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28800" windowHeight="12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<sst xmlns="http://schemas.openxmlformats.org/spreadsheetml/2006/main" count="1126" uniqueCount="603">
  <si>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</si>
  <si>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</si>
  <si>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</si>
  <si>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</si>
  <si>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</si>
  <si>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</si>
  <si>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</si>
  <si>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</si>
  <si>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</si>
  <si>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</si>
  <si>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</si>
  <si>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</si>
  <si>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</si>
  <si>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</si>
  <si>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</si>
  <si>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</si>
  <si>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</si>
  <si>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</si>
  <si>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</si>
  <si>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</si>
  <si>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</si>
  <si>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</si>
  <si>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</si>
  <si>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</si>
  <si>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</si>
  <si>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</si>
  <si>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</si>
  <si>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</si>
  <si>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</si>
  <si>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</si>
  <si>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</si>
  <si>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</si>
  <si>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</si>
  <si>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</si>
  <si>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</si>
  <si>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</si>
  <si>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</si>
  <si>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</si>
  <si>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</si>
  <si>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</si>
  <si>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</si>
  <si>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</si>
  <si>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</si>
  <si>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</si>
  <si>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</si>
  <si>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</si>
  <si>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</si>
  <si>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</si>
  <si>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</si>
  <si>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</si>
  <si>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</si>
  <si>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</si>
  <si>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</si>
  <si>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</si>
  <si>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</si>
  <si>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</si>
  <si>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</si>
  <si>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</si>
  <si>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</si>
  <si>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</si>
  <si>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</si>
  <si>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</si>
  <si>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</si>
  <si>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</si>
  <si>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</si>
  <si>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</si>
  <si>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</si>
  <si>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</si>
  <si>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</si>
  <si>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</si>
  <si>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</si>
  <si>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</si>
  <si>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</si>
  <si>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</si>
  <si>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</si>
  <si>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</si>
  <si>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</si>
  <si>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</si>
  <si>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</si>
  <si>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</si>
  <si>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</si>
  <si>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</si>
  <si>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</si>
  <si>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</si>
  <si>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</si>
  <si>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</si>
  <si>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</si>
  <si>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</si>
  <si>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</si>
  <si>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</si>
  <si>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</si>
  <si>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</si>
  <si>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</si>
  <si>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</si>
  <si>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</si>
  <si>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</si>
  <si>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</si>
  <si>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</si>
  <si>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</si>
  <si>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</si>
  <si>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</si>
  <si>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</si>
  <si>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</si>
  <si>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</si>
  <si>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</si>
  <si>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</si>
  <si>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</si>
  <si>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</si>
  <si>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</si>
  <si>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</si>
  <si>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</si>
  <si>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</si>
  <si>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</si>
  <si>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</si>
  <si>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</si>
  <si>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</si>
  <si>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</si>
  <si>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</si>
  <si>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</si>
  <si>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</si>
  <si>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</si>
  <si>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</si>
  <si>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</si>
  <si>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</si>
  <si>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</si>
  <si>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</si>
  <si>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</si>
  <si>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</si>
  <si>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</si>
  <si>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</si>
  <si>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</si>
  <si>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</si>
  <si>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</si>
  <si>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</si>
  <si>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</si>
  <si>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</si>
  <si>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</si>
  <si>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</si>
  <si>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</si>
  <si>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</si>
  <si>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</si>
  <si>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</si>
  <si>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</si>
  <si>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</si>
  <si>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</si>
  <si>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</si>
  <si>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</si>
  <si>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</si>
  <si>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</si>
  <si>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</si>
  <si>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</si>
  <si>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</si>
  <si>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</si>
  <si>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</si>
  <si>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</si>
  <si>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</si>
  <si>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</si>
  <si>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</si>
  <si>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</si>
  <si>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</si>
  <si>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</si>
  <si>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</si>
  <si>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</si>
  <si>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</si>
  <si>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</si>
  <si>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</si>
  <si>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</si>
  <si>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</si>
  <si>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</si>
  <si>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</si>
  <si>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</si>
  <si>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</si>
  <si>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</si>
  <si>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</si>
  <si>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</si>
  <si>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</si>
  <si>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</si>
  <si>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</si>
  <si>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</si>
  <si>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</si>
  <si>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</si>
  <si>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</si>
  <si>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</si>
  <si>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</si>
  <si>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</si>
  <si>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</si>
  <si>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</si>
  <si>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</si>
  <si>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</si>
  <si>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</si>
  <si>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</si>
  <si>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</si>
  <si>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</si>
  <si>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</si>
  <si>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</si>
  <si>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</si>
  <si>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</si>
  <si>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</si>
  <si>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</si>
  <si>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</si>
  <si>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</si>
  <si>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</si>
  <si>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</si>
  <si>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</si>
  <si>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</si>
  <si>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</si>
  <si>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</si>
  <si>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</si>
  <si>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</si>
  <si>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</si>
  <si>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</si>
  <si>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</si>
  <si>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</si>
  <si>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広島県熊野町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</si>
  <si>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</si>
  <si>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</si>
  <si>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</si>
  <si>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</si>
  <si>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</si>
  <si>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</si>
  <si>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</si>
  <si>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</si>
  <si>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</si>
  <si>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</si>
  <si>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</si>
  <si>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</si>
  <si>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</si>
  <si>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</si>
  <si>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</si>
  <si>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</si>
  <si>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</si>
  <si>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</si>
  <si>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</si>
  <si>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</si>
  <si>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</si>
  <si>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</si>
  <si>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</si>
  <si>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</si>
  <si>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</si>
  <si>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</si>
  <si>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</si>
  <si>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</si>
  <si>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</si>
  <si>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</si>
  <si>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</si>
  <si>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</si>
  <si>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</si>
  <si>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</si>
  <si>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</si>
  <si>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</si>
  <si>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</si>
  <si>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</si>
  <si>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t>
    <phoneticPr fontId="5"/>
  </si>
  <si>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</si>
  <si>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</si>
  <si>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</si>
  <si>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</si>
  <si>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</si>
  <si>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</si>
  <si>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</si>
  <si>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</si>
  <si>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</si>
  <si>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</si>
  <si>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</si>
  <si>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</si>
  <si>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</si>
  <si>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</si>
  <si>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</si>
  <si>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</si>
  <si>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</si>
  <si>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</si>
  <si>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</si>
  <si>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</si>
  <si>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</si>
  <si>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</si>
  <si>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</si>
  <si>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</si>
  <si>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</si>
  <si>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</si>
  <si>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</si>
  <si>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</si>
  <si>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</si>
  <si>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</si>
  <si>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</si>
  <si>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</si>
  <si>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</si>
  <si>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</si>
  <si>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</si>
  <si>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</si>
  <si>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</si>
  <si>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</si>
  <si>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</si>
  <si>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</si>
  <si>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</si>
  <si>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</si>
  <si>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</si>
  <si>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</si>
  <si>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</si>
  <si>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</si>
  <si>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</si>
  <si>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</si>
  <si>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</si>
  <si>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</si>
  <si>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</si>
  <si>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</si>
  <si>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</si>
  <si>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</si>
  <si>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</si>
  <si>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</si>
  <si>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</si>
  <si>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</si>
  <si>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</si>
  <si>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</si>
  <si>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</si>
  <si>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</si>
  <si>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</si>
  <si>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</si>
  <si>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</si>
  <si>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</si>
  <si>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</si>
  <si>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</si>
  <si>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</si>
  <si>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</si>
  <si>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</si>
  <si>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</si>
  <si>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</si>
  <si>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</si>
  <si>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</si>
  <si>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</si>
  <si>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</si>
  <si>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</si>
  <si>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</si>
  <si>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</si>
  <si>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</si>
  <si>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</si>
  <si>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</si>
  <si>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</si>
  <si>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</si>
  <si>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</si>
  <si>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</si>
  <si>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</si>
  <si>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</si>
  <si>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</si>
  <si>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</si>
  <si>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</si>
  <si>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</si>
  <si>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</si>
  <si>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</si>
  <si>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</si>
  <si>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</si>
  <si>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</si>
  <si>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</si>
  <si>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</si>
  <si>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</si>
  <si>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</si>
  <si>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</si>
  <si>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</si>
  <si>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</si>
  <si>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</si>
  <si>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</si>
  <si>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</si>
  <si>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</si>
  <si>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</si>
  <si>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</si>
  <si>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</si>
  <si>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</si>
  <si>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</si>
  <si>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広島県熊野町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</si>
  <si>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</si>
  <si>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</si>
  <si>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</si>
  <si>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</si>
  <si>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</si>
  <si>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</si>
  <si>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</si>
  <si>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</si>
  <si>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</si>
  <si>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</si>
  <si>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</si>
  <si>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</si>
  <si>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</si>
  <si>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</si>
  <si>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</si>
  <si>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</si>
  <si>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</si>
  <si>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</si>
  <si>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</si>
  <si>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</si>
  <si>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</si>
  <si>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</si>
  <si>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</si>
  <si>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</si>
  <si>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</si>
  <si>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</si>
  <si>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</si>
  <si>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</si>
  <si>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</si>
  <si>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</si>
  <si>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</si>
  <si>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</si>
  <si>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</si>
  <si>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</si>
  <si>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</si>
  <si>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</si>
  <si>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</si>
  <si>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</si>
  <si>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</si>
  <si>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</si>
  <si>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</si>
  <si>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</si>
  <si>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</si>
  <si>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</si>
  <si>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</si>
  <si>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</si>
  <si>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</si>
  <si>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</si>
  <si>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</si>
  <si>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</si>
  <si>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</si>
  <si>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</si>
  <si>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</si>
  <si>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</si>
  <si>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</si>
  <si>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</si>
  <si>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</si>
  <si>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</si>
  <si>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</si>
  <si>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</si>
  <si>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</si>
  <si>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</si>
  <si>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</si>
  <si>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</si>
  <si>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</si>
  <si>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</si>
  <si>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</si>
  <si>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</si>
  <si>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</si>
  <si>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</si>
  <si>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</si>
  <si>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</si>
  <si>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</si>
  <si>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</si>
  <si>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</si>
  <si>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</si>
  <si>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</si>
  <si>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</si>
  <si>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</si>
  <si>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</si>
  <si>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</si>
  <si>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</si>
  <si>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</si>
  <si>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</si>
  <si>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</si>
  <si>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</si>
  <si>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</si>
  <si>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</si>
  <si>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</si>
  <si>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</si>
  <si>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</si>
  <si>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</si>
  <si>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</si>
  <si>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</si>
  <si>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</si>
  <si>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</si>
  <si>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</si>
  <si>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</si>
  <si>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</si>
  <si>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</si>
  <si>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</si>
  <si>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</si>
  <si>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</si>
  <si>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</si>
  <si>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</si>
  <si>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</si>
  <si>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</si>
  <si>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</si>
  <si>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</si>
  <si>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</si>
  <si>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</si>
  <si>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</si>
  <si>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</si>
  <si>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</si>
  <si>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</si>
  <si>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</si>
  <si>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</si>
  <si>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</si>
  <si>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</si>
  <si>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</si>
  <si>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</si>
  <si>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</si>
  <si>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</si>
  <si>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</si>
  <si>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</si>
  <si>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</si>
  <si>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</si>
  <si>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</si>
  <si>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</si>
  <si>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</si>
  <si>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</si>
  <si>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</si>
  <si>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</si>
  <si>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</si>
  <si>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</si>
  <si>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</si>
  <si>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</si>
  <si>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</si>
  <si>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</si>
  <si>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</si>
  <si>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</si>
  <si>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</si>
  <si>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</si>
  <si>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</si>
  <si>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</si>
  <si>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</si>
  <si>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</si>
  <si>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</si>
  <si>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</si>
  <si>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</si>
  <si>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</si>
  <si>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</si>
  <si>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</si>
  <si>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</si>
  <si>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</si>
  <si>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</si>
  <si>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</si>
  <si>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</si>
  <si>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</si>
  <si>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</si>
  <si>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</si>
  <si>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</si>
  <si>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</si>
  <si>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</si>
  <si>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</si>
  <si>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</si>
  <si>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</si>
  <si>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</si>
  <si>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</si>
  <si>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</si>
  <si>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</si>
  <si>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</si>
  <si>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</si>
  <si>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</si>
  <si>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</si>
  <si>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</si>
  <si>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</si>
  <si>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</si>
  <si>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</si>
  <si>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</si>
  <si>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</si>
  <si>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</si>
  <si>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</si>
  <si>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</si>
  <si>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</si>
  <si>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</si>
  <si>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</si>
  <si>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</si>
  <si>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</si>
  <si>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</si>
  <si>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</si>
  <si>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</si>
  <si>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</si>
  <si>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0.79</t>
  </si>
  <si>
    <t>▲ 1.37</t>
  </si>
  <si>
    <t>▲ 0.95</t>
  </si>
  <si>
    <t>▲ 3.34</t>
  </si>
  <si>
    <t>上水道事業会計</t>
  </si>
  <si>
    <t>一般会計</t>
  </si>
  <si>
    <t>国民健康保険事業特別会計</t>
  </si>
  <si>
    <t>介護保険特別会計</t>
  </si>
  <si>
    <t>後期高齢者医療特別会計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</si>
  <si>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</si>
  <si>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</si>
  <si>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</si>
  <si>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</si>
  <si>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</si>
  <si>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</si>
  <si>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</si>
  <si>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</si>
  <si>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</si>
  <si>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</si>
  <si>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</si>
  <si>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</si>
  <si>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</si>
  <si>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広島県後期高齢者医療広域連合（後期高齢者医療特別会計）</t>
    <rPh sb="0" eb="3">
      <t>ヒロシマケン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</si>
  <si>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広島県市町総合事務組合</t>
    <rPh sb="0" eb="3">
      <t>ヒロシマケン</t>
    </rPh>
    <rPh sb="3" eb="4">
      <t>シ</t>
    </rPh>
    <rPh sb="4" eb="5">
      <t>マチ</t>
    </rPh>
    <rPh sb="5" eb="7">
      <t>ソウゴウ</t>
    </rPh>
    <rPh sb="7" eb="9">
      <t>ジム</t>
    </rPh>
    <rPh sb="9" eb="11">
      <t>クミアイ</t>
    </rPh>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</si>
  <si>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</si>
  <si>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
  </si>
  <si>
    <t>広島県海田高等学校財産組合</t>
    <rPh sb="0" eb="3">
      <t>ヒロシマケン</t>
    </rPh>
    <rPh sb="3" eb="5">
      <t>カイタ</t>
    </rPh>
    <rPh sb="5" eb="7">
      <t>コウトウ</t>
    </rPh>
    <rPh sb="7" eb="9">
      <t>ガッコウ</t>
    </rPh>
    <rPh sb="9" eb="11">
      <t>ザイサン</t>
    </rPh>
    <rPh sb="11" eb="13">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</si>
  <si>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</si>
  <si>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</si>
  <si>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</si>
  <si>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</si>
  <si>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</si>
  <si>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</si>
  <si>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</si>
  <si>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</si>
  <si>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</si>
  <si>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</si>
  <si>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筆の里づくり基金</t>
    <rPh sb="0" eb="1">
      <t>フデ</t>
    </rPh>
    <rPh sb="2" eb="3">
      <t>サト</t>
    </rPh>
    <rPh sb="6" eb="8">
      <t>キキン</t>
    </rPh>
    <phoneticPr fontId="2"/>
  </si>
  <si>
    <t>地域福祉基金</t>
  </si>
  <si>
    <t>筆の里工房収蔵物等購入基金</t>
  </si>
  <si>
    <t>ふるさと・水と土の保全基金</t>
    <rPh sb="5" eb="6">
      <t>ミズ</t>
    </rPh>
    <rPh sb="7" eb="8">
      <t>ツチ</t>
    </rPh>
    <rPh sb="9" eb="11">
      <t>ホゼン</t>
    </rPh>
    <rPh sb="11" eb="13">
      <t>キキン</t>
    </rPh>
    <phoneticPr fontId="2"/>
  </si>
  <si>
    <t>一般財団法人筆の里振興事業団</t>
    <rPh sb="0" eb="2">
      <t>イッパン</t>
    </rPh>
    <rPh sb="2" eb="4">
      <t>ザイダン</t>
    </rPh>
    <rPh sb="4" eb="6">
      <t>ホウジン</t>
    </rPh>
    <rPh sb="6" eb="7">
      <t>フデ</t>
    </rPh>
    <rPh sb="8" eb="9">
      <t>サト</t>
    </rPh>
    <rPh sb="9" eb="11">
      <t>シンコウ</t>
    </rPh>
    <rPh sb="11" eb="14">
      <t>ジギョウダン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</si>
</sst>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7BF2-4FBD-B1F5-7DE57E4509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42770</c:v>
                </c:pt>
                <c:pt idx="1">
                  <c:v>31882</c:v>
                </c:pt>
                <c:pt idx="2">
                  <c:v>32205</c:v>
                </c:pt>
                <c:pt idx="3">
                  <c:v>50258</c:v>
                </c:pt>
                <c:pt idx="4">
                  <c:v>38570</c:v>
                </c:pt>
              </c:numCache>
            </c:numRef>
          </c:val>
          <c:smooth val="0"/>
          <c:extLst xmlns:c16r2="http://schemas.microsoft.com/office/drawing/2015/06/chart">
            <c:ext xmlns:c16="http://schemas.microsoft.com/office/drawing/2014/chart" uri="{C3380CC4-5D6E-409C-BE32-E72D297353CC}">
              <c16:uniqueId val="{00000001-7BF2-4FBD-B1F5-7DE57E450914}"/>
            </c:ext>
          </c:extLst>
        </c:ser>
        <c:dLbls>
          <c:showLegendKey val="0"/>
          <c:showVal val="0"/>
          <c:showCatName val="0"/>
          <c:showSerName val="0"/>
          <c:showPercent val="0"/>
          <c:showBubbleSize val="0"/>
        </c:dLbls>
        <c:marker val="1"/>
        <c:smooth val="0"/>
        <c:axId val="750798664"/>
        <c:axId val="750795136"/>
      </c:lineChart>
      <c:catAx>
        <c:axId val="750798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0795136"/>
        <c:crosses val="autoZero"/>
        <c:auto val="1"/>
        <c:lblAlgn val="ctr"/>
        <c:lblOffset val="100"/>
        <c:tickLblSkip val="1"/>
        <c:tickMarkSkip val="1"/>
        <c:noMultiLvlLbl val="0"/>
      </c:catAx>
      <c:valAx>
        <c:axId val="750795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0798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3.67</c:v>
                </c:pt>
                <c:pt idx="1">
                  <c:v>2.68</c:v>
                </c:pt>
                <c:pt idx="2">
                  <c:v>1.42</c:v>
                </c:pt>
                <c:pt idx="3">
                  <c:v>2.62</c:v>
                </c:pt>
                <c:pt idx="4">
                  <c:v>2.7</c:v>
                </c:pt>
              </c:numCache>
            </c:numRef>
          </c:val>
          <c:extLst xmlns:c16r2="http://schemas.microsoft.com/office/drawing/2015/06/chart">
            <c:ext xmlns:c16="http://schemas.microsoft.com/office/drawing/2014/chart" uri="{C3380CC4-5D6E-409C-BE32-E72D297353CC}">
              <c16:uniqueId val="{00000000-CDCF-465C-85F0-24841552E3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30.79</c:v>
                </c:pt>
                <c:pt idx="1">
                  <c:v>31.33</c:v>
                </c:pt>
                <c:pt idx="2">
                  <c:v>29.2</c:v>
                </c:pt>
                <c:pt idx="3">
                  <c:v>27.02</c:v>
                </c:pt>
                <c:pt idx="4">
                  <c:v>23.33</c:v>
                </c:pt>
              </c:numCache>
            </c:numRef>
          </c:val>
          <c:extLst xmlns:c16r2="http://schemas.microsoft.com/office/drawing/2015/06/chart">
            <c:ext xmlns:c16="http://schemas.microsoft.com/office/drawing/2014/chart" uri="{C3380CC4-5D6E-409C-BE32-E72D297353CC}">
              <c16:uniqueId val="{00000001-CDCF-465C-85F0-24841552E349}"/>
            </c:ext>
          </c:extLst>
        </c:ser>
        <c:dLbls>
          <c:showLegendKey val="0"/>
          <c:showVal val="0"/>
          <c:showCatName val="0"/>
          <c:showSerName val="0"/>
          <c:showPercent val="0"/>
          <c:showBubbleSize val="0"/>
        </c:dLbls>
        <c:gapWidth val="250"/>
        <c:overlap val="100"/>
        <c:axId val="750790040"/>
        <c:axId val="750791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1.04</c:v>
                </c:pt>
                <c:pt idx="1">
                  <c:v>-0.79</c:v>
                </c:pt>
                <c:pt idx="2">
                  <c:v>-1.37</c:v>
                </c:pt>
                <c:pt idx="3">
                  <c:v>-0.95</c:v>
                </c:pt>
                <c:pt idx="4">
                  <c:v>-3.34</c:v>
                </c:pt>
              </c:numCache>
            </c:numRef>
          </c:val>
          <c:smooth val="0"/>
          <c:extLst xmlns:c16r2="http://schemas.microsoft.com/office/drawing/2015/06/chart">
            <c:ext xmlns:c16="http://schemas.microsoft.com/office/drawing/2014/chart" uri="{C3380CC4-5D6E-409C-BE32-E72D297353CC}">
              <c16:uniqueId val="{00000002-CDCF-465C-85F0-24841552E349}"/>
            </c:ext>
          </c:extLst>
        </c:ser>
        <c:dLbls>
          <c:showLegendKey val="0"/>
          <c:showVal val="0"/>
          <c:showCatName val="0"/>
          <c:showSerName val="0"/>
          <c:showPercent val="0"/>
          <c:showBubbleSize val="0"/>
        </c:dLbls>
        <c:marker val="1"/>
        <c:smooth val="0"/>
        <c:axId val="750790040"/>
        <c:axId val="750791608"/>
      </c:lineChart>
      <c:catAx>
        <c:axId val="750790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0791608"/>
        <c:crosses val="autoZero"/>
        <c:auto val="1"/>
        <c:lblAlgn val="ctr"/>
        <c:lblOffset val="100"/>
        <c:tickLblSkip val="1"/>
        <c:tickMarkSkip val="1"/>
        <c:noMultiLvlLbl val="0"/>
      </c:catAx>
      <c:valAx>
        <c:axId val="750791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0790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EE2-45B3-96D4-B5AF662574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E2-45B3-96D4-B5AF662574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EE2-45B3-96D4-B5AF662574C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EE2-45B3-96D4-B5AF662574C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0.01</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EE2-45B3-96D4-B5AF662574C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0.3</c:v>
                </c:pt>
                <c:pt idx="4">
                  <c:v>#N/A</c:v>
                </c:pt>
                <c:pt idx="5">
                  <c:v>0.35</c:v>
                </c:pt>
                <c:pt idx="6">
                  <c:v>#N/A</c:v>
                </c:pt>
                <c:pt idx="7">
                  <c:v>0.22</c:v>
                </c:pt>
                <c:pt idx="8">
                  <c:v>#N/A</c:v>
                </c:pt>
                <c:pt idx="9">
                  <c:v>0.2</c:v>
                </c:pt>
              </c:numCache>
            </c:numRef>
          </c:val>
          <c:extLst xmlns:c16r2="http://schemas.microsoft.com/office/drawing/2015/06/chart">
            <c:ext xmlns:c16="http://schemas.microsoft.com/office/drawing/2014/chart" uri="{C3380CC4-5D6E-409C-BE32-E72D297353CC}">
              <c16:uniqueId val="{00000005-1EE2-45B3-96D4-B5AF662574C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1.48</c:v>
                </c:pt>
                <c:pt idx="2">
                  <c:v>#N/A</c:v>
                </c:pt>
                <c:pt idx="3">
                  <c:v>2.72</c:v>
                </c:pt>
                <c:pt idx="4">
                  <c:v>#N/A</c:v>
                </c:pt>
                <c:pt idx="5">
                  <c:v>1.33</c:v>
                </c:pt>
                <c:pt idx="6">
                  <c:v>#N/A</c:v>
                </c:pt>
                <c:pt idx="7">
                  <c:v>1.18</c:v>
                </c:pt>
                <c:pt idx="8">
                  <c:v>#N/A</c:v>
                </c:pt>
                <c:pt idx="9">
                  <c:v>0.84</c:v>
                </c:pt>
              </c:numCache>
            </c:numRef>
          </c:val>
          <c:extLst xmlns:c16r2="http://schemas.microsoft.com/office/drawing/2015/06/chart">
            <c:ext xmlns:c16="http://schemas.microsoft.com/office/drawing/2014/chart" uri="{C3380CC4-5D6E-409C-BE32-E72D297353CC}">
              <c16:uniqueId val="{00000006-1EE2-45B3-96D4-B5AF662574C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0.16</c:v>
                </c:pt>
                <c:pt idx="2">
                  <c:v>#N/A</c:v>
                </c:pt>
                <c:pt idx="3">
                  <c:v>0.37</c:v>
                </c:pt>
                <c:pt idx="4">
                  <c:v>#N/A</c:v>
                </c:pt>
                <c:pt idx="5">
                  <c:v>2.77</c:v>
                </c:pt>
                <c:pt idx="6">
                  <c:v>#N/A</c:v>
                </c:pt>
                <c:pt idx="7">
                  <c:v>0.98</c:v>
                </c:pt>
                <c:pt idx="8">
                  <c:v>#N/A</c:v>
                </c:pt>
                <c:pt idx="9">
                  <c:v>0.94</c:v>
                </c:pt>
              </c:numCache>
            </c:numRef>
          </c:val>
          <c:extLst xmlns:c16r2="http://schemas.microsoft.com/office/drawing/2015/06/chart">
            <c:ext xmlns:c16="http://schemas.microsoft.com/office/drawing/2014/chart" uri="{C3380CC4-5D6E-409C-BE32-E72D297353CC}">
              <c16:uniqueId val="{00000007-1EE2-45B3-96D4-B5AF662574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3.66</c:v>
                </c:pt>
                <c:pt idx="2">
                  <c:v>#N/A</c:v>
                </c:pt>
                <c:pt idx="3">
                  <c:v>2.67</c:v>
                </c:pt>
                <c:pt idx="4">
                  <c:v>#N/A</c:v>
                </c:pt>
                <c:pt idx="5">
                  <c:v>1.41</c:v>
                </c:pt>
                <c:pt idx="6">
                  <c:v>#N/A</c:v>
                </c:pt>
                <c:pt idx="7">
                  <c:v>2.61</c:v>
                </c:pt>
                <c:pt idx="8">
                  <c:v>#N/A</c:v>
                </c:pt>
                <c:pt idx="9">
                  <c:v>2.69</c:v>
                </c:pt>
              </c:numCache>
            </c:numRef>
          </c:val>
          <c:extLst xmlns:c16r2="http://schemas.microsoft.com/office/drawing/2015/06/chart">
            <c:ext xmlns:c16="http://schemas.microsoft.com/office/drawing/2014/chart" uri="{C3380CC4-5D6E-409C-BE32-E72D297353CC}">
              <c16:uniqueId val="{00000008-1EE2-45B3-96D4-B5AF662574C1}"/>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16.670000000000002</c:v>
                </c:pt>
                <c:pt idx="2">
                  <c:v>#N/A</c:v>
                </c:pt>
                <c:pt idx="3">
                  <c:v>17.61</c:v>
                </c:pt>
                <c:pt idx="4">
                  <c:v>#N/A</c:v>
                </c:pt>
                <c:pt idx="5">
                  <c:v>16.87</c:v>
                </c:pt>
                <c:pt idx="6">
                  <c:v>#N/A</c:v>
                </c:pt>
                <c:pt idx="7">
                  <c:v>17.55</c:v>
                </c:pt>
                <c:pt idx="8">
                  <c:v>#N/A</c:v>
                </c:pt>
                <c:pt idx="9">
                  <c:v>18.309999999999999</c:v>
                </c:pt>
              </c:numCache>
            </c:numRef>
          </c:val>
          <c:extLst xmlns:c16r2="http://schemas.microsoft.com/office/drawing/2015/06/chart">
            <c:ext xmlns:c16="http://schemas.microsoft.com/office/drawing/2014/chart" uri="{C3380CC4-5D6E-409C-BE32-E72D297353CC}">
              <c16:uniqueId val="{00000009-1EE2-45B3-96D4-B5AF662574C1}"/>
            </c:ext>
          </c:extLst>
        </c:ser>
        <c:dLbls>
          <c:showLegendKey val="0"/>
          <c:showVal val="0"/>
          <c:showCatName val="0"/>
          <c:showSerName val="0"/>
          <c:showPercent val="0"/>
          <c:showBubbleSize val="0"/>
        </c:dLbls>
        <c:gapWidth val="150"/>
        <c:overlap val="100"/>
        <c:axId val="750799056"/>
        <c:axId val="750791216"/>
      </c:barChart>
      <c:catAx>
        <c:axId val="75079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0791216"/>
        <c:crosses val="autoZero"/>
        <c:auto val="1"/>
        <c:lblAlgn val="ctr"/>
        <c:lblOffset val="100"/>
        <c:tickLblSkip val="1"/>
        <c:tickMarkSkip val="1"/>
        <c:noMultiLvlLbl val="0"/>
      </c:catAx>
      <c:valAx>
        <c:axId val="75079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079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627</c:v>
                </c:pt>
                <c:pt idx="5">
                  <c:v>644</c:v>
                </c:pt>
                <c:pt idx="8">
                  <c:v>634</c:v>
                </c:pt>
                <c:pt idx="11">
                  <c:v>637</c:v>
                </c:pt>
                <c:pt idx="14">
                  <c:v>635</c:v>
                </c:pt>
              </c:numCache>
            </c:numRef>
          </c:val>
          <c:extLst xmlns:c16r2="http://schemas.microsoft.com/office/drawing/2015/06/chart">
            <c:ext xmlns:c16="http://schemas.microsoft.com/office/drawing/2014/chart" uri="{C3380CC4-5D6E-409C-BE32-E72D297353CC}">
              <c16:uniqueId val="{00000000-214F-45CB-90D5-B409B06D89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14F-45CB-90D5-B409B06D89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0</c:v>
                </c:pt>
              </c:numCache>
            </c:numRef>
          </c:val>
          <c:extLst xmlns:c16r2="http://schemas.microsoft.com/office/drawing/2015/06/chart">
            <c:ext xmlns:c16="http://schemas.microsoft.com/office/drawing/2014/chart" uri="{C3380CC4-5D6E-409C-BE32-E72D297353CC}">
              <c16:uniqueId val="{00000002-214F-45CB-90D5-B409B06D89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69</c:v>
                </c:pt>
                <c:pt idx="3">
                  <c:v>60</c:v>
                </c:pt>
                <c:pt idx="6">
                  <c:v>14</c:v>
                </c:pt>
                <c:pt idx="9">
                  <c:v>1</c:v>
                </c:pt>
                <c:pt idx="12">
                  <c:v>3</c:v>
                </c:pt>
              </c:numCache>
            </c:numRef>
          </c:val>
          <c:extLst xmlns:c16r2="http://schemas.microsoft.com/office/drawing/2015/06/chart">
            <c:ext xmlns:c16="http://schemas.microsoft.com/office/drawing/2014/chart" uri="{C3380CC4-5D6E-409C-BE32-E72D297353CC}">
              <c16:uniqueId val="{00000003-214F-45CB-90D5-B409B06D89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280</c:v>
                </c:pt>
                <c:pt idx="3">
                  <c:v>263</c:v>
                </c:pt>
                <c:pt idx="6">
                  <c:v>298</c:v>
                </c:pt>
                <c:pt idx="9">
                  <c:v>321</c:v>
                </c:pt>
                <c:pt idx="12">
                  <c:v>304</c:v>
                </c:pt>
              </c:numCache>
            </c:numRef>
          </c:val>
          <c:extLst xmlns:c16r2="http://schemas.microsoft.com/office/drawing/2015/06/chart">
            <c:ext xmlns:c16="http://schemas.microsoft.com/office/drawing/2014/chart" uri="{C3380CC4-5D6E-409C-BE32-E72D297353CC}">
              <c16:uniqueId val="{00000004-214F-45CB-90D5-B409B06D89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4F-45CB-90D5-B409B06D89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14F-45CB-90D5-B409B06D89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613</c:v>
                </c:pt>
                <c:pt idx="3">
                  <c:v>625</c:v>
                </c:pt>
                <c:pt idx="6">
                  <c:v>641</c:v>
                </c:pt>
                <c:pt idx="9">
                  <c:v>640</c:v>
                </c:pt>
                <c:pt idx="12">
                  <c:v>646</c:v>
                </c:pt>
              </c:numCache>
            </c:numRef>
          </c:val>
          <c:extLst xmlns:c16r2="http://schemas.microsoft.com/office/drawing/2015/06/chart">
            <c:ext xmlns:c16="http://schemas.microsoft.com/office/drawing/2014/chart" uri="{C3380CC4-5D6E-409C-BE32-E72D297353CC}">
              <c16:uniqueId val="{00000007-214F-45CB-90D5-B409B06D8978}"/>
            </c:ext>
          </c:extLst>
        </c:ser>
        <c:dLbls>
          <c:showLegendKey val="0"/>
          <c:showVal val="0"/>
          <c:showCatName val="0"/>
          <c:showSerName val="0"/>
          <c:showPercent val="0"/>
          <c:showBubbleSize val="0"/>
        </c:dLbls>
        <c:gapWidth val="100"/>
        <c:overlap val="100"/>
        <c:axId val="750797488"/>
        <c:axId val="750797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337</c:v>
                </c:pt>
                <c:pt idx="2">
                  <c:v>#N/A</c:v>
                </c:pt>
                <c:pt idx="3">
                  <c:v>#N/A</c:v>
                </c:pt>
                <c:pt idx="4">
                  <c:v>306</c:v>
                </c:pt>
                <c:pt idx="5">
                  <c:v>#N/A</c:v>
                </c:pt>
                <c:pt idx="6">
                  <c:v>#N/A</c:v>
                </c:pt>
                <c:pt idx="7">
                  <c:v>321</c:v>
                </c:pt>
                <c:pt idx="8">
                  <c:v>#N/A</c:v>
                </c:pt>
                <c:pt idx="9">
                  <c:v>#N/A</c:v>
                </c:pt>
                <c:pt idx="10">
                  <c:v>327</c:v>
                </c:pt>
                <c:pt idx="11">
                  <c:v>#N/A</c:v>
                </c:pt>
                <c:pt idx="12">
                  <c:v>#N/A</c:v>
                </c:pt>
                <c:pt idx="13">
                  <c:v>318</c:v>
                </c:pt>
                <c:pt idx="14">
                  <c:v>#N/A</c:v>
                </c:pt>
              </c:numCache>
            </c:numRef>
          </c:val>
          <c:smooth val="0"/>
          <c:extLst xmlns:c16r2="http://schemas.microsoft.com/office/drawing/2015/06/chart">
            <c:ext xmlns:c16="http://schemas.microsoft.com/office/drawing/2014/chart" uri="{C3380CC4-5D6E-409C-BE32-E72D297353CC}">
              <c16:uniqueId val="{00000008-214F-45CB-90D5-B409B06D8978}"/>
            </c:ext>
          </c:extLst>
        </c:ser>
        <c:dLbls>
          <c:showLegendKey val="0"/>
          <c:showVal val="0"/>
          <c:showCatName val="0"/>
          <c:showSerName val="0"/>
          <c:showPercent val="0"/>
          <c:showBubbleSize val="0"/>
        </c:dLbls>
        <c:marker val="1"/>
        <c:smooth val="0"/>
        <c:axId val="750797488"/>
        <c:axId val="750797096"/>
      </c:lineChart>
      <c:catAx>
        <c:axId val="75079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0797096"/>
        <c:crosses val="autoZero"/>
        <c:auto val="1"/>
        <c:lblAlgn val="ctr"/>
        <c:lblOffset val="100"/>
        <c:tickLblSkip val="1"/>
        <c:tickMarkSkip val="1"/>
        <c:noMultiLvlLbl val="0"/>
      </c:catAx>
      <c:valAx>
        <c:axId val="750797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079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7950</c:v>
                </c:pt>
                <c:pt idx="5">
                  <c:v>7928</c:v>
                </c:pt>
                <c:pt idx="8">
                  <c:v>7978</c:v>
                </c:pt>
                <c:pt idx="11">
                  <c:v>8245</c:v>
                </c:pt>
                <c:pt idx="14">
                  <c:v>8544</c:v>
                </c:pt>
              </c:numCache>
            </c:numRef>
          </c:val>
          <c:extLst xmlns:c16r2="http://schemas.microsoft.com/office/drawing/2015/06/chart">
            <c:ext xmlns:c16="http://schemas.microsoft.com/office/drawing/2014/chart" uri="{C3380CC4-5D6E-409C-BE32-E72D297353CC}">
              <c16:uniqueId val="{00000000-DB66-435E-A483-CEA3009F7E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B66-435E-A483-CEA3009F7E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3298</c:v>
                </c:pt>
                <c:pt idx="5">
                  <c:v>3203</c:v>
                </c:pt>
                <c:pt idx="8">
                  <c:v>3394</c:v>
                </c:pt>
                <c:pt idx="11">
                  <c:v>3391</c:v>
                </c:pt>
                <c:pt idx="14">
                  <c:v>3200</c:v>
                </c:pt>
              </c:numCache>
            </c:numRef>
          </c:val>
          <c:extLst xmlns:c16r2="http://schemas.microsoft.com/office/drawing/2015/06/chart">
            <c:ext xmlns:c16="http://schemas.microsoft.com/office/drawing/2014/chart" uri="{C3380CC4-5D6E-409C-BE32-E72D297353CC}">
              <c16:uniqueId val="{00000002-DB66-435E-A483-CEA3009F7E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66-435E-A483-CEA3009F7E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66-435E-A483-CEA3009F7E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66-435E-A483-CEA3009F7E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1028</c:v>
                </c:pt>
                <c:pt idx="3">
                  <c:v>993</c:v>
                </c:pt>
                <c:pt idx="6">
                  <c:v>985</c:v>
                </c:pt>
                <c:pt idx="9">
                  <c:v>877</c:v>
                </c:pt>
                <c:pt idx="12">
                  <c:v>844</c:v>
                </c:pt>
              </c:numCache>
            </c:numRef>
          </c:val>
          <c:extLst xmlns:c16r2="http://schemas.microsoft.com/office/drawing/2015/06/chart">
            <c:ext xmlns:c16="http://schemas.microsoft.com/office/drawing/2014/chart" uri="{C3380CC4-5D6E-409C-BE32-E72D297353CC}">
              <c16:uniqueId val="{00000006-DB66-435E-A483-CEA3009F7E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99</c:v>
                </c:pt>
                <c:pt idx="3">
                  <c:v>279</c:v>
                </c:pt>
                <c:pt idx="6">
                  <c:v>389</c:v>
                </c:pt>
                <c:pt idx="9">
                  <c:v>389</c:v>
                </c:pt>
                <c:pt idx="12">
                  <c:v>387</c:v>
                </c:pt>
              </c:numCache>
            </c:numRef>
          </c:val>
          <c:extLst xmlns:c16r2="http://schemas.microsoft.com/office/drawing/2015/06/chart">
            <c:ext xmlns:c16="http://schemas.microsoft.com/office/drawing/2014/chart" uri="{C3380CC4-5D6E-409C-BE32-E72D297353CC}">
              <c16:uniqueId val="{00000007-DB66-435E-A483-CEA3009F7E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3973</c:v>
                </c:pt>
                <c:pt idx="3">
                  <c:v>3749</c:v>
                </c:pt>
                <c:pt idx="6">
                  <c:v>3617</c:v>
                </c:pt>
                <c:pt idx="9">
                  <c:v>3553</c:v>
                </c:pt>
                <c:pt idx="12">
                  <c:v>3508</c:v>
                </c:pt>
              </c:numCache>
            </c:numRef>
          </c:val>
          <c:extLst xmlns:c16r2="http://schemas.microsoft.com/office/drawing/2015/06/chart">
            <c:ext xmlns:c16="http://schemas.microsoft.com/office/drawing/2014/chart" uri="{C3380CC4-5D6E-409C-BE32-E72D297353CC}">
              <c16:uniqueId val="{00000008-DB66-435E-A483-CEA3009F7E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c:v>
                </c:pt>
                <c:pt idx="3">
                  <c:v>4</c:v>
                </c:pt>
                <c:pt idx="6">
                  <c:v>2</c:v>
                </c:pt>
                <c:pt idx="9">
                  <c:v>0</c:v>
                </c:pt>
                <c:pt idx="12">
                  <c:v>0</c:v>
                </c:pt>
              </c:numCache>
            </c:numRef>
          </c:val>
          <c:extLst xmlns:c16r2="http://schemas.microsoft.com/office/drawing/2015/06/chart">
            <c:ext xmlns:c16="http://schemas.microsoft.com/office/drawing/2014/chart" uri="{C3380CC4-5D6E-409C-BE32-E72D297353CC}">
              <c16:uniqueId val="{00000009-DB66-435E-A483-CEA3009F7E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6528</c:v>
                </c:pt>
                <c:pt idx="3">
                  <c:v>6422</c:v>
                </c:pt>
                <c:pt idx="6">
                  <c:v>6486</c:v>
                </c:pt>
                <c:pt idx="9">
                  <c:v>7207</c:v>
                </c:pt>
                <c:pt idx="12">
                  <c:v>7368</c:v>
                </c:pt>
              </c:numCache>
            </c:numRef>
          </c:val>
          <c:extLst xmlns:c16r2="http://schemas.microsoft.com/office/drawing/2015/06/chart">
            <c:ext xmlns:c16="http://schemas.microsoft.com/office/drawing/2014/chart" uri="{C3380CC4-5D6E-409C-BE32-E72D297353CC}">
              <c16:uniqueId val="{0000000A-DB66-435E-A483-CEA3009F7EFC}"/>
            </c:ext>
          </c:extLst>
        </c:ser>
        <c:dLbls>
          <c:showLegendKey val="0"/>
          <c:showVal val="0"/>
          <c:showCatName val="0"/>
          <c:showSerName val="0"/>
          <c:showPercent val="0"/>
          <c:showBubbleSize val="0"/>
        </c:dLbls>
        <c:gapWidth val="100"/>
        <c:overlap val="100"/>
        <c:axId val="750793176"/>
        <c:axId val="750796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387</c:v>
                </c:pt>
                <c:pt idx="2">
                  <c:v>#N/A</c:v>
                </c:pt>
                <c:pt idx="3">
                  <c:v>#N/A</c:v>
                </c:pt>
                <c:pt idx="4">
                  <c:v>316</c:v>
                </c:pt>
                <c:pt idx="5">
                  <c:v>#N/A</c:v>
                </c:pt>
                <c:pt idx="6">
                  <c:v>#N/A</c:v>
                </c:pt>
                <c:pt idx="7">
                  <c:v>107</c:v>
                </c:pt>
                <c:pt idx="8">
                  <c:v>#N/A</c:v>
                </c:pt>
                <c:pt idx="9">
                  <c:v>#N/A</c:v>
                </c:pt>
                <c:pt idx="10">
                  <c:v>391</c:v>
                </c:pt>
                <c:pt idx="11">
                  <c:v>#N/A</c:v>
                </c:pt>
                <c:pt idx="12">
                  <c:v>#N/A</c:v>
                </c:pt>
                <c:pt idx="13">
                  <c:v>363</c:v>
                </c:pt>
                <c:pt idx="14">
                  <c:v>#N/A</c:v>
                </c:pt>
              </c:numCache>
            </c:numRef>
          </c:val>
          <c:smooth val="0"/>
          <c:extLst xmlns:c16r2="http://schemas.microsoft.com/office/drawing/2015/06/chart">
            <c:ext xmlns:c16="http://schemas.microsoft.com/office/drawing/2014/chart" uri="{C3380CC4-5D6E-409C-BE32-E72D297353CC}">
              <c16:uniqueId val="{0000000B-DB66-435E-A483-CEA3009F7EFC}"/>
            </c:ext>
          </c:extLst>
        </c:ser>
        <c:dLbls>
          <c:showLegendKey val="0"/>
          <c:showVal val="0"/>
          <c:showCatName val="0"/>
          <c:showSerName val="0"/>
          <c:showPercent val="0"/>
          <c:showBubbleSize val="0"/>
        </c:dLbls>
        <c:marker val="1"/>
        <c:smooth val="0"/>
        <c:axId val="750793176"/>
        <c:axId val="750796312"/>
      </c:lineChart>
      <c:catAx>
        <c:axId val="75079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0796312"/>
        <c:crosses val="autoZero"/>
        <c:auto val="1"/>
        <c:lblAlgn val="ctr"/>
        <c:lblOffset val="100"/>
        <c:tickLblSkip val="1"/>
        <c:tickMarkSkip val="1"/>
        <c:noMultiLvlLbl val="0"/>
      </c:catAx>
      <c:valAx>
        <c:axId val="750796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079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1525</c:v>
                </c:pt>
                <c:pt idx="1">
                  <c:v>1413</c:v>
                </c:pt>
                <c:pt idx="2">
                  <c:v>1231</c:v>
                </c:pt>
              </c:numCache>
            </c:numRef>
          </c:val>
          <c:extLst xmlns:c16r2="http://schemas.microsoft.com/office/drawing/2015/06/chart">
            <c:ext xmlns:c16="http://schemas.microsoft.com/office/drawing/2014/chart" uri="{C3380CC4-5D6E-409C-BE32-E72D297353CC}">
              <c16:uniqueId val="{00000000-8579-4D15-93DB-13C9DA0DF9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c:v>
                </c:pt>
                <c:pt idx="1">
                  <c:v>43</c:v>
                </c:pt>
                <c:pt idx="2">
                  <c:v>43</c:v>
                </c:pt>
              </c:numCache>
            </c:numRef>
          </c:val>
          <c:extLst xmlns:c16r2="http://schemas.microsoft.com/office/drawing/2015/06/chart">
            <c:ext xmlns:c16="http://schemas.microsoft.com/office/drawing/2014/chart" uri="{C3380CC4-5D6E-409C-BE32-E72D297353CC}">
              <c16:uniqueId val="{00000001-8579-4D15-93DB-13C9DA0DF9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1033</c:v>
                </c:pt>
                <c:pt idx="1">
                  <c:v>935</c:v>
                </c:pt>
                <c:pt idx="2">
                  <c:v>858</c:v>
                </c:pt>
              </c:numCache>
            </c:numRef>
          </c:val>
          <c:extLst xmlns:c16r2="http://schemas.microsoft.com/office/drawing/2015/06/chart">
            <c:ext xmlns:c16="http://schemas.microsoft.com/office/drawing/2014/chart" uri="{C3380CC4-5D6E-409C-BE32-E72D297353CC}">
              <c16:uniqueId val="{00000002-8579-4D15-93DB-13C9DA0DF92E}"/>
            </c:ext>
          </c:extLst>
        </c:ser>
        <c:dLbls>
          <c:showLegendKey val="0"/>
          <c:showVal val="0"/>
          <c:showCatName val="0"/>
          <c:showSerName val="0"/>
          <c:showPercent val="0"/>
          <c:showBubbleSize val="0"/>
        </c:dLbls>
        <c:gapWidth val="120"/>
        <c:overlap val="100"/>
        <c:axId val="750765344"/>
        <c:axId val="750767696"/>
      </c:barChart>
      <c:catAx>
        <c:axId val="75076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50767696"/>
        <c:crosses val="autoZero"/>
        <c:auto val="1"/>
        <c:lblAlgn val="ctr"/>
        <c:lblOffset val="100"/>
        <c:tickLblSkip val="1"/>
        <c:tickMarkSkip val="1"/>
        <c:noMultiLvlLbl val="0"/>
      </c:catAx>
      <c:valAx>
        <c:axId val="750767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5076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「元利償還金」については、老朽化施設等の大規模事業に伴う地方債発行により増加傾向にある。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「算入公債費等」は、交付税措置のある臨時財政対策債に係る算入が増加しており、実質公債費比率の分子は減少している。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年７月豪雨を起因とした災害復旧事業費等の災害関連経費の償還が始まることから元利償還金は大幅に増加することから実施事業規模等を十分に精査していく必要がある。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に係る災害復旧事業や災害関連事業により増加傾向となっている。今後も施設の老朽化対策や、防災・減災対策事業などにより地方債発行額の増加が見込まれるため、適切な事業規模で事業を実施し、計画的な地方債発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下水道事業のみとなっており、計画的な事業実施により地方債残高が減少しているが、老朽化した管渠更新等が控えていることから引き続き計画的に事業を実施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広島県熊野町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災害復旧事業や災害関連経費等の財源として取り崩しを行ったことにより減少した。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人口減による税収の減や高齢化による社会保障関連経費の増加、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公共施設の老朽化による修繕や維持管理経費などの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一般財源負担の増加が見込まれるが、事業の見直しなどによ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効率的な行政運営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や公共施設適正管理計画に基づいた計画的な施設管理により、事業費を抑制することで、基金の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取り崩しを抑える。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公共施設等の整備を目的とする事業の効率的な推進を図るもの。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筆の里づくり基金：筆の里づくりの資金に充てるもの。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地域福祉基金：高齢者保健福祉の増進を図り、高齢者保健福祉施策を推進する経費の財源に充てるもの。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筆の里工房の施設改修、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災害廃棄物の仮置き場としていた町民グランド復旧工事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、町道の維持補修などに充当した。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筆の里づくり基金：筆文化継承に資する事業として、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熊野筆情報発信拠点移設整備事業、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筆まつり実行委員会、筆の日実行委員会等補助金へ充当した。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地域福祉基金：高齢者等交通弱者の移動手段の確保を目的とした「おでかけ号」の運行経費に充当した。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老朽施設の改修等の大規模事業により減少が見込まれるため、遊休公有財産の売却等により積立財源の確保に努める。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筆の里づくり基金：筆文化継承に資する事業や書写教育等の振興に関する事業へ活用する見込みのため、ふるさと納税等により積立財源の確保に努める。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年７月豪雨に係る事業費の財源としたことによる減少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人口減による税収の減や高齢化による社会保障関連経費の増加により、一般財源負担の増加が見込まれるが、事業の見直しなどにより効率的な行政運営をすることで、財政調整基金の取り崩しを抑える。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基金利子のみで増減なし。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計画的に積立てる予定は無いが、積立て分については地方債償還に充てていく。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
23,698
33.76
9,712,650
9,427,430
142,368
5,276,787
7,368,124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人口の減少や広島県平均（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日現在高齢化率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％）を上回る高齢化（同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今後も、事務事業の見直し等の行政の効率化や、徴収率の向上、遊休公有財産の売却や、企業立地の促進及び雇用機会の拡大による歳入確保に一層取り組み、財政基盤の強化を図る。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5" name="直線コネクタ 74"/>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年度は類似団体平均を下回ったが、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百万円）等の増加により令和元年度は類似団体を上回った。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今後も災害関連事業に係る公債費の増加や、高齢化に伴う特別会計への繰出金等の義務的経費の増加が見込まれるため、事務事業の計画的な執行や町税収入確保の取組みにより、さらなる改善に努める。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162560</xdr:rowOff>
    </xdr:to>
    <xdr:cxnSp macro="">
      <xdr:nvCxnSpPr>
        <xdr:cNvPr id="128" name="直線コネクタ 127"/>
        <xdr:cNvCxnSpPr/>
      </xdr:nvCxnSpPr>
      <xdr:spPr>
        <a:xfrm>
          <a:off x="4114800" y="1084326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39370</xdr:rowOff>
    </xdr:to>
    <xdr:cxnSp macro="">
      <xdr:nvCxnSpPr>
        <xdr:cNvPr id="131" name="直線コネクタ 130"/>
        <xdr:cNvCxnSpPr/>
      </xdr:nvCxnSpPr>
      <xdr:spPr>
        <a:xfrm flipV="1">
          <a:off x="3225800" y="108432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60960</xdr:rowOff>
    </xdr:to>
    <xdr:cxnSp macro="">
      <xdr:nvCxnSpPr>
        <xdr:cNvPr id="134" name="直線コネクタ 133"/>
        <xdr:cNvCxnSpPr/>
      </xdr:nvCxnSpPr>
      <xdr:spPr>
        <a:xfrm flipV="1">
          <a:off x="2336800" y="1101217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65</xdr:row>
      <xdr:rowOff>60960</xdr:rowOff>
    </xdr:to>
    <xdr:cxnSp macro="">
      <xdr:nvCxnSpPr>
        <xdr:cNvPr id="137" name="直線コネクタ 136"/>
        <xdr:cNvCxnSpPr/>
      </xdr:nvCxnSpPr>
      <xdr:spPr>
        <a:xfrm>
          <a:off x="1447800" y="1097597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7" name="楕円 146"/>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8"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49" name="楕円 148"/>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0" name="テキスト ボックス 149"/>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1" name="楕円 150"/>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2" name="テキスト ボックス 151"/>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3" name="楕円 152"/>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4" name="テキスト ボックス 153"/>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5" name="楕円 154"/>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6" name="テキスト ボックス 155"/>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月豪雨の影響や情報システムの強靭化に要する経費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年度と同等に要していたが、１人当たりについては、人口減少したことで増加した。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老朽施設の改修に係る維持補修費の増加が見込まれるため、引き続き、熊野町公共施設等総合管理計画に基づき公共施設等を総合的かつ計画的に管理することにより、財政負担の軽減を図りつつ、効率的・効果的な公共施設の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52096</xdr:rowOff>
    </xdr:from>
    <xdr:to>
      <xdr:col>23</xdr:col>
      <xdr:colOff>133350</xdr:colOff>
      <xdr:row>83</xdr:row>
      <xdr:rowOff>57775</xdr:rowOff>
    </xdr:to>
    <xdr:cxnSp macro="">
      <xdr:nvCxnSpPr>
        <xdr:cNvPr id="191" name="直線コネクタ 190"/>
        <xdr:cNvCxnSpPr/>
      </xdr:nvCxnSpPr>
      <xdr:spPr>
        <a:xfrm>
          <a:off x="4114800" y="14282446"/>
          <a:ext cx="8382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136268</xdr:rowOff>
    </xdr:from>
    <xdr:to>
      <xdr:col>19</xdr:col>
      <xdr:colOff>133350</xdr:colOff>
      <xdr:row>83</xdr:row>
      <xdr:rowOff>52096</xdr:rowOff>
    </xdr:to>
    <xdr:cxnSp macro="">
      <xdr:nvCxnSpPr>
        <xdr:cNvPr id="194" name="直線コネクタ 193"/>
        <xdr:cNvCxnSpPr/>
      </xdr:nvCxnSpPr>
      <xdr:spPr>
        <a:xfrm>
          <a:off x="3225800" y="14195168"/>
          <a:ext cx="889000" cy="8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107521</xdr:rowOff>
    </xdr:from>
    <xdr:to>
      <xdr:col>15</xdr:col>
      <xdr:colOff>82550</xdr:colOff>
      <xdr:row>82</xdr:row>
      <xdr:rowOff>136268</xdr:rowOff>
    </xdr:to>
    <xdr:cxnSp macro="">
      <xdr:nvCxnSpPr>
        <xdr:cNvPr id="197" name="直線コネクタ 196"/>
        <xdr:cNvCxnSpPr/>
      </xdr:nvCxnSpPr>
      <xdr:spPr>
        <a:xfrm>
          <a:off x="2336800" y="14166421"/>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107521</xdr:rowOff>
    </xdr:from>
    <xdr:to>
      <xdr:col>11</xdr:col>
      <xdr:colOff>31750</xdr:colOff>
      <xdr:row>83</xdr:row>
      <xdr:rowOff>89370</xdr:rowOff>
    </xdr:to>
    <xdr:cxnSp macro="">
      <xdr:nvCxnSpPr>
        <xdr:cNvPr id="200" name="直線コネクタ 199"/>
        <xdr:cNvCxnSpPr/>
      </xdr:nvCxnSpPr>
      <xdr:spPr>
        <a:xfrm flipV="1">
          <a:off x="1447800" y="14166421"/>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6975</xdr:rowOff>
    </xdr:from>
    <xdr:to>
      <xdr:col>23</xdr:col>
      <xdr:colOff>184150</xdr:colOff>
      <xdr:row>83</xdr:row>
      <xdr:rowOff>108575</xdr:rowOff>
    </xdr:to>
    <xdr:sp macro="" textlink="">
      <xdr:nvSpPr>
        <xdr:cNvPr id="210" name="楕円 209"/>
        <xdr:cNvSpPr/>
      </xdr:nvSpPr>
      <xdr:spPr>
        <a:xfrm>
          <a:off x="4902200" y="14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23502</xdr:rowOff>
    </xdr:from>
    <xdr:ext cx="762000" cy="259045"/>
    <xdr:sp macro="" textlink="">
      <xdr:nvSpPr>
        <xdr:cNvPr id="211" name="人件費・物件費等の状況該当値テキスト"/>
        <xdr:cNvSpPr txBox="1"/>
      </xdr:nvSpPr>
      <xdr:spPr>
        <a:xfrm>
          <a:off x="5041900" y="140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1296</xdr:rowOff>
    </xdr:from>
    <xdr:to>
      <xdr:col>19</xdr:col>
      <xdr:colOff>184150</xdr:colOff>
      <xdr:row>83</xdr:row>
      <xdr:rowOff>102896</xdr:rowOff>
    </xdr:to>
    <xdr:sp macro="" textlink="">
      <xdr:nvSpPr>
        <xdr:cNvPr id="212" name="楕円 211"/>
        <xdr:cNvSpPr/>
      </xdr:nvSpPr>
      <xdr:spPr>
        <a:xfrm>
          <a:off x="4064000" y="1423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113073</xdr:rowOff>
    </xdr:from>
    <xdr:ext cx="736600" cy="259045"/>
    <xdr:sp macro="" textlink="">
      <xdr:nvSpPr>
        <xdr:cNvPr id="213" name="テキスト ボックス 212"/>
        <xdr:cNvSpPr txBox="1"/>
      </xdr:nvSpPr>
      <xdr:spPr>
        <a:xfrm>
          <a:off x="3733800" y="1400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85468</xdr:rowOff>
    </xdr:from>
    <xdr:to>
      <xdr:col>15</xdr:col>
      <xdr:colOff>133350</xdr:colOff>
      <xdr:row>83</xdr:row>
      <xdr:rowOff>15618</xdr:rowOff>
    </xdr:to>
    <xdr:sp macro="" textlink="">
      <xdr:nvSpPr>
        <xdr:cNvPr id="214" name="楕円 213"/>
        <xdr:cNvSpPr/>
      </xdr:nvSpPr>
      <xdr:spPr>
        <a:xfrm>
          <a:off x="3175000" y="141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25795</xdr:rowOff>
    </xdr:from>
    <xdr:ext cx="762000" cy="259045"/>
    <xdr:sp macro="" textlink="">
      <xdr:nvSpPr>
        <xdr:cNvPr id="215" name="テキスト ボックス 214"/>
        <xdr:cNvSpPr txBox="1"/>
      </xdr:nvSpPr>
      <xdr:spPr>
        <a:xfrm>
          <a:off x="2844800" y="1391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56721</xdr:rowOff>
    </xdr:from>
    <xdr:to>
      <xdr:col>11</xdr:col>
      <xdr:colOff>82550</xdr:colOff>
      <xdr:row>82</xdr:row>
      <xdr:rowOff>158321</xdr:rowOff>
    </xdr:to>
    <xdr:sp macro="" textlink="">
      <xdr:nvSpPr>
        <xdr:cNvPr id="216" name="楕円 215"/>
        <xdr:cNvSpPr/>
      </xdr:nvSpPr>
      <xdr:spPr>
        <a:xfrm>
          <a:off x="2286000" y="141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168498</xdr:rowOff>
    </xdr:from>
    <xdr:ext cx="762000" cy="259045"/>
    <xdr:sp macro="" textlink="">
      <xdr:nvSpPr>
        <xdr:cNvPr id="217" name="テキスト ボックス 216"/>
        <xdr:cNvSpPr txBox="1"/>
      </xdr:nvSpPr>
      <xdr:spPr>
        <a:xfrm>
          <a:off x="1955800" y="1388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38570</xdr:rowOff>
    </xdr:from>
    <xdr:to>
      <xdr:col>7</xdr:col>
      <xdr:colOff>31750</xdr:colOff>
      <xdr:row>83</xdr:row>
      <xdr:rowOff>140170</xdr:rowOff>
    </xdr:to>
    <xdr:sp macro="" textlink="">
      <xdr:nvSpPr>
        <xdr:cNvPr id="218" name="楕円 217"/>
        <xdr:cNvSpPr/>
      </xdr:nvSpPr>
      <xdr:spPr>
        <a:xfrm>
          <a:off x="1397000" y="142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124947</xdr:rowOff>
    </xdr:from>
    <xdr:ext cx="762000" cy="259045"/>
    <xdr:sp macro="" textlink="">
      <xdr:nvSpPr>
        <xdr:cNvPr id="219" name="テキスト ボックス 218"/>
        <xdr:cNvSpPr txBox="1"/>
      </xdr:nvSpPr>
      <xdr:spPr>
        <a:xfrm>
          <a:off x="1066800" y="1435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本町におけるラスパイレス指数は、従来から類似団体平均より低い水準で推移し、全国平均比でも低い水準にあるが、今後も国や他団体の取組み状況を踏まえ、引き続き職員給与の適正化に努めていく。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167821</xdr:rowOff>
    </xdr:to>
    <xdr:cxnSp macro="">
      <xdr:nvCxnSpPr>
        <xdr:cNvPr id="255" name="直線コネクタ 254"/>
        <xdr:cNvCxnSpPr/>
      </xdr:nvCxnSpPr>
      <xdr:spPr>
        <a:xfrm flipV="1">
          <a:off x="16179800" y="143464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167821</xdr:rowOff>
    </xdr:to>
    <xdr:cxnSp macro="">
      <xdr:nvCxnSpPr>
        <xdr:cNvPr id="258" name="直線コネクタ 257"/>
        <xdr:cNvCxnSpPr/>
      </xdr:nvCxnSpPr>
      <xdr:spPr>
        <a:xfrm>
          <a:off x="15290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133350</xdr:rowOff>
    </xdr:to>
    <xdr:cxnSp macro="">
      <xdr:nvCxnSpPr>
        <xdr:cNvPr id="261" name="直線コネクタ 260"/>
        <xdr:cNvCxnSpPr/>
      </xdr:nvCxnSpPr>
      <xdr:spPr>
        <a:xfrm>
          <a:off x="14401800" y="142258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84</xdr:row>
      <xdr:rowOff>30843</xdr:rowOff>
    </xdr:to>
    <xdr:cxnSp macro="">
      <xdr:nvCxnSpPr>
        <xdr:cNvPr id="264" name="直線コネクタ 263"/>
        <xdr:cNvCxnSpPr/>
      </xdr:nvCxnSpPr>
      <xdr:spPr>
        <a:xfrm flipV="1">
          <a:off x="13512800" y="142258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4" name="楕円 273"/>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5"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6" name="楕円 275"/>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7" name="テキスト ボックス 276"/>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0" name="楕円 279"/>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1" name="テキスト ボックス 280"/>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2" name="楕円 281"/>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3" name="テキスト ボックス 282"/>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は、従来からの職員削減努力により全国平均、県平均及び類似団体平均を下回る状況にあるが、高度化・複雑化する住民ニーズに柔軟かつ的確に対応できる体制を維持する必要があることから、令和３年度から実施する第５次熊野町定員適正化計画に基づき、今後も職員の定員管理の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55517</xdr:rowOff>
    </xdr:from>
    <xdr:to>
      <xdr:col>81</xdr:col>
      <xdr:colOff>44450</xdr:colOff>
      <xdr:row>59</xdr:row>
      <xdr:rowOff>115842</xdr:rowOff>
    </xdr:to>
    <xdr:cxnSp macro="">
      <xdr:nvCxnSpPr>
        <xdr:cNvPr id="320" name="直線コネクタ 319"/>
        <xdr:cNvCxnSpPr/>
      </xdr:nvCxnSpPr>
      <xdr:spPr>
        <a:xfrm>
          <a:off x="16179800" y="101710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19322</xdr:rowOff>
    </xdr:from>
    <xdr:to>
      <xdr:col>77</xdr:col>
      <xdr:colOff>44450</xdr:colOff>
      <xdr:row>59</xdr:row>
      <xdr:rowOff>55517</xdr:rowOff>
    </xdr:to>
    <xdr:cxnSp macro="">
      <xdr:nvCxnSpPr>
        <xdr:cNvPr id="323" name="直線コネクタ 322"/>
        <xdr:cNvCxnSpPr/>
      </xdr:nvCxnSpPr>
      <xdr:spPr>
        <a:xfrm>
          <a:off x="15290800" y="101348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19322</xdr:rowOff>
    </xdr:from>
    <xdr:to>
      <xdr:col>72</xdr:col>
      <xdr:colOff>203200</xdr:colOff>
      <xdr:row>59</xdr:row>
      <xdr:rowOff>58965</xdr:rowOff>
    </xdr:to>
    <xdr:cxnSp macro="">
      <xdr:nvCxnSpPr>
        <xdr:cNvPr id="326" name="直線コネクタ 325"/>
        <xdr:cNvCxnSpPr/>
      </xdr:nvCxnSpPr>
      <xdr:spPr>
        <a:xfrm flipV="1">
          <a:off x="14401800" y="10134872"/>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58965</xdr:rowOff>
    </xdr:to>
    <xdr:cxnSp macro="">
      <xdr:nvCxnSpPr>
        <xdr:cNvPr id="329" name="直線コネクタ 328"/>
        <xdr:cNvCxnSpPr/>
      </xdr:nvCxnSpPr>
      <xdr:spPr>
        <a:xfrm>
          <a:off x="13512800" y="10124531"/>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65042</xdr:rowOff>
    </xdr:from>
    <xdr:to>
      <xdr:col>81</xdr:col>
      <xdr:colOff>95250</xdr:colOff>
      <xdr:row>59</xdr:row>
      <xdr:rowOff>166642</xdr:rowOff>
    </xdr:to>
    <xdr:sp macro="" textlink="">
      <xdr:nvSpPr>
        <xdr:cNvPr id="339" name="楕円 338"/>
        <xdr:cNvSpPr/>
      </xdr:nvSpPr>
      <xdr:spPr>
        <a:xfrm>
          <a:off x="169672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81569</xdr:rowOff>
    </xdr:from>
    <xdr:ext cx="762000" cy="259045"/>
    <xdr:sp macro="" textlink="">
      <xdr:nvSpPr>
        <xdr:cNvPr id="340" name="定員管理の状況該当値テキスト"/>
        <xdr:cNvSpPr txBox="1"/>
      </xdr:nvSpPr>
      <xdr:spPr>
        <a:xfrm>
          <a:off x="17106900" y="1002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4717</xdr:rowOff>
    </xdr:from>
    <xdr:to>
      <xdr:col>77</xdr:col>
      <xdr:colOff>95250</xdr:colOff>
      <xdr:row>59</xdr:row>
      <xdr:rowOff>106317</xdr:rowOff>
    </xdr:to>
    <xdr:sp macro="" textlink="">
      <xdr:nvSpPr>
        <xdr:cNvPr id="341" name="楕円 340"/>
        <xdr:cNvSpPr/>
      </xdr:nvSpPr>
      <xdr:spPr>
        <a:xfrm>
          <a:off x="16129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116494</xdr:rowOff>
    </xdr:from>
    <xdr:ext cx="736600" cy="259045"/>
    <xdr:sp macro="" textlink="">
      <xdr:nvSpPr>
        <xdr:cNvPr id="342" name="テキスト ボックス 341"/>
        <xdr:cNvSpPr txBox="1"/>
      </xdr:nvSpPr>
      <xdr:spPr>
        <a:xfrm>
          <a:off x="15798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139972</xdr:rowOff>
    </xdr:from>
    <xdr:to>
      <xdr:col>73</xdr:col>
      <xdr:colOff>44450</xdr:colOff>
      <xdr:row>59</xdr:row>
      <xdr:rowOff>70122</xdr:rowOff>
    </xdr:to>
    <xdr:sp macro="" textlink="">
      <xdr:nvSpPr>
        <xdr:cNvPr id="343" name="楕円 342"/>
        <xdr:cNvSpPr/>
      </xdr:nvSpPr>
      <xdr:spPr>
        <a:xfrm>
          <a:off x="15240000" y="100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80299</xdr:rowOff>
    </xdr:from>
    <xdr:ext cx="762000" cy="259045"/>
    <xdr:sp macro="" textlink="">
      <xdr:nvSpPr>
        <xdr:cNvPr id="344" name="テキスト ボックス 343"/>
        <xdr:cNvSpPr txBox="1"/>
      </xdr:nvSpPr>
      <xdr:spPr>
        <a:xfrm>
          <a:off x="14909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macro="" textlink="">
      <xdr:nvSpPr>
        <xdr:cNvPr id="345" name="楕円 344"/>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macro="" textlink="">
      <xdr:nvSpPr>
        <xdr:cNvPr id="346" name="テキスト ボックス 345"/>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129631</xdr:rowOff>
    </xdr:from>
    <xdr:to>
      <xdr:col>64</xdr:col>
      <xdr:colOff>152400</xdr:colOff>
      <xdr:row>59</xdr:row>
      <xdr:rowOff>59781</xdr:rowOff>
    </xdr:to>
    <xdr:sp macro="" textlink="">
      <xdr:nvSpPr>
        <xdr:cNvPr id="347" name="楕円 346"/>
        <xdr:cNvSpPr/>
      </xdr:nvSpPr>
      <xdr:spPr>
        <a:xfrm>
          <a:off x="13462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69958</xdr:rowOff>
    </xdr:from>
    <xdr:ext cx="762000" cy="259045"/>
    <xdr:sp macro="" textlink="">
      <xdr:nvSpPr>
        <xdr:cNvPr id="348" name="テキスト ボックス 347"/>
        <xdr:cNvSpPr txBox="1"/>
      </xdr:nvSpPr>
      <xdr:spPr>
        <a:xfrm>
          <a:off x="13131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類似団体平均を上回っているものの、普通建設事業の取捨選択、既発債の償還終了及び地方債発行の抑制により、減少傾向で推移している。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今後は、災害関連事業に係る地方債発行額の増加、一部事務組合等元利償還金の増加が見込まれるため、実施事業の規模等を精査し、適切な事業規模での実施、計画的な地方債の発行に努める。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124460</xdr:rowOff>
    </xdr:to>
    <xdr:cxnSp macro="">
      <xdr:nvCxnSpPr>
        <xdr:cNvPr id="381" name="直線コネクタ 380"/>
        <xdr:cNvCxnSpPr/>
      </xdr:nvCxnSpPr>
      <xdr:spPr>
        <a:xfrm flipV="1">
          <a:off x="16179800" y="71378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140546</xdr:rowOff>
    </xdr:to>
    <xdr:cxnSp macro="">
      <xdr:nvCxnSpPr>
        <xdr:cNvPr id="384" name="直線コネクタ 383"/>
        <xdr:cNvCxnSpPr/>
      </xdr:nvCxnSpPr>
      <xdr:spPr>
        <a:xfrm flipV="1">
          <a:off x="15290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33444</xdr:rowOff>
    </xdr:to>
    <xdr:cxnSp macro="">
      <xdr:nvCxnSpPr>
        <xdr:cNvPr id="387" name="直線コネクタ 386"/>
        <xdr:cNvCxnSpPr/>
      </xdr:nvCxnSpPr>
      <xdr:spPr>
        <a:xfrm flipV="1">
          <a:off x="14401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105833</xdr:rowOff>
    </xdr:to>
    <xdr:cxnSp macro="">
      <xdr:nvCxnSpPr>
        <xdr:cNvPr id="390" name="直線コネクタ 389"/>
        <xdr:cNvCxnSpPr/>
      </xdr:nvCxnSpPr>
      <xdr:spPr>
        <a:xfrm flipV="1">
          <a:off x="13512800" y="72343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0" name="楕円 399"/>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1"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4" name="楕円 403"/>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5" name="テキスト ボックス 404"/>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下水道事業債の地方債現在高が減少したこと等により、平成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年度以降将来負担比率は減少していたが、平成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年７月豪雨による基金残高の減少により、増加し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今後も、数年間は災害関連事業に伴い、基金の減少及び地方債残高の増加が見込まれるが、事務的経費の更なる圧縮に努め、財政の健全化を図る。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2540</xdr:rowOff>
    </xdr:from>
    <xdr:to>
      <xdr:col>81</xdr:col>
      <xdr:colOff>44450</xdr:colOff>
      <xdr:row>14</xdr:row>
      <xdr:rowOff>10583</xdr:rowOff>
    </xdr:to>
    <xdr:cxnSp macro="">
      <xdr:nvCxnSpPr>
        <xdr:cNvPr id="445" name="直線コネクタ 444"/>
        <xdr:cNvCxnSpPr/>
      </xdr:nvCxnSpPr>
      <xdr:spPr>
        <a:xfrm flipV="1">
          <a:off x="16179800" y="24028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110792</xdr:rowOff>
    </xdr:from>
    <xdr:to>
      <xdr:col>77</xdr:col>
      <xdr:colOff>44450</xdr:colOff>
      <xdr:row>14</xdr:row>
      <xdr:rowOff>10583</xdr:rowOff>
    </xdr:to>
    <xdr:cxnSp macro="">
      <xdr:nvCxnSpPr>
        <xdr:cNvPr id="448" name="直線コネクタ 447"/>
        <xdr:cNvCxnSpPr/>
      </xdr:nvCxnSpPr>
      <xdr:spPr>
        <a:xfrm>
          <a:off x="15290800" y="2339642"/>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110792</xdr:rowOff>
    </xdr:from>
    <xdr:to>
      <xdr:col>72</xdr:col>
      <xdr:colOff>203200</xdr:colOff>
      <xdr:row>13</xdr:row>
      <xdr:rowOff>169394</xdr:rowOff>
    </xdr:to>
    <xdr:cxnSp macro="">
      <xdr:nvCxnSpPr>
        <xdr:cNvPr id="451" name="直線コネクタ 450"/>
        <xdr:cNvCxnSpPr/>
      </xdr:nvCxnSpPr>
      <xdr:spPr>
        <a:xfrm flipV="1">
          <a:off x="14401800" y="2339642"/>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3" name="テキスト ボックス 452"/>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169394</xdr:rowOff>
    </xdr:from>
    <xdr:to>
      <xdr:col>68</xdr:col>
      <xdr:colOff>152400</xdr:colOff>
      <xdr:row>14</xdr:row>
      <xdr:rowOff>15179</xdr:rowOff>
    </xdr:to>
    <xdr:cxnSp macro="">
      <xdr:nvCxnSpPr>
        <xdr:cNvPr id="454" name="直線コネクタ 453"/>
        <xdr:cNvCxnSpPr/>
      </xdr:nvCxnSpPr>
      <xdr:spPr>
        <a:xfrm flipV="1">
          <a:off x="13512800" y="239824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6" name="テキスト ボックス 455"/>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97867</xdr:rowOff>
    </xdr:from>
    <xdr:ext cx="762000" cy="259045"/>
    <xdr:sp macro="" textlink="">
      <xdr:nvSpPr>
        <xdr:cNvPr id="458" name="テキスト ボックス 457"/>
        <xdr:cNvSpPr txBox="1"/>
      </xdr:nvSpPr>
      <xdr:spPr>
        <a:xfrm>
          <a:off x="13131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123190</xdr:rowOff>
    </xdr:from>
    <xdr:to>
      <xdr:col>81</xdr:col>
      <xdr:colOff>95250</xdr:colOff>
      <xdr:row>14</xdr:row>
      <xdr:rowOff>53340</xdr:rowOff>
    </xdr:to>
    <xdr:sp macro="" textlink="">
      <xdr:nvSpPr>
        <xdr:cNvPr id="464" name="楕円 463"/>
        <xdr:cNvSpPr/>
      </xdr:nvSpPr>
      <xdr:spPr>
        <a:xfrm>
          <a:off x="169672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44467</xdr:rowOff>
    </xdr:from>
    <xdr:ext cx="762000" cy="259045"/>
    <xdr:sp macro="" textlink="">
      <xdr:nvSpPr>
        <xdr:cNvPr id="465" name="将来負担の状況該当値テキスト"/>
        <xdr:cNvSpPr txBox="1"/>
      </xdr:nvSpPr>
      <xdr:spPr>
        <a:xfrm>
          <a:off x="17106900" y="227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131233</xdr:rowOff>
    </xdr:from>
    <xdr:to>
      <xdr:col>77</xdr:col>
      <xdr:colOff>95250</xdr:colOff>
      <xdr:row>14</xdr:row>
      <xdr:rowOff>61383</xdr:rowOff>
    </xdr:to>
    <xdr:sp macro="" textlink="">
      <xdr:nvSpPr>
        <xdr:cNvPr id="466" name="楕円 465"/>
        <xdr:cNvSpPr/>
      </xdr:nvSpPr>
      <xdr:spPr>
        <a:xfrm>
          <a:off x="16129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7" name="テキスト ボックス 466"/>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59992</xdr:rowOff>
    </xdr:from>
    <xdr:to>
      <xdr:col>73</xdr:col>
      <xdr:colOff>44450</xdr:colOff>
      <xdr:row>13</xdr:row>
      <xdr:rowOff>161592</xdr:rowOff>
    </xdr:to>
    <xdr:sp macro="" textlink="">
      <xdr:nvSpPr>
        <xdr:cNvPr id="468" name="楕円 467"/>
        <xdr:cNvSpPr/>
      </xdr:nvSpPr>
      <xdr:spPr>
        <a:xfrm>
          <a:off x="15240000" y="22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319</xdr:rowOff>
    </xdr:from>
    <xdr:ext cx="762000" cy="259045"/>
    <xdr:sp macro="" textlink="">
      <xdr:nvSpPr>
        <xdr:cNvPr id="469" name="テキスト ボックス 468"/>
        <xdr:cNvSpPr txBox="1"/>
      </xdr:nvSpPr>
      <xdr:spPr>
        <a:xfrm>
          <a:off x="14909800" y="205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118594</xdr:rowOff>
    </xdr:from>
    <xdr:to>
      <xdr:col>68</xdr:col>
      <xdr:colOff>203200</xdr:colOff>
      <xdr:row>14</xdr:row>
      <xdr:rowOff>48744</xdr:rowOff>
    </xdr:to>
    <xdr:sp macro="" textlink="">
      <xdr:nvSpPr>
        <xdr:cNvPr id="470" name="楕円 469"/>
        <xdr:cNvSpPr/>
      </xdr:nvSpPr>
      <xdr:spPr>
        <a:xfrm>
          <a:off x="14351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58921</xdr:rowOff>
    </xdr:from>
    <xdr:ext cx="762000" cy="259045"/>
    <xdr:sp macro="" textlink="">
      <xdr:nvSpPr>
        <xdr:cNvPr id="471" name="テキスト ボックス 470"/>
        <xdr:cNvSpPr txBox="1"/>
      </xdr:nvSpPr>
      <xdr:spPr>
        <a:xfrm>
          <a:off x="14020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135829</xdr:rowOff>
    </xdr:from>
    <xdr:to>
      <xdr:col>64</xdr:col>
      <xdr:colOff>152400</xdr:colOff>
      <xdr:row>14</xdr:row>
      <xdr:rowOff>65979</xdr:rowOff>
    </xdr:to>
    <xdr:sp macro="" textlink="">
      <xdr:nvSpPr>
        <xdr:cNvPr id="472" name="楕円 471"/>
        <xdr:cNvSpPr/>
      </xdr:nvSpPr>
      <xdr:spPr>
        <a:xfrm>
          <a:off x="134620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76156</xdr:rowOff>
    </xdr:from>
    <xdr:ext cx="762000" cy="259045"/>
    <xdr:sp macro="" textlink="">
      <xdr:nvSpPr>
        <xdr:cNvPr id="473" name="テキスト ボックス 472"/>
        <xdr:cNvSpPr txBox="1"/>
      </xdr:nvSpPr>
      <xdr:spPr>
        <a:xfrm>
          <a:off x="13131800" y="21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
23,698
33.76
9,712,650
9,427,430
142,368
5,276,787
7,368,124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年７月豪雨の影響によ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臨時的経費に分類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していた災害復旧事業に要した人件費について、災害関連経費が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引き続き類似団体平均及び全国平均を下回っている。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今後も引き続き、熊野町定員適正化計画に基づき組織力の向上を図り、効率的な事務執行に努める。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110998</xdr:rowOff>
    </xdr:to>
    <xdr:cxnSp macro="">
      <xdr:nvCxnSpPr>
        <xdr:cNvPr id="64" name="直線コネクタ 63"/>
        <xdr:cNvCxnSpPr/>
      </xdr:nvCxnSpPr>
      <xdr:spPr>
        <a:xfrm>
          <a:off x="3987800" y="6084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147574</xdr:rowOff>
    </xdr:to>
    <xdr:cxnSp macro="">
      <xdr:nvCxnSpPr>
        <xdr:cNvPr id="67" name="直線コネクタ 66"/>
        <xdr:cNvCxnSpPr/>
      </xdr:nvCxnSpPr>
      <xdr:spPr>
        <a:xfrm flipV="1">
          <a:off x="3098800" y="6084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36</xdr:row>
      <xdr:rowOff>40132</xdr:rowOff>
    </xdr:to>
    <xdr:cxnSp macro="">
      <xdr:nvCxnSpPr>
        <xdr:cNvPr id="70" name="直線コネクタ 69"/>
        <xdr:cNvCxnSpPr/>
      </xdr:nvCxnSpPr>
      <xdr:spPr>
        <a:xfrm flipV="1">
          <a:off x="2209800" y="6148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40132</xdr:rowOff>
    </xdr:to>
    <xdr:cxnSp macro="">
      <xdr:nvCxnSpPr>
        <xdr:cNvPr id="73" name="直線コネクタ 72"/>
        <xdr:cNvCxnSpPr/>
      </xdr:nvCxnSpPr>
      <xdr:spPr>
        <a:xfrm>
          <a:off x="1320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熊野町行政改革大綱に基づき、町内施設において指定管理者制度による業務の民間委託を推進したこと等により、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改善傾向にあったが、令和元年度は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災害関連経費等の支出もあり、前年度と同等の数値となり、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依然として類似団体平均よりも高い推移となっている。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今後も事務事業の効率化を進め、内部管理経費の抑制等、コスト削減に努める。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119380</xdr:rowOff>
    </xdr:to>
    <xdr:cxnSp macro="">
      <xdr:nvCxnSpPr>
        <xdr:cNvPr id="125" name="直線コネクタ 124"/>
        <xdr:cNvCxnSpPr/>
      </xdr:nvCxnSpPr>
      <xdr:spPr>
        <a:xfrm>
          <a:off x="15671800" y="2862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16510</xdr:rowOff>
    </xdr:to>
    <xdr:cxnSp macro="">
      <xdr:nvCxnSpPr>
        <xdr:cNvPr id="128" name="直線コネクタ 127"/>
        <xdr:cNvCxnSpPr/>
      </xdr:nvCxnSpPr>
      <xdr:spPr>
        <a:xfrm flipV="1">
          <a:off x="14782800" y="286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31750</xdr:rowOff>
    </xdr:to>
    <xdr:cxnSp macro="">
      <xdr:nvCxnSpPr>
        <xdr:cNvPr id="131" name="直線コネクタ 130"/>
        <xdr:cNvCxnSpPr/>
      </xdr:nvCxnSpPr>
      <xdr:spPr>
        <a:xfrm flipV="1">
          <a:off x="13893800" y="293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31750</xdr:rowOff>
    </xdr:to>
    <xdr:cxnSp macro="">
      <xdr:nvCxnSpPr>
        <xdr:cNvPr id="134" name="直線コネクタ 133"/>
        <xdr:cNvCxnSpPr/>
      </xdr:nvCxnSpPr>
      <xdr:spPr>
        <a:xfrm>
          <a:off x="13004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40657</xdr:rowOff>
    </xdr:from>
    <xdr:ext cx="762000" cy="259045"/>
    <xdr:sp macro="" textlink="">
      <xdr:nvSpPr>
        <xdr:cNvPr id="145" name="物件費該当値テキスト"/>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8" name="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49" name="テキスト ボックス 148"/>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2" name="楕円 151"/>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3" name="テキスト ボックス 15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主な増加要因は、障害者福祉サービスの利用者増や保育無償化といったものがあげられる。障害者福祉サービスの利用可能施設が増加するなど利用環境が整備されてきたことも要因と考えられる。今後も、障害児保育等での独自加算など増加傾向になると思われるため、適宜事務の見直しを行い、適正な事務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146050</xdr:rowOff>
    </xdr:to>
    <xdr:cxnSp macro="">
      <xdr:nvCxnSpPr>
        <xdr:cNvPr id="188" name="直線コネクタ 187"/>
        <xdr:cNvCxnSpPr/>
      </xdr:nvCxnSpPr>
      <xdr:spPr>
        <a:xfrm>
          <a:off x="3987800" y="976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80735</xdr:rowOff>
    </xdr:to>
    <xdr:cxnSp macro="">
      <xdr:nvCxnSpPr>
        <xdr:cNvPr id="191" name="直線コネクタ 190"/>
        <xdr:cNvCxnSpPr/>
      </xdr:nvCxnSpPr>
      <xdr:spPr>
        <a:xfrm flipV="1">
          <a:off x="3098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102507</xdr:rowOff>
    </xdr:to>
    <xdr:cxnSp macro="">
      <xdr:nvCxnSpPr>
        <xdr:cNvPr id="194" name="直線コネクタ 193"/>
        <xdr:cNvCxnSpPr/>
      </xdr:nvCxnSpPr>
      <xdr:spPr>
        <a:xfrm flipV="1">
          <a:off x="2209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102507</xdr:rowOff>
    </xdr:to>
    <xdr:cxnSp macro="">
      <xdr:nvCxnSpPr>
        <xdr:cNvPr id="197" name="直線コネクタ 196"/>
        <xdr:cNvCxnSpPr/>
      </xdr:nvCxnSpPr>
      <xdr:spPr>
        <a:xfrm>
          <a:off x="1320800" y="96139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3" name="楕円 212"/>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4" name="テキスト ボックス 213"/>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その他に含まれる経費である公営企業等への繰出金が多額となっていることから、類似団体平均より高い推移となっており、今後も同程度の繰出金が必要と見込まれる。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引き続き経費の節減や使用料・保険税等の適正化を図り、独立採算の原則に立ち返った財政運営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及び介護予防・健康増進といった取組を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69850</xdr:rowOff>
    </xdr:to>
    <xdr:cxnSp macro="">
      <xdr:nvCxnSpPr>
        <xdr:cNvPr id="253" name="直線コネクタ 252"/>
        <xdr:cNvCxnSpPr/>
      </xdr:nvCxnSpPr>
      <xdr:spPr>
        <a:xfrm flipV="1">
          <a:off x="15671800" y="10337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69850</xdr:rowOff>
    </xdr:to>
    <xdr:cxnSp macro="">
      <xdr:nvCxnSpPr>
        <xdr:cNvPr id="256" name="直線コネクタ 255"/>
        <xdr:cNvCxnSpPr/>
      </xdr:nvCxnSpPr>
      <xdr:spPr>
        <a:xfrm>
          <a:off x="14782800" y="1026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117475</xdr:rowOff>
    </xdr:from>
    <xdr:to>
      <xdr:col>73</xdr:col>
      <xdr:colOff>180975</xdr:colOff>
      <xdr:row>59</xdr:row>
      <xdr:rowOff>146050</xdr:rowOff>
    </xdr:to>
    <xdr:cxnSp macro="">
      <xdr:nvCxnSpPr>
        <xdr:cNvPr id="259" name="直線コネクタ 258"/>
        <xdr:cNvCxnSpPr/>
      </xdr:nvCxnSpPr>
      <xdr:spPr>
        <a:xfrm>
          <a:off x="13893800" y="100615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117475</xdr:rowOff>
    </xdr:from>
    <xdr:to>
      <xdr:col>69</xdr:col>
      <xdr:colOff>92075</xdr:colOff>
      <xdr:row>59</xdr:row>
      <xdr:rowOff>22225</xdr:rowOff>
    </xdr:to>
    <xdr:cxnSp macro="">
      <xdr:nvCxnSpPr>
        <xdr:cNvPr id="262" name="直線コネクタ 261"/>
        <xdr:cNvCxnSpPr/>
      </xdr:nvCxnSpPr>
      <xdr:spPr>
        <a:xfrm flipV="1">
          <a:off x="13004800" y="100615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2" name="楕円 271"/>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73"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19050</xdr:rowOff>
    </xdr:from>
    <xdr:to>
      <xdr:col>78</xdr:col>
      <xdr:colOff>120650</xdr:colOff>
      <xdr:row>60</xdr:row>
      <xdr:rowOff>120650</xdr:rowOff>
    </xdr:to>
    <xdr:sp macro="" textlink="">
      <xdr:nvSpPr>
        <xdr:cNvPr id="274" name="楕円 273"/>
        <xdr:cNvSpPr/>
      </xdr:nvSpPr>
      <xdr:spPr>
        <a:xfrm>
          <a:off x="15621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105427</xdr:rowOff>
    </xdr:from>
    <xdr:ext cx="736600" cy="259045"/>
    <xdr:sp macro="" textlink="">
      <xdr:nvSpPr>
        <xdr:cNvPr id="275" name="テキスト ボックス 274"/>
        <xdr:cNvSpPr txBox="1"/>
      </xdr:nvSpPr>
      <xdr:spPr>
        <a:xfrm>
          <a:off x="15290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6" name="楕円 275"/>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7" name="テキスト ボックス 27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66675</xdr:rowOff>
    </xdr:from>
    <xdr:to>
      <xdr:col>69</xdr:col>
      <xdr:colOff>142875</xdr:colOff>
      <xdr:row>58</xdr:row>
      <xdr:rowOff>168275</xdr:rowOff>
    </xdr:to>
    <xdr:sp macro="" textlink="">
      <xdr:nvSpPr>
        <xdr:cNvPr id="278" name="楕円 277"/>
        <xdr:cNvSpPr/>
      </xdr:nvSpPr>
      <xdr:spPr>
        <a:xfrm>
          <a:off x="13843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153052</xdr:rowOff>
    </xdr:from>
    <xdr:ext cx="762000" cy="259045"/>
    <xdr:sp macro="" textlink="">
      <xdr:nvSpPr>
        <xdr:cNvPr id="279" name="テキスト ボックス 278"/>
        <xdr:cNvSpPr txBox="1"/>
      </xdr:nvSpPr>
      <xdr:spPr>
        <a:xfrm>
          <a:off x="13512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142875</xdr:rowOff>
    </xdr:from>
    <xdr:to>
      <xdr:col>65</xdr:col>
      <xdr:colOff>53975</xdr:colOff>
      <xdr:row>59</xdr:row>
      <xdr:rowOff>73025</xdr:rowOff>
    </xdr:to>
    <xdr:sp macro="" textlink="">
      <xdr:nvSpPr>
        <xdr:cNvPr id="280" name="楕円 279"/>
        <xdr:cNvSpPr/>
      </xdr:nvSpPr>
      <xdr:spPr>
        <a:xfrm>
          <a:off x="12954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57802</xdr:rowOff>
    </xdr:from>
    <xdr:ext cx="762000" cy="259045"/>
    <xdr:sp macro="" textlink="">
      <xdr:nvSpPr>
        <xdr:cNvPr id="281" name="テキスト ボックス 280"/>
        <xdr:cNvSpPr txBox="1"/>
      </xdr:nvSpPr>
      <xdr:spPr>
        <a:xfrm>
          <a:off x="12623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消防業務及びごみ・し尿処理業務を、他自治体への事務委託や一部事務組合による運営で行っているため、類似団体平均よりも高い推移となっている。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令和元年度は、筆の里工房の運営に係る補助金が増加したことで、前年度から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今後も、施設改修に係る負担金の増加が見込まれることから、目的を達成した補助事業や、費用対効果の低い補助事業の見直し等に努める。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122428</xdr:rowOff>
    </xdr:to>
    <xdr:cxnSp macro="">
      <xdr:nvCxnSpPr>
        <xdr:cNvPr id="311" name="直線コネクタ 310"/>
        <xdr:cNvCxnSpPr/>
      </xdr:nvCxnSpPr>
      <xdr:spPr>
        <a:xfrm>
          <a:off x="15671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145288</xdr:rowOff>
    </xdr:to>
    <xdr:cxnSp macro="">
      <xdr:nvCxnSpPr>
        <xdr:cNvPr id="314" name="直線コネクタ 313"/>
        <xdr:cNvCxnSpPr/>
      </xdr:nvCxnSpPr>
      <xdr:spPr>
        <a:xfrm flipV="1">
          <a:off x="14782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106426</xdr:rowOff>
    </xdr:to>
    <xdr:cxnSp macro="">
      <xdr:nvCxnSpPr>
        <xdr:cNvPr id="317" name="直線コネクタ 316"/>
        <xdr:cNvCxnSpPr/>
      </xdr:nvCxnSpPr>
      <xdr:spPr>
        <a:xfrm flipV="1">
          <a:off x="13893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106426</xdr:rowOff>
    </xdr:to>
    <xdr:cxnSp macro="">
      <xdr:nvCxnSpPr>
        <xdr:cNvPr id="320" name="直線コネクタ 319"/>
        <xdr:cNvCxnSpPr/>
      </xdr:nvCxnSpPr>
      <xdr:spPr>
        <a:xfrm>
          <a:off x="13004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0" name="楕円 329"/>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1"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2" name="楕円 331"/>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3" name="テキスト ボックス 33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4" name="楕円 333"/>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5" name="テキスト ボックス 334"/>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6" name="楕円 335"/>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7" name="テキスト ボックス 336"/>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8" name="楕円 337"/>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9" name="テキスト ボックス 338"/>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地方債の発行にあたっては、交付税措置のある地方債に限るなど、発行の抑制に努め、公債費に係る経常収支比率は類似団体平均を下回っている。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臨時財政対策債が多額となっていることに加え、今後は、災害関連事業に係る地方債発行額の増加、一部事務組合等元利償還金の増加が見込まれるため、実施事業の規模等を精査し、適切な事業規模での実施、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27939</xdr:rowOff>
    </xdr:to>
    <xdr:cxnSp macro="">
      <xdr:nvCxnSpPr>
        <xdr:cNvPr id="372" name="直線コネクタ 371"/>
        <xdr:cNvCxnSpPr/>
      </xdr:nvCxnSpPr>
      <xdr:spPr>
        <a:xfrm>
          <a:off x="3987800" y="13058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27939</xdr:rowOff>
    </xdr:to>
    <xdr:cxnSp macro="">
      <xdr:nvCxnSpPr>
        <xdr:cNvPr id="375" name="直線コネクタ 374"/>
        <xdr:cNvCxnSpPr/>
      </xdr:nvCxnSpPr>
      <xdr:spPr>
        <a:xfrm>
          <a:off x="3098800" y="1305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73661</xdr:rowOff>
    </xdr:to>
    <xdr:cxnSp macro="">
      <xdr:nvCxnSpPr>
        <xdr:cNvPr id="378" name="直線コネクタ 377"/>
        <xdr:cNvCxnSpPr/>
      </xdr:nvCxnSpPr>
      <xdr:spPr>
        <a:xfrm flipV="1">
          <a:off x="2209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73661</xdr:rowOff>
    </xdr:to>
    <xdr:cxnSp macro="">
      <xdr:nvCxnSpPr>
        <xdr:cNvPr id="381" name="直線コネクタ 380"/>
        <xdr:cNvCxnSpPr/>
      </xdr:nvCxnSpPr>
      <xdr:spPr>
        <a:xfrm>
          <a:off x="1320800" y="13050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1" name="楕円 390"/>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2"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3" name="楕円 392"/>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4" name="テキスト ボックス 393"/>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5" name="楕円 394"/>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6" name="テキスト ボックス 395"/>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7" name="楕円 396"/>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8" name="テキスト ボックス 397"/>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9" name="楕円 398"/>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400" name="テキスト ボックス 399"/>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人件費・補助費等では類似団体平均を下回っているが、その他の経費（扶助費・物件費・繰出金等）では類似団体平均を上回っている。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今後も、老朽施設の改修等の大規模事業や高齢化等による扶助費の増等により、経常収支比率が悪化することが見込まれるため、事務事業の見直しを更に進めることにより経常経費の削減に努める。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154432</xdr:rowOff>
    </xdr:to>
    <xdr:cxnSp macro="">
      <xdr:nvCxnSpPr>
        <xdr:cNvPr id="431" name="直線コネクタ 430"/>
        <xdr:cNvCxnSpPr/>
      </xdr:nvCxnSpPr>
      <xdr:spPr>
        <a:xfrm>
          <a:off x="15671800" y="134360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79</xdr:row>
      <xdr:rowOff>19558</xdr:rowOff>
    </xdr:to>
    <xdr:cxnSp macro="">
      <xdr:nvCxnSpPr>
        <xdr:cNvPr id="434" name="直線コネクタ 433"/>
        <xdr:cNvCxnSpPr/>
      </xdr:nvCxnSpPr>
      <xdr:spPr>
        <a:xfrm flipV="1">
          <a:off x="14782800" y="134360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79</xdr:row>
      <xdr:rowOff>138430</xdr:rowOff>
    </xdr:to>
    <xdr:cxnSp macro="">
      <xdr:nvCxnSpPr>
        <xdr:cNvPr id="437" name="直線コネクタ 436"/>
        <xdr:cNvCxnSpPr/>
      </xdr:nvCxnSpPr>
      <xdr:spPr>
        <a:xfrm flipV="1">
          <a:off x="13893800" y="135641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138430</xdr:rowOff>
    </xdr:to>
    <xdr:cxnSp macro="">
      <xdr:nvCxnSpPr>
        <xdr:cNvPr id="440" name="直線コネクタ 439"/>
        <xdr:cNvCxnSpPr/>
      </xdr:nvCxnSpPr>
      <xdr:spPr>
        <a:xfrm>
          <a:off x="13004800" y="135412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50" name="楕円 449"/>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51"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52" name="楕円 451"/>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53" name="テキスト ボックス 452"/>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4" name="楕円 453"/>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5" name="テキスト ボックス 454"/>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6" name="楕円 455"/>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7" name="テキスト ボックス 456"/>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8" name="楕円 457"/>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9" name="テキスト ボックス 458"/>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92247</xdr:rowOff>
    </xdr:from>
    <xdr:to>
      <xdr:col>29</xdr:col>
      <xdr:colOff>127000</xdr:colOff>
      <xdr:row>19</xdr:row>
      <xdr:rowOff>96770</xdr:rowOff>
    </xdr:to>
    <xdr:cxnSp macro="">
      <xdr:nvCxnSpPr>
        <xdr:cNvPr id="52" name="直線コネクタ 51"/>
        <xdr:cNvCxnSpPr/>
      </xdr:nvCxnSpPr>
      <xdr:spPr bwMode="auto">
        <a:xfrm>
          <a:off x="5003800" y="3397422"/>
          <a:ext cx="647700" cy="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92247</xdr:rowOff>
    </xdr:from>
    <xdr:to>
      <xdr:col>26</xdr:col>
      <xdr:colOff>50800</xdr:colOff>
      <xdr:row>19</xdr:row>
      <xdr:rowOff>129901</xdr:rowOff>
    </xdr:to>
    <xdr:cxnSp macro="">
      <xdr:nvCxnSpPr>
        <xdr:cNvPr id="55" name="直線コネクタ 54"/>
        <xdr:cNvCxnSpPr/>
      </xdr:nvCxnSpPr>
      <xdr:spPr bwMode="auto">
        <a:xfrm flipV="1">
          <a:off x="4305300" y="3397422"/>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129901</xdr:rowOff>
    </xdr:from>
    <xdr:to>
      <xdr:col>22</xdr:col>
      <xdr:colOff>114300</xdr:colOff>
      <xdr:row>19</xdr:row>
      <xdr:rowOff>141478</xdr:rowOff>
    </xdr:to>
    <xdr:cxnSp macro="">
      <xdr:nvCxnSpPr>
        <xdr:cNvPr id="58" name="直線コネクタ 57"/>
        <xdr:cNvCxnSpPr/>
      </xdr:nvCxnSpPr>
      <xdr:spPr bwMode="auto">
        <a:xfrm flipV="1">
          <a:off x="3606800" y="3435076"/>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126113</xdr:rowOff>
    </xdr:from>
    <xdr:to>
      <xdr:col>18</xdr:col>
      <xdr:colOff>177800</xdr:colOff>
      <xdr:row>19</xdr:row>
      <xdr:rowOff>141478</xdr:rowOff>
    </xdr:to>
    <xdr:cxnSp macro="">
      <xdr:nvCxnSpPr>
        <xdr:cNvPr id="61" name="直線コネクタ 60"/>
        <xdr:cNvCxnSpPr/>
      </xdr:nvCxnSpPr>
      <xdr:spPr bwMode="auto">
        <a:xfrm>
          <a:off x="2908300" y="3431288"/>
          <a:ext cx="6985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45970</xdr:rowOff>
    </xdr:from>
    <xdr:to>
      <xdr:col>29</xdr:col>
      <xdr:colOff>177800</xdr:colOff>
      <xdr:row>19</xdr:row>
      <xdr:rowOff>147570</xdr:rowOff>
    </xdr:to>
    <xdr:sp macro="" textlink="">
      <xdr:nvSpPr>
        <xdr:cNvPr id="71" name="楕円 70"/>
        <xdr:cNvSpPr/>
      </xdr:nvSpPr>
      <xdr:spPr bwMode="auto">
        <a:xfrm>
          <a:off x="5600700" y="335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18047</xdr:rowOff>
    </xdr:from>
    <xdr:ext cx="762000" cy="259045"/>
    <xdr:sp macro="" textlink="">
      <xdr:nvSpPr>
        <xdr:cNvPr id="72" name="人口1人当たり決算額の推移該当値テキスト130"/>
        <xdr:cNvSpPr txBox="1"/>
      </xdr:nvSpPr>
      <xdr:spPr>
        <a:xfrm>
          <a:off x="5740400" y="332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41447</xdr:rowOff>
    </xdr:from>
    <xdr:to>
      <xdr:col>26</xdr:col>
      <xdr:colOff>101600</xdr:colOff>
      <xdr:row>19</xdr:row>
      <xdr:rowOff>143047</xdr:rowOff>
    </xdr:to>
    <xdr:sp macro="" textlink="">
      <xdr:nvSpPr>
        <xdr:cNvPr id="73" name="楕円 72"/>
        <xdr:cNvSpPr/>
      </xdr:nvSpPr>
      <xdr:spPr bwMode="auto">
        <a:xfrm>
          <a:off x="4953000" y="334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127824</xdr:rowOff>
    </xdr:from>
    <xdr:ext cx="736600" cy="259045"/>
    <xdr:sp macro="" textlink="">
      <xdr:nvSpPr>
        <xdr:cNvPr id="74" name="テキスト ボックス 73"/>
        <xdr:cNvSpPr txBox="1"/>
      </xdr:nvSpPr>
      <xdr:spPr>
        <a:xfrm>
          <a:off x="4622800" y="343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79101</xdr:rowOff>
    </xdr:from>
    <xdr:to>
      <xdr:col>22</xdr:col>
      <xdr:colOff>165100</xdr:colOff>
      <xdr:row>20</xdr:row>
      <xdr:rowOff>9251</xdr:rowOff>
    </xdr:to>
    <xdr:sp macro="" textlink="">
      <xdr:nvSpPr>
        <xdr:cNvPr id="75" name="楕円 74"/>
        <xdr:cNvSpPr/>
      </xdr:nvSpPr>
      <xdr:spPr bwMode="auto">
        <a:xfrm>
          <a:off x="4254500" y="33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165478</xdr:rowOff>
    </xdr:from>
    <xdr:ext cx="762000" cy="259045"/>
    <xdr:sp macro="" textlink="">
      <xdr:nvSpPr>
        <xdr:cNvPr id="76" name="テキスト ボックス 75"/>
        <xdr:cNvSpPr txBox="1"/>
      </xdr:nvSpPr>
      <xdr:spPr>
        <a:xfrm>
          <a:off x="3924300" y="347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90678</xdr:rowOff>
    </xdr:from>
    <xdr:to>
      <xdr:col>19</xdr:col>
      <xdr:colOff>38100</xdr:colOff>
      <xdr:row>20</xdr:row>
      <xdr:rowOff>20828</xdr:rowOff>
    </xdr:to>
    <xdr:sp macro="" textlink="">
      <xdr:nvSpPr>
        <xdr:cNvPr id="77" name="楕円 76"/>
        <xdr:cNvSpPr/>
      </xdr:nvSpPr>
      <xdr:spPr bwMode="auto">
        <a:xfrm>
          <a:off x="3556000" y="339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5605</xdr:rowOff>
    </xdr:from>
    <xdr:ext cx="762000" cy="259045"/>
    <xdr:sp macro="" textlink="">
      <xdr:nvSpPr>
        <xdr:cNvPr id="78" name="テキスト ボックス 77"/>
        <xdr:cNvSpPr txBox="1"/>
      </xdr:nvSpPr>
      <xdr:spPr>
        <a:xfrm>
          <a:off x="3225800" y="348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75313</xdr:rowOff>
    </xdr:from>
    <xdr:to>
      <xdr:col>15</xdr:col>
      <xdr:colOff>101600</xdr:colOff>
      <xdr:row>20</xdr:row>
      <xdr:rowOff>5463</xdr:rowOff>
    </xdr:to>
    <xdr:sp macro="" textlink="">
      <xdr:nvSpPr>
        <xdr:cNvPr id="79" name="楕円 78"/>
        <xdr:cNvSpPr/>
      </xdr:nvSpPr>
      <xdr:spPr bwMode="auto">
        <a:xfrm>
          <a:off x="2857500" y="338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161690</xdr:rowOff>
    </xdr:from>
    <xdr:ext cx="762000" cy="259045"/>
    <xdr:sp macro="" textlink="">
      <xdr:nvSpPr>
        <xdr:cNvPr id="80" name="テキスト ボックス 79"/>
        <xdr:cNvSpPr txBox="1"/>
      </xdr:nvSpPr>
      <xdr:spPr>
        <a:xfrm>
          <a:off x="2527300" y="3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231046</xdr:rowOff>
    </xdr:from>
    <xdr:to>
      <xdr:col>29</xdr:col>
      <xdr:colOff>127000</xdr:colOff>
      <xdr:row>35</xdr:row>
      <xdr:rowOff>240647</xdr:rowOff>
    </xdr:to>
    <xdr:cxnSp macro="">
      <xdr:nvCxnSpPr>
        <xdr:cNvPr id="115" name="直線コネクタ 114"/>
        <xdr:cNvCxnSpPr/>
      </xdr:nvCxnSpPr>
      <xdr:spPr bwMode="auto">
        <a:xfrm>
          <a:off x="5003800" y="6841396"/>
          <a:ext cx="6477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225424</xdr:rowOff>
    </xdr:from>
    <xdr:ext cx="762000" cy="259045"/>
    <xdr:sp macro="" textlink="">
      <xdr:nvSpPr>
        <xdr:cNvPr id="116" name="人口1人当たり決算額の推移平均値テキスト445"/>
        <xdr:cNvSpPr txBox="1"/>
      </xdr:nvSpPr>
      <xdr:spPr>
        <a:xfrm>
          <a:off x="5740400" y="6835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231046</xdr:rowOff>
    </xdr:from>
    <xdr:to>
      <xdr:col>26</xdr:col>
      <xdr:colOff>50800</xdr:colOff>
      <xdr:row>35</xdr:row>
      <xdr:rowOff>244631</xdr:rowOff>
    </xdr:to>
    <xdr:cxnSp macro="">
      <xdr:nvCxnSpPr>
        <xdr:cNvPr id="118" name="直線コネクタ 117"/>
        <xdr:cNvCxnSpPr/>
      </xdr:nvCxnSpPr>
      <xdr:spPr bwMode="auto">
        <a:xfrm flipV="1">
          <a:off x="4305300" y="6841396"/>
          <a:ext cx="6985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244631</xdr:rowOff>
    </xdr:from>
    <xdr:to>
      <xdr:col>22</xdr:col>
      <xdr:colOff>114300</xdr:colOff>
      <xdr:row>35</xdr:row>
      <xdr:rowOff>263376</xdr:rowOff>
    </xdr:to>
    <xdr:cxnSp macro="">
      <xdr:nvCxnSpPr>
        <xdr:cNvPr id="121" name="直線コネクタ 120"/>
        <xdr:cNvCxnSpPr/>
      </xdr:nvCxnSpPr>
      <xdr:spPr bwMode="auto">
        <a:xfrm flipV="1">
          <a:off x="3606800" y="6854981"/>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226375</xdr:rowOff>
    </xdr:from>
    <xdr:to>
      <xdr:col>18</xdr:col>
      <xdr:colOff>177800</xdr:colOff>
      <xdr:row>35</xdr:row>
      <xdr:rowOff>263376</xdr:rowOff>
    </xdr:to>
    <xdr:cxnSp macro="">
      <xdr:nvCxnSpPr>
        <xdr:cNvPr id="124" name="直線コネクタ 123"/>
        <xdr:cNvCxnSpPr/>
      </xdr:nvCxnSpPr>
      <xdr:spPr bwMode="auto">
        <a:xfrm>
          <a:off x="2908300" y="6836725"/>
          <a:ext cx="698500" cy="37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189847</xdr:rowOff>
    </xdr:from>
    <xdr:to>
      <xdr:col>29</xdr:col>
      <xdr:colOff>177800</xdr:colOff>
      <xdr:row>35</xdr:row>
      <xdr:rowOff>291447</xdr:rowOff>
    </xdr:to>
    <xdr:sp macro="" textlink="">
      <xdr:nvSpPr>
        <xdr:cNvPr id="134" name="楕円 133"/>
        <xdr:cNvSpPr/>
      </xdr:nvSpPr>
      <xdr:spPr bwMode="auto">
        <a:xfrm>
          <a:off x="5600700" y="680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34924</xdr:rowOff>
    </xdr:from>
    <xdr:ext cx="762000" cy="259045"/>
    <xdr:sp macro="" textlink="">
      <xdr:nvSpPr>
        <xdr:cNvPr id="135" name="人口1人当たり決算額の推移該当値テキスト445"/>
        <xdr:cNvSpPr txBox="1"/>
      </xdr:nvSpPr>
      <xdr:spPr>
        <a:xfrm>
          <a:off x="5740400" y="664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180246</xdr:rowOff>
    </xdr:from>
    <xdr:to>
      <xdr:col>26</xdr:col>
      <xdr:colOff>101600</xdr:colOff>
      <xdr:row>35</xdr:row>
      <xdr:rowOff>281846</xdr:rowOff>
    </xdr:to>
    <xdr:sp macro="" textlink="">
      <xdr:nvSpPr>
        <xdr:cNvPr id="136" name="楕円 135"/>
        <xdr:cNvSpPr/>
      </xdr:nvSpPr>
      <xdr:spPr bwMode="auto">
        <a:xfrm>
          <a:off x="4953000" y="679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292023</xdr:rowOff>
    </xdr:from>
    <xdr:ext cx="736600" cy="259045"/>
    <xdr:sp macro="" textlink="">
      <xdr:nvSpPr>
        <xdr:cNvPr id="137" name="テキスト ボックス 136"/>
        <xdr:cNvSpPr txBox="1"/>
      </xdr:nvSpPr>
      <xdr:spPr>
        <a:xfrm>
          <a:off x="4622800" y="6559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193831</xdr:rowOff>
    </xdr:from>
    <xdr:to>
      <xdr:col>22</xdr:col>
      <xdr:colOff>165100</xdr:colOff>
      <xdr:row>35</xdr:row>
      <xdr:rowOff>295431</xdr:rowOff>
    </xdr:to>
    <xdr:sp macro="" textlink="">
      <xdr:nvSpPr>
        <xdr:cNvPr id="138" name="楕円 137"/>
        <xdr:cNvSpPr/>
      </xdr:nvSpPr>
      <xdr:spPr bwMode="auto">
        <a:xfrm>
          <a:off x="4254500" y="680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305608</xdr:rowOff>
    </xdr:from>
    <xdr:ext cx="762000" cy="259045"/>
    <xdr:sp macro="" textlink="">
      <xdr:nvSpPr>
        <xdr:cNvPr id="139" name="テキスト ボックス 138"/>
        <xdr:cNvSpPr txBox="1"/>
      </xdr:nvSpPr>
      <xdr:spPr>
        <a:xfrm>
          <a:off x="3924300" y="65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212576</xdr:rowOff>
    </xdr:from>
    <xdr:to>
      <xdr:col>19</xdr:col>
      <xdr:colOff>38100</xdr:colOff>
      <xdr:row>35</xdr:row>
      <xdr:rowOff>314176</xdr:rowOff>
    </xdr:to>
    <xdr:sp macro="" textlink="">
      <xdr:nvSpPr>
        <xdr:cNvPr id="140" name="楕円 139"/>
        <xdr:cNvSpPr/>
      </xdr:nvSpPr>
      <xdr:spPr bwMode="auto">
        <a:xfrm>
          <a:off x="3556000" y="682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298953</xdr:rowOff>
    </xdr:from>
    <xdr:ext cx="762000" cy="259045"/>
    <xdr:sp macro="" textlink="">
      <xdr:nvSpPr>
        <xdr:cNvPr id="141" name="テキスト ボックス 140"/>
        <xdr:cNvSpPr txBox="1"/>
      </xdr:nvSpPr>
      <xdr:spPr>
        <a:xfrm>
          <a:off x="3225800" y="690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175575</xdr:rowOff>
    </xdr:from>
    <xdr:to>
      <xdr:col>15</xdr:col>
      <xdr:colOff>101600</xdr:colOff>
      <xdr:row>35</xdr:row>
      <xdr:rowOff>277175</xdr:rowOff>
    </xdr:to>
    <xdr:sp macro="" textlink="">
      <xdr:nvSpPr>
        <xdr:cNvPr id="142" name="楕円 141"/>
        <xdr:cNvSpPr/>
      </xdr:nvSpPr>
      <xdr:spPr bwMode="auto">
        <a:xfrm>
          <a:off x="28575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287352</xdr:rowOff>
    </xdr:from>
    <xdr:ext cx="762000" cy="259045"/>
    <xdr:sp macro="" textlink="">
      <xdr:nvSpPr>
        <xdr:cNvPr id="143" name="テキスト ボックス 142"/>
        <xdr:cNvSpPr txBox="1"/>
      </xdr:nvSpPr>
      <xdr:spPr>
        <a:xfrm>
          <a:off x="2527300" y="65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
23,698
33.76
9,712,650
9,427,430
142,368
5,276,787
7,368,124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98495</xdr:rowOff>
    </xdr:from>
    <xdr:to>
      <xdr:col>24</xdr:col>
      <xdr:colOff>63500</xdr:colOff>
      <xdr:row>38</xdr:row>
      <xdr:rowOff>107467</xdr:rowOff>
    </xdr:to>
    <xdr:cxnSp macro="">
      <xdr:nvCxnSpPr>
        <xdr:cNvPr id="61" name="直線コネクタ 60"/>
        <xdr:cNvCxnSpPr/>
      </xdr:nvCxnSpPr>
      <xdr:spPr>
        <a:xfrm flipV="1">
          <a:off x="3797300" y="6613595"/>
          <a:ext cx="8382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78187</xdr:rowOff>
    </xdr:from>
    <xdr:to>
      <xdr:col>19</xdr:col>
      <xdr:colOff>177800</xdr:colOff>
      <xdr:row>38</xdr:row>
      <xdr:rowOff>107467</xdr:rowOff>
    </xdr:to>
    <xdr:cxnSp macro="">
      <xdr:nvCxnSpPr>
        <xdr:cNvPr id="64" name="直線コネクタ 63"/>
        <xdr:cNvCxnSpPr/>
      </xdr:nvCxnSpPr>
      <xdr:spPr>
        <a:xfrm>
          <a:off x="2908300" y="6593287"/>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78187</xdr:rowOff>
    </xdr:from>
    <xdr:to>
      <xdr:col>15</xdr:col>
      <xdr:colOff>50800</xdr:colOff>
      <xdr:row>38</xdr:row>
      <xdr:rowOff>86455</xdr:rowOff>
    </xdr:to>
    <xdr:cxnSp macro="">
      <xdr:nvCxnSpPr>
        <xdr:cNvPr id="67" name="直線コネクタ 66"/>
        <xdr:cNvCxnSpPr/>
      </xdr:nvCxnSpPr>
      <xdr:spPr>
        <a:xfrm flipV="1">
          <a:off x="2019300" y="6593287"/>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69177</xdr:rowOff>
    </xdr:from>
    <xdr:to>
      <xdr:col>10</xdr:col>
      <xdr:colOff>114300</xdr:colOff>
      <xdr:row>38</xdr:row>
      <xdr:rowOff>86455</xdr:rowOff>
    </xdr:to>
    <xdr:cxnSp macro="">
      <xdr:nvCxnSpPr>
        <xdr:cNvPr id="70" name="直線コネクタ 69"/>
        <xdr:cNvCxnSpPr/>
      </xdr:nvCxnSpPr>
      <xdr:spPr>
        <a:xfrm>
          <a:off x="1130300" y="6584277"/>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47695</xdr:rowOff>
    </xdr:from>
    <xdr:to>
      <xdr:col>24</xdr:col>
      <xdr:colOff>114300</xdr:colOff>
      <xdr:row>38</xdr:row>
      <xdr:rowOff>149295</xdr:rowOff>
    </xdr:to>
    <xdr:sp macro="" textlink="">
      <xdr:nvSpPr>
        <xdr:cNvPr id="80" name="楕円 79"/>
        <xdr:cNvSpPr/>
      </xdr:nvSpPr>
      <xdr:spPr>
        <a:xfrm>
          <a:off x="4584700" y="65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26122</xdr:rowOff>
    </xdr:from>
    <xdr:ext cx="534377" cy="259045"/>
    <xdr:sp macro="" textlink="">
      <xdr:nvSpPr>
        <xdr:cNvPr id="81" name="人件費該当値テキスト"/>
        <xdr:cNvSpPr txBox="1"/>
      </xdr:nvSpPr>
      <xdr:spPr>
        <a:xfrm>
          <a:off x="4686300" y="65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56667</xdr:rowOff>
    </xdr:from>
    <xdr:to>
      <xdr:col>20</xdr:col>
      <xdr:colOff>38100</xdr:colOff>
      <xdr:row>38</xdr:row>
      <xdr:rowOff>158267</xdr:rowOff>
    </xdr:to>
    <xdr:sp macro="" textlink="">
      <xdr:nvSpPr>
        <xdr:cNvPr id="82" name="楕円 81"/>
        <xdr:cNvSpPr/>
      </xdr:nvSpPr>
      <xdr:spPr>
        <a:xfrm>
          <a:off x="3746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149394</xdr:rowOff>
    </xdr:from>
    <xdr:ext cx="534377" cy="259045"/>
    <xdr:sp macro="" textlink="">
      <xdr:nvSpPr>
        <xdr:cNvPr id="83" name="テキスト ボックス 82"/>
        <xdr:cNvSpPr txBox="1"/>
      </xdr:nvSpPr>
      <xdr:spPr>
        <a:xfrm>
          <a:off x="3530111" y="66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27387</xdr:rowOff>
    </xdr:from>
    <xdr:to>
      <xdr:col>15</xdr:col>
      <xdr:colOff>101600</xdr:colOff>
      <xdr:row>38</xdr:row>
      <xdr:rowOff>128987</xdr:rowOff>
    </xdr:to>
    <xdr:sp macro="" textlink="">
      <xdr:nvSpPr>
        <xdr:cNvPr id="84" name="楕円 83"/>
        <xdr:cNvSpPr/>
      </xdr:nvSpPr>
      <xdr:spPr>
        <a:xfrm>
          <a:off x="2857500" y="65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120114</xdr:rowOff>
    </xdr:from>
    <xdr:ext cx="534377" cy="259045"/>
    <xdr:sp macro="" textlink="">
      <xdr:nvSpPr>
        <xdr:cNvPr id="85" name="テキスト ボックス 84"/>
        <xdr:cNvSpPr txBox="1"/>
      </xdr:nvSpPr>
      <xdr:spPr>
        <a:xfrm>
          <a:off x="2641111" y="66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35655</xdr:rowOff>
    </xdr:from>
    <xdr:to>
      <xdr:col>10</xdr:col>
      <xdr:colOff>165100</xdr:colOff>
      <xdr:row>38</xdr:row>
      <xdr:rowOff>137255</xdr:rowOff>
    </xdr:to>
    <xdr:sp macro="" textlink="">
      <xdr:nvSpPr>
        <xdr:cNvPr id="86" name="楕円 85"/>
        <xdr:cNvSpPr/>
      </xdr:nvSpPr>
      <xdr:spPr>
        <a:xfrm>
          <a:off x="1968500" y="65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128382</xdr:rowOff>
    </xdr:from>
    <xdr:ext cx="534377" cy="259045"/>
    <xdr:sp macro="" textlink="">
      <xdr:nvSpPr>
        <xdr:cNvPr id="87" name="テキスト ボックス 86"/>
        <xdr:cNvSpPr txBox="1"/>
      </xdr:nvSpPr>
      <xdr:spPr>
        <a:xfrm>
          <a:off x="1752111" y="66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18377</xdr:rowOff>
    </xdr:from>
    <xdr:to>
      <xdr:col>6</xdr:col>
      <xdr:colOff>38100</xdr:colOff>
      <xdr:row>38</xdr:row>
      <xdr:rowOff>119977</xdr:rowOff>
    </xdr:to>
    <xdr:sp macro="" textlink="">
      <xdr:nvSpPr>
        <xdr:cNvPr id="88" name="楕円 87"/>
        <xdr:cNvSpPr/>
      </xdr:nvSpPr>
      <xdr:spPr>
        <a:xfrm>
          <a:off x="1079500" y="65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111104</xdr:rowOff>
    </xdr:from>
    <xdr:ext cx="534377" cy="259045"/>
    <xdr:sp macro="" textlink="">
      <xdr:nvSpPr>
        <xdr:cNvPr id="89" name="テキスト ボックス 88"/>
        <xdr:cNvSpPr txBox="1"/>
      </xdr:nvSpPr>
      <xdr:spPr>
        <a:xfrm>
          <a:off x="863111" y="66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127927</xdr:rowOff>
    </xdr:from>
    <xdr:to>
      <xdr:col>24</xdr:col>
      <xdr:colOff>63500</xdr:colOff>
      <xdr:row>56</xdr:row>
      <xdr:rowOff>137084</xdr:rowOff>
    </xdr:to>
    <xdr:cxnSp macro="">
      <xdr:nvCxnSpPr>
        <xdr:cNvPr id="119" name="直線コネクタ 118"/>
        <xdr:cNvCxnSpPr/>
      </xdr:nvCxnSpPr>
      <xdr:spPr>
        <a:xfrm flipV="1">
          <a:off x="3797300" y="9729127"/>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137084</xdr:rowOff>
    </xdr:from>
    <xdr:to>
      <xdr:col>19</xdr:col>
      <xdr:colOff>177800</xdr:colOff>
      <xdr:row>57</xdr:row>
      <xdr:rowOff>88912</xdr:rowOff>
    </xdr:to>
    <xdr:cxnSp macro="">
      <xdr:nvCxnSpPr>
        <xdr:cNvPr id="122" name="直線コネクタ 121"/>
        <xdr:cNvCxnSpPr/>
      </xdr:nvCxnSpPr>
      <xdr:spPr>
        <a:xfrm flipV="1">
          <a:off x="2908300" y="9738284"/>
          <a:ext cx="889000" cy="12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88912</xdr:rowOff>
    </xdr:from>
    <xdr:to>
      <xdr:col>15</xdr:col>
      <xdr:colOff>50800</xdr:colOff>
      <xdr:row>57</xdr:row>
      <xdr:rowOff>122530</xdr:rowOff>
    </xdr:to>
    <xdr:cxnSp macro="">
      <xdr:nvCxnSpPr>
        <xdr:cNvPr id="125" name="直線コネクタ 124"/>
        <xdr:cNvCxnSpPr/>
      </xdr:nvCxnSpPr>
      <xdr:spPr>
        <a:xfrm flipV="1">
          <a:off x="2019300" y="9861562"/>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77775</xdr:rowOff>
    </xdr:from>
    <xdr:to>
      <xdr:col>10</xdr:col>
      <xdr:colOff>114300</xdr:colOff>
      <xdr:row>57</xdr:row>
      <xdr:rowOff>122530</xdr:rowOff>
    </xdr:to>
    <xdr:cxnSp macro="">
      <xdr:nvCxnSpPr>
        <xdr:cNvPr id="128" name="直線コネクタ 127"/>
        <xdr:cNvCxnSpPr/>
      </xdr:nvCxnSpPr>
      <xdr:spPr>
        <a:xfrm>
          <a:off x="1130300" y="9678975"/>
          <a:ext cx="889000" cy="2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77127</xdr:rowOff>
    </xdr:from>
    <xdr:to>
      <xdr:col>24</xdr:col>
      <xdr:colOff>114300</xdr:colOff>
      <xdr:row>57</xdr:row>
      <xdr:rowOff>7277</xdr:rowOff>
    </xdr:to>
    <xdr:sp macro="" textlink="">
      <xdr:nvSpPr>
        <xdr:cNvPr id="138" name="楕円 137"/>
        <xdr:cNvSpPr/>
      </xdr:nvSpPr>
      <xdr:spPr>
        <a:xfrm>
          <a:off x="4584700" y="96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100004</xdr:rowOff>
    </xdr:from>
    <xdr:ext cx="534377" cy="259045"/>
    <xdr:sp macro="" textlink="">
      <xdr:nvSpPr>
        <xdr:cNvPr id="139" name="物件費該当値テキスト"/>
        <xdr:cNvSpPr txBox="1"/>
      </xdr:nvSpPr>
      <xdr:spPr>
        <a:xfrm>
          <a:off x="4686300" y="95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86284</xdr:rowOff>
    </xdr:from>
    <xdr:to>
      <xdr:col>20</xdr:col>
      <xdr:colOff>38100</xdr:colOff>
      <xdr:row>57</xdr:row>
      <xdr:rowOff>16434</xdr:rowOff>
    </xdr:to>
    <xdr:sp macro="" textlink="">
      <xdr:nvSpPr>
        <xdr:cNvPr id="140" name="楕円 139"/>
        <xdr:cNvSpPr/>
      </xdr:nvSpPr>
      <xdr:spPr>
        <a:xfrm>
          <a:off x="3746500" y="96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32961</xdr:rowOff>
    </xdr:from>
    <xdr:ext cx="534377" cy="259045"/>
    <xdr:sp macro="" textlink="">
      <xdr:nvSpPr>
        <xdr:cNvPr id="141" name="テキスト ボックス 140"/>
        <xdr:cNvSpPr txBox="1"/>
      </xdr:nvSpPr>
      <xdr:spPr>
        <a:xfrm>
          <a:off x="3530111" y="94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38112</xdr:rowOff>
    </xdr:from>
    <xdr:to>
      <xdr:col>15</xdr:col>
      <xdr:colOff>101600</xdr:colOff>
      <xdr:row>57</xdr:row>
      <xdr:rowOff>139712</xdr:rowOff>
    </xdr:to>
    <xdr:sp macro="" textlink="">
      <xdr:nvSpPr>
        <xdr:cNvPr id="142" name="楕円 141"/>
        <xdr:cNvSpPr/>
      </xdr:nvSpPr>
      <xdr:spPr>
        <a:xfrm>
          <a:off x="2857500" y="98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130839</xdr:rowOff>
    </xdr:from>
    <xdr:ext cx="534377" cy="259045"/>
    <xdr:sp macro="" textlink="">
      <xdr:nvSpPr>
        <xdr:cNvPr id="143" name="テキスト ボックス 142"/>
        <xdr:cNvSpPr txBox="1"/>
      </xdr:nvSpPr>
      <xdr:spPr>
        <a:xfrm>
          <a:off x="2641111" y="99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71730</xdr:rowOff>
    </xdr:from>
    <xdr:to>
      <xdr:col>10</xdr:col>
      <xdr:colOff>165100</xdr:colOff>
      <xdr:row>58</xdr:row>
      <xdr:rowOff>1880</xdr:rowOff>
    </xdr:to>
    <xdr:sp macro="" textlink="">
      <xdr:nvSpPr>
        <xdr:cNvPr id="144" name="楕円 143"/>
        <xdr:cNvSpPr/>
      </xdr:nvSpPr>
      <xdr:spPr>
        <a:xfrm>
          <a:off x="1968500" y="98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164457</xdr:rowOff>
    </xdr:from>
    <xdr:ext cx="534377" cy="259045"/>
    <xdr:sp macro="" textlink="">
      <xdr:nvSpPr>
        <xdr:cNvPr id="145" name="テキスト ボックス 144"/>
        <xdr:cNvSpPr txBox="1"/>
      </xdr:nvSpPr>
      <xdr:spPr>
        <a:xfrm>
          <a:off x="1752111" y="99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26975</xdr:rowOff>
    </xdr:from>
    <xdr:to>
      <xdr:col>6</xdr:col>
      <xdr:colOff>38100</xdr:colOff>
      <xdr:row>56</xdr:row>
      <xdr:rowOff>128575</xdr:rowOff>
    </xdr:to>
    <xdr:sp macro="" textlink="">
      <xdr:nvSpPr>
        <xdr:cNvPr id="146" name="楕円 145"/>
        <xdr:cNvSpPr/>
      </xdr:nvSpPr>
      <xdr:spPr>
        <a:xfrm>
          <a:off x="1079500" y="96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145102</xdr:rowOff>
    </xdr:from>
    <xdr:ext cx="534377" cy="259045"/>
    <xdr:sp macro="" textlink="">
      <xdr:nvSpPr>
        <xdr:cNvPr id="147" name="テキスト ボックス 146"/>
        <xdr:cNvSpPr txBox="1"/>
      </xdr:nvSpPr>
      <xdr:spPr>
        <a:xfrm>
          <a:off x="863111" y="94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161189</xdr:rowOff>
    </xdr:from>
    <xdr:to>
      <xdr:col>24</xdr:col>
      <xdr:colOff>63500</xdr:colOff>
      <xdr:row>77</xdr:row>
      <xdr:rowOff>167760</xdr:rowOff>
    </xdr:to>
    <xdr:cxnSp macro="">
      <xdr:nvCxnSpPr>
        <xdr:cNvPr id="172" name="直線コネクタ 171"/>
        <xdr:cNvCxnSpPr/>
      </xdr:nvCxnSpPr>
      <xdr:spPr>
        <a:xfrm>
          <a:off x="3797300" y="13362839"/>
          <a:ext cx="8382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161189</xdr:rowOff>
    </xdr:from>
    <xdr:to>
      <xdr:col>19</xdr:col>
      <xdr:colOff>177800</xdr:colOff>
      <xdr:row>77</xdr:row>
      <xdr:rowOff>163703</xdr:rowOff>
    </xdr:to>
    <xdr:cxnSp macro="">
      <xdr:nvCxnSpPr>
        <xdr:cNvPr id="175" name="直線コネクタ 174"/>
        <xdr:cNvCxnSpPr/>
      </xdr:nvCxnSpPr>
      <xdr:spPr>
        <a:xfrm flipV="1">
          <a:off x="2908300" y="1336283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163703</xdr:rowOff>
    </xdr:from>
    <xdr:to>
      <xdr:col>15</xdr:col>
      <xdr:colOff>50800</xdr:colOff>
      <xdr:row>78</xdr:row>
      <xdr:rowOff>2884</xdr:rowOff>
    </xdr:to>
    <xdr:cxnSp macro="">
      <xdr:nvCxnSpPr>
        <xdr:cNvPr id="178" name="直線コネクタ 177"/>
        <xdr:cNvCxnSpPr/>
      </xdr:nvCxnSpPr>
      <xdr:spPr>
        <a:xfrm flipV="1">
          <a:off x="2019300" y="13365353"/>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2884</xdr:rowOff>
    </xdr:from>
    <xdr:to>
      <xdr:col>10</xdr:col>
      <xdr:colOff>114300</xdr:colOff>
      <xdr:row>78</xdr:row>
      <xdr:rowOff>8198</xdr:rowOff>
    </xdr:to>
    <xdr:cxnSp macro="">
      <xdr:nvCxnSpPr>
        <xdr:cNvPr id="181" name="直線コネクタ 180"/>
        <xdr:cNvCxnSpPr/>
      </xdr:nvCxnSpPr>
      <xdr:spPr>
        <a:xfrm flipV="1">
          <a:off x="1130300" y="13375984"/>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116960</xdr:rowOff>
    </xdr:from>
    <xdr:to>
      <xdr:col>24</xdr:col>
      <xdr:colOff>114300</xdr:colOff>
      <xdr:row>78</xdr:row>
      <xdr:rowOff>47110</xdr:rowOff>
    </xdr:to>
    <xdr:sp macro="" textlink="">
      <xdr:nvSpPr>
        <xdr:cNvPr id="191" name="楕円 190"/>
        <xdr:cNvSpPr/>
      </xdr:nvSpPr>
      <xdr:spPr>
        <a:xfrm>
          <a:off x="4584700" y="133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31887</xdr:rowOff>
    </xdr:from>
    <xdr:ext cx="378565" cy="259045"/>
    <xdr:sp macro="" textlink="">
      <xdr:nvSpPr>
        <xdr:cNvPr id="192" name="維持補修費該当値テキスト"/>
        <xdr:cNvSpPr txBox="1"/>
      </xdr:nvSpPr>
      <xdr:spPr>
        <a:xfrm>
          <a:off x="4686300" y="1323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110389</xdr:rowOff>
    </xdr:from>
    <xdr:to>
      <xdr:col>20</xdr:col>
      <xdr:colOff>38100</xdr:colOff>
      <xdr:row>78</xdr:row>
      <xdr:rowOff>40539</xdr:rowOff>
    </xdr:to>
    <xdr:sp macro="" textlink="">
      <xdr:nvSpPr>
        <xdr:cNvPr id="193" name="楕円 192"/>
        <xdr:cNvSpPr/>
      </xdr:nvSpPr>
      <xdr:spPr>
        <a:xfrm>
          <a:off x="3746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31666</xdr:rowOff>
    </xdr:from>
    <xdr:ext cx="378565" cy="259045"/>
    <xdr:sp macro="" textlink="">
      <xdr:nvSpPr>
        <xdr:cNvPr id="194" name="テキスト ボックス 193"/>
        <xdr:cNvSpPr txBox="1"/>
      </xdr:nvSpPr>
      <xdr:spPr>
        <a:xfrm>
          <a:off x="3608017" y="1340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112903</xdr:rowOff>
    </xdr:from>
    <xdr:to>
      <xdr:col>15</xdr:col>
      <xdr:colOff>101600</xdr:colOff>
      <xdr:row>78</xdr:row>
      <xdr:rowOff>43053</xdr:rowOff>
    </xdr:to>
    <xdr:sp macro="" textlink="">
      <xdr:nvSpPr>
        <xdr:cNvPr id="195" name="楕円 194"/>
        <xdr:cNvSpPr/>
      </xdr:nvSpPr>
      <xdr:spPr>
        <a:xfrm>
          <a:off x="2857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34180</xdr:rowOff>
    </xdr:from>
    <xdr:ext cx="378565" cy="259045"/>
    <xdr:sp macro="" textlink="">
      <xdr:nvSpPr>
        <xdr:cNvPr id="196" name="テキスト ボックス 195"/>
        <xdr:cNvSpPr txBox="1"/>
      </xdr:nvSpPr>
      <xdr:spPr>
        <a:xfrm>
          <a:off x="2719017" y="1340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123534</xdr:rowOff>
    </xdr:from>
    <xdr:to>
      <xdr:col>10</xdr:col>
      <xdr:colOff>165100</xdr:colOff>
      <xdr:row>78</xdr:row>
      <xdr:rowOff>53684</xdr:rowOff>
    </xdr:to>
    <xdr:sp macro="" textlink="">
      <xdr:nvSpPr>
        <xdr:cNvPr id="197" name="楕円 196"/>
        <xdr:cNvSpPr/>
      </xdr:nvSpPr>
      <xdr:spPr>
        <a:xfrm>
          <a:off x="1968500" y="133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44811</xdr:rowOff>
    </xdr:from>
    <xdr:ext cx="378565" cy="259045"/>
    <xdr:sp macro="" textlink="">
      <xdr:nvSpPr>
        <xdr:cNvPr id="198" name="テキスト ボックス 197"/>
        <xdr:cNvSpPr txBox="1"/>
      </xdr:nvSpPr>
      <xdr:spPr>
        <a:xfrm>
          <a:off x="1830017" y="1341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128848</xdr:rowOff>
    </xdr:from>
    <xdr:to>
      <xdr:col>6</xdr:col>
      <xdr:colOff>38100</xdr:colOff>
      <xdr:row>78</xdr:row>
      <xdr:rowOff>58998</xdr:rowOff>
    </xdr:to>
    <xdr:sp macro="" textlink="">
      <xdr:nvSpPr>
        <xdr:cNvPr id="199" name="楕円 198"/>
        <xdr:cNvSpPr/>
      </xdr:nvSpPr>
      <xdr:spPr>
        <a:xfrm>
          <a:off x="1079500" y="133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50125</xdr:rowOff>
    </xdr:from>
    <xdr:ext cx="378565" cy="259045"/>
    <xdr:sp macro="" textlink="">
      <xdr:nvSpPr>
        <xdr:cNvPr id="200" name="テキスト ボックス 199"/>
        <xdr:cNvSpPr txBox="1"/>
      </xdr:nvSpPr>
      <xdr:spPr>
        <a:xfrm>
          <a:off x="941017" y="1342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99335</xdr:rowOff>
    </xdr:from>
    <xdr:to>
      <xdr:col>24</xdr:col>
      <xdr:colOff>63500</xdr:colOff>
      <xdr:row>96</xdr:row>
      <xdr:rowOff>16876</xdr:rowOff>
    </xdr:to>
    <xdr:cxnSp macro="">
      <xdr:nvCxnSpPr>
        <xdr:cNvPr id="232" name="直線コネクタ 231"/>
        <xdr:cNvCxnSpPr/>
      </xdr:nvCxnSpPr>
      <xdr:spPr>
        <a:xfrm flipV="1">
          <a:off x="3797300" y="16387085"/>
          <a:ext cx="838200" cy="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143994</xdr:rowOff>
    </xdr:from>
    <xdr:to>
      <xdr:col>19</xdr:col>
      <xdr:colOff>177800</xdr:colOff>
      <xdr:row>96</xdr:row>
      <xdr:rowOff>16876</xdr:rowOff>
    </xdr:to>
    <xdr:cxnSp macro="">
      <xdr:nvCxnSpPr>
        <xdr:cNvPr id="235" name="直線コネクタ 234"/>
        <xdr:cNvCxnSpPr/>
      </xdr:nvCxnSpPr>
      <xdr:spPr>
        <a:xfrm>
          <a:off x="2908300" y="16431744"/>
          <a:ext cx="8890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143994</xdr:rowOff>
    </xdr:from>
    <xdr:to>
      <xdr:col>15</xdr:col>
      <xdr:colOff>50800</xdr:colOff>
      <xdr:row>95</xdr:row>
      <xdr:rowOff>166790</xdr:rowOff>
    </xdr:to>
    <xdr:cxnSp macro="">
      <xdr:nvCxnSpPr>
        <xdr:cNvPr id="238" name="直線コネクタ 237"/>
        <xdr:cNvCxnSpPr/>
      </xdr:nvCxnSpPr>
      <xdr:spPr>
        <a:xfrm flipV="1">
          <a:off x="2019300" y="16431744"/>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166790</xdr:rowOff>
    </xdr:from>
    <xdr:to>
      <xdr:col>10</xdr:col>
      <xdr:colOff>114300</xdr:colOff>
      <xdr:row>97</xdr:row>
      <xdr:rowOff>127355</xdr:rowOff>
    </xdr:to>
    <xdr:cxnSp macro="">
      <xdr:nvCxnSpPr>
        <xdr:cNvPr id="241" name="直線コネクタ 240"/>
        <xdr:cNvCxnSpPr/>
      </xdr:nvCxnSpPr>
      <xdr:spPr>
        <a:xfrm flipV="1">
          <a:off x="1130300" y="16454540"/>
          <a:ext cx="889000" cy="30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48535</xdr:rowOff>
    </xdr:from>
    <xdr:to>
      <xdr:col>24</xdr:col>
      <xdr:colOff>114300</xdr:colOff>
      <xdr:row>95</xdr:row>
      <xdr:rowOff>150135</xdr:rowOff>
    </xdr:to>
    <xdr:sp macro="" textlink="">
      <xdr:nvSpPr>
        <xdr:cNvPr id="251" name="楕円 250"/>
        <xdr:cNvSpPr/>
      </xdr:nvSpPr>
      <xdr:spPr>
        <a:xfrm>
          <a:off x="4584700" y="163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71412</xdr:rowOff>
    </xdr:from>
    <xdr:ext cx="534377" cy="259045"/>
    <xdr:sp macro="" textlink="">
      <xdr:nvSpPr>
        <xdr:cNvPr id="252" name="扶助費該当値テキスト"/>
        <xdr:cNvSpPr txBox="1"/>
      </xdr:nvSpPr>
      <xdr:spPr>
        <a:xfrm>
          <a:off x="4686300" y="161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137526</xdr:rowOff>
    </xdr:from>
    <xdr:to>
      <xdr:col>20</xdr:col>
      <xdr:colOff>38100</xdr:colOff>
      <xdr:row>96</xdr:row>
      <xdr:rowOff>67676</xdr:rowOff>
    </xdr:to>
    <xdr:sp macro="" textlink="">
      <xdr:nvSpPr>
        <xdr:cNvPr id="253" name="楕円 252"/>
        <xdr:cNvSpPr/>
      </xdr:nvSpPr>
      <xdr:spPr>
        <a:xfrm>
          <a:off x="3746500" y="164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84203</xdr:rowOff>
    </xdr:from>
    <xdr:ext cx="534377" cy="259045"/>
    <xdr:sp macro="" textlink="">
      <xdr:nvSpPr>
        <xdr:cNvPr id="254" name="テキスト ボックス 253"/>
        <xdr:cNvSpPr txBox="1"/>
      </xdr:nvSpPr>
      <xdr:spPr>
        <a:xfrm>
          <a:off x="3530111" y="1620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93194</xdr:rowOff>
    </xdr:from>
    <xdr:to>
      <xdr:col>15</xdr:col>
      <xdr:colOff>101600</xdr:colOff>
      <xdr:row>96</xdr:row>
      <xdr:rowOff>23344</xdr:rowOff>
    </xdr:to>
    <xdr:sp macro="" textlink="">
      <xdr:nvSpPr>
        <xdr:cNvPr id="255" name="楕円 254"/>
        <xdr:cNvSpPr/>
      </xdr:nvSpPr>
      <xdr:spPr>
        <a:xfrm>
          <a:off x="2857500" y="163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39871</xdr:rowOff>
    </xdr:from>
    <xdr:ext cx="534377" cy="259045"/>
    <xdr:sp macro="" textlink="">
      <xdr:nvSpPr>
        <xdr:cNvPr id="256" name="テキスト ボックス 255"/>
        <xdr:cNvSpPr txBox="1"/>
      </xdr:nvSpPr>
      <xdr:spPr>
        <a:xfrm>
          <a:off x="2641111" y="161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115990</xdr:rowOff>
    </xdr:from>
    <xdr:to>
      <xdr:col>10</xdr:col>
      <xdr:colOff>165100</xdr:colOff>
      <xdr:row>96</xdr:row>
      <xdr:rowOff>46140</xdr:rowOff>
    </xdr:to>
    <xdr:sp macro="" textlink="">
      <xdr:nvSpPr>
        <xdr:cNvPr id="257" name="楕円 256"/>
        <xdr:cNvSpPr/>
      </xdr:nvSpPr>
      <xdr:spPr>
        <a:xfrm>
          <a:off x="1968500" y="16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62667</xdr:rowOff>
    </xdr:from>
    <xdr:ext cx="534377" cy="259045"/>
    <xdr:sp macro="" textlink="">
      <xdr:nvSpPr>
        <xdr:cNvPr id="258" name="テキスト ボックス 257"/>
        <xdr:cNvSpPr txBox="1"/>
      </xdr:nvSpPr>
      <xdr:spPr>
        <a:xfrm>
          <a:off x="1752111" y="161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76555</xdr:rowOff>
    </xdr:from>
    <xdr:to>
      <xdr:col>6</xdr:col>
      <xdr:colOff>38100</xdr:colOff>
      <xdr:row>98</xdr:row>
      <xdr:rowOff>6705</xdr:rowOff>
    </xdr:to>
    <xdr:sp macro="" textlink="">
      <xdr:nvSpPr>
        <xdr:cNvPr id="259" name="楕円 258"/>
        <xdr:cNvSpPr/>
      </xdr:nvSpPr>
      <xdr:spPr>
        <a:xfrm>
          <a:off x="10795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169282</xdr:rowOff>
    </xdr:from>
    <xdr:ext cx="534377" cy="259045"/>
    <xdr:sp macro="" textlink="">
      <xdr:nvSpPr>
        <xdr:cNvPr id="260" name="テキスト ボックス 259"/>
        <xdr:cNvSpPr txBox="1"/>
      </xdr:nvSpPr>
      <xdr:spPr>
        <a:xfrm>
          <a:off x="863111" y="167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32737</xdr:rowOff>
    </xdr:from>
    <xdr:to>
      <xdr:col>55</xdr:col>
      <xdr:colOff>0</xdr:colOff>
      <xdr:row>37</xdr:row>
      <xdr:rowOff>57001</xdr:rowOff>
    </xdr:to>
    <xdr:cxnSp macro="">
      <xdr:nvCxnSpPr>
        <xdr:cNvPr id="291" name="直線コネクタ 290"/>
        <xdr:cNvCxnSpPr/>
      </xdr:nvCxnSpPr>
      <xdr:spPr>
        <a:xfrm flipV="1">
          <a:off x="9639300" y="6376387"/>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57001</xdr:rowOff>
    </xdr:from>
    <xdr:to>
      <xdr:col>50</xdr:col>
      <xdr:colOff>114300</xdr:colOff>
      <xdr:row>37</xdr:row>
      <xdr:rowOff>60408</xdr:rowOff>
    </xdr:to>
    <xdr:cxnSp macro="">
      <xdr:nvCxnSpPr>
        <xdr:cNvPr id="294" name="直線コネクタ 293"/>
        <xdr:cNvCxnSpPr/>
      </xdr:nvCxnSpPr>
      <xdr:spPr>
        <a:xfrm flipV="1">
          <a:off x="8750300" y="6400651"/>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35992</xdr:rowOff>
    </xdr:from>
    <xdr:to>
      <xdr:col>45</xdr:col>
      <xdr:colOff>177800</xdr:colOff>
      <xdr:row>37</xdr:row>
      <xdr:rowOff>60408</xdr:rowOff>
    </xdr:to>
    <xdr:cxnSp macro="">
      <xdr:nvCxnSpPr>
        <xdr:cNvPr id="297" name="直線コネクタ 296"/>
        <xdr:cNvCxnSpPr/>
      </xdr:nvCxnSpPr>
      <xdr:spPr>
        <a:xfrm>
          <a:off x="7861300" y="6379642"/>
          <a:ext cx="8890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18019</xdr:rowOff>
    </xdr:from>
    <xdr:to>
      <xdr:col>41</xdr:col>
      <xdr:colOff>50800</xdr:colOff>
      <xdr:row>37</xdr:row>
      <xdr:rowOff>35992</xdr:rowOff>
    </xdr:to>
    <xdr:cxnSp macro="">
      <xdr:nvCxnSpPr>
        <xdr:cNvPr id="300" name="直線コネクタ 299"/>
        <xdr:cNvCxnSpPr/>
      </xdr:nvCxnSpPr>
      <xdr:spPr>
        <a:xfrm>
          <a:off x="6972300" y="6361669"/>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153387</xdr:rowOff>
    </xdr:from>
    <xdr:to>
      <xdr:col>55</xdr:col>
      <xdr:colOff>50800</xdr:colOff>
      <xdr:row>37</xdr:row>
      <xdr:rowOff>83537</xdr:rowOff>
    </xdr:to>
    <xdr:sp macro="" textlink="">
      <xdr:nvSpPr>
        <xdr:cNvPr id="310" name="楕円 309"/>
        <xdr:cNvSpPr/>
      </xdr:nvSpPr>
      <xdr:spPr>
        <a:xfrm>
          <a:off x="10426700" y="63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131814</xdr:rowOff>
    </xdr:from>
    <xdr:ext cx="534377" cy="259045"/>
    <xdr:sp macro="" textlink="">
      <xdr:nvSpPr>
        <xdr:cNvPr id="311" name="補助費等該当値テキスト"/>
        <xdr:cNvSpPr txBox="1"/>
      </xdr:nvSpPr>
      <xdr:spPr>
        <a:xfrm>
          <a:off x="10528300" y="630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6201</xdr:rowOff>
    </xdr:from>
    <xdr:to>
      <xdr:col>50</xdr:col>
      <xdr:colOff>165100</xdr:colOff>
      <xdr:row>37</xdr:row>
      <xdr:rowOff>107801</xdr:rowOff>
    </xdr:to>
    <xdr:sp macro="" textlink="">
      <xdr:nvSpPr>
        <xdr:cNvPr id="312" name="楕円 311"/>
        <xdr:cNvSpPr/>
      </xdr:nvSpPr>
      <xdr:spPr>
        <a:xfrm>
          <a:off x="9588500" y="63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98928</xdr:rowOff>
    </xdr:from>
    <xdr:ext cx="534377" cy="259045"/>
    <xdr:sp macro="" textlink="">
      <xdr:nvSpPr>
        <xdr:cNvPr id="313" name="テキスト ボックス 312"/>
        <xdr:cNvSpPr txBox="1"/>
      </xdr:nvSpPr>
      <xdr:spPr>
        <a:xfrm>
          <a:off x="9372111" y="64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9608</xdr:rowOff>
    </xdr:from>
    <xdr:to>
      <xdr:col>46</xdr:col>
      <xdr:colOff>38100</xdr:colOff>
      <xdr:row>37</xdr:row>
      <xdr:rowOff>111208</xdr:rowOff>
    </xdr:to>
    <xdr:sp macro="" textlink="">
      <xdr:nvSpPr>
        <xdr:cNvPr id="314" name="楕円 313"/>
        <xdr:cNvSpPr/>
      </xdr:nvSpPr>
      <xdr:spPr>
        <a:xfrm>
          <a:off x="8699500" y="63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102335</xdr:rowOff>
    </xdr:from>
    <xdr:ext cx="534377" cy="259045"/>
    <xdr:sp macro="" textlink="">
      <xdr:nvSpPr>
        <xdr:cNvPr id="315" name="テキスト ボックス 314"/>
        <xdr:cNvSpPr txBox="1"/>
      </xdr:nvSpPr>
      <xdr:spPr>
        <a:xfrm>
          <a:off x="8483111" y="6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156642</xdr:rowOff>
    </xdr:from>
    <xdr:to>
      <xdr:col>41</xdr:col>
      <xdr:colOff>101600</xdr:colOff>
      <xdr:row>37</xdr:row>
      <xdr:rowOff>86792</xdr:rowOff>
    </xdr:to>
    <xdr:sp macro="" textlink="">
      <xdr:nvSpPr>
        <xdr:cNvPr id="316" name="楕円 315"/>
        <xdr:cNvSpPr/>
      </xdr:nvSpPr>
      <xdr:spPr>
        <a:xfrm>
          <a:off x="7810500" y="63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77919</xdr:rowOff>
    </xdr:from>
    <xdr:ext cx="534377" cy="259045"/>
    <xdr:sp macro="" textlink="">
      <xdr:nvSpPr>
        <xdr:cNvPr id="317" name="テキスト ボックス 316"/>
        <xdr:cNvSpPr txBox="1"/>
      </xdr:nvSpPr>
      <xdr:spPr>
        <a:xfrm>
          <a:off x="7594111" y="64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138669</xdr:rowOff>
    </xdr:from>
    <xdr:to>
      <xdr:col>36</xdr:col>
      <xdr:colOff>165100</xdr:colOff>
      <xdr:row>37</xdr:row>
      <xdr:rowOff>68819</xdr:rowOff>
    </xdr:to>
    <xdr:sp macro="" textlink="">
      <xdr:nvSpPr>
        <xdr:cNvPr id="318" name="楕円 317"/>
        <xdr:cNvSpPr/>
      </xdr:nvSpPr>
      <xdr:spPr>
        <a:xfrm>
          <a:off x="6921500" y="6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59946</xdr:rowOff>
    </xdr:from>
    <xdr:ext cx="534377" cy="259045"/>
    <xdr:sp macro="" textlink="">
      <xdr:nvSpPr>
        <xdr:cNvPr id="319" name="テキスト ボックス 318"/>
        <xdr:cNvSpPr txBox="1"/>
      </xdr:nvSpPr>
      <xdr:spPr>
        <a:xfrm>
          <a:off x="6705111" y="640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24810</xdr:rowOff>
    </xdr:from>
    <xdr:to>
      <xdr:col>55</xdr:col>
      <xdr:colOff>0</xdr:colOff>
      <xdr:row>58</xdr:row>
      <xdr:rowOff>51529</xdr:rowOff>
    </xdr:to>
    <xdr:cxnSp macro="">
      <xdr:nvCxnSpPr>
        <xdr:cNvPr id="346" name="直線コネクタ 345"/>
        <xdr:cNvCxnSpPr/>
      </xdr:nvCxnSpPr>
      <xdr:spPr>
        <a:xfrm>
          <a:off x="9639300" y="9968910"/>
          <a:ext cx="838200" cy="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24810</xdr:rowOff>
    </xdr:from>
    <xdr:to>
      <xdr:col>50</xdr:col>
      <xdr:colOff>114300</xdr:colOff>
      <xdr:row>58</xdr:row>
      <xdr:rowOff>66080</xdr:rowOff>
    </xdr:to>
    <xdr:cxnSp macro="">
      <xdr:nvCxnSpPr>
        <xdr:cNvPr id="349" name="直線コネクタ 348"/>
        <xdr:cNvCxnSpPr/>
      </xdr:nvCxnSpPr>
      <xdr:spPr>
        <a:xfrm flipV="1">
          <a:off x="8750300" y="9968910"/>
          <a:ext cx="8890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66080</xdr:rowOff>
    </xdr:from>
    <xdr:to>
      <xdr:col>45</xdr:col>
      <xdr:colOff>177800</xdr:colOff>
      <xdr:row>58</xdr:row>
      <xdr:rowOff>66818</xdr:rowOff>
    </xdr:to>
    <xdr:cxnSp macro="">
      <xdr:nvCxnSpPr>
        <xdr:cNvPr id="352" name="直線コネクタ 351"/>
        <xdr:cNvCxnSpPr/>
      </xdr:nvCxnSpPr>
      <xdr:spPr>
        <a:xfrm flipV="1">
          <a:off x="7861300" y="10010180"/>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41928</xdr:rowOff>
    </xdr:from>
    <xdr:to>
      <xdr:col>41</xdr:col>
      <xdr:colOff>50800</xdr:colOff>
      <xdr:row>58</xdr:row>
      <xdr:rowOff>66818</xdr:rowOff>
    </xdr:to>
    <xdr:cxnSp macro="">
      <xdr:nvCxnSpPr>
        <xdr:cNvPr id="355" name="直線コネクタ 354"/>
        <xdr:cNvCxnSpPr/>
      </xdr:nvCxnSpPr>
      <xdr:spPr>
        <a:xfrm>
          <a:off x="6972300" y="9986028"/>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729</xdr:rowOff>
    </xdr:from>
    <xdr:to>
      <xdr:col>55</xdr:col>
      <xdr:colOff>50800</xdr:colOff>
      <xdr:row>58</xdr:row>
      <xdr:rowOff>102329</xdr:rowOff>
    </xdr:to>
    <xdr:sp macro="" textlink="">
      <xdr:nvSpPr>
        <xdr:cNvPr id="365" name="楕円 364"/>
        <xdr:cNvSpPr/>
      </xdr:nvSpPr>
      <xdr:spPr>
        <a:xfrm>
          <a:off x="10426700" y="99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145460</xdr:rowOff>
    </xdr:from>
    <xdr:to>
      <xdr:col>50</xdr:col>
      <xdr:colOff>165100</xdr:colOff>
      <xdr:row>58</xdr:row>
      <xdr:rowOff>75610</xdr:rowOff>
    </xdr:to>
    <xdr:sp macro="" textlink="">
      <xdr:nvSpPr>
        <xdr:cNvPr id="367" name="楕円 366"/>
        <xdr:cNvSpPr/>
      </xdr:nvSpPr>
      <xdr:spPr>
        <a:xfrm>
          <a:off x="9588500" y="99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92137</xdr:rowOff>
    </xdr:from>
    <xdr:ext cx="534377" cy="259045"/>
    <xdr:sp macro="" textlink="">
      <xdr:nvSpPr>
        <xdr:cNvPr id="368" name="テキスト ボックス 367"/>
        <xdr:cNvSpPr txBox="1"/>
      </xdr:nvSpPr>
      <xdr:spPr>
        <a:xfrm>
          <a:off x="9372111" y="96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15280</xdr:rowOff>
    </xdr:from>
    <xdr:to>
      <xdr:col>46</xdr:col>
      <xdr:colOff>38100</xdr:colOff>
      <xdr:row>58</xdr:row>
      <xdr:rowOff>116880</xdr:rowOff>
    </xdr:to>
    <xdr:sp macro="" textlink="">
      <xdr:nvSpPr>
        <xdr:cNvPr id="369" name="楕円 368"/>
        <xdr:cNvSpPr/>
      </xdr:nvSpPr>
      <xdr:spPr>
        <a:xfrm>
          <a:off x="8699500" y="99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108007</xdr:rowOff>
    </xdr:from>
    <xdr:ext cx="534377" cy="259045"/>
    <xdr:sp macro="" textlink="">
      <xdr:nvSpPr>
        <xdr:cNvPr id="370" name="テキスト ボックス 369"/>
        <xdr:cNvSpPr txBox="1"/>
      </xdr:nvSpPr>
      <xdr:spPr>
        <a:xfrm>
          <a:off x="8483111" y="100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16018</xdr:rowOff>
    </xdr:from>
    <xdr:to>
      <xdr:col>41</xdr:col>
      <xdr:colOff>101600</xdr:colOff>
      <xdr:row>58</xdr:row>
      <xdr:rowOff>117618</xdr:rowOff>
    </xdr:to>
    <xdr:sp macro="" textlink="">
      <xdr:nvSpPr>
        <xdr:cNvPr id="371" name="楕円 370"/>
        <xdr:cNvSpPr/>
      </xdr:nvSpPr>
      <xdr:spPr>
        <a:xfrm>
          <a:off x="7810500" y="99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108745</xdr:rowOff>
    </xdr:from>
    <xdr:ext cx="534377" cy="259045"/>
    <xdr:sp macro="" textlink="">
      <xdr:nvSpPr>
        <xdr:cNvPr id="372" name="テキスト ボックス 371"/>
        <xdr:cNvSpPr txBox="1"/>
      </xdr:nvSpPr>
      <xdr:spPr>
        <a:xfrm>
          <a:off x="7594111" y="1005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162578</xdr:rowOff>
    </xdr:from>
    <xdr:to>
      <xdr:col>36</xdr:col>
      <xdr:colOff>165100</xdr:colOff>
      <xdr:row>58</xdr:row>
      <xdr:rowOff>92728</xdr:rowOff>
    </xdr:to>
    <xdr:sp macro="" textlink="">
      <xdr:nvSpPr>
        <xdr:cNvPr id="373" name="楕円 372"/>
        <xdr:cNvSpPr/>
      </xdr:nvSpPr>
      <xdr:spPr>
        <a:xfrm>
          <a:off x="6921500" y="99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83855</xdr:rowOff>
    </xdr:from>
    <xdr:ext cx="534377" cy="259045"/>
    <xdr:sp macro="" textlink="">
      <xdr:nvSpPr>
        <xdr:cNvPr id="374" name="テキスト ボックス 373"/>
        <xdr:cNvSpPr txBox="1"/>
      </xdr:nvSpPr>
      <xdr:spPr>
        <a:xfrm>
          <a:off x="6705111" y="100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118728</xdr:rowOff>
    </xdr:from>
    <xdr:to>
      <xdr:col>55</xdr:col>
      <xdr:colOff>0</xdr:colOff>
      <xdr:row>78</xdr:row>
      <xdr:rowOff>121651</xdr:rowOff>
    </xdr:to>
    <xdr:cxnSp macro="">
      <xdr:nvCxnSpPr>
        <xdr:cNvPr id="401" name="直線コネクタ 400"/>
        <xdr:cNvCxnSpPr/>
      </xdr:nvCxnSpPr>
      <xdr:spPr>
        <a:xfrm flipV="1">
          <a:off x="9639300" y="13491828"/>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121651</xdr:rowOff>
    </xdr:from>
    <xdr:to>
      <xdr:col>50</xdr:col>
      <xdr:colOff>114300</xdr:colOff>
      <xdr:row>78</xdr:row>
      <xdr:rowOff>135643</xdr:rowOff>
    </xdr:to>
    <xdr:cxnSp macro="">
      <xdr:nvCxnSpPr>
        <xdr:cNvPr id="404" name="直線コネクタ 403"/>
        <xdr:cNvCxnSpPr/>
      </xdr:nvCxnSpPr>
      <xdr:spPr>
        <a:xfrm flipV="1">
          <a:off x="8750300" y="13494751"/>
          <a:ext cx="889000" cy="1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125664</xdr:rowOff>
    </xdr:from>
    <xdr:to>
      <xdr:col>45</xdr:col>
      <xdr:colOff>177800</xdr:colOff>
      <xdr:row>78</xdr:row>
      <xdr:rowOff>135643</xdr:rowOff>
    </xdr:to>
    <xdr:cxnSp macro="">
      <xdr:nvCxnSpPr>
        <xdr:cNvPr id="407" name="直線コネクタ 406"/>
        <xdr:cNvCxnSpPr/>
      </xdr:nvCxnSpPr>
      <xdr:spPr>
        <a:xfrm>
          <a:off x="7861300" y="13498764"/>
          <a:ext cx="889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83615</xdr:rowOff>
    </xdr:from>
    <xdr:to>
      <xdr:col>41</xdr:col>
      <xdr:colOff>50800</xdr:colOff>
      <xdr:row>78</xdr:row>
      <xdr:rowOff>125664</xdr:rowOff>
    </xdr:to>
    <xdr:cxnSp macro="">
      <xdr:nvCxnSpPr>
        <xdr:cNvPr id="410" name="直線コネクタ 409"/>
        <xdr:cNvCxnSpPr/>
      </xdr:nvCxnSpPr>
      <xdr:spPr>
        <a:xfrm>
          <a:off x="6972300" y="13456715"/>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67928</xdr:rowOff>
    </xdr:from>
    <xdr:to>
      <xdr:col>55</xdr:col>
      <xdr:colOff>50800</xdr:colOff>
      <xdr:row>78</xdr:row>
      <xdr:rowOff>169528</xdr:rowOff>
    </xdr:to>
    <xdr:sp macro="" textlink="">
      <xdr:nvSpPr>
        <xdr:cNvPr id="420" name="楕円 419"/>
        <xdr:cNvSpPr/>
      </xdr:nvSpPr>
      <xdr:spPr>
        <a:xfrm>
          <a:off x="10426700" y="134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70851</xdr:rowOff>
    </xdr:from>
    <xdr:to>
      <xdr:col>50</xdr:col>
      <xdr:colOff>165100</xdr:colOff>
      <xdr:row>79</xdr:row>
      <xdr:rowOff>1001</xdr:rowOff>
    </xdr:to>
    <xdr:sp macro="" textlink="">
      <xdr:nvSpPr>
        <xdr:cNvPr id="422" name="楕円 421"/>
        <xdr:cNvSpPr/>
      </xdr:nvSpPr>
      <xdr:spPr>
        <a:xfrm>
          <a:off x="9588500" y="134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163578</xdr:rowOff>
    </xdr:from>
    <xdr:ext cx="469744" cy="259045"/>
    <xdr:sp macro="" textlink="">
      <xdr:nvSpPr>
        <xdr:cNvPr id="423" name="テキスト ボックス 422"/>
        <xdr:cNvSpPr txBox="1"/>
      </xdr:nvSpPr>
      <xdr:spPr>
        <a:xfrm>
          <a:off x="9404428" y="1353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84843</xdr:rowOff>
    </xdr:from>
    <xdr:to>
      <xdr:col>46</xdr:col>
      <xdr:colOff>38100</xdr:colOff>
      <xdr:row>79</xdr:row>
      <xdr:rowOff>14993</xdr:rowOff>
    </xdr:to>
    <xdr:sp macro="" textlink="">
      <xdr:nvSpPr>
        <xdr:cNvPr id="424" name="楕円 423"/>
        <xdr:cNvSpPr/>
      </xdr:nvSpPr>
      <xdr:spPr>
        <a:xfrm>
          <a:off x="8699500" y="134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6120</xdr:rowOff>
    </xdr:from>
    <xdr:ext cx="469744" cy="259045"/>
    <xdr:sp macro="" textlink="">
      <xdr:nvSpPr>
        <xdr:cNvPr id="425" name="テキスト ボックス 424"/>
        <xdr:cNvSpPr txBox="1"/>
      </xdr:nvSpPr>
      <xdr:spPr>
        <a:xfrm>
          <a:off x="8515428" y="135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74864</xdr:rowOff>
    </xdr:from>
    <xdr:to>
      <xdr:col>41</xdr:col>
      <xdr:colOff>101600</xdr:colOff>
      <xdr:row>79</xdr:row>
      <xdr:rowOff>5014</xdr:rowOff>
    </xdr:to>
    <xdr:sp macro="" textlink="">
      <xdr:nvSpPr>
        <xdr:cNvPr id="426" name="楕円 425"/>
        <xdr:cNvSpPr/>
      </xdr:nvSpPr>
      <xdr:spPr>
        <a:xfrm>
          <a:off x="7810500" y="1344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167591</xdr:rowOff>
    </xdr:from>
    <xdr:ext cx="469744" cy="259045"/>
    <xdr:sp macro="" textlink="">
      <xdr:nvSpPr>
        <xdr:cNvPr id="427" name="テキスト ボックス 426"/>
        <xdr:cNvSpPr txBox="1"/>
      </xdr:nvSpPr>
      <xdr:spPr>
        <a:xfrm>
          <a:off x="7626428" y="1354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32815</xdr:rowOff>
    </xdr:from>
    <xdr:to>
      <xdr:col>36</xdr:col>
      <xdr:colOff>165100</xdr:colOff>
      <xdr:row>78</xdr:row>
      <xdr:rowOff>134415</xdr:rowOff>
    </xdr:to>
    <xdr:sp macro="" textlink="">
      <xdr:nvSpPr>
        <xdr:cNvPr id="428" name="楕円 427"/>
        <xdr:cNvSpPr/>
      </xdr:nvSpPr>
      <xdr:spPr>
        <a:xfrm>
          <a:off x="6921500" y="134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150942</xdr:rowOff>
    </xdr:from>
    <xdr:ext cx="534377" cy="259045"/>
    <xdr:sp macro="" textlink="">
      <xdr:nvSpPr>
        <xdr:cNvPr id="429" name="テキスト ボックス 428"/>
        <xdr:cNvSpPr txBox="1"/>
      </xdr:nvSpPr>
      <xdr:spPr>
        <a:xfrm>
          <a:off x="6705111" y="131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146253</xdr:rowOff>
    </xdr:from>
    <xdr:to>
      <xdr:col>55</xdr:col>
      <xdr:colOff>0</xdr:colOff>
      <xdr:row>98</xdr:row>
      <xdr:rowOff>52482</xdr:rowOff>
    </xdr:to>
    <xdr:cxnSp macro="">
      <xdr:nvCxnSpPr>
        <xdr:cNvPr id="458" name="直線コネクタ 457"/>
        <xdr:cNvCxnSpPr/>
      </xdr:nvCxnSpPr>
      <xdr:spPr>
        <a:xfrm>
          <a:off x="9639300" y="16776903"/>
          <a:ext cx="838200" cy="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146253</xdr:rowOff>
    </xdr:from>
    <xdr:to>
      <xdr:col>50</xdr:col>
      <xdr:colOff>114300</xdr:colOff>
      <xdr:row>97</xdr:row>
      <xdr:rowOff>165661</xdr:rowOff>
    </xdr:to>
    <xdr:cxnSp macro="">
      <xdr:nvCxnSpPr>
        <xdr:cNvPr id="461" name="直線コネクタ 460"/>
        <xdr:cNvCxnSpPr/>
      </xdr:nvCxnSpPr>
      <xdr:spPr>
        <a:xfrm flipV="1">
          <a:off x="8750300" y="16776903"/>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165661</xdr:rowOff>
    </xdr:from>
    <xdr:to>
      <xdr:col>45</xdr:col>
      <xdr:colOff>177800</xdr:colOff>
      <xdr:row>98</xdr:row>
      <xdr:rowOff>91801</xdr:rowOff>
    </xdr:to>
    <xdr:cxnSp macro="">
      <xdr:nvCxnSpPr>
        <xdr:cNvPr id="464" name="直線コネクタ 463"/>
        <xdr:cNvCxnSpPr/>
      </xdr:nvCxnSpPr>
      <xdr:spPr>
        <a:xfrm flipV="1">
          <a:off x="7861300" y="16796311"/>
          <a:ext cx="889000" cy="9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81956</xdr:rowOff>
    </xdr:from>
    <xdr:to>
      <xdr:col>41</xdr:col>
      <xdr:colOff>50800</xdr:colOff>
      <xdr:row>98</xdr:row>
      <xdr:rowOff>91801</xdr:rowOff>
    </xdr:to>
    <xdr:cxnSp macro="">
      <xdr:nvCxnSpPr>
        <xdr:cNvPr id="467" name="直線コネクタ 466"/>
        <xdr:cNvCxnSpPr/>
      </xdr:nvCxnSpPr>
      <xdr:spPr>
        <a:xfrm>
          <a:off x="6972300" y="16884056"/>
          <a:ext cx="8890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1682</xdr:rowOff>
    </xdr:from>
    <xdr:to>
      <xdr:col>55</xdr:col>
      <xdr:colOff>50800</xdr:colOff>
      <xdr:row>98</xdr:row>
      <xdr:rowOff>103282</xdr:rowOff>
    </xdr:to>
    <xdr:sp macro="" textlink="">
      <xdr:nvSpPr>
        <xdr:cNvPr id="477" name="楕円 476"/>
        <xdr:cNvSpPr/>
      </xdr:nvSpPr>
      <xdr:spPr>
        <a:xfrm>
          <a:off x="10426700" y="1680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151559</xdr:rowOff>
    </xdr:from>
    <xdr:ext cx="534377" cy="259045"/>
    <xdr:sp macro="" textlink="">
      <xdr:nvSpPr>
        <xdr:cNvPr id="478" name="普通建設事業費 （ うち更新整備　）該当値テキスト"/>
        <xdr:cNvSpPr txBox="1"/>
      </xdr:nvSpPr>
      <xdr:spPr>
        <a:xfrm>
          <a:off x="10528300" y="167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95453</xdr:rowOff>
    </xdr:from>
    <xdr:to>
      <xdr:col>50</xdr:col>
      <xdr:colOff>165100</xdr:colOff>
      <xdr:row>98</xdr:row>
      <xdr:rowOff>25603</xdr:rowOff>
    </xdr:to>
    <xdr:sp macro="" textlink="">
      <xdr:nvSpPr>
        <xdr:cNvPr id="479" name="楕円 478"/>
        <xdr:cNvSpPr/>
      </xdr:nvSpPr>
      <xdr:spPr>
        <a:xfrm>
          <a:off x="9588500" y="16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42130</xdr:rowOff>
    </xdr:from>
    <xdr:ext cx="534377" cy="259045"/>
    <xdr:sp macro="" textlink="">
      <xdr:nvSpPr>
        <xdr:cNvPr id="480" name="テキスト ボックス 479"/>
        <xdr:cNvSpPr txBox="1"/>
      </xdr:nvSpPr>
      <xdr:spPr>
        <a:xfrm>
          <a:off x="9372111" y="165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114861</xdr:rowOff>
    </xdr:from>
    <xdr:to>
      <xdr:col>46</xdr:col>
      <xdr:colOff>38100</xdr:colOff>
      <xdr:row>98</xdr:row>
      <xdr:rowOff>45011</xdr:rowOff>
    </xdr:to>
    <xdr:sp macro="" textlink="">
      <xdr:nvSpPr>
        <xdr:cNvPr id="481" name="楕円 480"/>
        <xdr:cNvSpPr/>
      </xdr:nvSpPr>
      <xdr:spPr>
        <a:xfrm>
          <a:off x="8699500" y="167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61538</xdr:rowOff>
    </xdr:from>
    <xdr:ext cx="534377" cy="259045"/>
    <xdr:sp macro="" textlink="">
      <xdr:nvSpPr>
        <xdr:cNvPr id="482" name="テキスト ボックス 481"/>
        <xdr:cNvSpPr txBox="1"/>
      </xdr:nvSpPr>
      <xdr:spPr>
        <a:xfrm>
          <a:off x="8483111" y="165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41001</xdr:rowOff>
    </xdr:from>
    <xdr:to>
      <xdr:col>41</xdr:col>
      <xdr:colOff>101600</xdr:colOff>
      <xdr:row>98</xdr:row>
      <xdr:rowOff>142601</xdr:rowOff>
    </xdr:to>
    <xdr:sp macro="" textlink="">
      <xdr:nvSpPr>
        <xdr:cNvPr id="483" name="楕円 482"/>
        <xdr:cNvSpPr/>
      </xdr:nvSpPr>
      <xdr:spPr>
        <a:xfrm>
          <a:off x="7810500" y="168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133728</xdr:rowOff>
    </xdr:from>
    <xdr:ext cx="534377" cy="259045"/>
    <xdr:sp macro="" textlink="">
      <xdr:nvSpPr>
        <xdr:cNvPr id="484" name="テキスト ボックス 483"/>
        <xdr:cNvSpPr txBox="1"/>
      </xdr:nvSpPr>
      <xdr:spPr>
        <a:xfrm>
          <a:off x="7594111" y="1693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31156</xdr:rowOff>
    </xdr:from>
    <xdr:to>
      <xdr:col>36</xdr:col>
      <xdr:colOff>165100</xdr:colOff>
      <xdr:row>98</xdr:row>
      <xdr:rowOff>132756</xdr:rowOff>
    </xdr:to>
    <xdr:sp macro="" textlink="">
      <xdr:nvSpPr>
        <xdr:cNvPr id="485" name="楕円 484"/>
        <xdr:cNvSpPr/>
      </xdr:nvSpPr>
      <xdr:spPr>
        <a:xfrm>
          <a:off x="6921500" y="168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123883</xdr:rowOff>
    </xdr:from>
    <xdr:ext cx="534377" cy="259045"/>
    <xdr:sp macro="" textlink="">
      <xdr:nvSpPr>
        <xdr:cNvPr id="486" name="テキスト ボックス 485"/>
        <xdr:cNvSpPr txBox="1"/>
      </xdr:nvSpPr>
      <xdr:spPr>
        <a:xfrm>
          <a:off x="6705111" y="1692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84516</xdr:rowOff>
    </xdr:from>
    <xdr:to>
      <xdr:col>85</xdr:col>
      <xdr:colOff>127000</xdr:colOff>
      <xdr:row>38</xdr:row>
      <xdr:rowOff>106919</xdr:rowOff>
    </xdr:to>
    <xdr:cxnSp macro="">
      <xdr:nvCxnSpPr>
        <xdr:cNvPr id="515" name="直線コネクタ 514"/>
        <xdr:cNvCxnSpPr/>
      </xdr:nvCxnSpPr>
      <xdr:spPr>
        <a:xfrm flipV="1">
          <a:off x="15481300" y="659961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106919</xdr:rowOff>
    </xdr:from>
    <xdr:to>
      <xdr:col>81</xdr:col>
      <xdr:colOff>50800</xdr:colOff>
      <xdr:row>39</xdr:row>
      <xdr:rowOff>43886</xdr:rowOff>
    </xdr:to>
    <xdr:cxnSp macro="">
      <xdr:nvCxnSpPr>
        <xdr:cNvPr id="518" name="直線コネクタ 517"/>
        <xdr:cNvCxnSpPr/>
      </xdr:nvCxnSpPr>
      <xdr:spPr>
        <a:xfrm flipV="1">
          <a:off x="14592300" y="6622019"/>
          <a:ext cx="889000" cy="1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42694</xdr:rowOff>
    </xdr:from>
    <xdr:to>
      <xdr:col>76</xdr:col>
      <xdr:colOff>114300</xdr:colOff>
      <xdr:row>39</xdr:row>
      <xdr:rowOff>43886</xdr:rowOff>
    </xdr:to>
    <xdr:cxnSp macro="">
      <xdr:nvCxnSpPr>
        <xdr:cNvPr id="521" name="直線コネクタ 520"/>
        <xdr:cNvCxnSpPr/>
      </xdr:nvCxnSpPr>
      <xdr:spPr>
        <a:xfrm>
          <a:off x="13703300" y="6729244"/>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42694</xdr:rowOff>
    </xdr:from>
    <xdr:to>
      <xdr:col>71</xdr:col>
      <xdr:colOff>177800</xdr:colOff>
      <xdr:row>39</xdr:row>
      <xdr:rowOff>44450</xdr:rowOff>
    </xdr:to>
    <xdr:cxnSp macro="">
      <xdr:nvCxnSpPr>
        <xdr:cNvPr id="524" name="直線コネクタ 523"/>
        <xdr:cNvCxnSpPr/>
      </xdr:nvCxnSpPr>
      <xdr:spPr>
        <a:xfrm flipV="1">
          <a:off x="12814300" y="672924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33716</xdr:rowOff>
    </xdr:from>
    <xdr:to>
      <xdr:col>85</xdr:col>
      <xdr:colOff>177800</xdr:colOff>
      <xdr:row>38</xdr:row>
      <xdr:rowOff>135316</xdr:rowOff>
    </xdr:to>
    <xdr:sp macro="" textlink="">
      <xdr:nvSpPr>
        <xdr:cNvPr id="534" name="楕円 533"/>
        <xdr:cNvSpPr/>
      </xdr:nvSpPr>
      <xdr:spPr>
        <a:xfrm>
          <a:off x="162687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56593</xdr:rowOff>
    </xdr:from>
    <xdr:ext cx="534377" cy="259045"/>
    <xdr:sp macro="" textlink="">
      <xdr:nvSpPr>
        <xdr:cNvPr id="535" name="災害復旧事業費該当値テキスト"/>
        <xdr:cNvSpPr txBox="1"/>
      </xdr:nvSpPr>
      <xdr:spPr>
        <a:xfrm>
          <a:off x="16370300" y="640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56119</xdr:rowOff>
    </xdr:from>
    <xdr:to>
      <xdr:col>81</xdr:col>
      <xdr:colOff>101600</xdr:colOff>
      <xdr:row>38</xdr:row>
      <xdr:rowOff>157719</xdr:rowOff>
    </xdr:to>
    <xdr:sp macro="" textlink="">
      <xdr:nvSpPr>
        <xdr:cNvPr id="536" name="楕円 535"/>
        <xdr:cNvSpPr/>
      </xdr:nvSpPr>
      <xdr:spPr>
        <a:xfrm>
          <a:off x="15430500" y="65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2796</xdr:rowOff>
    </xdr:from>
    <xdr:ext cx="534377" cy="259045"/>
    <xdr:sp macro="" textlink="">
      <xdr:nvSpPr>
        <xdr:cNvPr id="537" name="テキスト ボックス 536"/>
        <xdr:cNvSpPr txBox="1"/>
      </xdr:nvSpPr>
      <xdr:spPr>
        <a:xfrm>
          <a:off x="15214111" y="634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164536</xdr:rowOff>
    </xdr:from>
    <xdr:to>
      <xdr:col>76</xdr:col>
      <xdr:colOff>165100</xdr:colOff>
      <xdr:row>39</xdr:row>
      <xdr:rowOff>94686</xdr:rowOff>
    </xdr:to>
    <xdr:sp macro="" textlink="">
      <xdr:nvSpPr>
        <xdr:cNvPr id="538" name="楕円 537"/>
        <xdr:cNvSpPr/>
      </xdr:nvSpPr>
      <xdr:spPr>
        <a:xfrm>
          <a:off x="14541500" y="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85813</xdr:rowOff>
    </xdr:from>
    <xdr:ext cx="378565" cy="259045"/>
    <xdr:sp macro="" textlink="">
      <xdr:nvSpPr>
        <xdr:cNvPr id="539" name="テキスト ボックス 538"/>
        <xdr:cNvSpPr txBox="1"/>
      </xdr:nvSpPr>
      <xdr:spPr>
        <a:xfrm>
          <a:off x="14403017" y="677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163344</xdr:rowOff>
    </xdr:from>
    <xdr:to>
      <xdr:col>72</xdr:col>
      <xdr:colOff>38100</xdr:colOff>
      <xdr:row>39</xdr:row>
      <xdr:rowOff>93494</xdr:rowOff>
    </xdr:to>
    <xdr:sp macro="" textlink="">
      <xdr:nvSpPr>
        <xdr:cNvPr id="540" name="楕円 539"/>
        <xdr:cNvSpPr/>
      </xdr:nvSpPr>
      <xdr:spPr>
        <a:xfrm>
          <a:off x="13652500" y="66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84621</xdr:rowOff>
    </xdr:from>
    <xdr:ext cx="378565" cy="259045"/>
    <xdr:sp macro="" textlink="">
      <xdr:nvSpPr>
        <xdr:cNvPr id="541" name="テキスト ボックス 540"/>
        <xdr:cNvSpPr txBox="1"/>
      </xdr:nvSpPr>
      <xdr:spPr>
        <a:xfrm>
          <a:off x="13514017" y="677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44362</xdr:rowOff>
    </xdr:from>
    <xdr:to>
      <xdr:col>85</xdr:col>
      <xdr:colOff>127000</xdr:colOff>
      <xdr:row>77</xdr:row>
      <xdr:rowOff>51245</xdr:rowOff>
    </xdr:to>
    <xdr:cxnSp macro="">
      <xdr:nvCxnSpPr>
        <xdr:cNvPr id="621" name="直線コネクタ 620"/>
        <xdr:cNvCxnSpPr/>
      </xdr:nvCxnSpPr>
      <xdr:spPr>
        <a:xfrm flipV="1">
          <a:off x="15481300" y="13246012"/>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51245</xdr:rowOff>
    </xdr:from>
    <xdr:to>
      <xdr:col>81</xdr:col>
      <xdr:colOff>50800</xdr:colOff>
      <xdr:row>77</xdr:row>
      <xdr:rowOff>53542</xdr:rowOff>
    </xdr:to>
    <xdr:cxnSp macro="">
      <xdr:nvCxnSpPr>
        <xdr:cNvPr id="624" name="直線コネクタ 623"/>
        <xdr:cNvCxnSpPr/>
      </xdr:nvCxnSpPr>
      <xdr:spPr>
        <a:xfrm flipV="1">
          <a:off x="14592300" y="13252895"/>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53542</xdr:rowOff>
    </xdr:from>
    <xdr:to>
      <xdr:col>76</xdr:col>
      <xdr:colOff>114300</xdr:colOff>
      <xdr:row>77</xdr:row>
      <xdr:rowOff>62319</xdr:rowOff>
    </xdr:to>
    <xdr:cxnSp macro="">
      <xdr:nvCxnSpPr>
        <xdr:cNvPr id="627" name="直線コネクタ 626"/>
        <xdr:cNvCxnSpPr/>
      </xdr:nvCxnSpPr>
      <xdr:spPr>
        <a:xfrm flipV="1">
          <a:off x="13703300" y="13255192"/>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62319</xdr:rowOff>
    </xdr:from>
    <xdr:to>
      <xdr:col>71</xdr:col>
      <xdr:colOff>177800</xdr:colOff>
      <xdr:row>77</xdr:row>
      <xdr:rowOff>71540</xdr:rowOff>
    </xdr:to>
    <xdr:cxnSp macro="">
      <xdr:nvCxnSpPr>
        <xdr:cNvPr id="630" name="直線コネクタ 629"/>
        <xdr:cNvCxnSpPr/>
      </xdr:nvCxnSpPr>
      <xdr:spPr>
        <a:xfrm flipV="1">
          <a:off x="12814300" y="13263969"/>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165012</xdr:rowOff>
    </xdr:from>
    <xdr:to>
      <xdr:col>85</xdr:col>
      <xdr:colOff>177800</xdr:colOff>
      <xdr:row>77</xdr:row>
      <xdr:rowOff>95162</xdr:rowOff>
    </xdr:to>
    <xdr:sp macro="" textlink="">
      <xdr:nvSpPr>
        <xdr:cNvPr id="640" name="楕円 639"/>
        <xdr:cNvSpPr/>
      </xdr:nvSpPr>
      <xdr:spPr>
        <a:xfrm>
          <a:off x="16268700" y="131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143439</xdr:rowOff>
    </xdr:from>
    <xdr:ext cx="534377" cy="259045"/>
    <xdr:sp macro="" textlink="">
      <xdr:nvSpPr>
        <xdr:cNvPr id="641" name="公債費該当値テキスト"/>
        <xdr:cNvSpPr txBox="1"/>
      </xdr:nvSpPr>
      <xdr:spPr>
        <a:xfrm>
          <a:off x="16370300" y="131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445</xdr:rowOff>
    </xdr:from>
    <xdr:to>
      <xdr:col>81</xdr:col>
      <xdr:colOff>101600</xdr:colOff>
      <xdr:row>77</xdr:row>
      <xdr:rowOff>102045</xdr:rowOff>
    </xdr:to>
    <xdr:sp macro="" textlink="">
      <xdr:nvSpPr>
        <xdr:cNvPr id="642" name="楕円 641"/>
        <xdr:cNvSpPr/>
      </xdr:nvSpPr>
      <xdr:spPr>
        <a:xfrm>
          <a:off x="15430500" y="132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93172</xdr:rowOff>
    </xdr:from>
    <xdr:ext cx="534377" cy="259045"/>
    <xdr:sp macro="" textlink="">
      <xdr:nvSpPr>
        <xdr:cNvPr id="643" name="テキスト ボックス 642"/>
        <xdr:cNvSpPr txBox="1"/>
      </xdr:nvSpPr>
      <xdr:spPr>
        <a:xfrm>
          <a:off x="15214111" y="132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2742</xdr:rowOff>
    </xdr:from>
    <xdr:to>
      <xdr:col>76</xdr:col>
      <xdr:colOff>165100</xdr:colOff>
      <xdr:row>77</xdr:row>
      <xdr:rowOff>104342</xdr:rowOff>
    </xdr:to>
    <xdr:sp macro="" textlink="">
      <xdr:nvSpPr>
        <xdr:cNvPr id="644" name="楕円 643"/>
        <xdr:cNvSpPr/>
      </xdr:nvSpPr>
      <xdr:spPr>
        <a:xfrm>
          <a:off x="14541500" y="132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95469</xdr:rowOff>
    </xdr:from>
    <xdr:ext cx="534377" cy="259045"/>
    <xdr:sp macro="" textlink="">
      <xdr:nvSpPr>
        <xdr:cNvPr id="645" name="テキスト ボックス 644"/>
        <xdr:cNvSpPr txBox="1"/>
      </xdr:nvSpPr>
      <xdr:spPr>
        <a:xfrm>
          <a:off x="14325111" y="132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11519</xdr:rowOff>
    </xdr:from>
    <xdr:to>
      <xdr:col>72</xdr:col>
      <xdr:colOff>38100</xdr:colOff>
      <xdr:row>77</xdr:row>
      <xdr:rowOff>113119</xdr:rowOff>
    </xdr:to>
    <xdr:sp macro="" textlink="">
      <xdr:nvSpPr>
        <xdr:cNvPr id="646" name="楕円 645"/>
        <xdr:cNvSpPr/>
      </xdr:nvSpPr>
      <xdr:spPr>
        <a:xfrm>
          <a:off x="13652500" y="132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104246</xdr:rowOff>
    </xdr:from>
    <xdr:ext cx="534377" cy="259045"/>
    <xdr:sp macro="" textlink="">
      <xdr:nvSpPr>
        <xdr:cNvPr id="647" name="テキスト ボックス 646"/>
        <xdr:cNvSpPr txBox="1"/>
      </xdr:nvSpPr>
      <xdr:spPr>
        <a:xfrm>
          <a:off x="13436111" y="133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20740</xdr:rowOff>
    </xdr:from>
    <xdr:to>
      <xdr:col>67</xdr:col>
      <xdr:colOff>101600</xdr:colOff>
      <xdr:row>77</xdr:row>
      <xdr:rowOff>122340</xdr:rowOff>
    </xdr:to>
    <xdr:sp macro="" textlink="">
      <xdr:nvSpPr>
        <xdr:cNvPr id="648" name="楕円 647"/>
        <xdr:cNvSpPr/>
      </xdr:nvSpPr>
      <xdr:spPr>
        <a:xfrm>
          <a:off x="12763500" y="132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113467</xdr:rowOff>
    </xdr:from>
    <xdr:ext cx="534377" cy="259045"/>
    <xdr:sp macro="" textlink="">
      <xdr:nvSpPr>
        <xdr:cNvPr id="649" name="テキスト ボックス 648"/>
        <xdr:cNvSpPr txBox="1"/>
      </xdr:nvSpPr>
      <xdr:spPr>
        <a:xfrm>
          <a:off x="12547111" y="133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123482</xdr:rowOff>
    </xdr:from>
    <xdr:to>
      <xdr:col>85</xdr:col>
      <xdr:colOff>127000</xdr:colOff>
      <xdr:row>98</xdr:row>
      <xdr:rowOff>140779</xdr:rowOff>
    </xdr:to>
    <xdr:cxnSp macro="">
      <xdr:nvCxnSpPr>
        <xdr:cNvPr id="678" name="直線コネクタ 677"/>
        <xdr:cNvCxnSpPr/>
      </xdr:nvCxnSpPr>
      <xdr:spPr>
        <a:xfrm>
          <a:off x="15481300" y="16925582"/>
          <a:ext cx="8382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123482</xdr:rowOff>
    </xdr:from>
    <xdr:to>
      <xdr:col>81</xdr:col>
      <xdr:colOff>50800</xdr:colOff>
      <xdr:row>98</xdr:row>
      <xdr:rowOff>163754</xdr:rowOff>
    </xdr:to>
    <xdr:cxnSp macro="">
      <xdr:nvCxnSpPr>
        <xdr:cNvPr id="681" name="直線コネクタ 680"/>
        <xdr:cNvCxnSpPr/>
      </xdr:nvCxnSpPr>
      <xdr:spPr>
        <a:xfrm flipV="1">
          <a:off x="14592300" y="16925582"/>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108814</xdr:rowOff>
    </xdr:from>
    <xdr:to>
      <xdr:col>76</xdr:col>
      <xdr:colOff>114300</xdr:colOff>
      <xdr:row>98</xdr:row>
      <xdr:rowOff>163754</xdr:rowOff>
    </xdr:to>
    <xdr:cxnSp macro="">
      <xdr:nvCxnSpPr>
        <xdr:cNvPr id="684" name="直線コネクタ 683"/>
        <xdr:cNvCxnSpPr/>
      </xdr:nvCxnSpPr>
      <xdr:spPr>
        <a:xfrm>
          <a:off x="13703300" y="16910914"/>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54330</xdr:rowOff>
    </xdr:from>
    <xdr:to>
      <xdr:col>71</xdr:col>
      <xdr:colOff>177800</xdr:colOff>
      <xdr:row>98</xdr:row>
      <xdr:rowOff>108814</xdr:rowOff>
    </xdr:to>
    <xdr:cxnSp macro="">
      <xdr:nvCxnSpPr>
        <xdr:cNvPr id="687" name="直線コネクタ 686"/>
        <xdr:cNvCxnSpPr/>
      </xdr:nvCxnSpPr>
      <xdr:spPr>
        <a:xfrm>
          <a:off x="12814300" y="16856430"/>
          <a:ext cx="8890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89979</xdr:rowOff>
    </xdr:from>
    <xdr:to>
      <xdr:col>85</xdr:col>
      <xdr:colOff>177800</xdr:colOff>
      <xdr:row>99</xdr:row>
      <xdr:rowOff>20129</xdr:rowOff>
    </xdr:to>
    <xdr:sp macro="" textlink="">
      <xdr:nvSpPr>
        <xdr:cNvPr id="697" name="楕円 696"/>
        <xdr:cNvSpPr/>
      </xdr:nvSpPr>
      <xdr:spPr>
        <a:xfrm>
          <a:off x="16268700" y="168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4906</xdr:rowOff>
    </xdr:from>
    <xdr:ext cx="469744" cy="259045"/>
    <xdr:sp macro="" textlink="">
      <xdr:nvSpPr>
        <xdr:cNvPr id="698" name="積立金該当値テキスト"/>
        <xdr:cNvSpPr txBox="1"/>
      </xdr:nvSpPr>
      <xdr:spPr>
        <a:xfrm>
          <a:off x="16370300" y="168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72682</xdr:rowOff>
    </xdr:from>
    <xdr:to>
      <xdr:col>81</xdr:col>
      <xdr:colOff>101600</xdr:colOff>
      <xdr:row>99</xdr:row>
      <xdr:rowOff>2832</xdr:rowOff>
    </xdr:to>
    <xdr:sp macro="" textlink="">
      <xdr:nvSpPr>
        <xdr:cNvPr id="699" name="楕円 698"/>
        <xdr:cNvSpPr/>
      </xdr:nvSpPr>
      <xdr:spPr>
        <a:xfrm>
          <a:off x="15430500" y="168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165409</xdr:rowOff>
    </xdr:from>
    <xdr:ext cx="469744" cy="259045"/>
    <xdr:sp macro="" textlink="">
      <xdr:nvSpPr>
        <xdr:cNvPr id="700" name="テキスト ボックス 699"/>
        <xdr:cNvSpPr txBox="1"/>
      </xdr:nvSpPr>
      <xdr:spPr>
        <a:xfrm>
          <a:off x="15246428" y="169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112954</xdr:rowOff>
    </xdr:from>
    <xdr:to>
      <xdr:col>76</xdr:col>
      <xdr:colOff>165100</xdr:colOff>
      <xdr:row>99</xdr:row>
      <xdr:rowOff>43104</xdr:rowOff>
    </xdr:to>
    <xdr:sp macro="" textlink="">
      <xdr:nvSpPr>
        <xdr:cNvPr id="701" name="楕円 700"/>
        <xdr:cNvSpPr/>
      </xdr:nvSpPr>
      <xdr:spPr>
        <a:xfrm>
          <a:off x="14541500" y="169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34231</xdr:rowOff>
    </xdr:from>
    <xdr:ext cx="469744" cy="259045"/>
    <xdr:sp macro="" textlink="">
      <xdr:nvSpPr>
        <xdr:cNvPr id="702" name="テキスト ボックス 701"/>
        <xdr:cNvSpPr txBox="1"/>
      </xdr:nvSpPr>
      <xdr:spPr>
        <a:xfrm>
          <a:off x="14357428" y="170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58014</xdr:rowOff>
    </xdr:from>
    <xdr:to>
      <xdr:col>72</xdr:col>
      <xdr:colOff>38100</xdr:colOff>
      <xdr:row>98</xdr:row>
      <xdr:rowOff>159614</xdr:rowOff>
    </xdr:to>
    <xdr:sp macro="" textlink="">
      <xdr:nvSpPr>
        <xdr:cNvPr id="703" name="楕円 702"/>
        <xdr:cNvSpPr/>
      </xdr:nvSpPr>
      <xdr:spPr>
        <a:xfrm>
          <a:off x="13652500" y="168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150741</xdr:rowOff>
    </xdr:from>
    <xdr:ext cx="469744" cy="259045"/>
    <xdr:sp macro="" textlink="">
      <xdr:nvSpPr>
        <xdr:cNvPr id="704" name="テキスト ボックス 703"/>
        <xdr:cNvSpPr txBox="1"/>
      </xdr:nvSpPr>
      <xdr:spPr>
        <a:xfrm>
          <a:off x="13468428" y="1695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3530</xdr:rowOff>
    </xdr:from>
    <xdr:to>
      <xdr:col>67</xdr:col>
      <xdr:colOff>101600</xdr:colOff>
      <xdr:row>98</xdr:row>
      <xdr:rowOff>105130</xdr:rowOff>
    </xdr:to>
    <xdr:sp macro="" textlink="">
      <xdr:nvSpPr>
        <xdr:cNvPr id="705" name="楕円 704"/>
        <xdr:cNvSpPr/>
      </xdr:nvSpPr>
      <xdr:spPr>
        <a:xfrm>
          <a:off x="12763500" y="168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96257</xdr:rowOff>
    </xdr:from>
    <xdr:ext cx="534377" cy="259045"/>
    <xdr:sp macro="" textlink="">
      <xdr:nvSpPr>
        <xdr:cNvPr id="706" name="テキスト ボックス 705"/>
        <xdr:cNvSpPr txBox="1"/>
      </xdr:nvSpPr>
      <xdr:spPr>
        <a:xfrm>
          <a:off x="12547111" y="168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37790</xdr:rowOff>
    </xdr:from>
    <xdr:to>
      <xdr:col>116</xdr:col>
      <xdr:colOff>63500</xdr:colOff>
      <xdr:row>57</xdr:row>
      <xdr:rowOff>40762</xdr:rowOff>
    </xdr:to>
    <xdr:cxnSp macro="">
      <xdr:nvCxnSpPr>
        <xdr:cNvPr id="786" name="直線コネクタ 785"/>
        <xdr:cNvCxnSpPr/>
      </xdr:nvCxnSpPr>
      <xdr:spPr>
        <a:xfrm flipV="1">
          <a:off x="21323300" y="981044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40762</xdr:rowOff>
    </xdr:from>
    <xdr:to>
      <xdr:col>111</xdr:col>
      <xdr:colOff>177800</xdr:colOff>
      <xdr:row>57</xdr:row>
      <xdr:rowOff>43048</xdr:rowOff>
    </xdr:to>
    <xdr:cxnSp macro="">
      <xdr:nvCxnSpPr>
        <xdr:cNvPr id="789" name="直線コネクタ 788"/>
        <xdr:cNvCxnSpPr/>
      </xdr:nvCxnSpPr>
      <xdr:spPr>
        <a:xfrm flipV="1">
          <a:off x="20434300" y="98134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43048</xdr:rowOff>
    </xdr:from>
    <xdr:to>
      <xdr:col>107</xdr:col>
      <xdr:colOff>50800</xdr:colOff>
      <xdr:row>57</xdr:row>
      <xdr:rowOff>43597</xdr:rowOff>
    </xdr:to>
    <xdr:cxnSp macro="">
      <xdr:nvCxnSpPr>
        <xdr:cNvPr id="792" name="直線コネクタ 791"/>
        <xdr:cNvCxnSpPr/>
      </xdr:nvCxnSpPr>
      <xdr:spPr>
        <a:xfrm flipV="1">
          <a:off x="19545300" y="981569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43597</xdr:rowOff>
    </xdr:from>
    <xdr:to>
      <xdr:col>102</xdr:col>
      <xdr:colOff>114300</xdr:colOff>
      <xdr:row>57</xdr:row>
      <xdr:rowOff>46111</xdr:rowOff>
    </xdr:to>
    <xdr:cxnSp macro="">
      <xdr:nvCxnSpPr>
        <xdr:cNvPr id="795" name="直線コネクタ 794"/>
        <xdr:cNvCxnSpPr/>
      </xdr:nvCxnSpPr>
      <xdr:spPr>
        <a:xfrm flipV="1">
          <a:off x="18656300" y="981624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158440</xdr:rowOff>
    </xdr:from>
    <xdr:to>
      <xdr:col>116</xdr:col>
      <xdr:colOff>114300</xdr:colOff>
      <xdr:row>57</xdr:row>
      <xdr:rowOff>88590</xdr:rowOff>
    </xdr:to>
    <xdr:sp macro="" textlink="">
      <xdr:nvSpPr>
        <xdr:cNvPr id="805" name="楕円 804"/>
        <xdr:cNvSpPr/>
      </xdr:nvSpPr>
      <xdr:spPr>
        <a:xfrm>
          <a:off x="22110700" y="97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9867</xdr:rowOff>
    </xdr:from>
    <xdr:ext cx="469744" cy="259045"/>
    <xdr:sp macro="" textlink="">
      <xdr:nvSpPr>
        <xdr:cNvPr id="806" name="貸付金該当値テキスト"/>
        <xdr:cNvSpPr txBox="1"/>
      </xdr:nvSpPr>
      <xdr:spPr>
        <a:xfrm>
          <a:off x="22212300" y="961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161412</xdr:rowOff>
    </xdr:from>
    <xdr:to>
      <xdr:col>112</xdr:col>
      <xdr:colOff>38100</xdr:colOff>
      <xdr:row>57</xdr:row>
      <xdr:rowOff>91562</xdr:rowOff>
    </xdr:to>
    <xdr:sp macro="" textlink="">
      <xdr:nvSpPr>
        <xdr:cNvPr id="807" name="楕円 806"/>
        <xdr:cNvSpPr/>
      </xdr:nvSpPr>
      <xdr:spPr>
        <a:xfrm>
          <a:off x="21272500" y="97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108089</xdr:rowOff>
    </xdr:from>
    <xdr:ext cx="469744" cy="259045"/>
    <xdr:sp macro="" textlink="">
      <xdr:nvSpPr>
        <xdr:cNvPr id="808" name="テキスト ボックス 807"/>
        <xdr:cNvSpPr txBox="1"/>
      </xdr:nvSpPr>
      <xdr:spPr>
        <a:xfrm>
          <a:off x="21088428" y="953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163698</xdr:rowOff>
    </xdr:from>
    <xdr:to>
      <xdr:col>107</xdr:col>
      <xdr:colOff>101600</xdr:colOff>
      <xdr:row>57</xdr:row>
      <xdr:rowOff>93848</xdr:rowOff>
    </xdr:to>
    <xdr:sp macro="" textlink="">
      <xdr:nvSpPr>
        <xdr:cNvPr id="809" name="楕円 808"/>
        <xdr:cNvSpPr/>
      </xdr:nvSpPr>
      <xdr:spPr>
        <a:xfrm>
          <a:off x="20383500" y="97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110375</xdr:rowOff>
    </xdr:from>
    <xdr:ext cx="469744" cy="259045"/>
    <xdr:sp macro="" textlink="">
      <xdr:nvSpPr>
        <xdr:cNvPr id="810" name="テキスト ボックス 809"/>
        <xdr:cNvSpPr txBox="1"/>
      </xdr:nvSpPr>
      <xdr:spPr>
        <a:xfrm>
          <a:off x="20199428" y="954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164247</xdr:rowOff>
    </xdr:from>
    <xdr:to>
      <xdr:col>102</xdr:col>
      <xdr:colOff>165100</xdr:colOff>
      <xdr:row>57</xdr:row>
      <xdr:rowOff>94397</xdr:rowOff>
    </xdr:to>
    <xdr:sp macro="" textlink="">
      <xdr:nvSpPr>
        <xdr:cNvPr id="811" name="楕円 810"/>
        <xdr:cNvSpPr/>
      </xdr:nvSpPr>
      <xdr:spPr>
        <a:xfrm>
          <a:off x="19494500" y="97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110924</xdr:rowOff>
    </xdr:from>
    <xdr:ext cx="469744" cy="259045"/>
    <xdr:sp macro="" textlink="">
      <xdr:nvSpPr>
        <xdr:cNvPr id="812" name="テキスト ボックス 811"/>
        <xdr:cNvSpPr txBox="1"/>
      </xdr:nvSpPr>
      <xdr:spPr>
        <a:xfrm>
          <a:off x="19310428" y="954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166761</xdr:rowOff>
    </xdr:from>
    <xdr:to>
      <xdr:col>98</xdr:col>
      <xdr:colOff>38100</xdr:colOff>
      <xdr:row>57</xdr:row>
      <xdr:rowOff>96911</xdr:rowOff>
    </xdr:to>
    <xdr:sp macro="" textlink="">
      <xdr:nvSpPr>
        <xdr:cNvPr id="813" name="楕円 812"/>
        <xdr:cNvSpPr/>
      </xdr:nvSpPr>
      <xdr:spPr>
        <a:xfrm>
          <a:off x="18605500" y="97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113438</xdr:rowOff>
    </xdr:from>
    <xdr:ext cx="469744" cy="259045"/>
    <xdr:sp macro="" textlink="">
      <xdr:nvSpPr>
        <xdr:cNvPr id="814" name="テキスト ボックス 813"/>
        <xdr:cNvSpPr txBox="1"/>
      </xdr:nvSpPr>
      <xdr:spPr>
        <a:xfrm>
          <a:off x="18421428" y="95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82641</xdr:rowOff>
    </xdr:from>
    <xdr:to>
      <xdr:col>116</xdr:col>
      <xdr:colOff>63500</xdr:colOff>
      <xdr:row>74</xdr:row>
      <xdr:rowOff>93111</xdr:rowOff>
    </xdr:to>
    <xdr:cxnSp macro="">
      <xdr:nvCxnSpPr>
        <xdr:cNvPr id="842" name="直線コネクタ 841"/>
        <xdr:cNvCxnSpPr/>
      </xdr:nvCxnSpPr>
      <xdr:spPr>
        <a:xfrm>
          <a:off x="21323300" y="12769941"/>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68674</xdr:rowOff>
    </xdr:from>
    <xdr:to>
      <xdr:col>111</xdr:col>
      <xdr:colOff>177800</xdr:colOff>
      <xdr:row>74</xdr:row>
      <xdr:rowOff>82641</xdr:rowOff>
    </xdr:to>
    <xdr:cxnSp macro="">
      <xdr:nvCxnSpPr>
        <xdr:cNvPr id="845" name="直線コネクタ 844"/>
        <xdr:cNvCxnSpPr/>
      </xdr:nvCxnSpPr>
      <xdr:spPr>
        <a:xfrm>
          <a:off x="20434300" y="12755974"/>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68674</xdr:rowOff>
    </xdr:from>
    <xdr:to>
      <xdr:col>107</xdr:col>
      <xdr:colOff>50800</xdr:colOff>
      <xdr:row>75</xdr:row>
      <xdr:rowOff>51940</xdr:rowOff>
    </xdr:to>
    <xdr:cxnSp macro="">
      <xdr:nvCxnSpPr>
        <xdr:cNvPr id="848" name="直線コネクタ 847"/>
        <xdr:cNvCxnSpPr/>
      </xdr:nvCxnSpPr>
      <xdr:spPr>
        <a:xfrm flipV="1">
          <a:off x="19545300" y="12755974"/>
          <a:ext cx="889000" cy="15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20165</xdr:rowOff>
    </xdr:from>
    <xdr:to>
      <xdr:col>102</xdr:col>
      <xdr:colOff>114300</xdr:colOff>
      <xdr:row>75</xdr:row>
      <xdr:rowOff>51940</xdr:rowOff>
    </xdr:to>
    <xdr:cxnSp macro="">
      <xdr:nvCxnSpPr>
        <xdr:cNvPr id="851" name="直線コネクタ 850"/>
        <xdr:cNvCxnSpPr/>
      </xdr:nvCxnSpPr>
      <xdr:spPr>
        <a:xfrm>
          <a:off x="18656300" y="1287891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42311</xdr:rowOff>
    </xdr:from>
    <xdr:to>
      <xdr:col>116</xdr:col>
      <xdr:colOff>114300</xdr:colOff>
      <xdr:row>74</xdr:row>
      <xdr:rowOff>143911</xdr:rowOff>
    </xdr:to>
    <xdr:sp macro="" textlink="">
      <xdr:nvSpPr>
        <xdr:cNvPr id="861" name="楕円 860"/>
        <xdr:cNvSpPr/>
      </xdr:nvSpPr>
      <xdr:spPr>
        <a:xfrm>
          <a:off x="22110700" y="127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65188</xdr:rowOff>
    </xdr:from>
    <xdr:ext cx="534377" cy="259045"/>
    <xdr:sp macro="" textlink="">
      <xdr:nvSpPr>
        <xdr:cNvPr id="862" name="繰出金該当値テキスト"/>
        <xdr:cNvSpPr txBox="1"/>
      </xdr:nvSpPr>
      <xdr:spPr>
        <a:xfrm>
          <a:off x="22212300" y="125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31841</xdr:rowOff>
    </xdr:from>
    <xdr:to>
      <xdr:col>112</xdr:col>
      <xdr:colOff>38100</xdr:colOff>
      <xdr:row>74</xdr:row>
      <xdr:rowOff>133441</xdr:rowOff>
    </xdr:to>
    <xdr:sp macro="" textlink="">
      <xdr:nvSpPr>
        <xdr:cNvPr id="863" name="楕円 862"/>
        <xdr:cNvSpPr/>
      </xdr:nvSpPr>
      <xdr:spPr>
        <a:xfrm>
          <a:off x="21272500" y="1271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149968</xdr:rowOff>
    </xdr:from>
    <xdr:ext cx="534377" cy="259045"/>
    <xdr:sp macro="" textlink="">
      <xdr:nvSpPr>
        <xdr:cNvPr id="864" name="テキスト ボックス 863"/>
        <xdr:cNvSpPr txBox="1"/>
      </xdr:nvSpPr>
      <xdr:spPr>
        <a:xfrm>
          <a:off x="21056111" y="1249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17874</xdr:rowOff>
    </xdr:from>
    <xdr:to>
      <xdr:col>107</xdr:col>
      <xdr:colOff>101600</xdr:colOff>
      <xdr:row>74</xdr:row>
      <xdr:rowOff>119474</xdr:rowOff>
    </xdr:to>
    <xdr:sp macro="" textlink="">
      <xdr:nvSpPr>
        <xdr:cNvPr id="865" name="楕円 864"/>
        <xdr:cNvSpPr/>
      </xdr:nvSpPr>
      <xdr:spPr>
        <a:xfrm>
          <a:off x="20383500" y="127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136001</xdr:rowOff>
    </xdr:from>
    <xdr:ext cx="534377" cy="259045"/>
    <xdr:sp macro="" textlink="">
      <xdr:nvSpPr>
        <xdr:cNvPr id="866" name="テキスト ボックス 865"/>
        <xdr:cNvSpPr txBox="1"/>
      </xdr:nvSpPr>
      <xdr:spPr>
        <a:xfrm>
          <a:off x="20167111" y="124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1140</xdr:rowOff>
    </xdr:from>
    <xdr:to>
      <xdr:col>102</xdr:col>
      <xdr:colOff>165100</xdr:colOff>
      <xdr:row>75</xdr:row>
      <xdr:rowOff>102740</xdr:rowOff>
    </xdr:to>
    <xdr:sp macro="" textlink="">
      <xdr:nvSpPr>
        <xdr:cNvPr id="867" name="楕円 866"/>
        <xdr:cNvSpPr/>
      </xdr:nvSpPr>
      <xdr:spPr>
        <a:xfrm>
          <a:off x="19494500" y="12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119267</xdr:rowOff>
    </xdr:from>
    <xdr:ext cx="534377" cy="259045"/>
    <xdr:sp macro="" textlink="">
      <xdr:nvSpPr>
        <xdr:cNvPr id="868" name="テキスト ボックス 867"/>
        <xdr:cNvSpPr txBox="1"/>
      </xdr:nvSpPr>
      <xdr:spPr>
        <a:xfrm>
          <a:off x="19278111" y="1263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140815</xdr:rowOff>
    </xdr:from>
    <xdr:to>
      <xdr:col>98</xdr:col>
      <xdr:colOff>38100</xdr:colOff>
      <xdr:row>75</xdr:row>
      <xdr:rowOff>70965</xdr:rowOff>
    </xdr:to>
    <xdr:sp macro="" textlink="">
      <xdr:nvSpPr>
        <xdr:cNvPr id="869" name="楕円 868"/>
        <xdr:cNvSpPr/>
      </xdr:nvSpPr>
      <xdr:spPr>
        <a:xfrm>
          <a:off x="18605500" y="128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87492</xdr:rowOff>
    </xdr:from>
    <xdr:ext cx="534377" cy="259045"/>
    <xdr:sp macro="" textlink="">
      <xdr:nvSpPr>
        <xdr:cNvPr id="870" name="テキスト ボックス 869"/>
        <xdr:cNvSpPr txBox="1"/>
      </xdr:nvSpPr>
      <xdr:spPr>
        <a:xfrm>
          <a:off x="18389111" y="1260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年度７月豪雨の影響で、２年続けて高くなっている。平成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年７月豪雨による災害復旧費は少なくとも令和３年度決算までは支出があるものと思われる。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・「普通建設事業費」は、筆の里工房改修や小・中学校の空調整備等の大規模改造事業が終了したことで減額となった。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52,038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一人当たりコストが高い状況となっている。これは、生活インフラである下水道事業や社会保障関連経費である後期高齢者医療事業等への繰出金が多額となっているものであり、今後も同程度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引き続き、経費の節減や使用料の適正化を図ることなどにより、独立採算の原則に立ち返った財政運営に努める。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社会保障関連経費については、高齢者のうち後期高齢化率が今後高くなることから、介護予防等の健康増進事業に努め医療費等の適正化を図る。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
23,698
33.76
9,712,650
9,427,430
142,368
5,276,787
7,368,124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120759</xdr:rowOff>
    </xdr:from>
    <xdr:to>
      <xdr:col>24</xdr:col>
      <xdr:colOff>63500</xdr:colOff>
      <xdr:row>34</xdr:row>
      <xdr:rowOff>140680</xdr:rowOff>
    </xdr:to>
    <xdr:cxnSp macro="">
      <xdr:nvCxnSpPr>
        <xdr:cNvPr id="63" name="直線コネクタ 62"/>
        <xdr:cNvCxnSpPr/>
      </xdr:nvCxnSpPr>
      <xdr:spPr>
        <a:xfrm flipV="1">
          <a:off x="3797300" y="5950059"/>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109002</xdr:rowOff>
    </xdr:from>
    <xdr:to>
      <xdr:col>19</xdr:col>
      <xdr:colOff>177800</xdr:colOff>
      <xdr:row>34</xdr:row>
      <xdr:rowOff>140680</xdr:rowOff>
    </xdr:to>
    <xdr:cxnSp macro="">
      <xdr:nvCxnSpPr>
        <xdr:cNvPr id="66" name="直線コネクタ 65"/>
        <xdr:cNvCxnSpPr/>
      </xdr:nvCxnSpPr>
      <xdr:spPr>
        <a:xfrm>
          <a:off x="2908300" y="5938302"/>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109002</xdr:rowOff>
    </xdr:from>
    <xdr:to>
      <xdr:col>15</xdr:col>
      <xdr:colOff>50800</xdr:colOff>
      <xdr:row>34</xdr:row>
      <xdr:rowOff>111615</xdr:rowOff>
    </xdr:to>
    <xdr:cxnSp macro="">
      <xdr:nvCxnSpPr>
        <xdr:cNvPr id="69" name="直線コネクタ 68"/>
        <xdr:cNvCxnSpPr/>
      </xdr:nvCxnSpPr>
      <xdr:spPr>
        <a:xfrm flipV="1">
          <a:off x="2019300" y="593830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32258</xdr:rowOff>
    </xdr:from>
    <xdr:to>
      <xdr:col>10</xdr:col>
      <xdr:colOff>114300</xdr:colOff>
      <xdr:row>34</xdr:row>
      <xdr:rowOff>111615</xdr:rowOff>
    </xdr:to>
    <xdr:cxnSp macro="">
      <xdr:nvCxnSpPr>
        <xdr:cNvPr id="72" name="直線コネクタ 71"/>
        <xdr:cNvCxnSpPr/>
      </xdr:nvCxnSpPr>
      <xdr:spPr>
        <a:xfrm>
          <a:off x="1130300" y="5861558"/>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69959</xdr:rowOff>
    </xdr:from>
    <xdr:to>
      <xdr:col>24</xdr:col>
      <xdr:colOff>114300</xdr:colOff>
      <xdr:row>35</xdr:row>
      <xdr:rowOff>109</xdr:rowOff>
    </xdr:to>
    <xdr:sp macro="" textlink="">
      <xdr:nvSpPr>
        <xdr:cNvPr id="82" name="楕円 81"/>
        <xdr:cNvSpPr/>
      </xdr:nvSpPr>
      <xdr:spPr>
        <a:xfrm>
          <a:off x="4584700" y="58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92836</xdr:rowOff>
    </xdr:from>
    <xdr:ext cx="469744" cy="259045"/>
    <xdr:sp macro="" textlink="">
      <xdr:nvSpPr>
        <xdr:cNvPr id="83" name="議会費該当値テキスト"/>
        <xdr:cNvSpPr txBox="1"/>
      </xdr:nvSpPr>
      <xdr:spPr>
        <a:xfrm>
          <a:off x="4686300" y="575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89880</xdr:rowOff>
    </xdr:from>
    <xdr:to>
      <xdr:col>20</xdr:col>
      <xdr:colOff>38100</xdr:colOff>
      <xdr:row>35</xdr:row>
      <xdr:rowOff>20030</xdr:rowOff>
    </xdr:to>
    <xdr:sp macro="" textlink="">
      <xdr:nvSpPr>
        <xdr:cNvPr id="84" name="楕円 83"/>
        <xdr:cNvSpPr/>
      </xdr:nvSpPr>
      <xdr:spPr>
        <a:xfrm>
          <a:off x="3746500" y="59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36557</xdr:rowOff>
    </xdr:from>
    <xdr:ext cx="469744" cy="259045"/>
    <xdr:sp macro="" textlink="">
      <xdr:nvSpPr>
        <xdr:cNvPr id="85" name="テキスト ボックス 84"/>
        <xdr:cNvSpPr txBox="1"/>
      </xdr:nvSpPr>
      <xdr:spPr>
        <a:xfrm>
          <a:off x="3562428" y="569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58202</xdr:rowOff>
    </xdr:from>
    <xdr:to>
      <xdr:col>15</xdr:col>
      <xdr:colOff>101600</xdr:colOff>
      <xdr:row>34</xdr:row>
      <xdr:rowOff>159802</xdr:rowOff>
    </xdr:to>
    <xdr:sp macro="" textlink="">
      <xdr:nvSpPr>
        <xdr:cNvPr id="86" name="楕円 85"/>
        <xdr:cNvSpPr/>
      </xdr:nvSpPr>
      <xdr:spPr>
        <a:xfrm>
          <a:off x="2857500" y="58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4879</xdr:rowOff>
    </xdr:from>
    <xdr:ext cx="469744" cy="259045"/>
    <xdr:sp macro="" textlink="">
      <xdr:nvSpPr>
        <xdr:cNvPr id="87" name="テキスト ボックス 86"/>
        <xdr:cNvSpPr txBox="1"/>
      </xdr:nvSpPr>
      <xdr:spPr>
        <a:xfrm>
          <a:off x="2673428" y="56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60815</xdr:rowOff>
    </xdr:from>
    <xdr:to>
      <xdr:col>10</xdr:col>
      <xdr:colOff>165100</xdr:colOff>
      <xdr:row>34</xdr:row>
      <xdr:rowOff>162415</xdr:rowOff>
    </xdr:to>
    <xdr:sp macro="" textlink="">
      <xdr:nvSpPr>
        <xdr:cNvPr id="88" name="楕円 87"/>
        <xdr:cNvSpPr/>
      </xdr:nvSpPr>
      <xdr:spPr>
        <a:xfrm>
          <a:off x="1968500" y="58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7492</xdr:rowOff>
    </xdr:from>
    <xdr:ext cx="469744" cy="259045"/>
    <xdr:sp macro="" textlink="">
      <xdr:nvSpPr>
        <xdr:cNvPr id="89" name="テキスト ボックス 88"/>
        <xdr:cNvSpPr txBox="1"/>
      </xdr:nvSpPr>
      <xdr:spPr>
        <a:xfrm>
          <a:off x="1784428" y="566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152908</xdr:rowOff>
    </xdr:from>
    <xdr:to>
      <xdr:col>6</xdr:col>
      <xdr:colOff>38100</xdr:colOff>
      <xdr:row>34</xdr:row>
      <xdr:rowOff>83058</xdr:rowOff>
    </xdr:to>
    <xdr:sp macro="" textlink="">
      <xdr:nvSpPr>
        <xdr:cNvPr id="90" name="楕円 89"/>
        <xdr:cNvSpPr/>
      </xdr:nvSpPr>
      <xdr:spPr>
        <a:xfrm>
          <a:off x="1079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99585</xdr:rowOff>
    </xdr:from>
    <xdr:ext cx="469744" cy="259045"/>
    <xdr:sp macro="" textlink="">
      <xdr:nvSpPr>
        <xdr:cNvPr id="91" name="テキスト ボックス 90"/>
        <xdr:cNvSpPr txBox="1"/>
      </xdr:nvSpPr>
      <xdr:spPr>
        <a:xfrm>
          <a:off x="895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156540</xdr:rowOff>
    </xdr:from>
    <xdr:to>
      <xdr:col>24</xdr:col>
      <xdr:colOff>63500</xdr:colOff>
      <xdr:row>58</xdr:row>
      <xdr:rowOff>71893</xdr:rowOff>
    </xdr:to>
    <xdr:cxnSp macro="">
      <xdr:nvCxnSpPr>
        <xdr:cNvPr id="123" name="直線コネクタ 122"/>
        <xdr:cNvCxnSpPr/>
      </xdr:nvCxnSpPr>
      <xdr:spPr>
        <a:xfrm>
          <a:off x="3797300" y="9929190"/>
          <a:ext cx="838200" cy="8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156540</xdr:rowOff>
    </xdr:from>
    <xdr:to>
      <xdr:col>19</xdr:col>
      <xdr:colOff>177800</xdr:colOff>
      <xdr:row>58</xdr:row>
      <xdr:rowOff>73929</xdr:rowOff>
    </xdr:to>
    <xdr:cxnSp macro="">
      <xdr:nvCxnSpPr>
        <xdr:cNvPr id="126" name="直線コネクタ 125"/>
        <xdr:cNvCxnSpPr/>
      </xdr:nvCxnSpPr>
      <xdr:spPr>
        <a:xfrm flipV="1">
          <a:off x="2908300" y="9929190"/>
          <a:ext cx="889000" cy="8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73929</xdr:rowOff>
    </xdr:from>
    <xdr:to>
      <xdr:col>15</xdr:col>
      <xdr:colOff>50800</xdr:colOff>
      <xdr:row>58</xdr:row>
      <xdr:rowOff>95874</xdr:rowOff>
    </xdr:to>
    <xdr:cxnSp macro="">
      <xdr:nvCxnSpPr>
        <xdr:cNvPr id="129" name="直線コネクタ 128"/>
        <xdr:cNvCxnSpPr/>
      </xdr:nvCxnSpPr>
      <xdr:spPr>
        <a:xfrm flipV="1">
          <a:off x="2019300" y="1001802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145295</xdr:rowOff>
    </xdr:from>
    <xdr:to>
      <xdr:col>10</xdr:col>
      <xdr:colOff>114300</xdr:colOff>
      <xdr:row>58</xdr:row>
      <xdr:rowOff>95874</xdr:rowOff>
    </xdr:to>
    <xdr:cxnSp macro="">
      <xdr:nvCxnSpPr>
        <xdr:cNvPr id="132" name="直線コネクタ 131"/>
        <xdr:cNvCxnSpPr/>
      </xdr:nvCxnSpPr>
      <xdr:spPr>
        <a:xfrm>
          <a:off x="1130300" y="9917945"/>
          <a:ext cx="889000" cy="1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21093</xdr:rowOff>
    </xdr:from>
    <xdr:to>
      <xdr:col>24</xdr:col>
      <xdr:colOff>114300</xdr:colOff>
      <xdr:row>58</xdr:row>
      <xdr:rowOff>122693</xdr:rowOff>
    </xdr:to>
    <xdr:sp macro="" textlink="">
      <xdr:nvSpPr>
        <xdr:cNvPr id="142" name="楕円 141"/>
        <xdr:cNvSpPr/>
      </xdr:nvSpPr>
      <xdr:spPr>
        <a:xfrm>
          <a:off x="4584700" y="996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170970</xdr:rowOff>
    </xdr:from>
    <xdr:ext cx="534377" cy="259045"/>
    <xdr:sp macro="" textlink="">
      <xdr:nvSpPr>
        <xdr:cNvPr id="143" name="総務費該当値テキスト"/>
        <xdr:cNvSpPr txBox="1"/>
      </xdr:nvSpPr>
      <xdr:spPr>
        <a:xfrm>
          <a:off x="4686300" y="99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105740</xdr:rowOff>
    </xdr:from>
    <xdr:to>
      <xdr:col>20</xdr:col>
      <xdr:colOff>38100</xdr:colOff>
      <xdr:row>58</xdr:row>
      <xdr:rowOff>35890</xdr:rowOff>
    </xdr:to>
    <xdr:sp macro="" textlink="">
      <xdr:nvSpPr>
        <xdr:cNvPr id="144" name="楕円 143"/>
        <xdr:cNvSpPr/>
      </xdr:nvSpPr>
      <xdr:spPr>
        <a:xfrm>
          <a:off x="3746500" y="98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27017</xdr:rowOff>
    </xdr:from>
    <xdr:ext cx="534377" cy="259045"/>
    <xdr:sp macro="" textlink="">
      <xdr:nvSpPr>
        <xdr:cNvPr id="145" name="テキスト ボックス 144"/>
        <xdr:cNvSpPr txBox="1"/>
      </xdr:nvSpPr>
      <xdr:spPr>
        <a:xfrm>
          <a:off x="3530111" y="99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23129</xdr:rowOff>
    </xdr:from>
    <xdr:to>
      <xdr:col>15</xdr:col>
      <xdr:colOff>101600</xdr:colOff>
      <xdr:row>58</xdr:row>
      <xdr:rowOff>124729</xdr:rowOff>
    </xdr:to>
    <xdr:sp macro="" textlink="">
      <xdr:nvSpPr>
        <xdr:cNvPr id="146" name="楕円 145"/>
        <xdr:cNvSpPr/>
      </xdr:nvSpPr>
      <xdr:spPr>
        <a:xfrm>
          <a:off x="2857500" y="99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115856</xdr:rowOff>
    </xdr:from>
    <xdr:ext cx="534377" cy="259045"/>
    <xdr:sp macro="" textlink="">
      <xdr:nvSpPr>
        <xdr:cNvPr id="147" name="テキスト ボックス 146"/>
        <xdr:cNvSpPr txBox="1"/>
      </xdr:nvSpPr>
      <xdr:spPr>
        <a:xfrm>
          <a:off x="2641111" y="1005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45074</xdr:rowOff>
    </xdr:from>
    <xdr:to>
      <xdr:col>10</xdr:col>
      <xdr:colOff>165100</xdr:colOff>
      <xdr:row>58</xdr:row>
      <xdr:rowOff>146674</xdr:rowOff>
    </xdr:to>
    <xdr:sp macro="" textlink="">
      <xdr:nvSpPr>
        <xdr:cNvPr id="148" name="楕円 147"/>
        <xdr:cNvSpPr/>
      </xdr:nvSpPr>
      <xdr:spPr>
        <a:xfrm>
          <a:off x="1968500" y="99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137801</xdr:rowOff>
    </xdr:from>
    <xdr:ext cx="534377" cy="259045"/>
    <xdr:sp macro="" textlink="">
      <xdr:nvSpPr>
        <xdr:cNvPr id="149" name="テキスト ボックス 148"/>
        <xdr:cNvSpPr txBox="1"/>
      </xdr:nvSpPr>
      <xdr:spPr>
        <a:xfrm>
          <a:off x="175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94495</xdr:rowOff>
    </xdr:from>
    <xdr:to>
      <xdr:col>6</xdr:col>
      <xdr:colOff>38100</xdr:colOff>
      <xdr:row>58</xdr:row>
      <xdr:rowOff>24645</xdr:rowOff>
    </xdr:to>
    <xdr:sp macro="" textlink="">
      <xdr:nvSpPr>
        <xdr:cNvPr id="150" name="楕円 149"/>
        <xdr:cNvSpPr/>
      </xdr:nvSpPr>
      <xdr:spPr>
        <a:xfrm>
          <a:off x="1079500" y="98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41172</xdr:rowOff>
    </xdr:from>
    <xdr:ext cx="534377" cy="259045"/>
    <xdr:sp macro="" textlink="">
      <xdr:nvSpPr>
        <xdr:cNvPr id="151" name="テキスト ボックス 150"/>
        <xdr:cNvSpPr txBox="1"/>
      </xdr:nvSpPr>
      <xdr:spPr>
        <a:xfrm>
          <a:off x="863111" y="9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108217</xdr:rowOff>
    </xdr:from>
    <xdr:to>
      <xdr:col>24</xdr:col>
      <xdr:colOff>63500</xdr:colOff>
      <xdr:row>74</xdr:row>
      <xdr:rowOff>139382</xdr:rowOff>
    </xdr:to>
    <xdr:cxnSp macro="">
      <xdr:nvCxnSpPr>
        <xdr:cNvPr id="181" name="直線コネクタ 180"/>
        <xdr:cNvCxnSpPr/>
      </xdr:nvCxnSpPr>
      <xdr:spPr>
        <a:xfrm>
          <a:off x="3797300" y="12795517"/>
          <a:ext cx="8382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108217</xdr:rowOff>
    </xdr:from>
    <xdr:to>
      <xdr:col>19</xdr:col>
      <xdr:colOff>177800</xdr:colOff>
      <xdr:row>75</xdr:row>
      <xdr:rowOff>131128</xdr:rowOff>
    </xdr:to>
    <xdr:cxnSp macro="">
      <xdr:nvCxnSpPr>
        <xdr:cNvPr id="184" name="直線コネクタ 183"/>
        <xdr:cNvCxnSpPr/>
      </xdr:nvCxnSpPr>
      <xdr:spPr>
        <a:xfrm flipV="1">
          <a:off x="2908300" y="12795517"/>
          <a:ext cx="889000" cy="1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85344</xdr:rowOff>
    </xdr:from>
    <xdr:to>
      <xdr:col>15</xdr:col>
      <xdr:colOff>50800</xdr:colOff>
      <xdr:row>75</xdr:row>
      <xdr:rowOff>131128</xdr:rowOff>
    </xdr:to>
    <xdr:cxnSp macro="">
      <xdr:nvCxnSpPr>
        <xdr:cNvPr id="187" name="直線コネクタ 186"/>
        <xdr:cNvCxnSpPr/>
      </xdr:nvCxnSpPr>
      <xdr:spPr>
        <a:xfrm>
          <a:off x="2019300" y="12944094"/>
          <a:ext cx="8890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85344</xdr:rowOff>
    </xdr:from>
    <xdr:to>
      <xdr:col>10</xdr:col>
      <xdr:colOff>114300</xdr:colOff>
      <xdr:row>76</xdr:row>
      <xdr:rowOff>115393</xdr:rowOff>
    </xdr:to>
    <xdr:cxnSp macro="">
      <xdr:nvCxnSpPr>
        <xdr:cNvPr id="190" name="直線コネクタ 189"/>
        <xdr:cNvCxnSpPr/>
      </xdr:nvCxnSpPr>
      <xdr:spPr>
        <a:xfrm flipV="1">
          <a:off x="1130300" y="12944094"/>
          <a:ext cx="889000" cy="2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88582</xdr:rowOff>
    </xdr:from>
    <xdr:to>
      <xdr:col>24</xdr:col>
      <xdr:colOff>114300</xdr:colOff>
      <xdr:row>75</xdr:row>
      <xdr:rowOff>18732</xdr:rowOff>
    </xdr:to>
    <xdr:sp macro="" textlink="">
      <xdr:nvSpPr>
        <xdr:cNvPr id="200" name="楕円 199"/>
        <xdr:cNvSpPr/>
      </xdr:nvSpPr>
      <xdr:spPr>
        <a:xfrm>
          <a:off x="4584700" y="127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111459</xdr:rowOff>
    </xdr:from>
    <xdr:ext cx="599010" cy="259045"/>
    <xdr:sp macro="" textlink="">
      <xdr:nvSpPr>
        <xdr:cNvPr id="201" name="民生費該当値テキスト"/>
        <xdr:cNvSpPr txBox="1"/>
      </xdr:nvSpPr>
      <xdr:spPr>
        <a:xfrm>
          <a:off x="4686300" y="1262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57417</xdr:rowOff>
    </xdr:from>
    <xdr:to>
      <xdr:col>20</xdr:col>
      <xdr:colOff>38100</xdr:colOff>
      <xdr:row>74</xdr:row>
      <xdr:rowOff>159017</xdr:rowOff>
    </xdr:to>
    <xdr:sp macro="" textlink="">
      <xdr:nvSpPr>
        <xdr:cNvPr id="202" name="楕円 201"/>
        <xdr:cNvSpPr/>
      </xdr:nvSpPr>
      <xdr:spPr>
        <a:xfrm>
          <a:off x="3746500" y="127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4094</xdr:rowOff>
    </xdr:from>
    <xdr:ext cx="599010" cy="259045"/>
    <xdr:sp macro="" textlink="">
      <xdr:nvSpPr>
        <xdr:cNvPr id="203" name="テキスト ボックス 202"/>
        <xdr:cNvSpPr txBox="1"/>
      </xdr:nvSpPr>
      <xdr:spPr>
        <a:xfrm>
          <a:off x="3497795" y="1251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80328</xdr:rowOff>
    </xdr:from>
    <xdr:to>
      <xdr:col>15</xdr:col>
      <xdr:colOff>101600</xdr:colOff>
      <xdr:row>76</xdr:row>
      <xdr:rowOff>10477</xdr:rowOff>
    </xdr:to>
    <xdr:sp macro="" textlink="">
      <xdr:nvSpPr>
        <xdr:cNvPr id="204" name="楕円 203"/>
        <xdr:cNvSpPr/>
      </xdr:nvSpPr>
      <xdr:spPr>
        <a:xfrm>
          <a:off x="2857500" y="12939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27005</xdr:rowOff>
    </xdr:from>
    <xdr:ext cx="599010" cy="259045"/>
    <xdr:sp macro="" textlink="">
      <xdr:nvSpPr>
        <xdr:cNvPr id="205" name="テキスト ボックス 204"/>
        <xdr:cNvSpPr txBox="1"/>
      </xdr:nvSpPr>
      <xdr:spPr>
        <a:xfrm>
          <a:off x="2608795" y="127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34544</xdr:rowOff>
    </xdr:from>
    <xdr:to>
      <xdr:col>10</xdr:col>
      <xdr:colOff>165100</xdr:colOff>
      <xdr:row>75</xdr:row>
      <xdr:rowOff>136144</xdr:rowOff>
    </xdr:to>
    <xdr:sp macro="" textlink="">
      <xdr:nvSpPr>
        <xdr:cNvPr id="206" name="楕円 205"/>
        <xdr:cNvSpPr/>
      </xdr:nvSpPr>
      <xdr:spPr>
        <a:xfrm>
          <a:off x="1968500" y="128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152671</xdr:rowOff>
    </xdr:from>
    <xdr:ext cx="599010" cy="259045"/>
    <xdr:sp macro="" textlink="">
      <xdr:nvSpPr>
        <xdr:cNvPr id="207" name="テキスト ボックス 206"/>
        <xdr:cNvSpPr txBox="1"/>
      </xdr:nvSpPr>
      <xdr:spPr>
        <a:xfrm>
          <a:off x="1719795" y="1266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64593</xdr:rowOff>
    </xdr:from>
    <xdr:to>
      <xdr:col>6</xdr:col>
      <xdr:colOff>38100</xdr:colOff>
      <xdr:row>76</xdr:row>
      <xdr:rowOff>166193</xdr:rowOff>
    </xdr:to>
    <xdr:sp macro="" textlink="">
      <xdr:nvSpPr>
        <xdr:cNvPr id="208" name="楕円 207"/>
        <xdr:cNvSpPr/>
      </xdr:nvSpPr>
      <xdr:spPr>
        <a:xfrm>
          <a:off x="1079500" y="13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11269</xdr:rowOff>
    </xdr:from>
    <xdr:ext cx="599010" cy="259045"/>
    <xdr:sp macro="" textlink="">
      <xdr:nvSpPr>
        <xdr:cNvPr id="209" name="テキスト ボックス 208"/>
        <xdr:cNvSpPr txBox="1"/>
      </xdr:nvSpPr>
      <xdr:spPr>
        <a:xfrm>
          <a:off x="830795" y="1287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7178</xdr:rowOff>
    </xdr:from>
    <xdr:to>
      <xdr:col>24</xdr:col>
      <xdr:colOff>63500</xdr:colOff>
      <xdr:row>99</xdr:row>
      <xdr:rowOff>9627</xdr:rowOff>
    </xdr:to>
    <xdr:cxnSp macro="">
      <xdr:nvCxnSpPr>
        <xdr:cNvPr id="241" name="直線コネクタ 240"/>
        <xdr:cNvCxnSpPr/>
      </xdr:nvCxnSpPr>
      <xdr:spPr>
        <a:xfrm flipV="1">
          <a:off x="3797300" y="16980728"/>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9627</xdr:rowOff>
    </xdr:from>
    <xdr:to>
      <xdr:col>19</xdr:col>
      <xdr:colOff>177800</xdr:colOff>
      <xdr:row>99</xdr:row>
      <xdr:rowOff>26575</xdr:rowOff>
    </xdr:to>
    <xdr:cxnSp macro="">
      <xdr:nvCxnSpPr>
        <xdr:cNvPr id="244" name="直線コネクタ 243"/>
        <xdr:cNvCxnSpPr/>
      </xdr:nvCxnSpPr>
      <xdr:spPr>
        <a:xfrm flipV="1">
          <a:off x="2908300" y="16983177"/>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139683</xdr:rowOff>
    </xdr:from>
    <xdr:to>
      <xdr:col>15</xdr:col>
      <xdr:colOff>50800</xdr:colOff>
      <xdr:row>99</xdr:row>
      <xdr:rowOff>26575</xdr:rowOff>
    </xdr:to>
    <xdr:cxnSp macro="">
      <xdr:nvCxnSpPr>
        <xdr:cNvPr id="247" name="直線コネクタ 246"/>
        <xdr:cNvCxnSpPr/>
      </xdr:nvCxnSpPr>
      <xdr:spPr>
        <a:xfrm>
          <a:off x="2019300" y="16941783"/>
          <a:ext cx="889000" cy="5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139683</xdr:rowOff>
    </xdr:from>
    <xdr:to>
      <xdr:col>10</xdr:col>
      <xdr:colOff>114300</xdr:colOff>
      <xdr:row>99</xdr:row>
      <xdr:rowOff>9300</xdr:rowOff>
    </xdr:to>
    <xdr:cxnSp macro="">
      <xdr:nvCxnSpPr>
        <xdr:cNvPr id="250" name="直線コネクタ 249"/>
        <xdr:cNvCxnSpPr/>
      </xdr:nvCxnSpPr>
      <xdr:spPr>
        <a:xfrm flipV="1">
          <a:off x="1130300" y="16941783"/>
          <a:ext cx="889000" cy="4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127828</xdr:rowOff>
    </xdr:from>
    <xdr:to>
      <xdr:col>24</xdr:col>
      <xdr:colOff>114300</xdr:colOff>
      <xdr:row>99</xdr:row>
      <xdr:rowOff>57978</xdr:rowOff>
    </xdr:to>
    <xdr:sp macro="" textlink="">
      <xdr:nvSpPr>
        <xdr:cNvPr id="260" name="楕円 259"/>
        <xdr:cNvSpPr/>
      </xdr:nvSpPr>
      <xdr:spPr>
        <a:xfrm>
          <a:off x="4584700" y="169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42755</xdr:rowOff>
    </xdr:from>
    <xdr:ext cx="534377" cy="259045"/>
    <xdr:sp macro="" textlink="">
      <xdr:nvSpPr>
        <xdr:cNvPr id="261" name="衛生費該当値テキスト"/>
        <xdr:cNvSpPr txBox="1"/>
      </xdr:nvSpPr>
      <xdr:spPr>
        <a:xfrm>
          <a:off x="4686300" y="168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130277</xdr:rowOff>
    </xdr:from>
    <xdr:to>
      <xdr:col>20</xdr:col>
      <xdr:colOff>38100</xdr:colOff>
      <xdr:row>99</xdr:row>
      <xdr:rowOff>60427</xdr:rowOff>
    </xdr:to>
    <xdr:sp macro="" textlink="">
      <xdr:nvSpPr>
        <xdr:cNvPr id="262" name="楕円 261"/>
        <xdr:cNvSpPr/>
      </xdr:nvSpPr>
      <xdr:spPr>
        <a:xfrm>
          <a:off x="3746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51554</xdr:rowOff>
    </xdr:from>
    <xdr:ext cx="534377" cy="259045"/>
    <xdr:sp macro="" textlink="">
      <xdr:nvSpPr>
        <xdr:cNvPr id="263" name="テキスト ボックス 262"/>
        <xdr:cNvSpPr txBox="1"/>
      </xdr:nvSpPr>
      <xdr:spPr>
        <a:xfrm>
          <a:off x="3530111" y="170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147225</xdr:rowOff>
    </xdr:from>
    <xdr:to>
      <xdr:col>15</xdr:col>
      <xdr:colOff>101600</xdr:colOff>
      <xdr:row>99</xdr:row>
      <xdr:rowOff>77375</xdr:rowOff>
    </xdr:to>
    <xdr:sp macro="" textlink="">
      <xdr:nvSpPr>
        <xdr:cNvPr id="264" name="楕円 263"/>
        <xdr:cNvSpPr/>
      </xdr:nvSpPr>
      <xdr:spPr>
        <a:xfrm>
          <a:off x="2857500" y="169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68502</xdr:rowOff>
    </xdr:from>
    <xdr:ext cx="534377" cy="259045"/>
    <xdr:sp macro="" textlink="">
      <xdr:nvSpPr>
        <xdr:cNvPr id="265" name="テキスト ボックス 264"/>
        <xdr:cNvSpPr txBox="1"/>
      </xdr:nvSpPr>
      <xdr:spPr>
        <a:xfrm>
          <a:off x="2641111" y="170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88883</xdr:rowOff>
    </xdr:from>
    <xdr:to>
      <xdr:col>10</xdr:col>
      <xdr:colOff>165100</xdr:colOff>
      <xdr:row>99</xdr:row>
      <xdr:rowOff>19033</xdr:rowOff>
    </xdr:to>
    <xdr:sp macro="" textlink="">
      <xdr:nvSpPr>
        <xdr:cNvPr id="266" name="楕円 265"/>
        <xdr:cNvSpPr/>
      </xdr:nvSpPr>
      <xdr:spPr>
        <a:xfrm>
          <a:off x="1968500" y="168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10160</xdr:rowOff>
    </xdr:from>
    <xdr:ext cx="534377" cy="259045"/>
    <xdr:sp macro="" textlink="">
      <xdr:nvSpPr>
        <xdr:cNvPr id="267" name="テキスト ボックス 266"/>
        <xdr:cNvSpPr txBox="1"/>
      </xdr:nvSpPr>
      <xdr:spPr>
        <a:xfrm>
          <a:off x="1752111" y="169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129950</xdr:rowOff>
    </xdr:from>
    <xdr:to>
      <xdr:col>6</xdr:col>
      <xdr:colOff>38100</xdr:colOff>
      <xdr:row>99</xdr:row>
      <xdr:rowOff>60100</xdr:rowOff>
    </xdr:to>
    <xdr:sp macro="" textlink="">
      <xdr:nvSpPr>
        <xdr:cNvPr id="268" name="楕円 267"/>
        <xdr:cNvSpPr/>
      </xdr:nvSpPr>
      <xdr:spPr>
        <a:xfrm>
          <a:off x="1079500" y="169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51227</xdr:rowOff>
    </xdr:from>
    <xdr:ext cx="534377" cy="259045"/>
    <xdr:sp macro="" textlink="">
      <xdr:nvSpPr>
        <xdr:cNvPr id="269" name="テキスト ボックス 268"/>
        <xdr:cNvSpPr txBox="1"/>
      </xdr:nvSpPr>
      <xdr:spPr>
        <a:xfrm>
          <a:off x="863111" y="1702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127617</xdr:rowOff>
    </xdr:from>
    <xdr:to>
      <xdr:col>55</xdr:col>
      <xdr:colOff>0</xdr:colOff>
      <xdr:row>37</xdr:row>
      <xdr:rowOff>131209</xdr:rowOff>
    </xdr:to>
    <xdr:cxnSp macro="">
      <xdr:nvCxnSpPr>
        <xdr:cNvPr id="300" name="直線コネクタ 299"/>
        <xdr:cNvCxnSpPr/>
      </xdr:nvCxnSpPr>
      <xdr:spPr>
        <a:xfrm flipV="1">
          <a:off x="9639300" y="6471267"/>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131209</xdr:rowOff>
    </xdr:from>
    <xdr:to>
      <xdr:col>50</xdr:col>
      <xdr:colOff>114300</xdr:colOff>
      <xdr:row>37</xdr:row>
      <xdr:rowOff>133822</xdr:rowOff>
    </xdr:to>
    <xdr:cxnSp macro="">
      <xdr:nvCxnSpPr>
        <xdr:cNvPr id="303" name="直線コネクタ 302"/>
        <xdr:cNvCxnSpPr/>
      </xdr:nvCxnSpPr>
      <xdr:spPr>
        <a:xfrm flipV="1">
          <a:off x="8750300" y="64748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133822</xdr:rowOff>
    </xdr:from>
    <xdr:to>
      <xdr:col>45</xdr:col>
      <xdr:colOff>177800</xdr:colOff>
      <xdr:row>37</xdr:row>
      <xdr:rowOff>134475</xdr:rowOff>
    </xdr:to>
    <xdr:cxnSp macro="">
      <xdr:nvCxnSpPr>
        <xdr:cNvPr id="306" name="直線コネクタ 305"/>
        <xdr:cNvCxnSpPr/>
      </xdr:nvCxnSpPr>
      <xdr:spPr>
        <a:xfrm flipV="1">
          <a:off x="7861300" y="647747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134475</xdr:rowOff>
    </xdr:from>
    <xdr:to>
      <xdr:col>41</xdr:col>
      <xdr:colOff>50800</xdr:colOff>
      <xdr:row>37</xdr:row>
      <xdr:rowOff>137414</xdr:rowOff>
    </xdr:to>
    <xdr:cxnSp macro="">
      <xdr:nvCxnSpPr>
        <xdr:cNvPr id="309" name="直線コネクタ 308"/>
        <xdr:cNvCxnSpPr/>
      </xdr:nvCxnSpPr>
      <xdr:spPr>
        <a:xfrm flipV="1">
          <a:off x="6972300" y="647812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76817</xdr:rowOff>
    </xdr:from>
    <xdr:to>
      <xdr:col>55</xdr:col>
      <xdr:colOff>50800</xdr:colOff>
      <xdr:row>38</xdr:row>
      <xdr:rowOff>6967</xdr:rowOff>
    </xdr:to>
    <xdr:sp macro="" textlink="">
      <xdr:nvSpPr>
        <xdr:cNvPr id="319" name="楕円 318"/>
        <xdr:cNvSpPr/>
      </xdr:nvSpPr>
      <xdr:spPr>
        <a:xfrm>
          <a:off x="10426700" y="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99694</xdr:rowOff>
    </xdr:from>
    <xdr:ext cx="378565" cy="259045"/>
    <xdr:sp macro="" textlink="">
      <xdr:nvSpPr>
        <xdr:cNvPr id="320" name="労働費該当値テキスト"/>
        <xdr:cNvSpPr txBox="1"/>
      </xdr:nvSpPr>
      <xdr:spPr>
        <a:xfrm>
          <a:off x="10528300" y="627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80409</xdr:rowOff>
    </xdr:from>
    <xdr:to>
      <xdr:col>50</xdr:col>
      <xdr:colOff>165100</xdr:colOff>
      <xdr:row>38</xdr:row>
      <xdr:rowOff>10559</xdr:rowOff>
    </xdr:to>
    <xdr:sp macro="" textlink="">
      <xdr:nvSpPr>
        <xdr:cNvPr id="321" name="楕円 320"/>
        <xdr:cNvSpPr/>
      </xdr:nvSpPr>
      <xdr:spPr>
        <a:xfrm>
          <a:off x="9588500" y="64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27086</xdr:rowOff>
    </xdr:from>
    <xdr:ext cx="378565" cy="259045"/>
    <xdr:sp macro="" textlink="">
      <xdr:nvSpPr>
        <xdr:cNvPr id="322" name="テキスト ボックス 321"/>
        <xdr:cNvSpPr txBox="1"/>
      </xdr:nvSpPr>
      <xdr:spPr>
        <a:xfrm>
          <a:off x="9450017" y="619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83022</xdr:rowOff>
    </xdr:from>
    <xdr:to>
      <xdr:col>46</xdr:col>
      <xdr:colOff>38100</xdr:colOff>
      <xdr:row>38</xdr:row>
      <xdr:rowOff>13171</xdr:rowOff>
    </xdr:to>
    <xdr:sp macro="" textlink="">
      <xdr:nvSpPr>
        <xdr:cNvPr id="323" name="楕円 322"/>
        <xdr:cNvSpPr/>
      </xdr:nvSpPr>
      <xdr:spPr>
        <a:xfrm>
          <a:off x="8699500" y="64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29699</xdr:rowOff>
    </xdr:from>
    <xdr:ext cx="378565" cy="259045"/>
    <xdr:sp macro="" textlink="">
      <xdr:nvSpPr>
        <xdr:cNvPr id="324" name="テキスト ボックス 323"/>
        <xdr:cNvSpPr txBox="1"/>
      </xdr:nvSpPr>
      <xdr:spPr>
        <a:xfrm>
          <a:off x="8561017" y="6201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83675</xdr:rowOff>
    </xdr:from>
    <xdr:to>
      <xdr:col>41</xdr:col>
      <xdr:colOff>101600</xdr:colOff>
      <xdr:row>38</xdr:row>
      <xdr:rowOff>13825</xdr:rowOff>
    </xdr:to>
    <xdr:sp macro="" textlink="">
      <xdr:nvSpPr>
        <xdr:cNvPr id="325" name="楕円 324"/>
        <xdr:cNvSpPr/>
      </xdr:nvSpPr>
      <xdr:spPr>
        <a:xfrm>
          <a:off x="7810500" y="64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30352</xdr:rowOff>
    </xdr:from>
    <xdr:ext cx="378565" cy="259045"/>
    <xdr:sp macro="" textlink="">
      <xdr:nvSpPr>
        <xdr:cNvPr id="326" name="テキスト ボックス 325"/>
        <xdr:cNvSpPr txBox="1"/>
      </xdr:nvSpPr>
      <xdr:spPr>
        <a:xfrm>
          <a:off x="7672017" y="620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86614</xdr:rowOff>
    </xdr:from>
    <xdr:to>
      <xdr:col>36</xdr:col>
      <xdr:colOff>165100</xdr:colOff>
      <xdr:row>38</xdr:row>
      <xdr:rowOff>16764</xdr:rowOff>
    </xdr:to>
    <xdr:sp macro="" textlink="">
      <xdr:nvSpPr>
        <xdr:cNvPr id="327" name="楕円 326"/>
        <xdr:cNvSpPr/>
      </xdr:nvSpPr>
      <xdr:spPr>
        <a:xfrm>
          <a:off x="6921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33291</xdr:rowOff>
    </xdr:from>
    <xdr:ext cx="378565" cy="259045"/>
    <xdr:sp macro="" textlink="">
      <xdr:nvSpPr>
        <xdr:cNvPr id="328" name="テキスト ボックス 327"/>
        <xdr:cNvSpPr txBox="1"/>
      </xdr:nvSpPr>
      <xdr:spPr>
        <a:xfrm>
          <a:off x="6783017" y="620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33597</xdr:rowOff>
    </xdr:from>
    <xdr:to>
      <xdr:col>55</xdr:col>
      <xdr:colOff>0</xdr:colOff>
      <xdr:row>59</xdr:row>
      <xdr:rowOff>36161</xdr:rowOff>
    </xdr:to>
    <xdr:cxnSp macro="">
      <xdr:nvCxnSpPr>
        <xdr:cNvPr id="359" name="直線コネクタ 358"/>
        <xdr:cNvCxnSpPr/>
      </xdr:nvCxnSpPr>
      <xdr:spPr>
        <a:xfrm>
          <a:off x="9639300" y="10149147"/>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33597</xdr:rowOff>
    </xdr:from>
    <xdr:to>
      <xdr:col>50</xdr:col>
      <xdr:colOff>114300</xdr:colOff>
      <xdr:row>59</xdr:row>
      <xdr:rowOff>64588</xdr:rowOff>
    </xdr:to>
    <xdr:cxnSp macro="">
      <xdr:nvCxnSpPr>
        <xdr:cNvPr id="362" name="直線コネクタ 361"/>
        <xdr:cNvCxnSpPr/>
      </xdr:nvCxnSpPr>
      <xdr:spPr>
        <a:xfrm flipV="1">
          <a:off x="8750300" y="10149147"/>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64588</xdr:rowOff>
    </xdr:from>
    <xdr:to>
      <xdr:col>45</xdr:col>
      <xdr:colOff>177800</xdr:colOff>
      <xdr:row>59</xdr:row>
      <xdr:rowOff>67332</xdr:rowOff>
    </xdr:to>
    <xdr:cxnSp macro="">
      <xdr:nvCxnSpPr>
        <xdr:cNvPr id="365" name="直線コネクタ 364"/>
        <xdr:cNvCxnSpPr/>
      </xdr:nvCxnSpPr>
      <xdr:spPr>
        <a:xfrm flipV="1">
          <a:off x="7861300" y="1018013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54710</xdr:rowOff>
    </xdr:from>
    <xdr:to>
      <xdr:col>41</xdr:col>
      <xdr:colOff>50800</xdr:colOff>
      <xdr:row>59</xdr:row>
      <xdr:rowOff>67332</xdr:rowOff>
    </xdr:to>
    <xdr:cxnSp macro="">
      <xdr:nvCxnSpPr>
        <xdr:cNvPr id="368" name="直線コネクタ 367"/>
        <xdr:cNvCxnSpPr/>
      </xdr:nvCxnSpPr>
      <xdr:spPr>
        <a:xfrm>
          <a:off x="6972300" y="10170260"/>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156811</xdr:rowOff>
    </xdr:from>
    <xdr:to>
      <xdr:col>55</xdr:col>
      <xdr:colOff>50800</xdr:colOff>
      <xdr:row>59</xdr:row>
      <xdr:rowOff>86961</xdr:rowOff>
    </xdr:to>
    <xdr:sp macro="" textlink="">
      <xdr:nvSpPr>
        <xdr:cNvPr id="378" name="楕円 377"/>
        <xdr:cNvSpPr/>
      </xdr:nvSpPr>
      <xdr:spPr>
        <a:xfrm>
          <a:off x="10426700" y="101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71738</xdr:rowOff>
    </xdr:from>
    <xdr:ext cx="469744" cy="259045"/>
    <xdr:sp macro="" textlink="">
      <xdr:nvSpPr>
        <xdr:cNvPr id="379" name="農林水産業費該当値テキスト"/>
        <xdr:cNvSpPr txBox="1"/>
      </xdr:nvSpPr>
      <xdr:spPr>
        <a:xfrm>
          <a:off x="10528300" y="100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154247</xdr:rowOff>
    </xdr:from>
    <xdr:to>
      <xdr:col>50</xdr:col>
      <xdr:colOff>165100</xdr:colOff>
      <xdr:row>59</xdr:row>
      <xdr:rowOff>84397</xdr:rowOff>
    </xdr:to>
    <xdr:sp macro="" textlink="">
      <xdr:nvSpPr>
        <xdr:cNvPr id="380" name="楕円 379"/>
        <xdr:cNvSpPr/>
      </xdr:nvSpPr>
      <xdr:spPr>
        <a:xfrm>
          <a:off x="9588500" y="100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75524</xdr:rowOff>
    </xdr:from>
    <xdr:ext cx="469744" cy="259045"/>
    <xdr:sp macro="" textlink="">
      <xdr:nvSpPr>
        <xdr:cNvPr id="381" name="テキスト ボックス 380"/>
        <xdr:cNvSpPr txBox="1"/>
      </xdr:nvSpPr>
      <xdr:spPr>
        <a:xfrm>
          <a:off x="9404428" y="1019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13788</xdr:rowOff>
    </xdr:from>
    <xdr:to>
      <xdr:col>46</xdr:col>
      <xdr:colOff>38100</xdr:colOff>
      <xdr:row>59</xdr:row>
      <xdr:rowOff>115388</xdr:rowOff>
    </xdr:to>
    <xdr:sp macro="" textlink="">
      <xdr:nvSpPr>
        <xdr:cNvPr id="382" name="楕円 381"/>
        <xdr:cNvSpPr/>
      </xdr:nvSpPr>
      <xdr:spPr>
        <a:xfrm>
          <a:off x="86995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106515</xdr:rowOff>
    </xdr:from>
    <xdr:ext cx="469744" cy="259045"/>
    <xdr:sp macro="" textlink="">
      <xdr:nvSpPr>
        <xdr:cNvPr id="383" name="テキスト ボックス 382"/>
        <xdr:cNvSpPr txBox="1"/>
      </xdr:nvSpPr>
      <xdr:spPr>
        <a:xfrm>
          <a:off x="8515428"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16532</xdr:rowOff>
    </xdr:from>
    <xdr:to>
      <xdr:col>41</xdr:col>
      <xdr:colOff>101600</xdr:colOff>
      <xdr:row>59</xdr:row>
      <xdr:rowOff>118132</xdr:rowOff>
    </xdr:to>
    <xdr:sp macro="" textlink="">
      <xdr:nvSpPr>
        <xdr:cNvPr id="384" name="楕円 383"/>
        <xdr:cNvSpPr/>
      </xdr:nvSpPr>
      <xdr:spPr>
        <a:xfrm>
          <a:off x="7810500" y="101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109259</xdr:rowOff>
    </xdr:from>
    <xdr:ext cx="469744" cy="259045"/>
    <xdr:sp macro="" textlink="">
      <xdr:nvSpPr>
        <xdr:cNvPr id="385" name="テキスト ボックス 384"/>
        <xdr:cNvSpPr txBox="1"/>
      </xdr:nvSpPr>
      <xdr:spPr>
        <a:xfrm>
          <a:off x="7626428" y="1022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3910</xdr:rowOff>
    </xdr:from>
    <xdr:to>
      <xdr:col>36</xdr:col>
      <xdr:colOff>165100</xdr:colOff>
      <xdr:row>59</xdr:row>
      <xdr:rowOff>105510</xdr:rowOff>
    </xdr:to>
    <xdr:sp macro="" textlink="">
      <xdr:nvSpPr>
        <xdr:cNvPr id="386" name="楕円 385"/>
        <xdr:cNvSpPr/>
      </xdr:nvSpPr>
      <xdr:spPr>
        <a:xfrm>
          <a:off x="6921500" y="101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96637</xdr:rowOff>
    </xdr:from>
    <xdr:ext cx="469744" cy="259045"/>
    <xdr:sp macro="" textlink="">
      <xdr:nvSpPr>
        <xdr:cNvPr id="387" name="テキスト ボックス 386"/>
        <xdr:cNvSpPr txBox="1"/>
      </xdr:nvSpPr>
      <xdr:spPr>
        <a:xfrm>
          <a:off x="6737428" y="102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30549</xdr:rowOff>
    </xdr:from>
    <xdr:to>
      <xdr:col>55</xdr:col>
      <xdr:colOff>0</xdr:colOff>
      <xdr:row>79</xdr:row>
      <xdr:rowOff>31463</xdr:rowOff>
    </xdr:to>
    <xdr:cxnSp macro="">
      <xdr:nvCxnSpPr>
        <xdr:cNvPr id="418" name="直線コネクタ 417"/>
        <xdr:cNvCxnSpPr/>
      </xdr:nvCxnSpPr>
      <xdr:spPr>
        <a:xfrm>
          <a:off x="9639300" y="1357509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30549</xdr:rowOff>
    </xdr:from>
    <xdr:to>
      <xdr:col>50</xdr:col>
      <xdr:colOff>114300</xdr:colOff>
      <xdr:row>79</xdr:row>
      <xdr:rowOff>33117</xdr:rowOff>
    </xdr:to>
    <xdr:cxnSp macro="">
      <xdr:nvCxnSpPr>
        <xdr:cNvPr id="421" name="直線コネクタ 420"/>
        <xdr:cNvCxnSpPr/>
      </xdr:nvCxnSpPr>
      <xdr:spPr>
        <a:xfrm flipV="1">
          <a:off x="8750300" y="13575099"/>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33117</xdr:rowOff>
    </xdr:from>
    <xdr:to>
      <xdr:col>45</xdr:col>
      <xdr:colOff>177800</xdr:colOff>
      <xdr:row>79</xdr:row>
      <xdr:rowOff>33761</xdr:rowOff>
    </xdr:to>
    <xdr:cxnSp macro="">
      <xdr:nvCxnSpPr>
        <xdr:cNvPr id="424" name="直線コネクタ 423"/>
        <xdr:cNvCxnSpPr/>
      </xdr:nvCxnSpPr>
      <xdr:spPr>
        <a:xfrm flipV="1">
          <a:off x="7861300" y="13577667"/>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5958</xdr:rowOff>
    </xdr:from>
    <xdr:to>
      <xdr:col>41</xdr:col>
      <xdr:colOff>50800</xdr:colOff>
      <xdr:row>79</xdr:row>
      <xdr:rowOff>33761</xdr:rowOff>
    </xdr:to>
    <xdr:cxnSp macro="">
      <xdr:nvCxnSpPr>
        <xdr:cNvPr id="427" name="直線コネクタ 426"/>
        <xdr:cNvCxnSpPr/>
      </xdr:nvCxnSpPr>
      <xdr:spPr>
        <a:xfrm>
          <a:off x="6972300" y="13550508"/>
          <a:ext cx="889000" cy="2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152113</xdr:rowOff>
    </xdr:from>
    <xdr:to>
      <xdr:col>55</xdr:col>
      <xdr:colOff>50800</xdr:colOff>
      <xdr:row>79</xdr:row>
      <xdr:rowOff>82263</xdr:rowOff>
    </xdr:to>
    <xdr:sp macro="" textlink="">
      <xdr:nvSpPr>
        <xdr:cNvPr id="437" name="楕円 436"/>
        <xdr:cNvSpPr/>
      </xdr:nvSpPr>
      <xdr:spPr>
        <a:xfrm>
          <a:off x="10426700" y="135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151199</xdr:rowOff>
    </xdr:from>
    <xdr:to>
      <xdr:col>50</xdr:col>
      <xdr:colOff>165100</xdr:colOff>
      <xdr:row>79</xdr:row>
      <xdr:rowOff>81349</xdr:rowOff>
    </xdr:to>
    <xdr:sp macro="" textlink="">
      <xdr:nvSpPr>
        <xdr:cNvPr id="439" name="楕円 438"/>
        <xdr:cNvSpPr/>
      </xdr:nvSpPr>
      <xdr:spPr>
        <a:xfrm>
          <a:off x="9588500" y="135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72476</xdr:rowOff>
    </xdr:from>
    <xdr:ext cx="469744" cy="259045"/>
    <xdr:sp macro="" textlink="">
      <xdr:nvSpPr>
        <xdr:cNvPr id="440" name="テキスト ボックス 439"/>
        <xdr:cNvSpPr txBox="1"/>
      </xdr:nvSpPr>
      <xdr:spPr>
        <a:xfrm>
          <a:off x="9404428" y="1361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153767</xdr:rowOff>
    </xdr:from>
    <xdr:to>
      <xdr:col>46</xdr:col>
      <xdr:colOff>38100</xdr:colOff>
      <xdr:row>79</xdr:row>
      <xdr:rowOff>83917</xdr:rowOff>
    </xdr:to>
    <xdr:sp macro="" textlink="">
      <xdr:nvSpPr>
        <xdr:cNvPr id="441" name="楕円 440"/>
        <xdr:cNvSpPr/>
      </xdr:nvSpPr>
      <xdr:spPr>
        <a:xfrm>
          <a:off x="8699500" y="135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75044</xdr:rowOff>
    </xdr:from>
    <xdr:ext cx="469744" cy="259045"/>
    <xdr:sp macro="" textlink="">
      <xdr:nvSpPr>
        <xdr:cNvPr id="442" name="テキスト ボックス 441"/>
        <xdr:cNvSpPr txBox="1"/>
      </xdr:nvSpPr>
      <xdr:spPr>
        <a:xfrm>
          <a:off x="8515428" y="13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154411</xdr:rowOff>
    </xdr:from>
    <xdr:to>
      <xdr:col>41</xdr:col>
      <xdr:colOff>101600</xdr:colOff>
      <xdr:row>79</xdr:row>
      <xdr:rowOff>84561</xdr:rowOff>
    </xdr:to>
    <xdr:sp macro="" textlink="">
      <xdr:nvSpPr>
        <xdr:cNvPr id="443" name="楕円 442"/>
        <xdr:cNvSpPr/>
      </xdr:nvSpPr>
      <xdr:spPr>
        <a:xfrm>
          <a:off x="7810500" y="1352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75688</xdr:rowOff>
    </xdr:from>
    <xdr:ext cx="469744" cy="259045"/>
    <xdr:sp macro="" textlink="">
      <xdr:nvSpPr>
        <xdr:cNvPr id="444" name="テキスト ボックス 443"/>
        <xdr:cNvSpPr txBox="1"/>
      </xdr:nvSpPr>
      <xdr:spPr>
        <a:xfrm>
          <a:off x="7626428" y="1362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126608</xdr:rowOff>
    </xdr:from>
    <xdr:to>
      <xdr:col>36</xdr:col>
      <xdr:colOff>165100</xdr:colOff>
      <xdr:row>79</xdr:row>
      <xdr:rowOff>56758</xdr:rowOff>
    </xdr:to>
    <xdr:sp macro="" textlink="">
      <xdr:nvSpPr>
        <xdr:cNvPr id="445" name="楕円 444"/>
        <xdr:cNvSpPr/>
      </xdr:nvSpPr>
      <xdr:spPr>
        <a:xfrm>
          <a:off x="6921500" y="134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73285</xdr:rowOff>
    </xdr:from>
    <xdr:ext cx="469744" cy="259045"/>
    <xdr:sp macro="" textlink="">
      <xdr:nvSpPr>
        <xdr:cNvPr id="446" name="テキスト ボックス 445"/>
        <xdr:cNvSpPr txBox="1"/>
      </xdr:nvSpPr>
      <xdr:spPr>
        <a:xfrm>
          <a:off x="6737428" y="132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62477</xdr:rowOff>
    </xdr:from>
    <xdr:to>
      <xdr:col>55</xdr:col>
      <xdr:colOff>0</xdr:colOff>
      <xdr:row>98</xdr:row>
      <xdr:rowOff>77101</xdr:rowOff>
    </xdr:to>
    <xdr:cxnSp macro="">
      <xdr:nvCxnSpPr>
        <xdr:cNvPr id="473" name="直線コネクタ 472"/>
        <xdr:cNvCxnSpPr/>
      </xdr:nvCxnSpPr>
      <xdr:spPr>
        <a:xfrm flipV="1">
          <a:off x="9639300" y="16864577"/>
          <a:ext cx="8382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65715</xdr:rowOff>
    </xdr:from>
    <xdr:to>
      <xdr:col>50</xdr:col>
      <xdr:colOff>114300</xdr:colOff>
      <xdr:row>98</xdr:row>
      <xdr:rowOff>77101</xdr:rowOff>
    </xdr:to>
    <xdr:cxnSp macro="">
      <xdr:nvCxnSpPr>
        <xdr:cNvPr id="476" name="直線コネクタ 475"/>
        <xdr:cNvCxnSpPr/>
      </xdr:nvCxnSpPr>
      <xdr:spPr>
        <a:xfrm>
          <a:off x="8750300" y="16867815"/>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65715</xdr:rowOff>
    </xdr:from>
    <xdr:to>
      <xdr:col>45</xdr:col>
      <xdr:colOff>177800</xdr:colOff>
      <xdr:row>98</xdr:row>
      <xdr:rowOff>71472</xdr:rowOff>
    </xdr:to>
    <xdr:cxnSp macro="">
      <xdr:nvCxnSpPr>
        <xdr:cNvPr id="479" name="直線コネクタ 478"/>
        <xdr:cNvCxnSpPr/>
      </xdr:nvCxnSpPr>
      <xdr:spPr>
        <a:xfrm flipV="1">
          <a:off x="7861300" y="16867815"/>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71472</xdr:rowOff>
    </xdr:from>
    <xdr:to>
      <xdr:col>41</xdr:col>
      <xdr:colOff>50800</xdr:colOff>
      <xdr:row>98</xdr:row>
      <xdr:rowOff>76022</xdr:rowOff>
    </xdr:to>
    <xdr:cxnSp macro="">
      <xdr:nvCxnSpPr>
        <xdr:cNvPr id="482" name="直線コネクタ 481"/>
        <xdr:cNvCxnSpPr/>
      </xdr:nvCxnSpPr>
      <xdr:spPr>
        <a:xfrm flipV="1">
          <a:off x="6972300" y="16873572"/>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11677</xdr:rowOff>
    </xdr:from>
    <xdr:to>
      <xdr:col>55</xdr:col>
      <xdr:colOff>50800</xdr:colOff>
      <xdr:row>98</xdr:row>
      <xdr:rowOff>113277</xdr:rowOff>
    </xdr:to>
    <xdr:sp macro="" textlink="">
      <xdr:nvSpPr>
        <xdr:cNvPr id="492" name="楕円 491"/>
        <xdr:cNvSpPr/>
      </xdr:nvSpPr>
      <xdr:spPr>
        <a:xfrm>
          <a:off x="10426700" y="168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26301</xdr:rowOff>
    </xdr:from>
    <xdr:to>
      <xdr:col>50</xdr:col>
      <xdr:colOff>165100</xdr:colOff>
      <xdr:row>98</xdr:row>
      <xdr:rowOff>127901</xdr:rowOff>
    </xdr:to>
    <xdr:sp macro="" textlink="">
      <xdr:nvSpPr>
        <xdr:cNvPr id="494" name="楕円 493"/>
        <xdr:cNvSpPr/>
      </xdr:nvSpPr>
      <xdr:spPr>
        <a:xfrm>
          <a:off x="9588500" y="168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119028</xdr:rowOff>
    </xdr:from>
    <xdr:ext cx="534377" cy="259045"/>
    <xdr:sp macro="" textlink="">
      <xdr:nvSpPr>
        <xdr:cNvPr id="495" name="テキスト ボックス 494"/>
        <xdr:cNvSpPr txBox="1"/>
      </xdr:nvSpPr>
      <xdr:spPr>
        <a:xfrm>
          <a:off x="9372111" y="169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14915</xdr:rowOff>
    </xdr:from>
    <xdr:to>
      <xdr:col>46</xdr:col>
      <xdr:colOff>38100</xdr:colOff>
      <xdr:row>98</xdr:row>
      <xdr:rowOff>116515</xdr:rowOff>
    </xdr:to>
    <xdr:sp macro="" textlink="">
      <xdr:nvSpPr>
        <xdr:cNvPr id="496" name="楕円 495"/>
        <xdr:cNvSpPr/>
      </xdr:nvSpPr>
      <xdr:spPr>
        <a:xfrm>
          <a:off x="8699500" y="168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107642</xdr:rowOff>
    </xdr:from>
    <xdr:ext cx="534377" cy="259045"/>
    <xdr:sp macro="" textlink="">
      <xdr:nvSpPr>
        <xdr:cNvPr id="497" name="テキスト ボックス 496"/>
        <xdr:cNvSpPr txBox="1"/>
      </xdr:nvSpPr>
      <xdr:spPr>
        <a:xfrm>
          <a:off x="8483111" y="169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20672</xdr:rowOff>
    </xdr:from>
    <xdr:to>
      <xdr:col>41</xdr:col>
      <xdr:colOff>101600</xdr:colOff>
      <xdr:row>98</xdr:row>
      <xdr:rowOff>122272</xdr:rowOff>
    </xdr:to>
    <xdr:sp macro="" textlink="">
      <xdr:nvSpPr>
        <xdr:cNvPr id="498" name="楕円 497"/>
        <xdr:cNvSpPr/>
      </xdr:nvSpPr>
      <xdr:spPr>
        <a:xfrm>
          <a:off x="7810500" y="168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113399</xdr:rowOff>
    </xdr:from>
    <xdr:ext cx="534377" cy="259045"/>
    <xdr:sp macro="" textlink="">
      <xdr:nvSpPr>
        <xdr:cNvPr id="499" name="テキスト ボックス 498"/>
        <xdr:cNvSpPr txBox="1"/>
      </xdr:nvSpPr>
      <xdr:spPr>
        <a:xfrm>
          <a:off x="7594111" y="169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25222</xdr:rowOff>
    </xdr:from>
    <xdr:to>
      <xdr:col>36</xdr:col>
      <xdr:colOff>165100</xdr:colOff>
      <xdr:row>98</xdr:row>
      <xdr:rowOff>126822</xdr:rowOff>
    </xdr:to>
    <xdr:sp macro="" textlink="">
      <xdr:nvSpPr>
        <xdr:cNvPr id="500" name="楕円 499"/>
        <xdr:cNvSpPr/>
      </xdr:nvSpPr>
      <xdr:spPr>
        <a:xfrm>
          <a:off x="6921500" y="168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117949</xdr:rowOff>
    </xdr:from>
    <xdr:ext cx="534377" cy="259045"/>
    <xdr:sp macro="" textlink="">
      <xdr:nvSpPr>
        <xdr:cNvPr id="501" name="テキスト ボックス 500"/>
        <xdr:cNvSpPr txBox="1"/>
      </xdr:nvSpPr>
      <xdr:spPr>
        <a:xfrm>
          <a:off x="6705111" y="169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368</xdr:rowOff>
    </xdr:from>
    <xdr:to>
      <xdr:col>85</xdr:col>
      <xdr:colOff>127000</xdr:colOff>
      <xdr:row>38</xdr:row>
      <xdr:rowOff>90398</xdr:rowOff>
    </xdr:to>
    <xdr:cxnSp macro="">
      <xdr:nvCxnSpPr>
        <xdr:cNvPr id="531" name="直線コネクタ 530"/>
        <xdr:cNvCxnSpPr/>
      </xdr:nvCxnSpPr>
      <xdr:spPr>
        <a:xfrm flipV="1">
          <a:off x="15481300" y="6344018"/>
          <a:ext cx="838200" cy="2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60376</xdr:rowOff>
    </xdr:from>
    <xdr:to>
      <xdr:col>81</xdr:col>
      <xdr:colOff>50800</xdr:colOff>
      <xdr:row>38</xdr:row>
      <xdr:rowOff>90398</xdr:rowOff>
    </xdr:to>
    <xdr:cxnSp macro="">
      <xdr:nvCxnSpPr>
        <xdr:cNvPr id="534" name="直線コネクタ 533"/>
        <xdr:cNvCxnSpPr/>
      </xdr:nvCxnSpPr>
      <xdr:spPr>
        <a:xfrm>
          <a:off x="14592300" y="6575476"/>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60376</xdr:rowOff>
    </xdr:from>
    <xdr:to>
      <xdr:col>76</xdr:col>
      <xdr:colOff>114300</xdr:colOff>
      <xdr:row>38</xdr:row>
      <xdr:rowOff>147244</xdr:rowOff>
    </xdr:to>
    <xdr:cxnSp macro="">
      <xdr:nvCxnSpPr>
        <xdr:cNvPr id="537" name="直線コネクタ 536"/>
        <xdr:cNvCxnSpPr/>
      </xdr:nvCxnSpPr>
      <xdr:spPr>
        <a:xfrm flipV="1">
          <a:off x="13703300" y="6575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130442</xdr:rowOff>
    </xdr:from>
    <xdr:to>
      <xdr:col>71</xdr:col>
      <xdr:colOff>177800</xdr:colOff>
      <xdr:row>38</xdr:row>
      <xdr:rowOff>147244</xdr:rowOff>
    </xdr:to>
    <xdr:cxnSp macro="">
      <xdr:nvCxnSpPr>
        <xdr:cNvPr id="540" name="直線コネクタ 539"/>
        <xdr:cNvCxnSpPr/>
      </xdr:nvCxnSpPr>
      <xdr:spPr>
        <a:xfrm>
          <a:off x="12814300" y="664554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121018</xdr:rowOff>
    </xdr:from>
    <xdr:to>
      <xdr:col>85</xdr:col>
      <xdr:colOff>177800</xdr:colOff>
      <xdr:row>37</xdr:row>
      <xdr:rowOff>51168</xdr:rowOff>
    </xdr:to>
    <xdr:sp macro="" textlink="">
      <xdr:nvSpPr>
        <xdr:cNvPr id="550" name="楕円 549"/>
        <xdr:cNvSpPr/>
      </xdr:nvSpPr>
      <xdr:spPr>
        <a:xfrm>
          <a:off x="16268700" y="62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143895</xdr:rowOff>
    </xdr:from>
    <xdr:ext cx="534377" cy="259045"/>
    <xdr:sp macro="" textlink="">
      <xdr:nvSpPr>
        <xdr:cNvPr id="551" name="消防費該当値テキスト"/>
        <xdr:cNvSpPr txBox="1"/>
      </xdr:nvSpPr>
      <xdr:spPr>
        <a:xfrm>
          <a:off x="16370300" y="61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39598</xdr:rowOff>
    </xdr:from>
    <xdr:to>
      <xdr:col>81</xdr:col>
      <xdr:colOff>101600</xdr:colOff>
      <xdr:row>38</xdr:row>
      <xdr:rowOff>141198</xdr:rowOff>
    </xdr:to>
    <xdr:sp macro="" textlink="">
      <xdr:nvSpPr>
        <xdr:cNvPr id="552" name="楕円 551"/>
        <xdr:cNvSpPr/>
      </xdr:nvSpPr>
      <xdr:spPr>
        <a:xfrm>
          <a:off x="15430500" y="65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132325</xdr:rowOff>
    </xdr:from>
    <xdr:ext cx="534377" cy="259045"/>
    <xdr:sp macro="" textlink="">
      <xdr:nvSpPr>
        <xdr:cNvPr id="553" name="テキスト ボックス 552"/>
        <xdr:cNvSpPr txBox="1"/>
      </xdr:nvSpPr>
      <xdr:spPr>
        <a:xfrm>
          <a:off x="15214111" y="664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9576</xdr:rowOff>
    </xdr:from>
    <xdr:to>
      <xdr:col>76</xdr:col>
      <xdr:colOff>165100</xdr:colOff>
      <xdr:row>38</xdr:row>
      <xdr:rowOff>111176</xdr:rowOff>
    </xdr:to>
    <xdr:sp macro="" textlink="">
      <xdr:nvSpPr>
        <xdr:cNvPr id="554" name="楕円 553"/>
        <xdr:cNvSpPr/>
      </xdr:nvSpPr>
      <xdr:spPr>
        <a:xfrm>
          <a:off x="14541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102303</xdr:rowOff>
    </xdr:from>
    <xdr:ext cx="534377" cy="259045"/>
    <xdr:sp macro="" textlink="">
      <xdr:nvSpPr>
        <xdr:cNvPr id="555" name="テキスト ボックス 554"/>
        <xdr:cNvSpPr txBox="1"/>
      </xdr:nvSpPr>
      <xdr:spPr>
        <a:xfrm>
          <a:off x="14325111" y="66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96444</xdr:rowOff>
    </xdr:from>
    <xdr:to>
      <xdr:col>72</xdr:col>
      <xdr:colOff>38100</xdr:colOff>
      <xdr:row>39</xdr:row>
      <xdr:rowOff>26594</xdr:rowOff>
    </xdr:to>
    <xdr:sp macro="" textlink="">
      <xdr:nvSpPr>
        <xdr:cNvPr id="556" name="楕円 555"/>
        <xdr:cNvSpPr/>
      </xdr:nvSpPr>
      <xdr:spPr>
        <a:xfrm>
          <a:off x="13652500" y="66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17721</xdr:rowOff>
    </xdr:from>
    <xdr:ext cx="534377" cy="259045"/>
    <xdr:sp macro="" textlink="">
      <xdr:nvSpPr>
        <xdr:cNvPr id="557" name="テキスト ボックス 556"/>
        <xdr:cNvSpPr txBox="1"/>
      </xdr:nvSpPr>
      <xdr:spPr>
        <a:xfrm>
          <a:off x="13436111" y="67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79642</xdr:rowOff>
    </xdr:from>
    <xdr:to>
      <xdr:col>67</xdr:col>
      <xdr:colOff>101600</xdr:colOff>
      <xdr:row>39</xdr:row>
      <xdr:rowOff>9792</xdr:rowOff>
    </xdr:to>
    <xdr:sp macro="" textlink="">
      <xdr:nvSpPr>
        <xdr:cNvPr id="558" name="楕円 557"/>
        <xdr:cNvSpPr/>
      </xdr:nvSpPr>
      <xdr:spPr>
        <a:xfrm>
          <a:off x="12763500" y="65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919</xdr:rowOff>
    </xdr:from>
    <xdr:ext cx="534377" cy="259045"/>
    <xdr:sp macro="" textlink="">
      <xdr:nvSpPr>
        <xdr:cNvPr id="559" name="テキスト ボックス 558"/>
        <xdr:cNvSpPr txBox="1"/>
      </xdr:nvSpPr>
      <xdr:spPr>
        <a:xfrm>
          <a:off x="12547111" y="66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87590</xdr:rowOff>
    </xdr:from>
    <xdr:to>
      <xdr:col>85</xdr:col>
      <xdr:colOff>127000</xdr:colOff>
      <xdr:row>58</xdr:row>
      <xdr:rowOff>169244</xdr:rowOff>
    </xdr:to>
    <xdr:cxnSp macro="">
      <xdr:nvCxnSpPr>
        <xdr:cNvPr id="591" name="直線コネクタ 590"/>
        <xdr:cNvCxnSpPr/>
      </xdr:nvCxnSpPr>
      <xdr:spPr>
        <a:xfrm>
          <a:off x="15481300" y="10031690"/>
          <a:ext cx="838200" cy="8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87590</xdr:rowOff>
    </xdr:from>
    <xdr:to>
      <xdr:col>81</xdr:col>
      <xdr:colOff>50800</xdr:colOff>
      <xdr:row>58</xdr:row>
      <xdr:rowOff>149595</xdr:rowOff>
    </xdr:to>
    <xdr:cxnSp macro="">
      <xdr:nvCxnSpPr>
        <xdr:cNvPr id="594" name="直線コネクタ 593"/>
        <xdr:cNvCxnSpPr/>
      </xdr:nvCxnSpPr>
      <xdr:spPr>
        <a:xfrm flipV="1">
          <a:off x="14592300" y="10031690"/>
          <a:ext cx="889000" cy="6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149595</xdr:rowOff>
    </xdr:from>
    <xdr:to>
      <xdr:col>76</xdr:col>
      <xdr:colOff>114300</xdr:colOff>
      <xdr:row>59</xdr:row>
      <xdr:rowOff>36090</xdr:rowOff>
    </xdr:to>
    <xdr:cxnSp macro="">
      <xdr:nvCxnSpPr>
        <xdr:cNvPr id="597" name="直線コネクタ 596"/>
        <xdr:cNvCxnSpPr/>
      </xdr:nvCxnSpPr>
      <xdr:spPr>
        <a:xfrm flipV="1">
          <a:off x="13703300" y="10093695"/>
          <a:ext cx="889000" cy="5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133223</xdr:rowOff>
    </xdr:from>
    <xdr:to>
      <xdr:col>71</xdr:col>
      <xdr:colOff>177800</xdr:colOff>
      <xdr:row>59</xdr:row>
      <xdr:rowOff>36090</xdr:rowOff>
    </xdr:to>
    <xdr:cxnSp macro="">
      <xdr:nvCxnSpPr>
        <xdr:cNvPr id="600" name="直線コネクタ 599"/>
        <xdr:cNvCxnSpPr/>
      </xdr:nvCxnSpPr>
      <xdr:spPr>
        <a:xfrm>
          <a:off x="12814300" y="9905873"/>
          <a:ext cx="889000" cy="24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118444</xdr:rowOff>
    </xdr:from>
    <xdr:to>
      <xdr:col>85</xdr:col>
      <xdr:colOff>177800</xdr:colOff>
      <xdr:row>59</xdr:row>
      <xdr:rowOff>48594</xdr:rowOff>
    </xdr:to>
    <xdr:sp macro="" textlink="">
      <xdr:nvSpPr>
        <xdr:cNvPr id="610" name="楕円 609"/>
        <xdr:cNvSpPr/>
      </xdr:nvSpPr>
      <xdr:spPr>
        <a:xfrm>
          <a:off x="16268700" y="100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96871</xdr:rowOff>
    </xdr:from>
    <xdr:ext cx="534377" cy="259045"/>
    <xdr:sp macro="" textlink="">
      <xdr:nvSpPr>
        <xdr:cNvPr id="611" name="教育費該当値テキスト"/>
        <xdr:cNvSpPr txBox="1"/>
      </xdr:nvSpPr>
      <xdr:spPr>
        <a:xfrm>
          <a:off x="16370300" y="100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36790</xdr:rowOff>
    </xdr:from>
    <xdr:to>
      <xdr:col>81</xdr:col>
      <xdr:colOff>101600</xdr:colOff>
      <xdr:row>58</xdr:row>
      <xdr:rowOff>138390</xdr:rowOff>
    </xdr:to>
    <xdr:sp macro="" textlink="">
      <xdr:nvSpPr>
        <xdr:cNvPr id="612" name="楕円 611"/>
        <xdr:cNvSpPr/>
      </xdr:nvSpPr>
      <xdr:spPr>
        <a:xfrm>
          <a:off x="15430500" y="99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154917</xdr:rowOff>
    </xdr:from>
    <xdr:ext cx="534377" cy="259045"/>
    <xdr:sp macro="" textlink="">
      <xdr:nvSpPr>
        <xdr:cNvPr id="613" name="テキスト ボックス 612"/>
        <xdr:cNvSpPr txBox="1"/>
      </xdr:nvSpPr>
      <xdr:spPr>
        <a:xfrm>
          <a:off x="15214111" y="97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98795</xdr:rowOff>
    </xdr:from>
    <xdr:to>
      <xdr:col>76</xdr:col>
      <xdr:colOff>165100</xdr:colOff>
      <xdr:row>59</xdr:row>
      <xdr:rowOff>28945</xdr:rowOff>
    </xdr:to>
    <xdr:sp macro="" textlink="">
      <xdr:nvSpPr>
        <xdr:cNvPr id="614" name="楕円 613"/>
        <xdr:cNvSpPr/>
      </xdr:nvSpPr>
      <xdr:spPr>
        <a:xfrm>
          <a:off x="14541500" y="100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20072</xdr:rowOff>
    </xdr:from>
    <xdr:ext cx="534377" cy="259045"/>
    <xdr:sp macro="" textlink="">
      <xdr:nvSpPr>
        <xdr:cNvPr id="615" name="テキスト ボックス 614"/>
        <xdr:cNvSpPr txBox="1"/>
      </xdr:nvSpPr>
      <xdr:spPr>
        <a:xfrm>
          <a:off x="14325111" y="1013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156740</xdr:rowOff>
    </xdr:from>
    <xdr:to>
      <xdr:col>72</xdr:col>
      <xdr:colOff>38100</xdr:colOff>
      <xdr:row>59</xdr:row>
      <xdr:rowOff>86890</xdr:rowOff>
    </xdr:to>
    <xdr:sp macro="" textlink="">
      <xdr:nvSpPr>
        <xdr:cNvPr id="616" name="楕円 615"/>
        <xdr:cNvSpPr/>
      </xdr:nvSpPr>
      <xdr:spPr>
        <a:xfrm>
          <a:off x="13652500" y="101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78017</xdr:rowOff>
    </xdr:from>
    <xdr:ext cx="534377" cy="259045"/>
    <xdr:sp macro="" textlink="">
      <xdr:nvSpPr>
        <xdr:cNvPr id="617" name="テキスト ボックス 616"/>
        <xdr:cNvSpPr txBox="1"/>
      </xdr:nvSpPr>
      <xdr:spPr>
        <a:xfrm>
          <a:off x="13436111" y="1019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82423</xdr:rowOff>
    </xdr:from>
    <xdr:to>
      <xdr:col>67</xdr:col>
      <xdr:colOff>101600</xdr:colOff>
      <xdr:row>58</xdr:row>
      <xdr:rowOff>12573</xdr:rowOff>
    </xdr:to>
    <xdr:sp macro="" textlink="">
      <xdr:nvSpPr>
        <xdr:cNvPr id="618" name="楕円 617"/>
        <xdr:cNvSpPr/>
      </xdr:nvSpPr>
      <xdr:spPr>
        <a:xfrm>
          <a:off x="12763500" y="98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29100</xdr:rowOff>
    </xdr:from>
    <xdr:ext cx="534377" cy="259045"/>
    <xdr:sp macro="" textlink="">
      <xdr:nvSpPr>
        <xdr:cNvPr id="619" name="テキスト ボックス 618"/>
        <xdr:cNvSpPr txBox="1"/>
      </xdr:nvSpPr>
      <xdr:spPr>
        <a:xfrm>
          <a:off x="12547111" y="96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84516</xdr:rowOff>
    </xdr:from>
    <xdr:to>
      <xdr:col>85</xdr:col>
      <xdr:colOff>127000</xdr:colOff>
      <xdr:row>78</xdr:row>
      <xdr:rowOff>106919</xdr:rowOff>
    </xdr:to>
    <xdr:cxnSp macro="">
      <xdr:nvCxnSpPr>
        <xdr:cNvPr id="648" name="直線コネクタ 647"/>
        <xdr:cNvCxnSpPr/>
      </xdr:nvCxnSpPr>
      <xdr:spPr>
        <a:xfrm flipV="1">
          <a:off x="15481300" y="1345761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106919</xdr:rowOff>
    </xdr:from>
    <xdr:to>
      <xdr:col>81</xdr:col>
      <xdr:colOff>50800</xdr:colOff>
      <xdr:row>79</xdr:row>
      <xdr:rowOff>43886</xdr:rowOff>
    </xdr:to>
    <xdr:cxnSp macro="">
      <xdr:nvCxnSpPr>
        <xdr:cNvPr id="651" name="直線コネクタ 650"/>
        <xdr:cNvCxnSpPr/>
      </xdr:nvCxnSpPr>
      <xdr:spPr>
        <a:xfrm flipV="1">
          <a:off x="14592300" y="13480019"/>
          <a:ext cx="889000" cy="1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42694</xdr:rowOff>
    </xdr:from>
    <xdr:to>
      <xdr:col>76</xdr:col>
      <xdr:colOff>114300</xdr:colOff>
      <xdr:row>79</xdr:row>
      <xdr:rowOff>43886</xdr:rowOff>
    </xdr:to>
    <xdr:cxnSp macro="">
      <xdr:nvCxnSpPr>
        <xdr:cNvPr id="654" name="直線コネクタ 653"/>
        <xdr:cNvCxnSpPr/>
      </xdr:nvCxnSpPr>
      <xdr:spPr>
        <a:xfrm>
          <a:off x="13703300" y="13587244"/>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42694</xdr:rowOff>
    </xdr:from>
    <xdr:to>
      <xdr:col>71</xdr:col>
      <xdr:colOff>177800</xdr:colOff>
      <xdr:row>79</xdr:row>
      <xdr:rowOff>44450</xdr:rowOff>
    </xdr:to>
    <xdr:cxnSp macro="">
      <xdr:nvCxnSpPr>
        <xdr:cNvPr id="657" name="直線コネクタ 656"/>
        <xdr:cNvCxnSpPr/>
      </xdr:nvCxnSpPr>
      <xdr:spPr>
        <a:xfrm flipV="1">
          <a:off x="12814300" y="1358724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33716</xdr:rowOff>
    </xdr:from>
    <xdr:to>
      <xdr:col>85</xdr:col>
      <xdr:colOff>177800</xdr:colOff>
      <xdr:row>78</xdr:row>
      <xdr:rowOff>135316</xdr:rowOff>
    </xdr:to>
    <xdr:sp macro="" textlink="">
      <xdr:nvSpPr>
        <xdr:cNvPr id="667" name="楕円 666"/>
        <xdr:cNvSpPr/>
      </xdr:nvSpPr>
      <xdr:spPr>
        <a:xfrm>
          <a:off x="162687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56593</xdr:rowOff>
    </xdr:from>
    <xdr:ext cx="534377" cy="259045"/>
    <xdr:sp macro="" textlink="">
      <xdr:nvSpPr>
        <xdr:cNvPr id="668" name="災害復旧費該当値テキスト"/>
        <xdr:cNvSpPr txBox="1"/>
      </xdr:nvSpPr>
      <xdr:spPr>
        <a:xfrm>
          <a:off x="16370300" y="1325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56119</xdr:rowOff>
    </xdr:from>
    <xdr:to>
      <xdr:col>81</xdr:col>
      <xdr:colOff>101600</xdr:colOff>
      <xdr:row>78</xdr:row>
      <xdr:rowOff>157719</xdr:rowOff>
    </xdr:to>
    <xdr:sp macro="" textlink="">
      <xdr:nvSpPr>
        <xdr:cNvPr id="669" name="楕円 668"/>
        <xdr:cNvSpPr/>
      </xdr:nvSpPr>
      <xdr:spPr>
        <a:xfrm>
          <a:off x="15430500" y="134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2796</xdr:rowOff>
    </xdr:from>
    <xdr:ext cx="534377" cy="259045"/>
    <xdr:sp macro="" textlink="">
      <xdr:nvSpPr>
        <xdr:cNvPr id="670" name="テキスト ボックス 669"/>
        <xdr:cNvSpPr txBox="1"/>
      </xdr:nvSpPr>
      <xdr:spPr>
        <a:xfrm>
          <a:off x="15214111" y="132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164536</xdr:rowOff>
    </xdr:from>
    <xdr:to>
      <xdr:col>76</xdr:col>
      <xdr:colOff>165100</xdr:colOff>
      <xdr:row>79</xdr:row>
      <xdr:rowOff>94686</xdr:rowOff>
    </xdr:to>
    <xdr:sp macro="" textlink="">
      <xdr:nvSpPr>
        <xdr:cNvPr id="671" name="楕円 670"/>
        <xdr:cNvSpPr/>
      </xdr:nvSpPr>
      <xdr:spPr>
        <a:xfrm>
          <a:off x="14541500" y="135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85813</xdr:rowOff>
    </xdr:from>
    <xdr:ext cx="378565" cy="259045"/>
    <xdr:sp macro="" textlink="">
      <xdr:nvSpPr>
        <xdr:cNvPr id="672" name="テキスト ボックス 671"/>
        <xdr:cNvSpPr txBox="1"/>
      </xdr:nvSpPr>
      <xdr:spPr>
        <a:xfrm>
          <a:off x="14403017" y="1363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163344</xdr:rowOff>
    </xdr:from>
    <xdr:to>
      <xdr:col>72</xdr:col>
      <xdr:colOff>38100</xdr:colOff>
      <xdr:row>79</xdr:row>
      <xdr:rowOff>93494</xdr:rowOff>
    </xdr:to>
    <xdr:sp macro="" textlink="">
      <xdr:nvSpPr>
        <xdr:cNvPr id="673" name="楕円 672"/>
        <xdr:cNvSpPr/>
      </xdr:nvSpPr>
      <xdr:spPr>
        <a:xfrm>
          <a:off x="13652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84621</xdr:rowOff>
    </xdr:from>
    <xdr:ext cx="378565" cy="259045"/>
    <xdr:sp macro="" textlink="">
      <xdr:nvSpPr>
        <xdr:cNvPr id="674" name="テキスト ボックス 673"/>
        <xdr:cNvSpPr txBox="1"/>
      </xdr:nvSpPr>
      <xdr:spPr>
        <a:xfrm>
          <a:off x="13514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44362</xdr:rowOff>
    </xdr:from>
    <xdr:to>
      <xdr:col>85</xdr:col>
      <xdr:colOff>127000</xdr:colOff>
      <xdr:row>97</xdr:row>
      <xdr:rowOff>51245</xdr:rowOff>
    </xdr:to>
    <xdr:cxnSp macro="">
      <xdr:nvCxnSpPr>
        <xdr:cNvPr id="705" name="直線コネクタ 704"/>
        <xdr:cNvCxnSpPr/>
      </xdr:nvCxnSpPr>
      <xdr:spPr>
        <a:xfrm flipV="1">
          <a:off x="15481300" y="16675012"/>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51245</xdr:rowOff>
    </xdr:from>
    <xdr:to>
      <xdr:col>81</xdr:col>
      <xdr:colOff>50800</xdr:colOff>
      <xdr:row>97</xdr:row>
      <xdr:rowOff>53542</xdr:rowOff>
    </xdr:to>
    <xdr:cxnSp macro="">
      <xdr:nvCxnSpPr>
        <xdr:cNvPr id="708" name="直線コネクタ 707"/>
        <xdr:cNvCxnSpPr/>
      </xdr:nvCxnSpPr>
      <xdr:spPr>
        <a:xfrm flipV="1">
          <a:off x="14592300" y="16681895"/>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53542</xdr:rowOff>
    </xdr:from>
    <xdr:to>
      <xdr:col>76</xdr:col>
      <xdr:colOff>114300</xdr:colOff>
      <xdr:row>97</xdr:row>
      <xdr:rowOff>62319</xdr:rowOff>
    </xdr:to>
    <xdr:cxnSp macro="">
      <xdr:nvCxnSpPr>
        <xdr:cNvPr id="711" name="直線コネクタ 710"/>
        <xdr:cNvCxnSpPr/>
      </xdr:nvCxnSpPr>
      <xdr:spPr>
        <a:xfrm flipV="1">
          <a:off x="13703300" y="16684192"/>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62319</xdr:rowOff>
    </xdr:from>
    <xdr:to>
      <xdr:col>71</xdr:col>
      <xdr:colOff>177800</xdr:colOff>
      <xdr:row>97</xdr:row>
      <xdr:rowOff>71540</xdr:rowOff>
    </xdr:to>
    <xdr:cxnSp macro="">
      <xdr:nvCxnSpPr>
        <xdr:cNvPr id="714" name="直線コネクタ 713"/>
        <xdr:cNvCxnSpPr/>
      </xdr:nvCxnSpPr>
      <xdr:spPr>
        <a:xfrm flipV="1">
          <a:off x="12814300" y="16692969"/>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165012</xdr:rowOff>
    </xdr:from>
    <xdr:to>
      <xdr:col>85</xdr:col>
      <xdr:colOff>177800</xdr:colOff>
      <xdr:row>97</xdr:row>
      <xdr:rowOff>95162</xdr:rowOff>
    </xdr:to>
    <xdr:sp macro="" textlink="">
      <xdr:nvSpPr>
        <xdr:cNvPr id="724" name="楕円 723"/>
        <xdr:cNvSpPr/>
      </xdr:nvSpPr>
      <xdr:spPr>
        <a:xfrm>
          <a:off x="16268700" y="166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143439</xdr:rowOff>
    </xdr:from>
    <xdr:ext cx="534377" cy="259045"/>
    <xdr:sp macro="" textlink="">
      <xdr:nvSpPr>
        <xdr:cNvPr id="725" name="公債費該当値テキスト"/>
        <xdr:cNvSpPr txBox="1"/>
      </xdr:nvSpPr>
      <xdr:spPr>
        <a:xfrm>
          <a:off x="16370300" y="166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445</xdr:rowOff>
    </xdr:from>
    <xdr:to>
      <xdr:col>81</xdr:col>
      <xdr:colOff>101600</xdr:colOff>
      <xdr:row>97</xdr:row>
      <xdr:rowOff>102045</xdr:rowOff>
    </xdr:to>
    <xdr:sp macro="" textlink="">
      <xdr:nvSpPr>
        <xdr:cNvPr id="726" name="楕円 725"/>
        <xdr:cNvSpPr/>
      </xdr:nvSpPr>
      <xdr:spPr>
        <a:xfrm>
          <a:off x="15430500" y="166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93172</xdr:rowOff>
    </xdr:from>
    <xdr:ext cx="534377" cy="259045"/>
    <xdr:sp macro="" textlink="">
      <xdr:nvSpPr>
        <xdr:cNvPr id="727" name="テキスト ボックス 726"/>
        <xdr:cNvSpPr txBox="1"/>
      </xdr:nvSpPr>
      <xdr:spPr>
        <a:xfrm>
          <a:off x="15214111" y="167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2742</xdr:rowOff>
    </xdr:from>
    <xdr:to>
      <xdr:col>76</xdr:col>
      <xdr:colOff>165100</xdr:colOff>
      <xdr:row>97</xdr:row>
      <xdr:rowOff>104342</xdr:rowOff>
    </xdr:to>
    <xdr:sp macro="" textlink="">
      <xdr:nvSpPr>
        <xdr:cNvPr id="728" name="楕円 727"/>
        <xdr:cNvSpPr/>
      </xdr:nvSpPr>
      <xdr:spPr>
        <a:xfrm>
          <a:off x="14541500" y="166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95469</xdr:rowOff>
    </xdr:from>
    <xdr:ext cx="534377" cy="259045"/>
    <xdr:sp macro="" textlink="">
      <xdr:nvSpPr>
        <xdr:cNvPr id="729" name="テキスト ボックス 728"/>
        <xdr:cNvSpPr txBox="1"/>
      </xdr:nvSpPr>
      <xdr:spPr>
        <a:xfrm>
          <a:off x="14325111" y="1672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11519</xdr:rowOff>
    </xdr:from>
    <xdr:to>
      <xdr:col>72</xdr:col>
      <xdr:colOff>38100</xdr:colOff>
      <xdr:row>97</xdr:row>
      <xdr:rowOff>113119</xdr:rowOff>
    </xdr:to>
    <xdr:sp macro="" textlink="">
      <xdr:nvSpPr>
        <xdr:cNvPr id="730" name="楕円 729"/>
        <xdr:cNvSpPr/>
      </xdr:nvSpPr>
      <xdr:spPr>
        <a:xfrm>
          <a:off x="136525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104246</xdr:rowOff>
    </xdr:from>
    <xdr:ext cx="534377" cy="259045"/>
    <xdr:sp macro="" textlink="">
      <xdr:nvSpPr>
        <xdr:cNvPr id="731" name="テキスト ボックス 730"/>
        <xdr:cNvSpPr txBox="1"/>
      </xdr:nvSpPr>
      <xdr:spPr>
        <a:xfrm>
          <a:off x="13436111"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20740</xdr:rowOff>
    </xdr:from>
    <xdr:to>
      <xdr:col>67</xdr:col>
      <xdr:colOff>101600</xdr:colOff>
      <xdr:row>97</xdr:row>
      <xdr:rowOff>122340</xdr:rowOff>
    </xdr:to>
    <xdr:sp macro="" textlink="">
      <xdr:nvSpPr>
        <xdr:cNvPr id="732" name="楕円 731"/>
        <xdr:cNvSpPr/>
      </xdr:nvSpPr>
      <xdr:spPr>
        <a:xfrm>
          <a:off x="12763500" y="166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113467</xdr:rowOff>
    </xdr:from>
    <xdr:ext cx="534377" cy="259045"/>
    <xdr:sp macro="" textlink="">
      <xdr:nvSpPr>
        <xdr:cNvPr id="733" name="テキスト ボックス 732"/>
        <xdr:cNvSpPr txBox="1"/>
      </xdr:nvSpPr>
      <xdr:spPr>
        <a:xfrm>
          <a:off x="12547111" y="167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・「総務費」は、筆の里工房改修事業や住民票等のコンビニ交付システム導入といった大型事業が終了したため、</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％の大幅な減となっている。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防災行政無線のデジタル化や避難路の整備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等の影響で</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20,157</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51.6</a:t>
          </a:r>
          <a:r>
            <a:rPr kumimoji="1" lang="ja-JP" altLang="en-US" sz="1300">
              <a:latin typeface="ＭＳ Ｐゴシック" panose="020B0600070205080204" pitchFamily="50" charset="-128"/>
              <a:ea typeface="ＭＳ Ｐゴシック" panose="020B0600070205080204" pitchFamily="50" charset="-128"/>
            </a:rPr>
            <a:t>％の大幅な増となり類似団体平均を上回った。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・「民生費」は、前年度に比べ減少したが、前年度は平成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年７月豪雨による災害救助事業により、増加したものであり、今年度は大幅な減となったが、障害者福祉サービス利用者増や保育無償化により、扶助費が増加傾向にある事から、平成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年度と比較すると大幅に増加している。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年度７月豪雨の影響で、２年続けて高くなっている。平成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年７月豪雨による災害復旧費は少なくとも令和３年度決算までは支出があるものと思われる。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「財政調整基金残高」は、毎年、基金取崩額の減少に努めているが、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年度以降減少しており、特に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豪雨の影響により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「実質収支額」は、扶助費等の決算額等の影響から、例年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億円前後発生している。更なる精査を行い、適正水準（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年度を除き、基金積立を上回る取崩しを行った影響によりマイナスとなっている。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引き続き、経費節減や使用料の適正化、事務事業の見直し等により、財政の健全化に努める。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9712650</v>
      </c>
      <c r="BO4" s="393"/>
      <c r="BP4" s="393"/>
      <c r="BQ4" s="393"/>
      <c r="BR4" s="393"/>
      <c r="BS4" s="393"/>
      <c r="BT4" s="393"/>
      <c r="BU4" s="394"/>
      <c r="BV4" s="392">
        <v>9751912</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2.7</v>
      </c>
      <c r="CU4" s="399"/>
      <c r="CV4" s="399"/>
      <c r="CW4" s="399"/>
      <c r="CX4" s="399"/>
      <c r="CY4" s="399"/>
      <c r="CZ4" s="399"/>
      <c r="DA4" s="400"/>
      <c r="DB4" s="398">
        <v>2.6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9427430</v>
      </c>
      <c r="BO5" s="430"/>
      <c r="BP5" s="430"/>
      <c r="BQ5" s="430"/>
      <c r="BR5" s="430"/>
      <c r="BS5" s="430"/>
      <c r="BT5" s="430"/>
      <c r="BU5" s="431"/>
      <c r="BV5" s="429">
        <v>9488370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92.8</v>
      </c>
      <c r="CU5" s="427"/>
      <c r="CV5" s="427"/>
      <c r="CW5" s="427"/>
      <c r="CX5" s="427"/>
      <c r="CY5" s="427"/>
      <c r="CZ5" s="427"/>
      <c r="DA5" s="428"/>
      <c r="DB5" s="426">
        <v>90.8</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285220</v>
      </c>
      <c r="BO6" s="430"/>
      <c r="BP6" s="430"/>
      <c r="BQ6" s="430"/>
      <c r="BR6" s="430"/>
      <c r="BS6" s="430"/>
      <c r="BT6" s="430"/>
      <c r="BU6" s="431"/>
      <c r="BV6" s="429">
        <v>263542</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97.8</v>
      </c>
      <c r="CU6" s="467"/>
      <c r="CV6" s="467"/>
      <c r="CW6" s="467"/>
      <c r="CX6" s="467"/>
      <c r="CY6" s="467"/>
      <c r="CZ6" s="467"/>
      <c r="DA6" s="468"/>
      <c r="DB6" s="466">
        <v>97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142852</v>
      </c>
      <c r="BO7" s="430"/>
      <c r="BP7" s="430"/>
      <c r="BQ7" s="430"/>
      <c r="BR7" s="430"/>
      <c r="BS7" s="430"/>
      <c r="BT7" s="430"/>
      <c r="BU7" s="431"/>
      <c r="BV7" s="429">
        <v>126544</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5276787</v>
      </c>
      <c r="CU7" s="430"/>
      <c r="CV7" s="430"/>
      <c r="CW7" s="430"/>
      <c r="CX7" s="430"/>
      <c r="CY7" s="430"/>
      <c r="CZ7" s="430"/>
      <c r="DA7" s="431"/>
      <c r="DB7" s="429">
        <v>5228971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142368</v>
      </c>
      <c r="BO8" s="430"/>
      <c r="BP8" s="430"/>
      <c r="BQ8" s="430"/>
      <c r="BR8" s="430"/>
      <c r="BS8" s="430"/>
      <c r="BT8" s="430"/>
      <c r="BU8" s="431"/>
      <c r="BV8" s="429">
        <v>136998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0.53</v>
      </c>
      <c r="CU8" s="470"/>
      <c r="CV8" s="470"/>
      <c r="CW8" s="470"/>
      <c r="CX8" s="470"/>
      <c r="CY8" s="470"/>
      <c r="CZ8" s="470"/>
      <c r="DA8" s="471"/>
      <c r="DB8" s="469">
        <v>0.54</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23755</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93</v>
      </c>
      <c r="AV9" s="462"/>
      <c r="AW9" s="462"/>
      <c r="AX9" s="462"/>
      <c r="AY9" s="463" t="s">
        <v>115</v>
      </c>
      <c r="AZ9" s="464"/>
      <c r="BA9" s="464"/>
      <c r="BB9" s="464"/>
      <c r="BC9" s="464"/>
      <c r="BD9" s="464"/>
      <c r="BE9" s="464"/>
      <c r="BF9" s="464"/>
      <c r="BG9" s="464"/>
      <c r="BH9" s="464"/>
      <c r="BI9" s="464"/>
      <c r="BJ9" s="464"/>
      <c r="BK9" s="464"/>
      <c r="BL9" s="464"/>
      <c r="BM9" s="465"/>
      <c r="BN9" s="429">
        <v>5370</v>
      </c>
      <c r="BO9" s="430"/>
      <c r="BP9" s="430"/>
      <c r="BQ9" s="430"/>
      <c r="BR9" s="430"/>
      <c r="BS9" s="430"/>
      <c r="BT9" s="430"/>
      <c r="BU9" s="431"/>
      <c r="BV9" s="429">
        <v>62966</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10.5</v>
      </c>
      <c r="CU9" s="427"/>
      <c r="CV9" s="427"/>
      <c r="CW9" s="427"/>
      <c r="CX9" s="427"/>
      <c r="CY9" s="427"/>
      <c r="CZ9" s="427"/>
      <c r="DA9" s="428"/>
      <c r="DB9" s="426">
        <v>10.8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24533</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68600</v>
      </c>
      <c r="BO10" s="430"/>
      <c r="BP10" s="430"/>
      <c r="BQ10" s="430"/>
      <c r="BR10" s="430"/>
      <c r="BS10" s="430"/>
      <c r="BT10" s="430"/>
      <c r="BU10" s="431"/>
      <c r="BV10" s="429">
        <v>37212</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93</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23919</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119</v>
      </c>
      <c r="AV12" s="462"/>
      <c r="AW12" s="462"/>
      <c r="AX12" s="462"/>
      <c r="AY12" s="463" t="s">
        <v>134</v>
      </c>
      <c r="AZ12" s="464"/>
      <c r="BA12" s="464"/>
      <c r="BB12" s="464"/>
      <c r="BC12" s="464"/>
      <c r="BD12" s="464"/>
      <c r="BE12" s="464"/>
      <c r="BF12" s="464"/>
      <c r="BG12" s="464"/>
      <c r="BH12" s="464"/>
      <c r="BI12" s="464"/>
      <c r="BJ12" s="464"/>
      <c r="BK12" s="464"/>
      <c r="BL12" s="464"/>
      <c r="BM12" s="465"/>
      <c r="BN12" s="429">
        <v>250000</v>
      </c>
      <c r="BO12" s="430"/>
      <c r="BP12" s="430"/>
      <c r="BQ12" s="430"/>
      <c r="BR12" s="430"/>
      <c r="BS12" s="430"/>
      <c r="BT12" s="430"/>
      <c r="BU12" s="431"/>
      <c r="BV12" s="429">
        <v>150000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23698</v>
      </c>
      <c r="S13" s="514"/>
      <c r="T13" s="514"/>
      <c r="U13" s="514"/>
      <c r="V13" s="515"/>
      <c r="W13" s="445" t="s">
        <v>137</v>
      </c>
      <c r="X13" s="446"/>
      <c r="Y13" s="446"/>
      <c r="Z13" s="446"/>
      <c r="AA13" s="446"/>
      <c r="AB13" s="436"/>
      <c r="AC13" s="480">
        <v>196</v>
      </c>
      <c r="AD13" s="481"/>
      <c r="AE13" s="481"/>
      <c r="AF13" s="481"/>
      <c r="AG13" s="523"/>
      <c r="AH13" s="480">
        <v>204</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-176030</v>
      </c>
      <c r="BO13" s="430"/>
      <c r="BP13" s="430"/>
      <c r="BQ13" s="430"/>
      <c r="BR13" s="430"/>
      <c r="BS13" s="430"/>
      <c r="BT13" s="430"/>
      <c r="BU13" s="431"/>
      <c r="BV13" s="429">
        <v>-49822</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6.9</v>
      </c>
      <c r="CU13" s="427"/>
      <c r="CV13" s="427"/>
      <c r="CW13" s="427"/>
      <c r="CX13" s="427"/>
      <c r="CY13" s="427"/>
      <c r="CZ13" s="427"/>
      <c r="DA13" s="428"/>
      <c r="DB13" s="426">
        <v>7.1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24180</v>
      </c>
      <c r="S14" s="514"/>
      <c r="T14" s="514"/>
      <c r="U14" s="514"/>
      <c r="V14" s="515"/>
      <c r="W14" s="419"/>
      <c r="X14" s="420"/>
      <c r="Y14" s="420"/>
      <c r="Z14" s="420"/>
      <c r="AA14" s="420"/>
      <c r="AB14" s="409"/>
      <c r="AC14" s="516">
        <v>1.8</v>
      </c>
      <c r="AD14" s="517"/>
      <c r="AE14" s="517"/>
      <c r="AF14" s="517"/>
      <c r="AG14" s="518"/>
      <c r="AH14" s="516">
        <v>1.8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7.8</v>
      </c>
      <c r="CU14" s="528"/>
      <c r="CV14" s="528"/>
      <c r="CW14" s="528"/>
      <c r="CX14" s="528"/>
      <c r="CY14" s="528"/>
      <c r="CZ14" s="528"/>
      <c r="DA14" s="529"/>
      <c r="DB14" s="527">
        <v>8.5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136</v>
      </c>
      <c r="N15" s="521"/>
      <c r="O15" s="521"/>
      <c r="P15" s="521"/>
      <c r="Q15" s="522"/>
      <c r="R15" s="513">
        <v>23955</v>
      </c>
      <c r="S15" s="514"/>
      <c r="T15" s="514"/>
      <c r="U15" s="514"/>
      <c r="V15" s="515"/>
      <c r="W15" s="445" t="s">
        <v>144</v>
      </c>
      <c r="X15" s="446"/>
      <c r="Y15" s="446"/>
      <c r="Z15" s="446"/>
      <c r="AA15" s="446"/>
      <c r="AB15" s="436"/>
      <c r="AC15" s="480">
        <v>3796</v>
      </c>
      <c r="AD15" s="481"/>
      <c r="AE15" s="481"/>
      <c r="AF15" s="481"/>
      <c r="AG15" s="523"/>
      <c r="AH15" s="480">
        <v>4002</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2317621</v>
      </c>
      <c r="BO15" s="393"/>
      <c r="BP15" s="393"/>
      <c r="BQ15" s="393"/>
      <c r="BR15" s="393"/>
      <c r="BS15" s="393"/>
      <c r="BT15" s="393"/>
      <c r="BU15" s="394"/>
      <c r="BV15" s="392">
        <v>2292531</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35.5</v>
      </c>
      <c r="AD16" s="517"/>
      <c r="AE16" s="517"/>
      <c r="AF16" s="517"/>
      <c r="AG16" s="518"/>
      <c r="AH16" s="516">
        <v>36.299999999999997</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4407178</v>
      </c>
      <c r="BO16" s="430"/>
      <c r="BP16" s="430"/>
      <c r="BQ16" s="430"/>
      <c r="BR16" s="430"/>
      <c r="BS16" s="430"/>
      <c r="BT16" s="430"/>
      <c r="BU16" s="431"/>
      <c r="BV16" s="429">
        <v>4297784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6687</v>
      </c>
      <c r="AD17" s="481"/>
      <c r="AE17" s="481"/>
      <c r="AF17" s="481"/>
      <c r="AG17" s="523"/>
      <c r="AH17" s="480">
        <v>6822</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2923121</v>
      </c>
      <c r="BO17" s="430"/>
      <c r="BP17" s="430"/>
      <c r="BQ17" s="430"/>
      <c r="BR17" s="430"/>
      <c r="BS17" s="430"/>
      <c r="BT17" s="430"/>
      <c r="BU17" s="431"/>
      <c r="BV17" s="429">
        <v>2888790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33.76</v>
      </c>
      <c r="M18" s="545"/>
      <c r="N18" s="545"/>
      <c r="O18" s="545"/>
      <c r="P18" s="545"/>
      <c r="Q18" s="545"/>
      <c r="R18" s="546"/>
      <c r="S18" s="546"/>
      <c r="T18" s="546"/>
      <c r="U18" s="546"/>
      <c r="V18" s="547"/>
      <c r="W18" s="447"/>
      <c r="X18" s="448"/>
      <c r="Y18" s="448"/>
      <c r="Z18" s="448"/>
      <c r="AA18" s="448"/>
      <c r="AB18" s="439"/>
      <c r="AC18" s="548">
        <v>62.6</v>
      </c>
      <c r="AD18" s="549"/>
      <c r="AE18" s="549"/>
      <c r="AF18" s="549"/>
      <c r="AG18" s="550"/>
      <c r="AH18" s="548">
        <v>61.9</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4932859</v>
      </c>
      <c r="BO18" s="430"/>
      <c r="BP18" s="430"/>
      <c r="BQ18" s="430"/>
      <c r="BR18" s="430"/>
      <c r="BS18" s="430"/>
      <c r="BT18" s="430"/>
      <c r="BU18" s="431"/>
      <c r="BV18" s="429">
        <v>4768776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704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6165817</v>
      </c>
      <c r="BO19" s="430"/>
      <c r="BP19" s="430"/>
      <c r="BQ19" s="430"/>
      <c r="BR19" s="430"/>
      <c r="BS19" s="430"/>
      <c r="BT19" s="430"/>
      <c r="BU19" s="431"/>
      <c r="BV19" s="429">
        <v>5898295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9430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7368124</v>
      </c>
      <c r="BO23" s="430"/>
      <c r="BP23" s="430"/>
      <c r="BQ23" s="430"/>
      <c r="BR23" s="430"/>
      <c r="BS23" s="430"/>
      <c r="BT23" s="430"/>
      <c r="BU23" s="431"/>
      <c r="BV23" s="429">
        <v>7207208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8210</v>
      </c>
      <c r="R24" s="481"/>
      <c r="S24" s="481"/>
      <c r="T24" s="481"/>
      <c r="U24" s="481"/>
      <c r="V24" s="523"/>
      <c r="W24" s="582"/>
      <c r="X24" s="570"/>
      <c r="Y24" s="571"/>
      <c r="Z24" s="479" t="s">
        <v>168</v>
      </c>
      <c r="AA24" s="459"/>
      <c r="AB24" s="459"/>
      <c r="AC24" s="459"/>
      <c r="AD24" s="459"/>
      <c r="AE24" s="459"/>
      <c r="AF24" s="459"/>
      <c r="AG24" s="460"/>
      <c r="AH24" s="480">
        <v>137</v>
      </c>
      <c r="AI24" s="481"/>
      <c r="AJ24" s="481"/>
      <c r="AK24" s="481"/>
      <c r="AL24" s="523"/>
      <c r="AM24" s="480">
        <v>406342</v>
      </c>
      <c r="AN24" s="481"/>
      <c r="AO24" s="481"/>
      <c r="AP24" s="481"/>
      <c r="AQ24" s="481"/>
      <c r="AR24" s="523"/>
      <c r="AS24" s="480">
        <v>2966</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7094654</v>
      </c>
      <c r="BO24" s="430"/>
      <c r="BP24" s="430"/>
      <c r="BQ24" s="430"/>
      <c r="BR24" s="430"/>
      <c r="BS24" s="430"/>
      <c r="BT24" s="430"/>
      <c r="BU24" s="431"/>
      <c r="BV24" s="429">
        <v>6951661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6860</v>
      </c>
      <c r="R25" s="481"/>
      <c r="S25" s="481"/>
      <c r="T25" s="481"/>
      <c r="U25" s="481"/>
      <c r="V25" s="523"/>
      <c r="W25" s="582"/>
      <c r="X25" s="570"/>
      <c r="Y25" s="571"/>
      <c r="Z25" s="479" t="s">
        <v>171</v>
      </c>
      <c r="AA25" s="459"/>
      <c r="AB25" s="459"/>
      <c r="AC25" s="459"/>
      <c r="AD25" s="459"/>
      <c r="AE25" s="459"/>
      <c r="AF25" s="459"/>
      <c r="AG25" s="460"/>
      <c r="AH25" s="480" t="s">
        <v>128</v>
      </c>
      <c r="AI25" s="481"/>
      <c r="AJ25" s="481"/>
      <c r="AK25" s="481"/>
      <c r="AL25" s="523"/>
      <c r="AM25" s="480" t="s">
        <v>128</v>
      </c>
      <c r="AN25" s="481"/>
      <c r="AO25" s="481"/>
      <c r="AP25" s="481"/>
      <c r="AQ25" s="481"/>
      <c r="AR25" s="523"/>
      <c r="AS25" s="480" t="s">
        <v>127</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316989</v>
      </c>
      <c r="BO25" s="393"/>
      <c r="BP25" s="393"/>
      <c r="BQ25" s="393"/>
      <c r="BR25" s="393"/>
      <c r="BS25" s="393"/>
      <c r="BT25" s="393"/>
      <c r="BU25" s="394"/>
      <c r="BV25" s="392">
        <v>220180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9"/>
      <c r="G26" s="459"/>
      <c r="H26" s="459"/>
      <c r="I26" s="459"/>
      <c r="J26" s="459"/>
      <c r="K26" s="460"/>
      <c r="L26" s="480">
        <v>1</v>
      </c>
      <c r="M26" s="481"/>
      <c r="N26" s="481"/>
      <c r="O26" s="481"/>
      <c r="P26" s="523"/>
      <c r="Q26" s="480">
        <v>6350</v>
      </c>
      <c r="R26" s="481"/>
      <c r="S26" s="481"/>
      <c r="T26" s="481"/>
      <c r="U26" s="481"/>
      <c r="V26" s="523"/>
      <c r="W26" s="582"/>
      <c r="X26" s="570"/>
      <c r="Y26" s="571"/>
      <c r="Z26" s="479" t="s">
        <v>174</v>
      </c>
      <c r="AA26" s="592"/>
      <c r="AB26" s="592"/>
      <c r="AC26" s="592"/>
      <c r="AD26" s="592"/>
      <c r="AE26" s="592"/>
      <c r="AF26" s="592"/>
      <c r="AG26" s="593"/>
      <c r="AH26" s="480">
        <v>1</v>
      </c>
      <c r="AI26" s="481"/>
      <c r="AJ26" s="481"/>
      <c r="AK26" s="481"/>
      <c r="AL26" s="523"/>
      <c r="AM26" s="480" t="s">
        <v>175</v>
      </c>
      <c r="AN26" s="481"/>
      <c r="AO26" s="481"/>
      <c r="AP26" s="481"/>
      <c r="AQ26" s="481"/>
      <c r="AR26" s="523"/>
      <c r="AS26" s="480" t="s">
        <v>175</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3280</v>
      </c>
      <c r="R27" s="481"/>
      <c r="S27" s="481"/>
      <c r="T27" s="481"/>
      <c r="U27" s="481"/>
      <c r="V27" s="523"/>
      <c r="W27" s="582"/>
      <c r="X27" s="570"/>
      <c r="Y27" s="571"/>
      <c r="Z27" s="479" t="s">
        <v>178</v>
      </c>
      <c r="AA27" s="459"/>
      <c r="AB27" s="459"/>
      <c r="AC27" s="459"/>
      <c r="AD27" s="459"/>
      <c r="AE27" s="459"/>
      <c r="AF27" s="459"/>
      <c r="AG27" s="460"/>
      <c r="AH27" s="480" t="s">
        <v>127</v>
      </c>
      <c r="AI27" s="481"/>
      <c r="AJ27" s="481"/>
      <c r="AK27" s="481"/>
      <c r="AL27" s="523"/>
      <c r="AM27" s="480" t="s">
        <v>179</v>
      </c>
      <c r="AN27" s="481"/>
      <c r="AO27" s="481"/>
      <c r="AP27" s="481"/>
      <c r="AQ27" s="481"/>
      <c r="AR27" s="523"/>
      <c r="AS27" s="480" t="s">
        <v>128</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280046</v>
      </c>
      <c r="BO27" s="606"/>
      <c r="BP27" s="606"/>
      <c r="BQ27" s="606"/>
      <c r="BR27" s="606"/>
      <c r="BS27" s="606"/>
      <c r="BT27" s="606"/>
      <c r="BU27" s="607"/>
      <c r="BV27" s="605">
        <v>280046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2710</v>
      </c>
      <c r="R28" s="481"/>
      <c r="S28" s="481"/>
      <c r="T28" s="481"/>
      <c r="U28" s="481"/>
      <c r="V28" s="523"/>
      <c r="W28" s="582"/>
      <c r="X28" s="570"/>
      <c r="Y28" s="571"/>
      <c r="Z28" s="479" t="s">
        <v>182</v>
      </c>
      <c r="AA28" s="459"/>
      <c r="AB28" s="459"/>
      <c r="AC28" s="459"/>
      <c r="AD28" s="459"/>
      <c r="AE28" s="459"/>
      <c r="AF28" s="459"/>
      <c r="AG28" s="460"/>
      <c r="AH28" s="480" t="s">
        <v>179</v>
      </c>
      <c r="AI28" s="481"/>
      <c r="AJ28" s="481"/>
      <c r="AK28" s="481"/>
      <c r="AL28" s="523"/>
      <c r="AM28" s="480" t="s">
        <v>179</v>
      </c>
      <c r="AN28" s="481"/>
      <c r="AO28" s="481"/>
      <c r="AP28" s="481"/>
      <c r="AQ28" s="481"/>
      <c r="AR28" s="523"/>
      <c r="AS28" s="480" t="s">
        <v>128</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1231233</v>
      </c>
      <c r="BO28" s="393"/>
      <c r="BP28" s="393"/>
      <c r="BQ28" s="393"/>
      <c r="BR28" s="393"/>
      <c r="BS28" s="393"/>
      <c r="BT28" s="393"/>
      <c r="BU28" s="394"/>
      <c r="BV28" s="392">
        <v>1412633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14</v>
      </c>
      <c r="M29" s="481"/>
      <c r="N29" s="481"/>
      <c r="O29" s="481"/>
      <c r="P29" s="523"/>
      <c r="Q29" s="480">
        <v>2614</v>
      </c>
      <c r="R29" s="481"/>
      <c r="S29" s="481"/>
      <c r="T29" s="481"/>
      <c r="U29" s="481"/>
      <c r="V29" s="523"/>
      <c r="W29" s="583"/>
      <c r="X29" s="584"/>
      <c r="Y29" s="585"/>
      <c r="Z29" s="479" t="s">
        <v>185</v>
      </c>
      <c r="AA29" s="459"/>
      <c r="AB29" s="459"/>
      <c r="AC29" s="459"/>
      <c r="AD29" s="459"/>
      <c r="AE29" s="459"/>
      <c r="AF29" s="459"/>
      <c r="AG29" s="460"/>
      <c r="AH29" s="480">
        <v>137</v>
      </c>
      <c r="AI29" s="481"/>
      <c r="AJ29" s="481"/>
      <c r="AK29" s="481"/>
      <c r="AL29" s="523"/>
      <c r="AM29" s="480">
        <v>406342</v>
      </c>
      <c r="AN29" s="481"/>
      <c r="AO29" s="481"/>
      <c r="AP29" s="481"/>
      <c r="AQ29" s="481"/>
      <c r="AR29" s="523"/>
      <c r="AS29" s="480">
        <v>2966</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42640</v>
      </c>
      <c r="BO29" s="430"/>
      <c r="BP29" s="430"/>
      <c r="BQ29" s="430"/>
      <c r="BR29" s="430"/>
      <c r="BS29" s="430"/>
      <c r="BT29" s="430"/>
      <c r="BU29" s="431"/>
      <c r="BV29" s="429">
        <v>42619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95.5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858465</v>
      </c>
      <c r="BO30" s="606"/>
      <c r="BP30" s="606"/>
      <c r="BQ30" s="606"/>
      <c r="BR30" s="606"/>
      <c r="BS30" s="606"/>
      <c r="BT30" s="606"/>
      <c r="BU30" s="607"/>
      <c r="BV30" s="605">
        <v>934503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201</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上水道事業会計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広島県後期高齢者医療広域連合（一般会計）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一般財団法人筆の里振興事業団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広島県後期高齢者医療広域連合（後期高齢者医療特別会計）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広島県市町総合事務組合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安芸地区衛生施設管理組合（一般会計）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安芸地区衛生施設管理組合（安芸地区広域ごみ焼却場事業特別会計）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広島県海田高等学校財産組合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dqq6J28OBOg1pF0XhFdgau4QJdprVshTn1RlHk4Xtv2JfvG41r2gUWNJXWNn2IzMH65a01x7RsMdpVew4cPTVw==" saltValue="4pJgCLBqGA0Wmv4NB5IX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565</v>
      </c>
      <c r="D34" s="1210"/>
      <c r="E34" s="1211"/>
      <c r="F34" s="32">
        <v>16.670000000000002</v>
      </c>
      <c r="G34" s="33">
        <v>17.61</v>
      </c>
      <c r="H34" s="33">
        <v>16.87</v>
      </c>
      <c r="I34" s="33">
        <v>17.55</v>
      </c>
      <c r="J34" s="34">
        <v>18.309999999999999</v>
      </c>
      <c r="K34" s="22"/>
      <c r="L34" s="22"/>
      <c r="M34" s="22"/>
      <c r="N34" s="22"/>
      <c r="O34" s="22"/>
      <c r="P34" s="22"/>
    </row>
    <row r="35" spans="1:16" ht="39" customHeight="1" x14ac:dyDescent="0.15">
      <c r="A35" s="22"/>
      <c r="B35" s="35"/>
      <c r="C35" s="1204" t="s">
        <v>566</v>
      </c>
      <c r="D35" s="1205"/>
      <c r="E35" s="1206"/>
      <c r="F35" s="36">
        <v>3.66</v>
      </c>
      <c r="G35" s="37">
        <v>2.67</v>
      </c>
      <c r="H35" s="37">
        <v>1.41</v>
      </c>
      <c r="I35" s="37">
        <v>2.61</v>
      </c>
      <c r="J35" s="38">
        <v>2.69</v>
      </c>
      <c r="K35" s="22"/>
      <c r="L35" s="22"/>
      <c r="M35" s="22"/>
      <c r="N35" s="22"/>
      <c r="O35" s="22"/>
      <c r="P35" s="22"/>
    </row>
    <row r="36" spans="1:16" ht="39" customHeight="1" x14ac:dyDescent="0.15">
      <c r="A36" s="22"/>
      <c r="B36" s="35"/>
      <c r="C36" s="1204" t="s">
        <v>567</v>
      </c>
      <c r="D36" s="1205"/>
      <c r="E36" s="1206"/>
      <c r="F36" s="36">
        <v>0.16</v>
      </c>
      <c r="G36" s="37">
        <v>0.37</v>
      </c>
      <c r="H36" s="37">
        <v>2.77</v>
      </c>
      <c r="I36" s="37">
        <v>0.98</v>
      </c>
      <c r="J36" s="38">
        <v>0.94</v>
      </c>
      <c r="K36" s="22"/>
      <c r="L36" s="22"/>
      <c r="M36" s="22"/>
      <c r="N36" s="22"/>
      <c r="O36" s="22"/>
      <c r="P36" s="22"/>
    </row>
    <row r="37" spans="1:16" ht="39" customHeight="1" x14ac:dyDescent="0.15">
      <c r="A37" s="22"/>
      <c r="B37" s="35"/>
      <c r="C37" s="1204" t="s">
        <v>568</v>
      </c>
      <c r="D37" s="1205"/>
      <c r="E37" s="1206"/>
      <c r="F37" s="36">
        <v>1.48</v>
      </c>
      <c r="G37" s="37">
        <v>2.72</v>
      </c>
      <c r="H37" s="37">
        <v>1.33</v>
      </c>
      <c r="I37" s="37">
        <v>1.18</v>
      </c>
      <c r="J37" s="38">
        <v>0.84</v>
      </c>
      <c r="K37" s="22"/>
      <c r="L37" s="22"/>
      <c r="M37" s="22"/>
      <c r="N37" s="22"/>
      <c r="O37" s="22"/>
      <c r="P37" s="22"/>
    </row>
    <row r="38" spans="1:16" ht="39" customHeight="1" x14ac:dyDescent="0.15">
      <c r="A38" s="22"/>
      <c r="B38" s="35"/>
      <c r="C38" s="1204" t="s">
        <v>569</v>
      </c>
      <c r="D38" s="1205"/>
      <c r="E38" s="1206"/>
      <c r="F38" s="36">
        <v>0.13</v>
      </c>
      <c r="G38" s="37">
        <v>0.3</v>
      </c>
      <c r="H38" s="37">
        <v>0.35</v>
      </c>
      <c r="I38" s="37">
        <v>0.22</v>
      </c>
      <c r="J38" s="38">
        <v>0.2</v>
      </c>
      <c r="K38" s="22"/>
      <c r="L38" s="22"/>
      <c r="M38" s="22"/>
      <c r="N38" s="22"/>
      <c r="O38" s="22"/>
      <c r="P38" s="22"/>
    </row>
    <row r="39" spans="1:16" ht="39" customHeight="1" x14ac:dyDescent="0.15">
      <c r="A39" s="22"/>
      <c r="B39" s="35"/>
      <c r="C39" s="1204" t="s">
        <v>570</v>
      </c>
      <c r="D39" s="1205"/>
      <c r="E39" s="1206"/>
      <c r="F39" s="36">
        <v>0.18</v>
      </c>
      <c r="G39" s="37">
        <v>0.01</v>
      </c>
      <c r="H39" s="37">
        <v>0.02</v>
      </c>
      <c r="I39" s="37">
        <v>0</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571</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572</v>
      </c>
      <c r="D43" s="1208"/>
      <c r="E43" s="1209"/>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Zc9Y6JYYHMj9jT5mDzpOcyda5Ah96MoDhPmmVHaKC1GiJlEcSoQJYz3OkcSBwqTNHCcRUJlIPfDrNpDYA0iA==" saltValue="wgTUs/hMT+HFWvSRP4lH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613</v>
      </c>
      <c r="L45" s="60">
        <v>625</v>
      </c>
      <c r="M45" s="60">
        <v>641</v>
      </c>
      <c r="N45" s="60">
        <v>640</v>
      </c>
      <c r="O45" s="61">
        <v>646</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14</v>
      </c>
      <c r="F48" s="1220"/>
      <c r="G48" s="1220"/>
      <c r="H48" s="1220"/>
      <c r="I48" s="1220"/>
      <c r="J48" s="1221"/>
      <c r="K48" s="63">
        <v>280</v>
      </c>
      <c r="L48" s="64">
        <v>263</v>
      </c>
      <c r="M48" s="64">
        <v>298</v>
      </c>
      <c r="N48" s="64">
        <v>321</v>
      </c>
      <c r="O48" s="65">
        <v>304</v>
      </c>
      <c r="P48" s="48"/>
      <c r="Q48" s="48"/>
      <c r="R48" s="48"/>
      <c r="S48" s="48"/>
      <c r="T48" s="48"/>
      <c r="U48" s="48"/>
    </row>
    <row r="49" spans="1:21" ht="30.75" customHeight="1" x14ac:dyDescent="0.15">
      <c r="A49" s="48"/>
      <c r="B49" s="1214"/>
      <c r="C49" s="1215"/>
      <c r="D49" s="62"/>
      <c r="E49" s="1220" t="s">
        <v>15</v>
      </c>
      <c r="F49" s="1220"/>
      <c r="G49" s="1220"/>
      <c r="H49" s="1220"/>
      <c r="I49" s="1220"/>
      <c r="J49" s="1221"/>
      <c r="K49" s="63">
        <v>69</v>
      </c>
      <c r="L49" s="64">
        <v>60</v>
      </c>
      <c r="M49" s="64">
        <v>14</v>
      </c>
      <c r="N49" s="64">
        <v>1</v>
      </c>
      <c r="O49" s="65">
        <v>3</v>
      </c>
      <c r="P49" s="48"/>
      <c r="Q49" s="48"/>
      <c r="R49" s="48"/>
      <c r="S49" s="48"/>
      <c r="T49" s="48"/>
      <c r="U49" s="48"/>
    </row>
    <row r="50" spans="1:21" ht="30.75" customHeight="1" x14ac:dyDescent="0.15">
      <c r="A50" s="48"/>
      <c r="B50" s="1214"/>
      <c r="C50" s="1215"/>
      <c r="D50" s="62"/>
      <c r="E50" s="1220" t="s">
        <v>16</v>
      </c>
      <c r="F50" s="1220"/>
      <c r="G50" s="1220"/>
      <c r="H50" s="1220"/>
      <c r="I50" s="1220"/>
      <c r="J50" s="1221"/>
      <c r="K50" s="63">
        <v>2</v>
      </c>
      <c r="L50" s="64">
        <v>2</v>
      </c>
      <c r="M50" s="64">
        <v>2</v>
      </c>
      <c r="N50" s="64">
        <v>2</v>
      </c>
      <c r="O50" s="65" t="s">
        <v>515</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627</v>
      </c>
      <c r="L52" s="64">
        <v>644</v>
      </c>
      <c r="M52" s="64">
        <v>634</v>
      </c>
      <c r="N52" s="64">
        <v>637</v>
      </c>
      <c r="O52" s="65">
        <v>635</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337</v>
      </c>
      <c r="L53" s="69">
        <v>306</v>
      </c>
      <c r="M53" s="69">
        <v>321</v>
      </c>
      <c r="N53" s="69">
        <v>327</v>
      </c>
      <c r="O53" s="70">
        <v>318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592</v>
      </c>
      <c r="L57" s="84" t="s">
        <v>593</v>
      </c>
      <c r="M57" s="84" t="s">
        <v>594</v>
      </c>
      <c r="N57" s="84" t="s">
        <v>593</v>
      </c>
      <c r="O57" s="85" t="s">
        <v>593</v>
      </c>
    </row>
    <row r="58" spans="1:21" ht="31.5" customHeight="1" thickBot="1" x14ac:dyDescent="0.2">
      <c r="B58" s="1230"/>
      <c r="C58" s="1231"/>
      <c r="D58" s="1235" t="s">
        <v>26</v>
      </c>
      <c r="E58" s="1236"/>
      <c r="F58" s="1236"/>
      <c r="G58" s="1236"/>
      <c r="H58" s="1236"/>
      <c r="I58" s="1236"/>
      <c r="J58" s="1237"/>
      <c r="K58" s="86" t="s">
        <v>593</v>
      </c>
      <c r="L58" s="87" t="s">
        <v>593</v>
      </c>
      <c r="M58" s="87" t="s">
        <v>593</v>
      </c>
      <c r="N58" s="87" t="s">
        <v>595</v>
      </c>
      <c r="O58" s="88" t="s">
        <v>596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0aAXBXTSoj3TbwYT4DwLv6LFQc/vp/mfSedwy5C86GlQYjoPvtkWgNBFG4hkkDfzFLEOq3Og9M2yClAO07E3A==" saltValue="z9vruuvbuD2FhGxV3u2/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38" t="s">
        <v>29</v>
      </c>
      <c r="C41" s="1239"/>
      <c r="D41" s="102"/>
      <c r="E41" s="1244" t="s">
        <v>30</v>
      </c>
      <c r="F41" s="1244"/>
      <c r="G41" s="1244"/>
      <c r="H41" s="1245"/>
      <c r="I41" s="103">
        <v>6528</v>
      </c>
      <c r="J41" s="104">
        <v>6422</v>
      </c>
      <c r="K41" s="104">
        <v>6486</v>
      </c>
      <c r="L41" s="104">
        <v>7207</v>
      </c>
      <c r="M41" s="105">
        <v>7368</v>
      </c>
    </row>
    <row r="42" spans="2:13" ht="27.75" customHeight="1" x14ac:dyDescent="0.15">
      <c r="B42" s="1240"/>
      <c r="C42" s="1241"/>
      <c r="D42" s="106"/>
      <c r="E42" s="1246" t="s">
        <v>31</v>
      </c>
      <c r="F42" s="1246"/>
      <c r="G42" s="1246"/>
      <c r="H42" s="1247"/>
      <c r="I42" s="107">
        <v>6</v>
      </c>
      <c r="J42" s="108">
        <v>4</v>
      </c>
      <c r="K42" s="108">
        <v>2</v>
      </c>
      <c r="L42" s="108" t="s">
        <v>515</v>
      </c>
      <c r="M42" s="109" t="s">
        <v>515</v>
      </c>
    </row>
    <row r="43" spans="2:13" ht="27.75" customHeight="1" x14ac:dyDescent="0.15">
      <c r="B43" s="1240"/>
      <c r="C43" s="1241"/>
      <c r="D43" s="106"/>
      <c r="E43" s="1246" t="s">
        <v>32</v>
      </c>
      <c r="F43" s="1246"/>
      <c r="G43" s="1246"/>
      <c r="H43" s="1247"/>
      <c r="I43" s="107">
        <v>3973</v>
      </c>
      <c r="J43" s="108">
        <v>3749</v>
      </c>
      <c r="K43" s="108">
        <v>3617</v>
      </c>
      <c r="L43" s="108">
        <v>3553</v>
      </c>
      <c r="M43" s="109">
        <v>3508</v>
      </c>
    </row>
    <row r="44" spans="2:13" ht="27.75" customHeight="1" x14ac:dyDescent="0.15">
      <c r="B44" s="1240"/>
      <c r="C44" s="1241"/>
      <c r="D44" s="106"/>
      <c r="E44" s="1246" t="s">
        <v>33</v>
      </c>
      <c r="F44" s="1246"/>
      <c r="G44" s="1246"/>
      <c r="H44" s="1247"/>
      <c r="I44" s="107">
        <v>99</v>
      </c>
      <c r="J44" s="108">
        <v>279</v>
      </c>
      <c r="K44" s="108">
        <v>389</v>
      </c>
      <c r="L44" s="108">
        <v>389</v>
      </c>
      <c r="M44" s="109">
        <v>387</v>
      </c>
    </row>
    <row r="45" spans="2:13" ht="27.75" customHeight="1" x14ac:dyDescent="0.15">
      <c r="B45" s="1240"/>
      <c r="C45" s="1241"/>
      <c r="D45" s="106"/>
      <c r="E45" s="1246" t="s">
        <v>34</v>
      </c>
      <c r="F45" s="1246"/>
      <c r="G45" s="1246"/>
      <c r="H45" s="1247"/>
      <c r="I45" s="107">
        <v>1028</v>
      </c>
      <c r="J45" s="108">
        <v>993</v>
      </c>
      <c r="K45" s="108">
        <v>985</v>
      </c>
      <c r="L45" s="108">
        <v>877</v>
      </c>
      <c r="M45" s="109">
        <v>844</v>
      </c>
    </row>
    <row r="46" spans="2:13" ht="27.75" customHeight="1" x14ac:dyDescent="0.15">
      <c r="B46" s="1240"/>
      <c r="C46" s="1241"/>
      <c r="D46" s="110"/>
      <c r="E46" s="1246" t="s">
        <v>35</v>
      </c>
      <c r="F46" s="1246"/>
      <c r="G46" s="1246"/>
      <c r="H46" s="1247"/>
      <c r="I46" s="107" t="s">
        <v>515</v>
      </c>
      <c r="J46" s="108" t="s">
        <v>515</v>
      </c>
      <c r="K46" s="108" t="s">
        <v>515</v>
      </c>
      <c r="L46" s="108" t="s">
        <v>515</v>
      </c>
      <c r="M46" s="109" t="s">
        <v>515</v>
      </c>
    </row>
    <row r="47" spans="2:13" ht="27.75" customHeight="1" x14ac:dyDescent="0.15">
      <c r="B47" s="1240"/>
      <c r="C47" s="1241"/>
      <c r="D47" s="111"/>
      <c r="E47" s="1248" t="s">
        <v>36</v>
      </c>
      <c r="F47" s="1249"/>
      <c r="G47" s="1249"/>
      <c r="H47" s="1250"/>
      <c r="I47" s="107" t="s">
        <v>515</v>
      </c>
      <c r="J47" s="108" t="s">
        <v>515</v>
      </c>
      <c r="K47" s="108" t="s">
        <v>515</v>
      </c>
      <c r="L47" s="108" t="s">
        <v>515</v>
      </c>
      <c r="M47" s="109" t="s">
        <v>515</v>
      </c>
    </row>
    <row r="48" spans="2:13" ht="27.75" customHeight="1" x14ac:dyDescent="0.15">
      <c r="B48" s="1240"/>
      <c r="C48" s="1241"/>
      <c r="D48" s="106"/>
      <c r="E48" s="1246" t="s">
        <v>37</v>
      </c>
      <c r="F48" s="1246"/>
      <c r="G48" s="1246"/>
      <c r="H48" s="1247"/>
      <c r="I48" s="107" t="s">
        <v>515</v>
      </c>
      <c r="J48" s="108" t="s">
        <v>515</v>
      </c>
      <c r="K48" s="108" t="s">
        <v>515</v>
      </c>
      <c r="L48" s="108" t="s">
        <v>515</v>
      </c>
      <c r="M48" s="109" t="s">
        <v>515</v>
      </c>
    </row>
    <row r="49" spans="2:13" ht="27.75" customHeight="1" x14ac:dyDescent="0.15">
      <c r="B49" s="1242"/>
      <c r="C49" s="1243"/>
      <c r="D49" s="106"/>
      <c r="E49" s="1246" t="s">
        <v>38</v>
      </c>
      <c r="F49" s="1246"/>
      <c r="G49" s="1246"/>
      <c r="H49" s="1247"/>
      <c r="I49" s="107" t="s">
        <v>515</v>
      </c>
      <c r="J49" s="108" t="s">
        <v>515</v>
      </c>
      <c r="K49" s="108" t="s">
        <v>515</v>
      </c>
      <c r="L49" s="108" t="s">
        <v>515</v>
      </c>
      <c r="M49" s="109" t="s">
        <v>515</v>
      </c>
    </row>
    <row r="50" spans="2:13" ht="27.75" customHeight="1" x14ac:dyDescent="0.15">
      <c r="B50" s="1251" t="s">
        <v>39</v>
      </c>
      <c r="C50" s="1252"/>
      <c r="D50" s="112"/>
      <c r="E50" s="1246" t="s">
        <v>40</v>
      </c>
      <c r="F50" s="1246"/>
      <c r="G50" s="1246"/>
      <c r="H50" s="1247"/>
      <c r="I50" s="107">
        <v>3298</v>
      </c>
      <c r="J50" s="108">
        <v>3203</v>
      </c>
      <c r="K50" s="108">
        <v>3394</v>
      </c>
      <c r="L50" s="108">
        <v>3391</v>
      </c>
      <c r="M50" s="109">
        <v>3200</v>
      </c>
    </row>
    <row r="51" spans="2:13" ht="27.75" customHeight="1" x14ac:dyDescent="0.15">
      <c r="B51" s="1240"/>
      <c r="C51" s="1241"/>
      <c r="D51" s="106"/>
      <c r="E51" s="1246" t="s">
        <v>41</v>
      </c>
      <c r="F51" s="1246"/>
      <c r="G51" s="1246"/>
      <c r="H51" s="1247"/>
      <c r="I51" s="107" t="s">
        <v>515</v>
      </c>
      <c r="J51" s="108" t="s">
        <v>515</v>
      </c>
      <c r="K51" s="108" t="s">
        <v>515</v>
      </c>
      <c r="L51" s="108" t="s">
        <v>515</v>
      </c>
      <c r="M51" s="109" t="s">
        <v>515</v>
      </c>
    </row>
    <row r="52" spans="2:13" ht="27.75" customHeight="1" x14ac:dyDescent="0.15">
      <c r="B52" s="1242"/>
      <c r="C52" s="1243"/>
      <c r="D52" s="106"/>
      <c r="E52" s="1246" t="s">
        <v>42</v>
      </c>
      <c r="F52" s="1246"/>
      <c r="G52" s="1246"/>
      <c r="H52" s="1247"/>
      <c r="I52" s="107">
        <v>7950</v>
      </c>
      <c r="J52" s="108">
        <v>7928</v>
      </c>
      <c r="K52" s="108">
        <v>7978</v>
      </c>
      <c r="L52" s="108">
        <v>8245</v>
      </c>
      <c r="M52" s="109">
        <v>8544</v>
      </c>
    </row>
    <row r="53" spans="2:13" ht="27.75" customHeight="1" thickBot="1" x14ac:dyDescent="0.2">
      <c r="B53" s="1253" t="s">
        <v>43</v>
      </c>
      <c r="C53" s="1254"/>
      <c r="D53" s="113"/>
      <c r="E53" s="1255" t="s">
        <v>44</v>
      </c>
      <c r="F53" s="1255"/>
      <c r="G53" s="1255"/>
      <c r="H53" s="1256"/>
      <c r="I53" s="114">
        <v>387</v>
      </c>
      <c r="J53" s="115">
        <v>316</v>
      </c>
      <c r="K53" s="115">
        <v>107</v>
      </c>
      <c r="L53" s="115">
        <v>391</v>
      </c>
      <c r="M53" s="116">
        <v>363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e+aQyZV3/uIro0N2sgVbWjaFRqp1gmdoCqMu6ArUv1JedGY/WdajRm3lYqCE/CkZgfK8PWWRZLXJCFKJVlw4Q==" saltValue="6gWepz3pTVVGVFkScxy8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47</v>
      </c>
      <c r="D55" s="1265"/>
      <c r="E55" s="1266"/>
      <c r="F55" s="128">
        <v>1525</v>
      </c>
      <c r="G55" s="128">
        <v>1413</v>
      </c>
      <c r="H55" s="129">
        <v>1231</v>
      </c>
    </row>
    <row r="56" spans="2:8" ht="52.5" customHeight="1" x14ac:dyDescent="0.15">
      <c r="B56" s="130"/>
      <c r="C56" s="1267" t="s">
        <v>48</v>
      </c>
      <c r="D56" s="1267"/>
      <c r="E56" s="1268"/>
      <c r="F56" s="131">
        <v>50</v>
      </c>
      <c r="G56" s="131">
        <v>43</v>
      </c>
      <c r="H56" s="132">
        <v>43</v>
      </c>
    </row>
    <row r="57" spans="2:8" ht="53.25" customHeight="1" x14ac:dyDescent="0.15">
      <c r="B57" s="130"/>
      <c r="C57" s="1269" t="s">
        <v>49</v>
      </c>
      <c r="D57" s="1269"/>
      <c r="E57" s="1270"/>
      <c r="F57" s="133">
        <v>1033</v>
      </c>
      <c r="G57" s="133">
        <v>935</v>
      </c>
      <c r="H57" s="134">
        <v>858</v>
      </c>
    </row>
    <row r="58" spans="2:8" ht="45.75" customHeight="1" x14ac:dyDescent="0.15">
      <c r="B58" s="135"/>
      <c r="C58" s="1257" t="s">
        <v>597</v>
      </c>
      <c r="D58" s="1258"/>
      <c r="E58" s="1259"/>
      <c r="F58" s="136">
        <v>548</v>
      </c>
      <c r="G58" s="136">
        <v>419</v>
      </c>
      <c r="H58" s="137">
        <v>338</v>
      </c>
    </row>
    <row r="59" spans="2:8" ht="45.75" customHeight="1" x14ac:dyDescent="0.15">
      <c r="B59" s="135"/>
      <c r="C59" s="1257" t="s">
        <v>598</v>
      </c>
      <c r="D59" s="1258"/>
      <c r="E59" s="1259"/>
      <c r="F59" s="136">
        <v>273</v>
      </c>
      <c r="G59" s="136">
        <v>315</v>
      </c>
      <c r="H59" s="137">
        <v>329</v>
      </c>
    </row>
    <row r="60" spans="2:8" ht="45.75" customHeight="1" x14ac:dyDescent="0.15">
      <c r="B60" s="135"/>
      <c r="C60" s="1257" t="s">
        <v>599</v>
      </c>
      <c r="D60" s="1258"/>
      <c r="E60" s="1259"/>
      <c r="F60" s="136">
        <v>181</v>
      </c>
      <c r="G60" s="136">
        <v>171</v>
      </c>
      <c r="H60" s="137">
        <v>160</v>
      </c>
    </row>
    <row r="61" spans="2:8" ht="45.75" customHeight="1" x14ac:dyDescent="0.15">
      <c r="B61" s="135"/>
      <c r="C61" s="1257" t="s">
        <v>600</v>
      </c>
      <c r="D61" s="1258"/>
      <c r="E61" s="1259"/>
      <c r="F61" s="136">
        <v>19</v>
      </c>
      <c r="G61" s="136">
        <v>19</v>
      </c>
      <c r="H61" s="137">
        <v>19</v>
      </c>
    </row>
    <row r="62" spans="2:8" ht="45.75" customHeight="1" thickBot="1" x14ac:dyDescent="0.2">
      <c r="B62" s="138"/>
      <c r="C62" s="1260" t="s">
        <v>601</v>
      </c>
      <c r="D62" s="1261"/>
      <c r="E62" s="1262"/>
      <c r="F62" s="139">
        <v>11</v>
      </c>
      <c r="G62" s="139">
        <v>11</v>
      </c>
      <c r="H62" s="140">
        <v>11</v>
      </c>
    </row>
    <row r="63" spans="2:8" ht="52.5" customHeight="1" thickBot="1" x14ac:dyDescent="0.2">
      <c r="B63" s="141"/>
      <c r="C63" s="1263" t="s">
        <v>50</v>
      </c>
      <c r="D63" s="1263"/>
      <c r="E63" s="1264"/>
      <c r="F63" s="142">
        <v>2608</v>
      </c>
      <c r="G63" s="142">
        <v>2390</v>
      </c>
      <c r="H63" s="143">
        <v>2132</v>
      </c>
    </row>
    <row r="64" spans="2:8" ht="15" customHeight="1" x14ac:dyDescent="0.15"/>
  </sheetData>
  <sheetProtection algorithmName="SHA-512" hashValue="3JF3ZAO3RT7pkHVyn4wfaTsvkX/T2b1K0KpL5qQS/tzommv5T+cRyWLKogO6tgtmlcxiedDwegWnknqcIgxLmw==" saltValue="uif3x1v6JIZkD8xrUwvw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42770</v>
      </c>
      <c r="E3" s="162"/>
      <c r="F3" s="163">
        <v>49919</v>
      </c>
      <c r="G3" s="164"/>
      <c r="H3" s="165"/>
    </row>
    <row r="4" spans="1:8" x14ac:dyDescent="0.15">
      <c r="A4" s="166"/>
      <c r="B4" s="167"/>
      <c r="C4" s="168"/>
      <c r="D4" s="169">
        <v>11285</v>
      </c>
      <c r="E4" s="170"/>
      <c r="F4" s="171">
        <v>26398</v>
      </c>
      <c r="G4" s="172"/>
      <c r="H4" s="173"/>
    </row>
    <row r="5" spans="1:8" x14ac:dyDescent="0.15">
      <c r="A5" s="154" t="s">
        <v>548</v>
      </c>
      <c r="B5" s="159"/>
      <c r="C5" s="160"/>
      <c r="D5" s="161">
        <v>31882</v>
      </c>
      <c r="E5" s="162"/>
      <c r="F5" s="163">
        <v>47738</v>
      </c>
      <c r="G5" s="164"/>
      <c r="H5" s="165"/>
    </row>
    <row r="6" spans="1:8" x14ac:dyDescent="0.15">
      <c r="A6" s="166"/>
      <c r="B6" s="167"/>
      <c r="C6" s="168"/>
      <c r="D6" s="169">
        <v>12751</v>
      </c>
      <c r="E6" s="170"/>
      <c r="F6" s="171">
        <v>24937</v>
      </c>
      <c r="G6" s="172"/>
      <c r="H6" s="173"/>
    </row>
    <row r="7" spans="1:8" x14ac:dyDescent="0.15">
      <c r="A7" s="154" t="s">
        <v>549</v>
      </c>
      <c r="B7" s="159"/>
      <c r="C7" s="160"/>
      <c r="D7" s="161">
        <v>32205</v>
      </c>
      <c r="E7" s="162"/>
      <c r="F7" s="163">
        <v>52191</v>
      </c>
      <c r="G7" s="164"/>
      <c r="H7" s="165"/>
    </row>
    <row r="8" spans="1:8" x14ac:dyDescent="0.15">
      <c r="A8" s="166"/>
      <c r="B8" s="167"/>
      <c r="C8" s="168"/>
      <c r="D8" s="169">
        <v>18260</v>
      </c>
      <c r="E8" s="170"/>
      <c r="F8" s="171">
        <v>24843</v>
      </c>
      <c r="G8" s="172"/>
      <c r="H8" s="173"/>
    </row>
    <row r="9" spans="1:8" x14ac:dyDescent="0.15">
      <c r="A9" s="154" t="s">
        <v>550</v>
      </c>
      <c r="B9" s="159"/>
      <c r="C9" s="160"/>
      <c r="D9" s="161">
        <v>50258</v>
      </c>
      <c r="E9" s="162"/>
      <c r="F9" s="163">
        <v>47387</v>
      </c>
      <c r="G9" s="164"/>
      <c r="H9" s="165"/>
    </row>
    <row r="10" spans="1:8" x14ac:dyDescent="0.15">
      <c r="A10" s="166"/>
      <c r="B10" s="167"/>
      <c r="C10" s="168"/>
      <c r="D10" s="169">
        <v>17952</v>
      </c>
      <c r="E10" s="170"/>
      <c r="F10" s="171">
        <v>24928</v>
      </c>
      <c r="G10" s="172"/>
      <c r="H10" s="173"/>
    </row>
    <row r="11" spans="1:8" x14ac:dyDescent="0.15">
      <c r="A11" s="154" t="s">
        <v>551</v>
      </c>
      <c r="B11" s="159"/>
      <c r="C11" s="160"/>
      <c r="D11" s="161">
        <v>38570</v>
      </c>
      <c r="E11" s="162"/>
      <c r="F11" s="163">
        <v>51264</v>
      </c>
      <c r="G11" s="164"/>
      <c r="H11" s="165"/>
    </row>
    <row r="12" spans="1:8" x14ac:dyDescent="0.15">
      <c r="A12" s="166"/>
      <c r="B12" s="167"/>
      <c r="C12" s="174"/>
      <c r="D12" s="169">
        <v>14047</v>
      </c>
      <c r="E12" s="170"/>
      <c r="F12" s="171">
        <v>26040</v>
      </c>
      <c r="G12" s="172"/>
      <c r="H12" s="173"/>
    </row>
    <row r="13" spans="1:8" x14ac:dyDescent="0.15">
      <c r="A13" s="154"/>
      <c r="B13" s="159"/>
      <c r="C13" s="175"/>
      <c r="D13" s="176">
        <v>39137</v>
      </c>
      <c r="E13" s="177"/>
      <c r="F13" s="178">
        <v>49700</v>
      </c>
      <c r="G13" s="179"/>
      <c r="H13" s="165"/>
    </row>
    <row r="14" spans="1:8" x14ac:dyDescent="0.15">
      <c r="A14" s="166"/>
      <c r="B14" s="167"/>
      <c r="C14" s="168"/>
      <c r="D14" s="169">
        <v>14859</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3.67</v>
      </c>
      <c r="C19" s="180">
        <f>ROUND(VALUE(SUBSTITUTE(実質収支比率等に係る経年分析!G$48,"▲","-")),2)</f>
        <v>2.68</v>
      </c>
      <c r="D19" s="180">
        <f>ROUND(VALUE(SUBSTITUTE(実質収支比率等に係る経年分析!H$48,"▲","-")),2)</f>
        <v>1.42</v>
      </c>
      <c r="E19" s="180">
        <f>ROUND(VALUE(SUBSTITUTE(実質収支比率等に係る経年分析!I$48,"▲","-")),2)</f>
        <v>2.62</v>
      </c>
      <c r="F19" s="180">
        <f>ROUND(VALUE(SUBSTITUTE(実質収支比率等に係る経年分析!J$48,"▲","-")),2)</f>
        <v>2.7</v>
      </c>
    </row>
    <row r="20" spans="1:11" x14ac:dyDescent="0.15">
      <c r="A20" s="180" t="s">
        <v>54</v>
      </c>
      <c r="B20" s="180">
        <f>ROUND(VALUE(SUBSTITUTE(実質収支比率等に係る経年分析!F$47,"▲","-")),2)</f>
        <v>30.79</v>
      </c>
      <c r="C20" s="180">
        <f>ROUND(VALUE(SUBSTITUTE(実質収支比率等に係る経年分析!G$47,"▲","-")),2)</f>
        <v>31.33</v>
      </c>
      <c r="D20" s="180">
        <f>ROUND(VALUE(SUBSTITUTE(実質収支比率等に係る経年分析!H$47,"▲","-")),2)</f>
        <v>29.2</v>
      </c>
      <c r="E20" s="180">
        <f>ROUND(VALUE(SUBSTITUTE(実質収支比率等に係る経年分析!I$47,"▲","-")),2)</f>
        <v>27.02</v>
      </c>
      <c r="F20" s="180">
        <f>ROUND(VALUE(SUBSTITUTE(実質収支比率等に係る経年分析!J$47,"▲","-")),2)</f>
        <v>23.33</v>
      </c>
    </row>
    <row r="21" spans="1:11" x14ac:dyDescent="0.15">
      <c r="A21" s="180" t="s">
        <v>55</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-0.79</v>
      </c>
      <c r="D21" s="180">
        <f>IF(ISNUMBER(VALUE(SUBSTITUTE(実質収支比率等に係る経年分析!H$49,"▲","-"))),ROUND(VALUE(SUBSTITUTE(実質収支比率等に係る経年分析!H$49,"▲","-")),2),NA())</f>
        <v>-1.37</v>
      </c>
      <c r="E21" s="180">
        <f>IF(ISNUMBER(VALUE(SUBSTITUTE(実質収支比率等に係る経年分析!I$49,"▲","-"))),ROUND(VALUE(SUBSTITUTE(実質収支比率等に係る経年分析!I$49,"▲","-")),2),NA())</f>
        <v>-0.95</v>
      </c>
      <c r="F21" s="180">
        <f>IF(ISNUMBER(VALUE(SUBSTITUTE(実質収支比率等に係る経年分析!J$49,"▲","-"))),ROUND(VALUE(SUBSTITUTE(実質収支比率等に係る経年分析!J$49,"▲","-")),2),NA())</f>
        <v>-3.34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2.69</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16.670000000000002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18.309999999999999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627</v>
      </c>
      <c r="E42" s="182"/>
      <c r="F42" s="182"/>
      <c r="G42" s="182">
        <f>'実質公債費比率（分子）の構造'!L$52</f>
        <v>644</v>
      </c>
      <c r="H42" s="182"/>
      <c r="I42" s="182"/>
      <c r="J42" s="182">
        <f>'実質公債費比率（分子）の構造'!M$52</f>
        <v>634</v>
      </c>
      <c r="K42" s="182"/>
      <c r="L42" s="182"/>
      <c r="M42" s="182">
        <f>'実質公債費比率（分子）の構造'!N$52</f>
        <v>637</v>
      </c>
      <c r="N42" s="182"/>
      <c r="O42" s="182"/>
      <c r="P42" s="182">
        <f>'実質公債費比率（分子）の構造'!O$52</f>
        <v>635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t="str">
        <f>'実質公債費比率（分子）の構造'!O$50</f>
        <v>-</v>
      </c>
      <c r="O44" s="182"/>
      <c r="P44" s="182"/>
    </row>
    <row r="45" spans="1:16" x14ac:dyDescent="0.15">
      <c r="A45" s="182" t="s">
        <v>65</v>
      </c>
      <c r="B45" s="182">
        <f>'実質公債費比率（分子）の構造'!K$49</f>
        <v>69</v>
      </c>
      <c r="C45" s="182"/>
      <c r="D45" s="182"/>
      <c r="E45" s="182">
        <f>'実質公債費比率（分子）の構造'!L$49</f>
        <v>60</v>
      </c>
      <c r="F45" s="182"/>
      <c r="G45" s="182"/>
      <c r="H45" s="182">
        <f>'実質公債費比率（分子）の構造'!M$49</f>
        <v>14</v>
      </c>
      <c r="I45" s="182"/>
      <c r="J45" s="182"/>
      <c r="K45" s="182">
        <f>'実質公債費比率（分子）の構造'!N$49</f>
        <v>1</v>
      </c>
      <c r="L45" s="182"/>
      <c r="M45" s="182"/>
      <c r="N45" s="182">
        <f>'実質公債費比率（分子）の構造'!O$49</f>
        <v>3</v>
      </c>
      <c r="O45" s="182"/>
      <c r="P45" s="182"/>
    </row>
    <row r="46" spans="1:16" x14ac:dyDescent="0.15">
      <c r="A46" s="182" t="s">
        <v>66</v>
      </c>
      <c r="B46" s="182">
        <f>'実質公債費比率（分子）の構造'!K$48</f>
        <v>280</v>
      </c>
      <c r="C46" s="182"/>
      <c r="D46" s="182"/>
      <c r="E46" s="182">
        <f>'実質公債費比率（分子）の構造'!L$48</f>
        <v>263</v>
      </c>
      <c r="F46" s="182"/>
      <c r="G46" s="182"/>
      <c r="H46" s="182">
        <f>'実質公債費比率（分子）の構造'!M$48</f>
        <v>298</v>
      </c>
      <c r="I46" s="182"/>
      <c r="J46" s="182"/>
      <c r="K46" s="182">
        <f>'実質公債費比率（分子）の構造'!N$48</f>
        <v>321</v>
      </c>
      <c r="L46" s="182"/>
      <c r="M46" s="182"/>
      <c r="N46" s="182">
        <f>'実質公債費比率（分子）の構造'!O$48</f>
        <v>304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613</v>
      </c>
      <c r="C49" s="182"/>
      <c r="D49" s="182"/>
      <c r="E49" s="182">
        <f>'実質公債費比率（分子）の構造'!L$45</f>
        <v>625</v>
      </c>
      <c r="F49" s="182"/>
      <c r="G49" s="182"/>
      <c r="H49" s="182">
        <f>'実質公債費比率（分子）の構造'!M$45</f>
        <v>641</v>
      </c>
      <c r="I49" s="182"/>
      <c r="J49" s="182"/>
      <c r="K49" s="182">
        <f>'実質公債費比率（分子）の構造'!N$45</f>
        <v>640</v>
      </c>
      <c r="L49" s="182"/>
      <c r="M49" s="182"/>
      <c r="N49" s="182">
        <f>'実質公債費比率（分子）の構造'!O$45</f>
        <v>646</v>
      </c>
      <c r="O49" s="182"/>
      <c r="P49" s="182"/>
    </row>
    <row r="50" spans="1:16" x14ac:dyDescent="0.15">
      <c r="A50" s="182" t="s">
        <v>70</v>
      </c>
      <c r="B50" s="182" t="e">
        <f>NA()</f>
        <v>#N/A</v>
      </c>
      <c r="C50" s="182">
        <f>IF(ISNUMBER('実質公債費比率（分子）の構造'!K$53),'実質公債費比率（分子）の構造'!K$53,NA())</f>
        <v>337</v>
      </c>
      <c r="D50" s="182" t="e">
        <f>NA()</f>
        <v>#N/A</v>
      </c>
      <c r="E50" s="182" t="e">
        <f>NA()</f>
        <v>#N/A</v>
      </c>
      <c r="F50" s="182">
        <f>IF(ISNUMBER('実質公債費比率（分子）の構造'!L$53),'実質公債費比率（分子）の構造'!L$53,NA())</f>
        <v>306</v>
      </c>
      <c r="G50" s="182" t="e">
        <f>NA()</f>
        <v>#N/A</v>
      </c>
      <c r="H50" s="182" t="e">
        <f>NA()</f>
        <v>#N/A</v>
      </c>
      <c r="I50" s="182">
        <f>IF(ISNUMBER('実質公債費比率（分子）の構造'!M$53),'実質公債費比率（分子）の構造'!M$53,NA())</f>
        <v>321</v>
      </c>
      <c r="J50" s="182" t="e">
        <f>NA()</f>
        <v>#N/A</v>
      </c>
      <c r="K50" s="182" t="e">
        <f>NA()</f>
        <v>#N/A</v>
      </c>
      <c r="L50" s="182">
        <f>IF(ISNUMBER('実質公債費比率（分子）の構造'!N$53),'実質公債費比率（分子）の構造'!N$53,NA())</f>
        <v>327</v>
      </c>
      <c r="M50" s="182" t="e">
        <f>NA()</f>
        <v>#N/A</v>
      </c>
      <c r="N50" s="182" t="e">
        <f>NA()</f>
        <v>#N/A</v>
      </c>
      <c r="O50" s="182">
        <f>IF(ISNUMBER('実質公債費比率（分子）の構造'!O$53),'実質公債費比率（分子）の構造'!O$53,NA())</f>
        <v>318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7950</v>
      </c>
      <c r="E56" s="181"/>
      <c r="F56" s="181"/>
      <c r="G56" s="181">
        <f>'将来負担比率（分子）の構造'!J$52</f>
        <v>7928</v>
      </c>
      <c r="H56" s="181"/>
      <c r="I56" s="181"/>
      <c r="J56" s="181">
        <f>'将来負担比率（分子）の構造'!K$52</f>
        <v>7978</v>
      </c>
      <c r="K56" s="181"/>
      <c r="L56" s="181"/>
      <c r="M56" s="181">
        <f>'将来負担比率（分子）の構造'!L$52</f>
        <v>8245</v>
      </c>
      <c r="N56" s="181"/>
      <c r="O56" s="181"/>
      <c r="P56" s="181">
        <f>'将来負担比率（分子）の構造'!M$52</f>
        <v>8544</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3298</v>
      </c>
      <c r="E58" s="181"/>
      <c r="F58" s="181"/>
      <c r="G58" s="181">
        <f>'将来負担比率（分子）の構造'!J$50</f>
        <v>3203</v>
      </c>
      <c r="H58" s="181"/>
      <c r="I58" s="181"/>
      <c r="J58" s="181">
        <f>'将来負担比率（分子）の構造'!K$50</f>
        <v>3394</v>
      </c>
      <c r="K58" s="181"/>
      <c r="L58" s="181"/>
      <c r="M58" s="181">
        <f>'将来負担比率（分子）の構造'!L$50</f>
        <v>3391</v>
      </c>
      <c r="N58" s="181"/>
      <c r="O58" s="181"/>
      <c r="P58" s="181">
        <f>'将来負担比率（分子）の構造'!M$50</f>
        <v>3200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1028</v>
      </c>
      <c r="C62" s="181"/>
      <c r="D62" s="181"/>
      <c r="E62" s="181">
        <f>'将来負担比率（分子）の構造'!J$45</f>
        <v>993</v>
      </c>
      <c r="F62" s="181"/>
      <c r="G62" s="181"/>
      <c r="H62" s="181">
        <f>'将来負担比率（分子）の構造'!K$45</f>
        <v>985</v>
      </c>
      <c r="I62" s="181"/>
      <c r="J62" s="181"/>
      <c r="K62" s="181">
        <f>'将来負担比率（分子）の構造'!L$45</f>
        <v>877</v>
      </c>
      <c r="L62" s="181"/>
      <c r="M62" s="181"/>
      <c r="N62" s="181">
        <f>'将来負担比率（分子）の構造'!M$45</f>
        <v>844</v>
      </c>
      <c r="O62" s="181"/>
      <c r="P62" s="181"/>
    </row>
    <row r="63" spans="1:16" x14ac:dyDescent="0.15">
      <c r="A63" s="181" t="s">
        <v>33</v>
      </c>
      <c r="B63" s="181">
        <f>'将来負担比率（分子）の構造'!I$44</f>
        <v>99</v>
      </c>
      <c r="C63" s="181"/>
      <c r="D63" s="181"/>
      <c r="E63" s="181">
        <f>'将来負担比率（分子）の構造'!J$44</f>
        <v>279</v>
      </c>
      <c r="F63" s="181"/>
      <c r="G63" s="181"/>
      <c r="H63" s="181">
        <f>'将来負担比率（分子）の構造'!K$44</f>
        <v>389</v>
      </c>
      <c r="I63" s="181"/>
      <c r="J63" s="181"/>
      <c r="K63" s="181">
        <f>'将来負担比率（分子）の構造'!L$44</f>
        <v>389</v>
      </c>
      <c r="L63" s="181"/>
      <c r="M63" s="181"/>
      <c r="N63" s="181">
        <f>'将来負担比率（分子）の構造'!M$44</f>
        <v>387</v>
      </c>
      <c r="O63" s="181"/>
      <c r="P63" s="181"/>
    </row>
    <row r="64" spans="1:16" x14ac:dyDescent="0.15">
      <c r="A64" s="181" t="s">
        <v>32</v>
      </c>
      <c r="B64" s="181">
        <f>'将来負担比率（分子）の構造'!I$43</f>
        <v>3973</v>
      </c>
      <c r="C64" s="181"/>
      <c r="D64" s="181"/>
      <c r="E64" s="181">
        <f>'将来負担比率（分子）の構造'!J$43</f>
        <v>3749</v>
      </c>
      <c r="F64" s="181"/>
      <c r="G64" s="181"/>
      <c r="H64" s="181">
        <f>'将来負担比率（分子）の構造'!K$43</f>
        <v>3617</v>
      </c>
      <c r="I64" s="181"/>
      <c r="J64" s="181"/>
      <c r="K64" s="181">
        <f>'将来負担比率（分子）の構造'!L$43</f>
        <v>3553</v>
      </c>
      <c r="L64" s="181"/>
      <c r="M64" s="181"/>
      <c r="N64" s="181">
        <f>'将来負担比率（分子）の構造'!M$43</f>
        <v>3508</v>
      </c>
      <c r="O64" s="181"/>
      <c r="P64" s="181"/>
    </row>
    <row r="65" spans="1:16" x14ac:dyDescent="0.15">
      <c r="A65" s="181" t="s">
        <v>31</v>
      </c>
      <c r="B65" s="181">
        <f>'将来負担比率（分子）の構造'!I$42</f>
        <v>6</v>
      </c>
      <c r="C65" s="181"/>
      <c r="D65" s="181"/>
      <c r="E65" s="181">
        <f>'将来負担比率（分子）の構造'!J$42</f>
        <v>4</v>
      </c>
      <c r="F65" s="181"/>
      <c r="G65" s="181"/>
      <c r="H65" s="181">
        <f>'将来負担比率（分子）の構造'!K$42</f>
        <v>2</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6528</v>
      </c>
      <c r="C66" s="181"/>
      <c r="D66" s="181"/>
      <c r="E66" s="181">
        <f>'将来負担比率（分子）の構造'!J$41</f>
        <v>6422</v>
      </c>
      <c r="F66" s="181"/>
      <c r="G66" s="181"/>
      <c r="H66" s="181">
        <f>'将来負担比率（分子）の構造'!K$41</f>
        <v>6486</v>
      </c>
      <c r="I66" s="181"/>
      <c r="J66" s="181"/>
      <c r="K66" s="181">
        <f>'将来負担比率（分子）の構造'!L$41</f>
        <v>7207</v>
      </c>
      <c r="L66" s="181"/>
      <c r="M66" s="181"/>
      <c r="N66" s="181">
        <f>'将来負担比率（分子）の構造'!M$41</f>
        <v>7368</v>
      </c>
      <c r="O66" s="181"/>
      <c r="P66" s="181"/>
    </row>
    <row r="67" spans="1:16" x14ac:dyDescent="0.15">
      <c r="A67" s="181" t="s">
        <v>74</v>
      </c>
      <c r="B67" s="181" t="e">
        <f>NA()</f>
        <v>#N/A</v>
      </c>
      <c r="C67" s="181">
        <f>IF(ISNUMBER('将来負担比率（分子）の構造'!I$53), IF('将来負担比率（分子）の構造'!I$53 &lt; 0, 0, '将来負担比率（分子）の構造'!I$53), NA())</f>
        <v>387</v>
      </c>
      <c r="D67" s="181" t="e">
        <f>NA()</f>
        <v>#N/A</v>
      </c>
      <c r="E67" s="181" t="e">
        <f>NA()</f>
        <v>#N/A</v>
      </c>
      <c r="F67" s="181">
        <f>IF(ISNUMBER('将来負担比率（分子）の構造'!J$53), IF('将来負担比率（分子）の構造'!J$53 &lt; 0, 0, '将来負担比率（分子）の構造'!J$53), NA())</f>
        <v>316</v>
      </c>
      <c r="G67" s="181" t="e">
        <f>NA()</f>
        <v>#N/A</v>
      </c>
      <c r="H67" s="181" t="e">
        <f>NA()</f>
        <v>#N/A</v>
      </c>
      <c r="I67" s="181">
        <f>IF(ISNUMBER('将来負担比率（分子）の構造'!K$53), IF('将来負担比率（分子）の構造'!K$53 &lt; 0, 0, '将来負担比率（分子）の構造'!K$53), NA())</f>
        <v>107</v>
      </c>
      <c r="J67" s="181" t="e">
        <f>NA()</f>
        <v>#N/A</v>
      </c>
      <c r="K67" s="181" t="e">
        <f>NA()</f>
        <v>#N/A</v>
      </c>
      <c r="L67" s="181">
        <f>IF(ISNUMBER('将来負担比率（分子）の構造'!L$53), IF('将来負担比率（分子）の構造'!L$53 &lt; 0, 0, '将来負担比率（分子）の構造'!L$53), NA())</f>
        <v>391</v>
      </c>
      <c r="M67" s="181" t="e">
        <f>NA()</f>
        <v>#N/A</v>
      </c>
      <c r="N67" s="181" t="e">
        <f>NA()</f>
        <v>#N/A</v>
      </c>
      <c r="O67" s="181">
        <f>IF(ISNUMBER('将来負担比率（分子）の構造'!M$53), IF('将来負担比率（分子）の構造'!M$53 &lt; 0, 0, '将来負担比率（分子）の構造'!M$53), NA())</f>
        <v>363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1525</v>
      </c>
      <c r="C72" s="185">
        <f>基金残高に係る経年分析!G55</f>
        <v>1413</v>
      </c>
      <c r="D72" s="185">
        <f>基金残高に係る経年分析!H55</f>
        <v>1231</v>
      </c>
    </row>
    <row r="73" spans="1:16" x14ac:dyDescent="0.15">
      <c r="A73" s="184" t="s">
        <v>77</v>
      </c>
      <c r="B73" s="185">
        <f>基金残高に係る経年分析!F56</f>
        <v>50</v>
      </c>
      <c r="C73" s="185">
        <f>基金残高に係る経年分析!G56</f>
        <v>43</v>
      </c>
      <c r="D73" s="185">
        <f>基金残高に係る経年分析!H56</f>
        <v>43</v>
      </c>
    </row>
    <row r="74" spans="1:16" x14ac:dyDescent="0.15">
      <c r="A74" s="184" t="s">
        <v>78</v>
      </c>
      <c r="B74" s="185">
        <f>基金残高に係る経年分析!F57</f>
        <v>1033</v>
      </c>
      <c r="C74" s="185">
        <f>基金残高に係る経年分析!G57</f>
        <v>935</v>
      </c>
      <c r="D74" s="185">
        <f>基金残高に係る経年分析!H57</f>
        <v>858</v>
      </c>
    </row>
  </sheetData>
  <sheetProtection algorithmName="SHA-512" hashValue="CWIOHTldxou2q/LZZoihPPklfovhGB5YU90AVuDzlJ/lMNRHTLX8XEmXQZyjGVZsYdLEDrEz3Z4B4YYpMIFrxA==" saltValue="rbrOAFiC4RECWAEWqPU/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2413338</v>
      </c>
      <c r="S5" s="635"/>
      <c r="T5" s="635"/>
      <c r="U5" s="635"/>
      <c r="V5" s="635"/>
      <c r="W5" s="635"/>
      <c r="X5" s="635"/>
      <c r="Y5" s="636"/>
      <c r="Z5" s="637">
        <v>24.8</v>
      </c>
      <c r="AA5" s="637"/>
      <c r="AB5" s="637"/>
      <c r="AC5" s="637"/>
      <c r="AD5" s="638">
        <v>2413338</v>
      </c>
      <c r="AE5" s="638"/>
      <c r="AF5" s="638"/>
      <c r="AG5" s="638"/>
      <c r="AH5" s="638"/>
      <c r="AI5" s="638"/>
      <c r="AJ5" s="638"/>
      <c r="AK5" s="638"/>
      <c r="AL5" s="639">
        <v>47.8</v>
      </c>
      <c r="AM5" s="640"/>
      <c r="AN5" s="640"/>
      <c r="AO5" s="641"/>
      <c r="AP5" s="631" t="s">
        <v>226</v>
      </c>
      <c r="AQ5" s="632"/>
      <c r="AR5" s="632"/>
      <c r="AS5" s="632"/>
      <c r="AT5" s="632"/>
      <c r="AU5" s="632"/>
      <c r="AV5" s="632"/>
      <c r="AW5" s="632"/>
      <c r="AX5" s="632"/>
      <c r="AY5" s="632"/>
      <c r="AZ5" s="632"/>
      <c r="BA5" s="632"/>
      <c r="BB5" s="632"/>
      <c r="BC5" s="632"/>
      <c r="BD5" s="632"/>
      <c r="BE5" s="632"/>
      <c r="BF5" s="633"/>
      <c r="BG5" s="645">
        <v>2413338</v>
      </c>
      <c r="BH5" s="646"/>
      <c r="BI5" s="646"/>
      <c r="BJ5" s="646"/>
      <c r="BK5" s="646"/>
      <c r="BL5" s="646"/>
      <c r="BM5" s="646"/>
      <c r="BN5" s="647"/>
      <c r="BO5" s="648">
        <v>100</v>
      </c>
      <c r="BP5" s="648"/>
      <c r="BQ5" s="648"/>
      <c r="BR5" s="648"/>
      <c r="BS5" s="649" t="s">
        <v>128</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63306</v>
      </c>
      <c r="S6" s="646"/>
      <c r="T6" s="646"/>
      <c r="U6" s="646"/>
      <c r="V6" s="646"/>
      <c r="W6" s="646"/>
      <c r="X6" s="646"/>
      <c r="Y6" s="647"/>
      <c r="Z6" s="648">
        <v>0.7</v>
      </c>
      <c r="AA6" s="648"/>
      <c r="AB6" s="648"/>
      <c r="AC6" s="648"/>
      <c r="AD6" s="649">
        <v>63306</v>
      </c>
      <c r="AE6" s="649"/>
      <c r="AF6" s="649"/>
      <c r="AG6" s="649"/>
      <c r="AH6" s="649"/>
      <c r="AI6" s="649"/>
      <c r="AJ6" s="649"/>
      <c r="AK6" s="649"/>
      <c r="AL6" s="650">
        <v>1.3</v>
      </c>
      <c r="AM6" s="651"/>
      <c r="AN6" s="651"/>
      <c r="AO6" s="652"/>
      <c r="AP6" s="642" t="s">
        <v>231</v>
      </c>
      <c r="AQ6" s="643"/>
      <c r="AR6" s="643"/>
      <c r="AS6" s="643"/>
      <c r="AT6" s="643"/>
      <c r="AU6" s="643"/>
      <c r="AV6" s="643"/>
      <c r="AW6" s="643"/>
      <c r="AX6" s="643"/>
      <c r="AY6" s="643"/>
      <c r="AZ6" s="643"/>
      <c r="BA6" s="643"/>
      <c r="BB6" s="643"/>
      <c r="BC6" s="643"/>
      <c r="BD6" s="643"/>
      <c r="BE6" s="643"/>
      <c r="BF6" s="644"/>
      <c r="BG6" s="645">
        <v>2413338</v>
      </c>
      <c r="BH6" s="646"/>
      <c r="BI6" s="646"/>
      <c r="BJ6" s="646"/>
      <c r="BK6" s="646"/>
      <c r="BL6" s="646"/>
      <c r="BM6" s="646"/>
      <c r="BN6" s="647"/>
      <c r="BO6" s="648">
        <v>100</v>
      </c>
      <c r="BP6" s="648"/>
      <c r="BQ6" s="648"/>
      <c r="BR6" s="648"/>
      <c r="BS6" s="649" t="s">
        <v>128</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109012</v>
      </c>
      <c r="CS6" s="646"/>
      <c r="CT6" s="646"/>
      <c r="CU6" s="646"/>
      <c r="CV6" s="646"/>
      <c r="CW6" s="646"/>
      <c r="CX6" s="646"/>
      <c r="CY6" s="647"/>
      <c r="CZ6" s="639">
        <v>1.2</v>
      </c>
      <c r="DA6" s="640"/>
      <c r="DB6" s="640"/>
      <c r="DC6" s="659"/>
      <c r="DD6" s="654" t="s">
        <v>128</v>
      </c>
      <c r="DE6" s="646"/>
      <c r="DF6" s="646"/>
      <c r="DG6" s="646"/>
      <c r="DH6" s="646"/>
      <c r="DI6" s="646"/>
      <c r="DJ6" s="646"/>
      <c r="DK6" s="646"/>
      <c r="DL6" s="646"/>
      <c r="DM6" s="646"/>
      <c r="DN6" s="646"/>
      <c r="DO6" s="646"/>
      <c r="DP6" s="647"/>
      <c r="DQ6" s="654">
        <v>109012</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2953</v>
      </c>
      <c r="S7" s="646"/>
      <c r="T7" s="646"/>
      <c r="U7" s="646"/>
      <c r="V7" s="646"/>
      <c r="W7" s="646"/>
      <c r="X7" s="646"/>
      <c r="Y7" s="647"/>
      <c r="Z7" s="648">
        <v>0</v>
      </c>
      <c r="AA7" s="648"/>
      <c r="AB7" s="648"/>
      <c r="AC7" s="648"/>
      <c r="AD7" s="649">
        <v>2953</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1157051</v>
      </c>
      <c r="BH7" s="646"/>
      <c r="BI7" s="646"/>
      <c r="BJ7" s="646"/>
      <c r="BK7" s="646"/>
      <c r="BL7" s="646"/>
      <c r="BM7" s="646"/>
      <c r="BN7" s="647"/>
      <c r="BO7" s="648">
        <v>47.9</v>
      </c>
      <c r="BP7" s="648"/>
      <c r="BQ7" s="648"/>
      <c r="BR7" s="648"/>
      <c r="BS7" s="649" t="s">
        <v>128</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1153582</v>
      </c>
      <c r="CS7" s="646"/>
      <c r="CT7" s="646"/>
      <c r="CU7" s="646"/>
      <c r="CV7" s="646"/>
      <c r="CW7" s="646"/>
      <c r="CX7" s="646"/>
      <c r="CY7" s="647"/>
      <c r="CZ7" s="648">
        <v>12.2</v>
      </c>
      <c r="DA7" s="648"/>
      <c r="DB7" s="648"/>
      <c r="DC7" s="648"/>
      <c r="DD7" s="654">
        <v>49675</v>
      </c>
      <c r="DE7" s="646"/>
      <c r="DF7" s="646"/>
      <c r="DG7" s="646"/>
      <c r="DH7" s="646"/>
      <c r="DI7" s="646"/>
      <c r="DJ7" s="646"/>
      <c r="DK7" s="646"/>
      <c r="DL7" s="646"/>
      <c r="DM7" s="646"/>
      <c r="DN7" s="646"/>
      <c r="DO7" s="646"/>
      <c r="DP7" s="647"/>
      <c r="DQ7" s="654">
        <v>989913</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12809</v>
      </c>
      <c r="S8" s="646"/>
      <c r="T8" s="646"/>
      <c r="U8" s="646"/>
      <c r="V8" s="646"/>
      <c r="W8" s="646"/>
      <c r="X8" s="646"/>
      <c r="Y8" s="647"/>
      <c r="Z8" s="648">
        <v>0.1</v>
      </c>
      <c r="AA8" s="648"/>
      <c r="AB8" s="648"/>
      <c r="AC8" s="648"/>
      <c r="AD8" s="649">
        <v>12809</v>
      </c>
      <c r="AE8" s="649"/>
      <c r="AF8" s="649"/>
      <c r="AG8" s="649"/>
      <c r="AH8" s="649"/>
      <c r="AI8" s="649"/>
      <c r="AJ8" s="649"/>
      <c r="AK8" s="649"/>
      <c r="AL8" s="650">
        <v>0.3</v>
      </c>
      <c r="AM8" s="651"/>
      <c r="AN8" s="651"/>
      <c r="AO8" s="652"/>
      <c r="AP8" s="642" t="s">
        <v>237</v>
      </c>
      <c r="AQ8" s="643"/>
      <c r="AR8" s="643"/>
      <c r="AS8" s="643"/>
      <c r="AT8" s="643"/>
      <c r="AU8" s="643"/>
      <c r="AV8" s="643"/>
      <c r="AW8" s="643"/>
      <c r="AX8" s="643"/>
      <c r="AY8" s="643"/>
      <c r="AZ8" s="643"/>
      <c r="BA8" s="643"/>
      <c r="BB8" s="643"/>
      <c r="BC8" s="643"/>
      <c r="BD8" s="643"/>
      <c r="BE8" s="643"/>
      <c r="BF8" s="644"/>
      <c r="BG8" s="645">
        <v>42022</v>
      </c>
      <c r="BH8" s="646"/>
      <c r="BI8" s="646"/>
      <c r="BJ8" s="646"/>
      <c r="BK8" s="646"/>
      <c r="BL8" s="646"/>
      <c r="BM8" s="646"/>
      <c r="BN8" s="647"/>
      <c r="BO8" s="648">
        <v>1.7</v>
      </c>
      <c r="BP8" s="648"/>
      <c r="BQ8" s="648"/>
      <c r="BR8" s="648"/>
      <c r="BS8" s="654" t="s">
        <v>238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3588455</v>
      </c>
      <c r="CS8" s="646"/>
      <c r="CT8" s="646"/>
      <c r="CU8" s="646"/>
      <c r="CV8" s="646"/>
      <c r="CW8" s="646"/>
      <c r="CX8" s="646"/>
      <c r="CY8" s="647"/>
      <c r="CZ8" s="648">
        <v>38.1</v>
      </c>
      <c r="DA8" s="648"/>
      <c r="DB8" s="648"/>
      <c r="DC8" s="648"/>
      <c r="DD8" s="654">
        <v>65051</v>
      </c>
      <c r="DE8" s="646"/>
      <c r="DF8" s="646"/>
      <c r="DG8" s="646"/>
      <c r="DH8" s="646"/>
      <c r="DI8" s="646"/>
      <c r="DJ8" s="646"/>
      <c r="DK8" s="646"/>
      <c r="DL8" s="646"/>
      <c r="DM8" s="646"/>
      <c r="DN8" s="646"/>
      <c r="DO8" s="646"/>
      <c r="DP8" s="647"/>
      <c r="DQ8" s="654">
        <v>1778172</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6690</v>
      </c>
      <c r="S9" s="646"/>
      <c r="T9" s="646"/>
      <c r="U9" s="646"/>
      <c r="V9" s="646"/>
      <c r="W9" s="646"/>
      <c r="X9" s="646"/>
      <c r="Y9" s="647"/>
      <c r="Z9" s="648">
        <v>0.1</v>
      </c>
      <c r="AA9" s="648"/>
      <c r="AB9" s="648"/>
      <c r="AC9" s="648"/>
      <c r="AD9" s="649">
        <v>6690</v>
      </c>
      <c r="AE9" s="649"/>
      <c r="AF9" s="649"/>
      <c r="AG9" s="649"/>
      <c r="AH9" s="649"/>
      <c r="AI9" s="649"/>
      <c r="AJ9" s="649"/>
      <c r="AK9" s="649"/>
      <c r="AL9" s="650">
        <v>0.1</v>
      </c>
      <c r="AM9" s="651"/>
      <c r="AN9" s="651"/>
      <c r="AO9" s="652"/>
      <c r="AP9" s="642" t="s">
        <v>241</v>
      </c>
      <c r="AQ9" s="643"/>
      <c r="AR9" s="643"/>
      <c r="AS9" s="643"/>
      <c r="AT9" s="643"/>
      <c r="AU9" s="643"/>
      <c r="AV9" s="643"/>
      <c r="AW9" s="643"/>
      <c r="AX9" s="643"/>
      <c r="AY9" s="643"/>
      <c r="AZ9" s="643"/>
      <c r="BA9" s="643"/>
      <c r="BB9" s="643"/>
      <c r="BC9" s="643"/>
      <c r="BD9" s="643"/>
      <c r="BE9" s="643"/>
      <c r="BF9" s="644"/>
      <c r="BG9" s="645">
        <v>1034319</v>
      </c>
      <c r="BH9" s="646"/>
      <c r="BI9" s="646"/>
      <c r="BJ9" s="646"/>
      <c r="BK9" s="646"/>
      <c r="BL9" s="646"/>
      <c r="BM9" s="646"/>
      <c r="BN9" s="647"/>
      <c r="BO9" s="648">
        <v>42.9</v>
      </c>
      <c r="BP9" s="648"/>
      <c r="BQ9" s="648"/>
      <c r="BR9" s="648"/>
      <c r="BS9" s="654" t="s">
        <v>128</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612715</v>
      </c>
      <c r="CS9" s="646"/>
      <c r="CT9" s="646"/>
      <c r="CU9" s="646"/>
      <c r="CV9" s="646"/>
      <c r="CW9" s="646"/>
      <c r="CX9" s="646"/>
      <c r="CY9" s="647"/>
      <c r="CZ9" s="648">
        <v>6.5</v>
      </c>
      <c r="DA9" s="648"/>
      <c r="DB9" s="648"/>
      <c r="DC9" s="648"/>
      <c r="DD9" s="654">
        <v>3311</v>
      </c>
      <c r="DE9" s="646"/>
      <c r="DF9" s="646"/>
      <c r="DG9" s="646"/>
      <c r="DH9" s="646"/>
      <c r="DI9" s="646"/>
      <c r="DJ9" s="646"/>
      <c r="DK9" s="646"/>
      <c r="DL9" s="646"/>
      <c r="DM9" s="646"/>
      <c r="DN9" s="646"/>
      <c r="DO9" s="646"/>
      <c r="DP9" s="647"/>
      <c r="DQ9" s="654">
        <v>557812</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128</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37888</v>
      </c>
      <c r="BH10" s="646"/>
      <c r="BI10" s="646"/>
      <c r="BJ10" s="646"/>
      <c r="BK10" s="646"/>
      <c r="BL10" s="646"/>
      <c r="BM10" s="646"/>
      <c r="BN10" s="647"/>
      <c r="BO10" s="648">
        <v>1.6</v>
      </c>
      <c r="BP10" s="648"/>
      <c r="BQ10" s="648"/>
      <c r="BR10" s="648"/>
      <c r="BS10" s="654" t="s">
        <v>128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23000</v>
      </c>
      <c r="CS10" s="646"/>
      <c r="CT10" s="646"/>
      <c r="CU10" s="646"/>
      <c r="CV10" s="646"/>
      <c r="CW10" s="646"/>
      <c r="CX10" s="646"/>
      <c r="CY10" s="647"/>
      <c r="CZ10" s="648">
        <v>0.2</v>
      </c>
      <c r="DA10" s="648"/>
      <c r="DB10" s="648"/>
      <c r="DC10" s="648"/>
      <c r="DD10" s="654" t="s">
        <v>238</v>
      </c>
      <c r="DE10" s="646"/>
      <c r="DF10" s="646"/>
      <c r="DG10" s="646"/>
      <c r="DH10" s="646"/>
      <c r="DI10" s="646"/>
      <c r="DJ10" s="646"/>
      <c r="DK10" s="646"/>
      <c r="DL10" s="646"/>
      <c r="DM10" s="646"/>
      <c r="DN10" s="646"/>
      <c r="DO10" s="646"/>
      <c r="DP10" s="647"/>
      <c r="DQ10" s="654" t="s">
        <v>128</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370494</v>
      </c>
      <c r="S11" s="646"/>
      <c r="T11" s="646"/>
      <c r="U11" s="646"/>
      <c r="V11" s="646"/>
      <c r="W11" s="646"/>
      <c r="X11" s="646"/>
      <c r="Y11" s="647"/>
      <c r="Z11" s="650">
        <v>3.8</v>
      </c>
      <c r="AA11" s="651"/>
      <c r="AB11" s="651"/>
      <c r="AC11" s="663"/>
      <c r="AD11" s="654">
        <v>370494</v>
      </c>
      <c r="AE11" s="646"/>
      <c r="AF11" s="646"/>
      <c r="AG11" s="646"/>
      <c r="AH11" s="646"/>
      <c r="AI11" s="646"/>
      <c r="AJ11" s="646"/>
      <c r="AK11" s="647"/>
      <c r="AL11" s="650">
        <v>7.3</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42822</v>
      </c>
      <c r="BH11" s="646"/>
      <c r="BI11" s="646"/>
      <c r="BJ11" s="646"/>
      <c r="BK11" s="646"/>
      <c r="BL11" s="646"/>
      <c r="BM11" s="646"/>
      <c r="BN11" s="647"/>
      <c r="BO11" s="648">
        <v>1.8</v>
      </c>
      <c r="BP11" s="648"/>
      <c r="BQ11" s="648"/>
      <c r="BR11" s="648"/>
      <c r="BS11" s="654" t="s">
        <v>128</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91882</v>
      </c>
      <c r="CS11" s="646"/>
      <c r="CT11" s="646"/>
      <c r="CU11" s="646"/>
      <c r="CV11" s="646"/>
      <c r="CW11" s="646"/>
      <c r="CX11" s="646"/>
      <c r="CY11" s="647"/>
      <c r="CZ11" s="648">
        <v>1</v>
      </c>
      <c r="DA11" s="648"/>
      <c r="DB11" s="648"/>
      <c r="DC11" s="648"/>
      <c r="DD11" s="654">
        <v>58955</v>
      </c>
      <c r="DE11" s="646"/>
      <c r="DF11" s="646"/>
      <c r="DG11" s="646"/>
      <c r="DH11" s="646"/>
      <c r="DI11" s="646"/>
      <c r="DJ11" s="646"/>
      <c r="DK11" s="646"/>
      <c r="DL11" s="646"/>
      <c r="DM11" s="646"/>
      <c r="DN11" s="646"/>
      <c r="DO11" s="646"/>
      <c r="DP11" s="647"/>
      <c r="DQ11" s="654">
        <v>45261</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128</v>
      </c>
      <c r="AA12" s="648"/>
      <c r="AB12" s="648"/>
      <c r="AC12" s="648"/>
      <c r="AD12" s="649" t="s">
        <v>128</v>
      </c>
      <c r="AE12" s="649"/>
      <c r="AF12" s="649"/>
      <c r="AG12" s="649"/>
      <c r="AH12" s="649"/>
      <c r="AI12" s="649"/>
      <c r="AJ12" s="649"/>
      <c r="AK12" s="649"/>
      <c r="AL12" s="650" t="s">
        <v>128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1054433</v>
      </c>
      <c r="BH12" s="646"/>
      <c r="BI12" s="646"/>
      <c r="BJ12" s="646"/>
      <c r="BK12" s="646"/>
      <c r="BL12" s="646"/>
      <c r="BM12" s="646"/>
      <c r="BN12" s="647"/>
      <c r="BO12" s="648">
        <v>43.7</v>
      </c>
      <c r="BP12" s="648"/>
      <c r="BQ12" s="648"/>
      <c r="BR12" s="648"/>
      <c r="BS12" s="654" t="s">
        <v>128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148134</v>
      </c>
      <c r="CS12" s="646"/>
      <c r="CT12" s="646"/>
      <c r="CU12" s="646"/>
      <c r="CV12" s="646"/>
      <c r="CW12" s="646"/>
      <c r="CX12" s="646"/>
      <c r="CY12" s="647"/>
      <c r="CZ12" s="648">
        <v>1.6</v>
      </c>
      <c r="DA12" s="648"/>
      <c r="DB12" s="648"/>
      <c r="DC12" s="648"/>
      <c r="DD12" s="654" t="s">
        <v>252</v>
      </c>
      <c r="DE12" s="646"/>
      <c r="DF12" s="646"/>
      <c r="DG12" s="646"/>
      <c r="DH12" s="646"/>
      <c r="DI12" s="646"/>
      <c r="DJ12" s="646"/>
      <c r="DK12" s="646"/>
      <c r="DL12" s="646"/>
      <c r="DM12" s="646"/>
      <c r="DN12" s="646"/>
      <c r="DO12" s="646"/>
      <c r="DP12" s="647"/>
      <c r="DQ12" s="654">
        <v>20148</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128</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1044979</v>
      </c>
      <c r="BH13" s="646"/>
      <c r="BI13" s="646"/>
      <c r="BJ13" s="646"/>
      <c r="BK13" s="646"/>
      <c r="BL13" s="646"/>
      <c r="BM13" s="646"/>
      <c r="BN13" s="647"/>
      <c r="BO13" s="648">
        <v>43.3</v>
      </c>
      <c r="BP13" s="648"/>
      <c r="BQ13" s="648"/>
      <c r="BR13" s="648"/>
      <c r="BS13" s="654" t="s">
        <v>128</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808014</v>
      </c>
      <c r="CS13" s="646"/>
      <c r="CT13" s="646"/>
      <c r="CU13" s="646"/>
      <c r="CV13" s="646"/>
      <c r="CW13" s="646"/>
      <c r="CX13" s="646"/>
      <c r="CY13" s="647"/>
      <c r="CZ13" s="648">
        <v>8.6</v>
      </c>
      <c r="DA13" s="648"/>
      <c r="DB13" s="648"/>
      <c r="DC13" s="648"/>
      <c r="DD13" s="654">
        <v>319229</v>
      </c>
      <c r="DE13" s="646"/>
      <c r="DF13" s="646"/>
      <c r="DG13" s="646"/>
      <c r="DH13" s="646"/>
      <c r="DI13" s="646"/>
      <c r="DJ13" s="646"/>
      <c r="DK13" s="646"/>
      <c r="DL13" s="646"/>
      <c r="DM13" s="646"/>
      <c r="DN13" s="646"/>
      <c r="DO13" s="646"/>
      <c r="DP13" s="647"/>
      <c r="DQ13" s="654">
        <v>529008</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12081</v>
      </c>
      <c r="S14" s="646"/>
      <c r="T14" s="646"/>
      <c r="U14" s="646"/>
      <c r="V14" s="646"/>
      <c r="W14" s="646"/>
      <c r="X14" s="646"/>
      <c r="Y14" s="647"/>
      <c r="Z14" s="648">
        <v>0.1</v>
      </c>
      <c r="AA14" s="648"/>
      <c r="AB14" s="648"/>
      <c r="AC14" s="648"/>
      <c r="AD14" s="649">
        <v>12081</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78629</v>
      </c>
      <c r="BH14" s="646"/>
      <c r="BI14" s="646"/>
      <c r="BJ14" s="646"/>
      <c r="BK14" s="646"/>
      <c r="BL14" s="646"/>
      <c r="BM14" s="646"/>
      <c r="BN14" s="647"/>
      <c r="BO14" s="648">
        <v>3.3</v>
      </c>
      <c r="BP14" s="648"/>
      <c r="BQ14" s="648"/>
      <c r="BR14" s="648"/>
      <c r="BS14" s="654" t="s">
        <v>128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482130</v>
      </c>
      <c r="CS14" s="646"/>
      <c r="CT14" s="646"/>
      <c r="CU14" s="646"/>
      <c r="CV14" s="646"/>
      <c r="CW14" s="646"/>
      <c r="CX14" s="646"/>
      <c r="CY14" s="647"/>
      <c r="CZ14" s="648">
        <v>5.0999999999999996</v>
      </c>
      <c r="DA14" s="648"/>
      <c r="DB14" s="648"/>
      <c r="DC14" s="648"/>
      <c r="DD14" s="654">
        <v>187479</v>
      </c>
      <c r="DE14" s="646"/>
      <c r="DF14" s="646"/>
      <c r="DG14" s="646"/>
      <c r="DH14" s="646"/>
      <c r="DI14" s="646"/>
      <c r="DJ14" s="646"/>
      <c r="DK14" s="646"/>
      <c r="DL14" s="646"/>
      <c r="DM14" s="646"/>
      <c r="DN14" s="646"/>
      <c r="DO14" s="646"/>
      <c r="DP14" s="647"/>
      <c r="DQ14" s="654">
        <v>289751</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123225</v>
      </c>
      <c r="BH15" s="646"/>
      <c r="BI15" s="646"/>
      <c r="BJ15" s="646"/>
      <c r="BK15" s="646"/>
      <c r="BL15" s="646"/>
      <c r="BM15" s="646"/>
      <c r="BN15" s="647"/>
      <c r="BO15" s="648">
        <v>5.0999999999999996</v>
      </c>
      <c r="BP15" s="648"/>
      <c r="BQ15" s="648"/>
      <c r="BR15" s="648"/>
      <c r="BS15" s="654" t="s">
        <v>128</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939691</v>
      </c>
      <c r="CS15" s="646"/>
      <c r="CT15" s="646"/>
      <c r="CU15" s="646"/>
      <c r="CV15" s="646"/>
      <c r="CW15" s="646"/>
      <c r="CX15" s="646"/>
      <c r="CY15" s="647"/>
      <c r="CZ15" s="648">
        <v>10</v>
      </c>
      <c r="DA15" s="648"/>
      <c r="DB15" s="648"/>
      <c r="DC15" s="648"/>
      <c r="DD15" s="654">
        <v>238861</v>
      </c>
      <c r="DE15" s="646"/>
      <c r="DF15" s="646"/>
      <c r="DG15" s="646"/>
      <c r="DH15" s="646"/>
      <c r="DI15" s="646"/>
      <c r="DJ15" s="646"/>
      <c r="DK15" s="646"/>
      <c r="DL15" s="646"/>
      <c r="DM15" s="646"/>
      <c r="DN15" s="646"/>
      <c r="DO15" s="646"/>
      <c r="DP15" s="647"/>
      <c r="DQ15" s="654">
        <v>661178</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3427</v>
      </c>
      <c r="S16" s="646"/>
      <c r="T16" s="646"/>
      <c r="U16" s="646"/>
      <c r="V16" s="646"/>
      <c r="W16" s="646"/>
      <c r="X16" s="646"/>
      <c r="Y16" s="647"/>
      <c r="Z16" s="648">
        <v>0</v>
      </c>
      <c r="AA16" s="648"/>
      <c r="AB16" s="648"/>
      <c r="AC16" s="648"/>
      <c r="AD16" s="649">
        <v>3427</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824832</v>
      </c>
      <c r="CS16" s="646"/>
      <c r="CT16" s="646"/>
      <c r="CU16" s="646"/>
      <c r="CV16" s="646"/>
      <c r="CW16" s="646"/>
      <c r="CX16" s="646"/>
      <c r="CY16" s="647"/>
      <c r="CZ16" s="648">
        <v>8.6999999999999993</v>
      </c>
      <c r="DA16" s="648"/>
      <c r="DB16" s="648"/>
      <c r="DC16" s="648"/>
      <c r="DD16" s="654" t="s">
        <v>128</v>
      </c>
      <c r="DE16" s="646"/>
      <c r="DF16" s="646"/>
      <c r="DG16" s="646"/>
      <c r="DH16" s="646"/>
      <c r="DI16" s="646"/>
      <c r="DJ16" s="646"/>
      <c r="DK16" s="646"/>
      <c r="DL16" s="646"/>
      <c r="DM16" s="646"/>
      <c r="DN16" s="646"/>
      <c r="DO16" s="646"/>
      <c r="DP16" s="647"/>
      <c r="DQ16" s="654">
        <v>254359</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61300</v>
      </c>
      <c r="S17" s="646"/>
      <c r="T17" s="646"/>
      <c r="U17" s="646"/>
      <c r="V17" s="646"/>
      <c r="W17" s="646"/>
      <c r="X17" s="646"/>
      <c r="Y17" s="647"/>
      <c r="Z17" s="648">
        <v>0.6</v>
      </c>
      <c r="AA17" s="648"/>
      <c r="AB17" s="648"/>
      <c r="AC17" s="648"/>
      <c r="AD17" s="649">
        <v>61300</v>
      </c>
      <c r="AE17" s="649"/>
      <c r="AF17" s="649"/>
      <c r="AG17" s="649"/>
      <c r="AH17" s="649"/>
      <c r="AI17" s="649"/>
      <c r="AJ17" s="649"/>
      <c r="AK17" s="649"/>
      <c r="AL17" s="650">
        <v>1.2</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645983</v>
      </c>
      <c r="CS17" s="646"/>
      <c r="CT17" s="646"/>
      <c r="CU17" s="646"/>
      <c r="CV17" s="646"/>
      <c r="CW17" s="646"/>
      <c r="CX17" s="646"/>
      <c r="CY17" s="647"/>
      <c r="CZ17" s="648">
        <v>6.9</v>
      </c>
      <c r="DA17" s="648"/>
      <c r="DB17" s="648"/>
      <c r="DC17" s="648"/>
      <c r="DD17" s="654" t="s">
        <v>128</v>
      </c>
      <c r="DE17" s="646"/>
      <c r="DF17" s="646"/>
      <c r="DG17" s="646"/>
      <c r="DH17" s="646"/>
      <c r="DI17" s="646"/>
      <c r="DJ17" s="646"/>
      <c r="DK17" s="646"/>
      <c r="DL17" s="646"/>
      <c r="DM17" s="646"/>
      <c r="DN17" s="646"/>
      <c r="DO17" s="646"/>
      <c r="DP17" s="647"/>
      <c r="DQ17" s="654">
        <v>645983</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24479</v>
      </c>
      <c r="S18" s="646"/>
      <c r="T18" s="646"/>
      <c r="U18" s="646"/>
      <c r="V18" s="646"/>
      <c r="W18" s="646"/>
      <c r="X18" s="646"/>
      <c r="Y18" s="647"/>
      <c r="Z18" s="648">
        <v>0.3</v>
      </c>
      <c r="AA18" s="648"/>
      <c r="AB18" s="648"/>
      <c r="AC18" s="648"/>
      <c r="AD18" s="649">
        <v>24479</v>
      </c>
      <c r="AE18" s="649"/>
      <c r="AF18" s="649"/>
      <c r="AG18" s="649"/>
      <c r="AH18" s="649"/>
      <c r="AI18" s="649"/>
      <c r="AJ18" s="649"/>
      <c r="AK18" s="649"/>
      <c r="AL18" s="650">
        <v>0.5</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238</v>
      </c>
      <c r="CS18" s="646"/>
      <c r="CT18" s="646"/>
      <c r="CU18" s="646"/>
      <c r="CV18" s="646"/>
      <c r="CW18" s="646"/>
      <c r="CX18" s="646"/>
      <c r="CY18" s="647"/>
      <c r="CZ18" s="648" t="s">
        <v>238</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1632</v>
      </c>
      <c r="S19" s="646"/>
      <c r="T19" s="646"/>
      <c r="U19" s="646"/>
      <c r="V19" s="646"/>
      <c r="W19" s="646"/>
      <c r="X19" s="646"/>
      <c r="Y19" s="647"/>
      <c r="Z19" s="648">
        <v>0</v>
      </c>
      <c r="AA19" s="648"/>
      <c r="AB19" s="648"/>
      <c r="AC19" s="648"/>
      <c r="AD19" s="649">
        <v>1632</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t="s">
        <v>128</v>
      </c>
      <c r="BH19" s="646"/>
      <c r="BI19" s="646"/>
      <c r="BJ19" s="646"/>
      <c r="BK19" s="646"/>
      <c r="BL19" s="646"/>
      <c r="BM19" s="646"/>
      <c r="BN19" s="647"/>
      <c r="BO19" s="648" t="s">
        <v>128</v>
      </c>
      <c r="BP19" s="648"/>
      <c r="BQ19" s="648"/>
      <c r="BR19" s="648"/>
      <c r="BS19" s="654" t="s">
        <v>128</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736</v>
      </c>
      <c r="S20" s="646"/>
      <c r="T20" s="646"/>
      <c r="U20" s="646"/>
      <c r="V20" s="646"/>
      <c r="W20" s="646"/>
      <c r="X20" s="646"/>
      <c r="Y20" s="647"/>
      <c r="Z20" s="648">
        <v>0</v>
      </c>
      <c r="AA20" s="648"/>
      <c r="AB20" s="648"/>
      <c r="AC20" s="648"/>
      <c r="AD20" s="649">
        <v>736</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t="s">
        <v>128</v>
      </c>
      <c r="BH20" s="646"/>
      <c r="BI20" s="646"/>
      <c r="BJ20" s="646"/>
      <c r="BK20" s="646"/>
      <c r="BL20" s="646"/>
      <c r="BM20" s="646"/>
      <c r="BN20" s="647"/>
      <c r="BO20" s="648" t="s">
        <v>128</v>
      </c>
      <c r="BP20" s="648"/>
      <c r="BQ20" s="648"/>
      <c r="BR20" s="648"/>
      <c r="BS20" s="654" t="s">
        <v>128</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9427430</v>
      </c>
      <c r="CS20" s="646"/>
      <c r="CT20" s="646"/>
      <c r="CU20" s="646"/>
      <c r="CV20" s="646"/>
      <c r="CW20" s="646"/>
      <c r="CX20" s="646"/>
      <c r="CY20" s="647"/>
      <c r="CZ20" s="648">
        <v>100</v>
      </c>
      <c r="DA20" s="648"/>
      <c r="DB20" s="648"/>
      <c r="DC20" s="648"/>
      <c r="DD20" s="654">
        <v>922561</v>
      </c>
      <c r="DE20" s="646"/>
      <c r="DF20" s="646"/>
      <c r="DG20" s="646"/>
      <c r="DH20" s="646"/>
      <c r="DI20" s="646"/>
      <c r="DJ20" s="646"/>
      <c r="DK20" s="646"/>
      <c r="DL20" s="646"/>
      <c r="DM20" s="646"/>
      <c r="DN20" s="646"/>
      <c r="DO20" s="646"/>
      <c r="DP20" s="647"/>
      <c r="DQ20" s="654">
        <v>5880597</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34453</v>
      </c>
      <c r="S21" s="646"/>
      <c r="T21" s="646"/>
      <c r="U21" s="646"/>
      <c r="V21" s="646"/>
      <c r="W21" s="646"/>
      <c r="X21" s="646"/>
      <c r="Y21" s="647"/>
      <c r="Z21" s="648">
        <v>0.4</v>
      </c>
      <c r="AA21" s="648"/>
      <c r="AB21" s="648"/>
      <c r="AC21" s="648"/>
      <c r="AD21" s="649">
        <v>34453</v>
      </c>
      <c r="AE21" s="649"/>
      <c r="AF21" s="649"/>
      <c r="AG21" s="649"/>
      <c r="AH21" s="649"/>
      <c r="AI21" s="649"/>
      <c r="AJ21" s="649"/>
      <c r="AK21" s="649"/>
      <c r="AL21" s="650">
        <v>0.7</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128</v>
      </c>
      <c r="BH21" s="646"/>
      <c r="BI21" s="646"/>
      <c r="BJ21" s="646"/>
      <c r="BK21" s="646"/>
      <c r="BL21" s="646"/>
      <c r="BM21" s="646"/>
      <c r="BN21" s="647"/>
      <c r="BO21" s="648" t="s">
        <v>128</v>
      </c>
      <c r="BP21" s="648"/>
      <c r="BQ21" s="648"/>
      <c r="BR21" s="648"/>
      <c r="BS21" s="654" t="s">
        <v>128</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2214722</v>
      </c>
      <c r="S22" s="646"/>
      <c r="T22" s="646"/>
      <c r="U22" s="646"/>
      <c r="V22" s="646"/>
      <c r="W22" s="646"/>
      <c r="X22" s="646"/>
      <c r="Y22" s="647"/>
      <c r="Z22" s="648">
        <v>22.8</v>
      </c>
      <c r="AA22" s="648"/>
      <c r="AB22" s="648"/>
      <c r="AC22" s="648"/>
      <c r="AD22" s="649">
        <v>2085826</v>
      </c>
      <c r="AE22" s="649"/>
      <c r="AF22" s="649"/>
      <c r="AG22" s="649"/>
      <c r="AH22" s="649"/>
      <c r="AI22" s="649"/>
      <c r="AJ22" s="649"/>
      <c r="AK22" s="649"/>
      <c r="AL22" s="650">
        <v>41.3</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2085826</v>
      </c>
      <c r="S23" s="646"/>
      <c r="T23" s="646"/>
      <c r="U23" s="646"/>
      <c r="V23" s="646"/>
      <c r="W23" s="646"/>
      <c r="X23" s="646"/>
      <c r="Y23" s="647"/>
      <c r="Z23" s="648">
        <v>21.5</v>
      </c>
      <c r="AA23" s="648"/>
      <c r="AB23" s="648"/>
      <c r="AC23" s="648"/>
      <c r="AD23" s="649">
        <v>2085826</v>
      </c>
      <c r="AE23" s="649"/>
      <c r="AF23" s="649"/>
      <c r="AG23" s="649"/>
      <c r="AH23" s="649"/>
      <c r="AI23" s="649"/>
      <c r="AJ23" s="649"/>
      <c r="AK23" s="649"/>
      <c r="AL23" s="650">
        <v>41.3</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238</v>
      </c>
      <c r="BP23" s="648"/>
      <c r="BQ23" s="648"/>
      <c r="BR23" s="648"/>
      <c r="BS23" s="654" t="s">
        <v>238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8" t="s">
        <v>287</v>
      </c>
      <c r="DM23" s="679"/>
      <c r="DN23" s="679"/>
      <c r="DO23" s="679"/>
      <c r="DP23" s="679"/>
      <c r="DQ23" s="679"/>
      <c r="DR23" s="679"/>
      <c r="DS23" s="679"/>
      <c r="DT23" s="679"/>
      <c r="DU23" s="679"/>
      <c r="DV23" s="680"/>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128896</v>
      </c>
      <c r="S24" s="646"/>
      <c r="T24" s="646"/>
      <c r="U24" s="646"/>
      <c r="V24" s="646"/>
      <c r="W24" s="646"/>
      <c r="X24" s="646"/>
      <c r="Y24" s="647"/>
      <c r="Z24" s="648">
        <v>1.3</v>
      </c>
      <c r="AA24" s="648"/>
      <c r="AB24" s="648"/>
      <c r="AC24" s="648"/>
      <c r="AD24" s="649" t="s">
        <v>128</v>
      </c>
      <c r="AE24" s="649"/>
      <c r="AF24" s="649"/>
      <c r="AG24" s="649"/>
      <c r="AH24" s="649"/>
      <c r="AI24" s="649"/>
      <c r="AJ24" s="649"/>
      <c r="AK24" s="649"/>
      <c r="AL24" s="650" t="s">
        <v>128</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238</v>
      </c>
      <c r="BP24" s="648"/>
      <c r="BQ24" s="648"/>
      <c r="BR24" s="648"/>
      <c r="BS24" s="654" t="s">
        <v>128</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3710856</v>
      </c>
      <c r="CS24" s="635"/>
      <c r="CT24" s="635"/>
      <c r="CU24" s="635"/>
      <c r="CV24" s="635"/>
      <c r="CW24" s="635"/>
      <c r="CX24" s="635"/>
      <c r="CY24" s="636"/>
      <c r="CZ24" s="639">
        <v>39.4</v>
      </c>
      <c r="DA24" s="640"/>
      <c r="DB24" s="640"/>
      <c r="DC24" s="659"/>
      <c r="DD24" s="681">
        <v>2229919</v>
      </c>
      <c r="DE24" s="635"/>
      <c r="DF24" s="635"/>
      <c r="DG24" s="635"/>
      <c r="DH24" s="635"/>
      <c r="DI24" s="635"/>
      <c r="DJ24" s="635"/>
      <c r="DK24" s="636"/>
      <c r="DL24" s="681">
        <v>2221911</v>
      </c>
      <c r="DM24" s="635"/>
      <c r="DN24" s="635"/>
      <c r="DO24" s="635"/>
      <c r="DP24" s="635"/>
      <c r="DQ24" s="635"/>
      <c r="DR24" s="635"/>
      <c r="DS24" s="635"/>
      <c r="DT24" s="635"/>
      <c r="DU24" s="635"/>
      <c r="DV24" s="636"/>
      <c r="DW24" s="639">
        <v>41.8</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252</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1104174</v>
      </c>
      <c r="CS25" s="670"/>
      <c r="CT25" s="670"/>
      <c r="CU25" s="670"/>
      <c r="CV25" s="670"/>
      <c r="CW25" s="670"/>
      <c r="CX25" s="670"/>
      <c r="CY25" s="671"/>
      <c r="CZ25" s="650">
        <v>11.7</v>
      </c>
      <c r="DA25" s="682"/>
      <c r="DB25" s="682"/>
      <c r="DC25" s="684"/>
      <c r="DD25" s="654">
        <v>986039</v>
      </c>
      <c r="DE25" s="670"/>
      <c r="DF25" s="670"/>
      <c r="DG25" s="670"/>
      <c r="DH25" s="670"/>
      <c r="DI25" s="670"/>
      <c r="DJ25" s="670"/>
      <c r="DK25" s="671"/>
      <c r="DL25" s="654">
        <v>978331</v>
      </c>
      <c r="DM25" s="670"/>
      <c r="DN25" s="670"/>
      <c r="DO25" s="670"/>
      <c r="DP25" s="670"/>
      <c r="DQ25" s="670"/>
      <c r="DR25" s="670"/>
      <c r="DS25" s="670"/>
      <c r="DT25" s="670"/>
      <c r="DU25" s="670"/>
      <c r="DV25" s="671"/>
      <c r="DW25" s="650">
        <v>18.399999999999999</v>
      </c>
      <c r="DX25" s="682"/>
      <c r="DY25" s="682"/>
      <c r="DZ25" s="682"/>
      <c r="EA25" s="682"/>
      <c r="EB25" s="682"/>
      <c r="EC25" s="683"/>
    </row>
    <row r="26" spans="2:133" ht="11.25" customHeight="1" x14ac:dyDescent="0.15">
      <c r="B26" s="642" t="s">
        <v>295</v>
      </c>
      <c r="C26" s="643"/>
      <c r="D26" s="643"/>
      <c r="E26" s="643"/>
      <c r="F26" s="643"/>
      <c r="G26" s="643"/>
      <c r="H26" s="643"/>
      <c r="I26" s="643"/>
      <c r="J26" s="643"/>
      <c r="K26" s="643"/>
      <c r="L26" s="643"/>
      <c r="M26" s="643"/>
      <c r="N26" s="643"/>
      <c r="O26" s="643"/>
      <c r="P26" s="643"/>
      <c r="Q26" s="644"/>
      <c r="R26" s="645">
        <v>5161120</v>
      </c>
      <c r="S26" s="646"/>
      <c r="T26" s="646"/>
      <c r="U26" s="646"/>
      <c r="V26" s="646"/>
      <c r="W26" s="646"/>
      <c r="X26" s="646"/>
      <c r="Y26" s="647"/>
      <c r="Z26" s="648">
        <v>53.1</v>
      </c>
      <c r="AA26" s="648"/>
      <c r="AB26" s="648"/>
      <c r="AC26" s="648"/>
      <c r="AD26" s="649">
        <v>5032224</v>
      </c>
      <c r="AE26" s="649"/>
      <c r="AF26" s="649"/>
      <c r="AG26" s="649"/>
      <c r="AH26" s="649"/>
      <c r="AI26" s="649"/>
      <c r="AJ26" s="649"/>
      <c r="AK26" s="649"/>
      <c r="AL26" s="650">
        <v>99.7</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618058</v>
      </c>
      <c r="CS26" s="646"/>
      <c r="CT26" s="646"/>
      <c r="CU26" s="646"/>
      <c r="CV26" s="646"/>
      <c r="CW26" s="646"/>
      <c r="CX26" s="646"/>
      <c r="CY26" s="647"/>
      <c r="CZ26" s="650">
        <v>6.6</v>
      </c>
      <c r="DA26" s="682"/>
      <c r="DB26" s="682"/>
      <c r="DC26" s="684"/>
      <c r="DD26" s="654">
        <v>544133</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2"/>
      <c r="DY26" s="682"/>
      <c r="DZ26" s="682"/>
      <c r="EA26" s="682"/>
      <c r="EB26" s="682"/>
      <c r="EC26" s="683"/>
    </row>
    <row r="27" spans="2:133" ht="11.25" customHeight="1" x14ac:dyDescent="0.15">
      <c r="B27" s="642" t="s">
        <v>298</v>
      </c>
      <c r="C27" s="643"/>
      <c r="D27" s="643"/>
      <c r="E27" s="643"/>
      <c r="F27" s="643"/>
      <c r="G27" s="643"/>
      <c r="H27" s="643"/>
      <c r="I27" s="643"/>
      <c r="J27" s="643"/>
      <c r="K27" s="643"/>
      <c r="L27" s="643"/>
      <c r="M27" s="643"/>
      <c r="N27" s="643"/>
      <c r="O27" s="643"/>
      <c r="P27" s="643"/>
      <c r="Q27" s="644"/>
      <c r="R27" s="645">
        <v>1505</v>
      </c>
      <c r="S27" s="646"/>
      <c r="T27" s="646"/>
      <c r="U27" s="646"/>
      <c r="V27" s="646"/>
      <c r="W27" s="646"/>
      <c r="X27" s="646"/>
      <c r="Y27" s="647"/>
      <c r="Z27" s="648">
        <v>0</v>
      </c>
      <c r="AA27" s="648"/>
      <c r="AB27" s="648"/>
      <c r="AC27" s="648"/>
      <c r="AD27" s="649">
        <v>1505</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2413338</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1960699</v>
      </c>
      <c r="CS27" s="670"/>
      <c r="CT27" s="670"/>
      <c r="CU27" s="670"/>
      <c r="CV27" s="670"/>
      <c r="CW27" s="670"/>
      <c r="CX27" s="670"/>
      <c r="CY27" s="671"/>
      <c r="CZ27" s="650">
        <v>20.8</v>
      </c>
      <c r="DA27" s="682"/>
      <c r="DB27" s="682"/>
      <c r="DC27" s="684"/>
      <c r="DD27" s="654">
        <v>597897</v>
      </c>
      <c r="DE27" s="670"/>
      <c r="DF27" s="670"/>
      <c r="DG27" s="670"/>
      <c r="DH27" s="670"/>
      <c r="DI27" s="670"/>
      <c r="DJ27" s="670"/>
      <c r="DK27" s="671"/>
      <c r="DL27" s="654">
        <v>597597</v>
      </c>
      <c r="DM27" s="670"/>
      <c r="DN27" s="670"/>
      <c r="DO27" s="670"/>
      <c r="DP27" s="670"/>
      <c r="DQ27" s="670"/>
      <c r="DR27" s="670"/>
      <c r="DS27" s="670"/>
      <c r="DT27" s="670"/>
      <c r="DU27" s="670"/>
      <c r="DV27" s="671"/>
      <c r="DW27" s="650">
        <v>11.2</v>
      </c>
      <c r="DX27" s="682"/>
      <c r="DY27" s="682"/>
      <c r="DZ27" s="682"/>
      <c r="EA27" s="682"/>
      <c r="EB27" s="682"/>
      <c r="EC27" s="683"/>
    </row>
    <row r="28" spans="2:133" ht="11.25" customHeight="1" x14ac:dyDescent="0.15">
      <c r="B28" s="642" t="s">
        <v>301</v>
      </c>
      <c r="C28" s="643"/>
      <c r="D28" s="643"/>
      <c r="E28" s="643"/>
      <c r="F28" s="643"/>
      <c r="G28" s="643"/>
      <c r="H28" s="643"/>
      <c r="I28" s="643"/>
      <c r="J28" s="643"/>
      <c r="K28" s="643"/>
      <c r="L28" s="643"/>
      <c r="M28" s="643"/>
      <c r="N28" s="643"/>
      <c r="O28" s="643"/>
      <c r="P28" s="643"/>
      <c r="Q28" s="644"/>
      <c r="R28" s="645">
        <v>71380</v>
      </c>
      <c r="S28" s="646"/>
      <c r="T28" s="646"/>
      <c r="U28" s="646"/>
      <c r="V28" s="646"/>
      <c r="W28" s="646"/>
      <c r="X28" s="646"/>
      <c r="Y28" s="647"/>
      <c r="Z28" s="648">
        <v>0.7</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645983</v>
      </c>
      <c r="CS28" s="646"/>
      <c r="CT28" s="646"/>
      <c r="CU28" s="646"/>
      <c r="CV28" s="646"/>
      <c r="CW28" s="646"/>
      <c r="CX28" s="646"/>
      <c r="CY28" s="647"/>
      <c r="CZ28" s="650">
        <v>6.9</v>
      </c>
      <c r="DA28" s="682"/>
      <c r="DB28" s="682"/>
      <c r="DC28" s="684"/>
      <c r="DD28" s="654">
        <v>645983</v>
      </c>
      <c r="DE28" s="646"/>
      <c r="DF28" s="646"/>
      <c r="DG28" s="646"/>
      <c r="DH28" s="646"/>
      <c r="DI28" s="646"/>
      <c r="DJ28" s="646"/>
      <c r="DK28" s="647"/>
      <c r="DL28" s="654">
        <v>645983</v>
      </c>
      <c r="DM28" s="646"/>
      <c r="DN28" s="646"/>
      <c r="DO28" s="646"/>
      <c r="DP28" s="646"/>
      <c r="DQ28" s="646"/>
      <c r="DR28" s="646"/>
      <c r="DS28" s="646"/>
      <c r="DT28" s="646"/>
      <c r="DU28" s="646"/>
      <c r="DV28" s="647"/>
      <c r="DW28" s="650">
        <v>12.2</v>
      </c>
      <c r="DX28" s="682"/>
      <c r="DY28" s="682"/>
      <c r="DZ28" s="682"/>
      <c r="EA28" s="682"/>
      <c r="EB28" s="682"/>
      <c r="EC28" s="683"/>
    </row>
    <row r="29" spans="2:133" ht="11.25" customHeight="1" x14ac:dyDescent="0.15">
      <c r="B29" s="642" t="s">
        <v>303</v>
      </c>
      <c r="C29" s="643"/>
      <c r="D29" s="643"/>
      <c r="E29" s="643"/>
      <c r="F29" s="643"/>
      <c r="G29" s="643"/>
      <c r="H29" s="643"/>
      <c r="I29" s="643"/>
      <c r="J29" s="643"/>
      <c r="K29" s="643"/>
      <c r="L29" s="643"/>
      <c r="M29" s="643"/>
      <c r="N29" s="643"/>
      <c r="O29" s="643"/>
      <c r="P29" s="643"/>
      <c r="Q29" s="644"/>
      <c r="R29" s="645">
        <v>68550</v>
      </c>
      <c r="S29" s="646"/>
      <c r="T29" s="646"/>
      <c r="U29" s="646"/>
      <c r="V29" s="646"/>
      <c r="W29" s="646"/>
      <c r="X29" s="646"/>
      <c r="Y29" s="647"/>
      <c r="Z29" s="648">
        <v>0.7</v>
      </c>
      <c r="AA29" s="648"/>
      <c r="AB29" s="648"/>
      <c r="AC29" s="648"/>
      <c r="AD29" s="649">
        <v>8104</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69</v>
      </c>
      <c r="CG29" s="661"/>
      <c r="CH29" s="661"/>
      <c r="CI29" s="661"/>
      <c r="CJ29" s="661"/>
      <c r="CK29" s="661"/>
      <c r="CL29" s="661"/>
      <c r="CM29" s="661"/>
      <c r="CN29" s="661"/>
      <c r="CO29" s="661"/>
      <c r="CP29" s="661"/>
      <c r="CQ29" s="662"/>
      <c r="CR29" s="645">
        <v>645983</v>
      </c>
      <c r="CS29" s="670"/>
      <c r="CT29" s="670"/>
      <c r="CU29" s="670"/>
      <c r="CV29" s="670"/>
      <c r="CW29" s="670"/>
      <c r="CX29" s="670"/>
      <c r="CY29" s="671"/>
      <c r="CZ29" s="650">
        <v>6.9</v>
      </c>
      <c r="DA29" s="682"/>
      <c r="DB29" s="682"/>
      <c r="DC29" s="684"/>
      <c r="DD29" s="654">
        <v>645983</v>
      </c>
      <c r="DE29" s="670"/>
      <c r="DF29" s="670"/>
      <c r="DG29" s="670"/>
      <c r="DH29" s="670"/>
      <c r="DI29" s="670"/>
      <c r="DJ29" s="670"/>
      <c r="DK29" s="671"/>
      <c r="DL29" s="654">
        <v>645983</v>
      </c>
      <c r="DM29" s="670"/>
      <c r="DN29" s="670"/>
      <c r="DO29" s="670"/>
      <c r="DP29" s="670"/>
      <c r="DQ29" s="670"/>
      <c r="DR29" s="670"/>
      <c r="DS29" s="670"/>
      <c r="DT29" s="670"/>
      <c r="DU29" s="670"/>
      <c r="DV29" s="671"/>
      <c r="DW29" s="650">
        <v>12.2</v>
      </c>
      <c r="DX29" s="682"/>
      <c r="DY29" s="682"/>
      <c r="DZ29" s="682"/>
      <c r="EA29" s="682"/>
      <c r="EB29" s="682"/>
      <c r="EC29" s="683"/>
    </row>
    <row r="30" spans="2:133" ht="11.25" customHeight="1" x14ac:dyDescent="0.15">
      <c r="B30" s="642" t="s">
        <v>305</v>
      </c>
      <c r="C30" s="643"/>
      <c r="D30" s="643"/>
      <c r="E30" s="643"/>
      <c r="F30" s="643"/>
      <c r="G30" s="643"/>
      <c r="H30" s="643"/>
      <c r="I30" s="643"/>
      <c r="J30" s="643"/>
      <c r="K30" s="643"/>
      <c r="L30" s="643"/>
      <c r="M30" s="643"/>
      <c r="N30" s="643"/>
      <c r="O30" s="643"/>
      <c r="P30" s="643"/>
      <c r="Q30" s="644"/>
      <c r="R30" s="645">
        <v>12283</v>
      </c>
      <c r="S30" s="646"/>
      <c r="T30" s="646"/>
      <c r="U30" s="646"/>
      <c r="V30" s="646"/>
      <c r="W30" s="646"/>
      <c r="X30" s="646"/>
      <c r="Y30" s="647"/>
      <c r="Z30" s="648">
        <v>0.1</v>
      </c>
      <c r="AA30" s="648"/>
      <c r="AB30" s="648"/>
      <c r="AC30" s="648"/>
      <c r="AD30" s="649">
        <v>112</v>
      </c>
      <c r="AE30" s="649"/>
      <c r="AF30" s="649"/>
      <c r="AG30" s="649"/>
      <c r="AH30" s="649"/>
      <c r="AI30" s="649"/>
      <c r="AJ30" s="649"/>
      <c r="AK30" s="649"/>
      <c r="AL30" s="650">
        <v>0</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603924</v>
      </c>
      <c r="CS30" s="646"/>
      <c r="CT30" s="646"/>
      <c r="CU30" s="646"/>
      <c r="CV30" s="646"/>
      <c r="CW30" s="646"/>
      <c r="CX30" s="646"/>
      <c r="CY30" s="647"/>
      <c r="CZ30" s="650">
        <v>6.4</v>
      </c>
      <c r="DA30" s="682"/>
      <c r="DB30" s="682"/>
      <c r="DC30" s="684"/>
      <c r="DD30" s="654">
        <v>603924</v>
      </c>
      <c r="DE30" s="646"/>
      <c r="DF30" s="646"/>
      <c r="DG30" s="646"/>
      <c r="DH30" s="646"/>
      <c r="DI30" s="646"/>
      <c r="DJ30" s="646"/>
      <c r="DK30" s="647"/>
      <c r="DL30" s="654">
        <v>603924</v>
      </c>
      <c r="DM30" s="646"/>
      <c r="DN30" s="646"/>
      <c r="DO30" s="646"/>
      <c r="DP30" s="646"/>
      <c r="DQ30" s="646"/>
      <c r="DR30" s="646"/>
      <c r="DS30" s="646"/>
      <c r="DT30" s="646"/>
      <c r="DU30" s="646"/>
      <c r="DV30" s="647"/>
      <c r="DW30" s="650">
        <v>11.4</v>
      </c>
      <c r="DX30" s="682"/>
      <c r="DY30" s="682"/>
      <c r="DZ30" s="682"/>
      <c r="EA30" s="682"/>
      <c r="EB30" s="682"/>
      <c r="EC30" s="683"/>
    </row>
    <row r="31" spans="2:133" ht="11.25" customHeight="1" x14ac:dyDescent="0.15">
      <c r="B31" s="642" t="s">
        <v>309</v>
      </c>
      <c r="C31" s="643"/>
      <c r="D31" s="643"/>
      <c r="E31" s="643"/>
      <c r="F31" s="643"/>
      <c r="G31" s="643"/>
      <c r="H31" s="643"/>
      <c r="I31" s="643"/>
      <c r="J31" s="643"/>
      <c r="K31" s="643"/>
      <c r="L31" s="643"/>
      <c r="M31" s="643"/>
      <c r="N31" s="643"/>
      <c r="O31" s="643"/>
      <c r="P31" s="643"/>
      <c r="Q31" s="644"/>
      <c r="R31" s="645">
        <v>1961751</v>
      </c>
      <c r="S31" s="646"/>
      <c r="T31" s="646"/>
      <c r="U31" s="646"/>
      <c r="V31" s="646"/>
      <c r="W31" s="646"/>
      <c r="X31" s="646"/>
      <c r="Y31" s="647"/>
      <c r="Z31" s="648">
        <v>20.2</v>
      </c>
      <c r="AA31" s="648"/>
      <c r="AB31" s="648"/>
      <c r="AC31" s="648"/>
      <c r="AD31" s="649" t="s">
        <v>128</v>
      </c>
      <c r="AE31" s="649"/>
      <c r="AF31" s="649"/>
      <c r="AG31" s="649"/>
      <c r="AH31" s="649"/>
      <c r="AI31" s="649"/>
      <c r="AJ31" s="649"/>
      <c r="AK31" s="649"/>
      <c r="AL31" s="650" t="s">
        <v>128</v>
      </c>
      <c r="AM31" s="651"/>
      <c r="AN31" s="651"/>
      <c r="AO31" s="652"/>
      <c r="AP31" s="702" t="s">
        <v>310</v>
      </c>
      <c r="AQ31" s="703"/>
      <c r="AR31" s="703"/>
      <c r="AS31" s="703"/>
      <c r="AT31" s="708" t="s">
        <v>311</v>
      </c>
      <c r="AU31" s="231"/>
      <c r="AV31" s="231"/>
      <c r="AW31" s="231"/>
      <c r="AX31" s="631" t="s">
        <v>185</v>
      </c>
      <c r="AY31" s="632"/>
      <c r="AZ31" s="632"/>
      <c r="BA31" s="632"/>
      <c r="BB31" s="632"/>
      <c r="BC31" s="632"/>
      <c r="BD31" s="632"/>
      <c r="BE31" s="632"/>
      <c r="BF31" s="633"/>
      <c r="BG31" s="701">
        <v>98.8</v>
      </c>
      <c r="BH31" s="697"/>
      <c r="BI31" s="697"/>
      <c r="BJ31" s="697"/>
      <c r="BK31" s="697"/>
      <c r="BL31" s="697"/>
      <c r="BM31" s="640">
        <v>96</v>
      </c>
      <c r="BN31" s="697"/>
      <c r="BO31" s="697"/>
      <c r="BP31" s="697"/>
      <c r="BQ31" s="698"/>
      <c r="BR31" s="701">
        <v>98.6</v>
      </c>
      <c r="BS31" s="697"/>
      <c r="BT31" s="697"/>
      <c r="BU31" s="697"/>
      <c r="BV31" s="697"/>
      <c r="BW31" s="697"/>
      <c r="BX31" s="640">
        <v>96.2</v>
      </c>
      <c r="BY31" s="697"/>
      <c r="BZ31" s="697"/>
      <c r="CA31" s="697"/>
      <c r="CB31" s="698"/>
      <c r="CD31" s="693"/>
      <c r="CE31" s="694"/>
      <c r="CF31" s="660" t="s">
        <v>312</v>
      </c>
      <c r="CG31" s="661"/>
      <c r="CH31" s="661"/>
      <c r="CI31" s="661"/>
      <c r="CJ31" s="661"/>
      <c r="CK31" s="661"/>
      <c r="CL31" s="661"/>
      <c r="CM31" s="661"/>
      <c r="CN31" s="661"/>
      <c r="CO31" s="661"/>
      <c r="CP31" s="661"/>
      <c r="CQ31" s="662"/>
      <c r="CR31" s="645">
        <v>42059</v>
      </c>
      <c r="CS31" s="670"/>
      <c r="CT31" s="670"/>
      <c r="CU31" s="670"/>
      <c r="CV31" s="670"/>
      <c r="CW31" s="670"/>
      <c r="CX31" s="670"/>
      <c r="CY31" s="671"/>
      <c r="CZ31" s="650">
        <v>0.4</v>
      </c>
      <c r="DA31" s="682"/>
      <c r="DB31" s="682"/>
      <c r="DC31" s="684"/>
      <c r="DD31" s="654">
        <v>42059</v>
      </c>
      <c r="DE31" s="670"/>
      <c r="DF31" s="670"/>
      <c r="DG31" s="670"/>
      <c r="DH31" s="670"/>
      <c r="DI31" s="670"/>
      <c r="DJ31" s="670"/>
      <c r="DK31" s="671"/>
      <c r="DL31" s="654">
        <v>42059</v>
      </c>
      <c r="DM31" s="670"/>
      <c r="DN31" s="670"/>
      <c r="DO31" s="670"/>
      <c r="DP31" s="670"/>
      <c r="DQ31" s="670"/>
      <c r="DR31" s="670"/>
      <c r="DS31" s="670"/>
      <c r="DT31" s="670"/>
      <c r="DU31" s="670"/>
      <c r="DV31" s="671"/>
      <c r="DW31" s="650">
        <v>0.8</v>
      </c>
      <c r="DX31" s="682"/>
      <c r="DY31" s="682"/>
      <c r="DZ31" s="682"/>
      <c r="EA31" s="682"/>
      <c r="EB31" s="682"/>
      <c r="EC31" s="683"/>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128</v>
      </c>
      <c r="S32" s="646"/>
      <c r="T32" s="646"/>
      <c r="U32" s="646"/>
      <c r="V32" s="646"/>
      <c r="W32" s="646"/>
      <c r="X32" s="646"/>
      <c r="Y32" s="647"/>
      <c r="Z32" s="648" t="s">
        <v>128</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99</v>
      </c>
      <c r="BH32" s="670"/>
      <c r="BI32" s="670"/>
      <c r="BJ32" s="670"/>
      <c r="BK32" s="670"/>
      <c r="BL32" s="670"/>
      <c r="BM32" s="651">
        <v>96.2</v>
      </c>
      <c r="BN32" s="699"/>
      <c r="BO32" s="699"/>
      <c r="BP32" s="699"/>
      <c r="BQ32" s="700"/>
      <c r="BR32" s="711">
        <v>99</v>
      </c>
      <c r="BS32" s="670"/>
      <c r="BT32" s="670"/>
      <c r="BU32" s="670"/>
      <c r="BV32" s="670"/>
      <c r="BW32" s="670"/>
      <c r="BX32" s="651">
        <v>96.4</v>
      </c>
      <c r="BY32" s="699"/>
      <c r="BZ32" s="699"/>
      <c r="CA32" s="699"/>
      <c r="CB32" s="700"/>
      <c r="CD32" s="695"/>
      <c r="CE32" s="696"/>
      <c r="CF32" s="660" t="s">
        <v>316</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128</v>
      </c>
      <c r="DA32" s="682"/>
      <c r="DB32" s="682"/>
      <c r="DC32" s="684"/>
      <c r="DD32" s="654" t="s">
        <v>128</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82"/>
      <c r="DY32" s="682"/>
      <c r="DZ32" s="682"/>
      <c r="EA32" s="682"/>
      <c r="EB32" s="682"/>
      <c r="EC32" s="683"/>
    </row>
    <row r="33" spans="2:133" ht="11.25" customHeight="1" x14ac:dyDescent="0.15">
      <c r="B33" s="642" t="s">
        <v>317</v>
      </c>
      <c r="C33" s="643"/>
      <c r="D33" s="643"/>
      <c r="E33" s="643"/>
      <c r="F33" s="643"/>
      <c r="G33" s="643"/>
      <c r="H33" s="643"/>
      <c r="I33" s="643"/>
      <c r="J33" s="643"/>
      <c r="K33" s="643"/>
      <c r="L33" s="643"/>
      <c r="M33" s="643"/>
      <c r="N33" s="643"/>
      <c r="O33" s="643"/>
      <c r="P33" s="643"/>
      <c r="Q33" s="644"/>
      <c r="R33" s="645">
        <v>643078</v>
      </c>
      <c r="S33" s="646"/>
      <c r="T33" s="646"/>
      <c r="U33" s="646"/>
      <c r="V33" s="646"/>
      <c r="W33" s="646"/>
      <c r="X33" s="646"/>
      <c r="Y33" s="647"/>
      <c r="Z33" s="648">
        <v>6.6</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98.5</v>
      </c>
      <c r="BH33" s="716"/>
      <c r="BI33" s="716"/>
      <c r="BJ33" s="716"/>
      <c r="BK33" s="716"/>
      <c r="BL33" s="716"/>
      <c r="BM33" s="717">
        <v>95.4</v>
      </c>
      <c r="BN33" s="716"/>
      <c r="BO33" s="716"/>
      <c r="BP33" s="716"/>
      <c r="BQ33" s="718"/>
      <c r="BR33" s="715">
        <v>98.1</v>
      </c>
      <c r="BS33" s="716"/>
      <c r="BT33" s="716"/>
      <c r="BU33" s="716"/>
      <c r="BV33" s="716"/>
      <c r="BW33" s="716"/>
      <c r="BX33" s="717">
        <v>95.4</v>
      </c>
      <c r="BY33" s="716"/>
      <c r="BZ33" s="716"/>
      <c r="CA33" s="716"/>
      <c r="CB33" s="718"/>
      <c r="CD33" s="660" t="s">
        <v>319</v>
      </c>
      <c r="CE33" s="661"/>
      <c r="CF33" s="661"/>
      <c r="CG33" s="661"/>
      <c r="CH33" s="661"/>
      <c r="CI33" s="661"/>
      <c r="CJ33" s="661"/>
      <c r="CK33" s="661"/>
      <c r="CL33" s="661"/>
      <c r="CM33" s="661"/>
      <c r="CN33" s="661"/>
      <c r="CO33" s="661"/>
      <c r="CP33" s="661"/>
      <c r="CQ33" s="662"/>
      <c r="CR33" s="645">
        <v>3969181</v>
      </c>
      <c r="CS33" s="670"/>
      <c r="CT33" s="670"/>
      <c r="CU33" s="670"/>
      <c r="CV33" s="670"/>
      <c r="CW33" s="670"/>
      <c r="CX33" s="670"/>
      <c r="CY33" s="671"/>
      <c r="CZ33" s="650">
        <v>42.1</v>
      </c>
      <c r="DA33" s="682"/>
      <c r="DB33" s="682"/>
      <c r="DC33" s="684"/>
      <c r="DD33" s="654">
        <v>3181238</v>
      </c>
      <c r="DE33" s="670"/>
      <c r="DF33" s="670"/>
      <c r="DG33" s="670"/>
      <c r="DH33" s="670"/>
      <c r="DI33" s="670"/>
      <c r="DJ33" s="670"/>
      <c r="DK33" s="671"/>
      <c r="DL33" s="654">
        <v>2710948</v>
      </c>
      <c r="DM33" s="670"/>
      <c r="DN33" s="670"/>
      <c r="DO33" s="670"/>
      <c r="DP33" s="670"/>
      <c r="DQ33" s="670"/>
      <c r="DR33" s="670"/>
      <c r="DS33" s="670"/>
      <c r="DT33" s="670"/>
      <c r="DU33" s="670"/>
      <c r="DV33" s="671"/>
      <c r="DW33" s="650">
        <v>51</v>
      </c>
      <c r="DX33" s="682"/>
      <c r="DY33" s="682"/>
      <c r="DZ33" s="682"/>
      <c r="EA33" s="682"/>
      <c r="EB33" s="682"/>
      <c r="EC33" s="683"/>
    </row>
    <row r="34" spans="2:133" ht="11.25" customHeight="1" x14ac:dyDescent="0.15">
      <c r="B34" s="642" t="s">
        <v>320</v>
      </c>
      <c r="C34" s="643"/>
      <c r="D34" s="643"/>
      <c r="E34" s="643"/>
      <c r="F34" s="643"/>
      <c r="G34" s="643"/>
      <c r="H34" s="643"/>
      <c r="I34" s="643"/>
      <c r="J34" s="643"/>
      <c r="K34" s="643"/>
      <c r="L34" s="643"/>
      <c r="M34" s="643"/>
      <c r="N34" s="643"/>
      <c r="O34" s="643"/>
      <c r="P34" s="643"/>
      <c r="Q34" s="644"/>
      <c r="R34" s="645">
        <v>1801</v>
      </c>
      <c r="S34" s="646"/>
      <c r="T34" s="646"/>
      <c r="U34" s="646"/>
      <c r="V34" s="646"/>
      <c r="W34" s="646"/>
      <c r="X34" s="646"/>
      <c r="Y34" s="647"/>
      <c r="Z34" s="648">
        <v>0</v>
      </c>
      <c r="AA34" s="648"/>
      <c r="AB34" s="648"/>
      <c r="AC34" s="648"/>
      <c r="AD34" s="649">
        <v>440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1529068</v>
      </c>
      <c r="CS34" s="646"/>
      <c r="CT34" s="646"/>
      <c r="CU34" s="646"/>
      <c r="CV34" s="646"/>
      <c r="CW34" s="646"/>
      <c r="CX34" s="646"/>
      <c r="CY34" s="647"/>
      <c r="CZ34" s="650">
        <v>16.2</v>
      </c>
      <c r="DA34" s="682"/>
      <c r="DB34" s="682"/>
      <c r="DC34" s="684"/>
      <c r="DD34" s="654">
        <v>1115683</v>
      </c>
      <c r="DE34" s="646"/>
      <c r="DF34" s="646"/>
      <c r="DG34" s="646"/>
      <c r="DH34" s="646"/>
      <c r="DI34" s="646"/>
      <c r="DJ34" s="646"/>
      <c r="DK34" s="647"/>
      <c r="DL34" s="654">
        <v>975353</v>
      </c>
      <c r="DM34" s="646"/>
      <c r="DN34" s="646"/>
      <c r="DO34" s="646"/>
      <c r="DP34" s="646"/>
      <c r="DQ34" s="646"/>
      <c r="DR34" s="646"/>
      <c r="DS34" s="646"/>
      <c r="DT34" s="646"/>
      <c r="DU34" s="646"/>
      <c r="DV34" s="647"/>
      <c r="DW34" s="650">
        <v>18.399999999999999</v>
      </c>
      <c r="DX34" s="682"/>
      <c r="DY34" s="682"/>
      <c r="DZ34" s="682"/>
      <c r="EA34" s="682"/>
      <c r="EB34" s="682"/>
      <c r="EC34" s="683"/>
    </row>
    <row r="35" spans="2:133" ht="11.25" customHeight="1" x14ac:dyDescent="0.15">
      <c r="B35" s="642" t="s">
        <v>322</v>
      </c>
      <c r="C35" s="643"/>
      <c r="D35" s="643"/>
      <c r="E35" s="643"/>
      <c r="F35" s="643"/>
      <c r="G35" s="643"/>
      <c r="H35" s="643"/>
      <c r="I35" s="643"/>
      <c r="J35" s="643"/>
      <c r="K35" s="643"/>
      <c r="L35" s="643"/>
      <c r="M35" s="643"/>
      <c r="N35" s="643"/>
      <c r="O35" s="643"/>
      <c r="P35" s="643"/>
      <c r="Q35" s="644"/>
      <c r="R35" s="645">
        <v>50048</v>
      </c>
      <c r="S35" s="646"/>
      <c r="T35" s="646"/>
      <c r="U35" s="646"/>
      <c r="V35" s="646"/>
      <c r="W35" s="646"/>
      <c r="X35" s="646"/>
      <c r="Y35" s="647"/>
      <c r="Z35" s="648">
        <v>0.5</v>
      </c>
      <c r="AA35" s="648"/>
      <c r="AB35" s="648"/>
      <c r="AC35" s="648"/>
      <c r="AD35" s="649" t="s">
        <v>128</v>
      </c>
      <c r="AE35" s="649"/>
      <c r="AF35" s="649"/>
      <c r="AG35" s="649"/>
      <c r="AH35" s="649"/>
      <c r="AI35" s="649"/>
      <c r="AJ35" s="649"/>
      <c r="AK35" s="649"/>
      <c r="AL35" s="650" t="s">
        <v>128</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12182</v>
      </c>
      <c r="CS35" s="670"/>
      <c r="CT35" s="670"/>
      <c r="CU35" s="670"/>
      <c r="CV35" s="670"/>
      <c r="CW35" s="670"/>
      <c r="CX35" s="670"/>
      <c r="CY35" s="671"/>
      <c r="CZ35" s="650">
        <v>0.1</v>
      </c>
      <c r="DA35" s="682"/>
      <c r="DB35" s="682"/>
      <c r="DC35" s="684"/>
      <c r="DD35" s="654">
        <v>9370</v>
      </c>
      <c r="DE35" s="670"/>
      <c r="DF35" s="670"/>
      <c r="DG35" s="670"/>
      <c r="DH35" s="670"/>
      <c r="DI35" s="670"/>
      <c r="DJ35" s="670"/>
      <c r="DK35" s="671"/>
      <c r="DL35" s="654">
        <v>9370</v>
      </c>
      <c r="DM35" s="670"/>
      <c r="DN35" s="670"/>
      <c r="DO35" s="670"/>
      <c r="DP35" s="670"/>
      <c r="DQ35" s="670"/>
      <c r="DR35" s="670"/>
      <c r="DS35" s="670"/>
      <c r="DT35" s="670"/>
      <c r="DU35" s="670"/>
      <c r="DV35" s="671"/>
      <c r="DW35" s="650">
        <v>0.2</v>
      </c>
      <c r="DX35" s="682"/>
      <c r="DY35" s="682"/>
      <c r="DZ35" s="682"/>
      <c r="EA35" s="682"/>
      <c r="EB35" s="682"/>
      <c r="EC35" s="683"/>
    </row>
    <row r="36" spans="2:133" ht="11.25" customHeight="1" x14ac:dyDescent="0.15">
      <c r="B36" s="642" t="s">
        <v>326</v>
      </c>
      <c r="C36" s="643"/>
      <c r="D36" s="643"/>
      <c r="E36" s="643"/>
      <c r="F36" s="643"/>
      <c r="G36" s="643"/>
      <c r="H36" s="643"/>
      <c r="I36" s="643"/>
      <c r="J36" s="643"/>
      <c r="K36" s="643"/>
      <c r="L36" s="643"/>
      <c r="M36" s="643"/>
      <c r="N36" s="643"/>
      <c r="O36" s="643"/>
      <c r="P36" s="643"/>
      <c r="Q36" s="644"/>
      <c r="R36" s="645">
        <v>408367</v>
      </c>
      <c r="S36" s="646"/>
      <c r="T36" s="646"/>
      <c r="U36" s="646"/>
      <c r="V36" s="646"/>
      <c r="W36" s="646"/>
      <c r="X36" s="646"/>
      <c r="Y36" s="647"/>
      <c r="Z36" s="648">
        <v>4.2</v>
      </c>
      <c r="AA36" s="648"/>
      <c r="AB36" s="648"/>
      <c r="AC36" s="648"/>
      <c r="AD36" s="649" t="s">
        <v>128</v>
      </c>
      <c r="AE36" s="649"/>
      <c r="AF36" s="649"/>
      <c r="AG36" s="649"/>
      <c r="AH36" s="649"/>
      <c r="AI36" s="649"/>
      <c r="AJ36" s="649"/>
      <c r="AK36" s="649"/>
      <c r="AL36" s="650" t="s">
        <v>128</v>
      </c>
      <c r="AM36" s="651"/>
      <c r="AN36" s="651"/>
      <c r="AO36" s="652"/>
      <c r="AP36" s="235"/>
      <c r="AQ36" s="719" t="s">
        <v>327</v>
      </c>
      <c r="AR36" s="720"/>
      <c r="AS36" s="720"/>
      <c r="AT36" s="720"/>
      <c r="AU36" s="720"/>
      <c r="AV36" s="720"/>
      <c r="AW36" s="720"/>
      <c r="AX36" s="720"/>
      <c r="AY36" s="721"/>
      <c r="AZ36" s="634">
        <v>1245992</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49700</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898775</v>
      </c>
      <c r="CS36" s="646"/>
      <c r="CT36" s="646"/>
      <c r="CU36" s="646"/>
      <c r="CV36" s="646"/>
      <c r="CW36" s="646"/>
      <c r="CX36" s="646"/>
      <c r="CY36" s="647"/>
      <c r="CZ36" s="650">
        <v>9.5</v>
      </c>
      <c r="DA36" s="682"/>
      <c r="DB36" s="682"/>
      <c r="DC36" s="684"/>
      <c r="DD36" s="654">
        <v>835855</v>
      </c>
      <c r="DE36" s="646"/>
      <c r="DF36" s="646"/>
      <c r="DG36" s="646"/>
      <c r="DH36" s="646"/>
      <c r="DI36" s="646"/>
      <c r="DJ36" s="646"/>
      <c r="DK36" s="647"/>
      <c r="DL36" s="654">
        <v>657079</v>
      </c>
      <c r="DM36" s="646"/>
      <c r="DN36" s="646"/>
      <c r="DO36" s="646"/>
      <c r="DP36" s="646"/>
      <c r="DQ36" s="646"/>
      <c r="DR36" s="646"/>
      <c r="DS36" s="646"/>
      <c r="DT36" s="646"/>
      <c r="DU36" s="646"/>
      <c r="DV36" s="647"/>
      <c r="DW36" s="650">
        <v>12.4</v>
      </c>
      <c r="DX36" s="682"/>
      <c r="DY36" s="682"/>
      <c r="DZ36" s="682"/>
      <c r="EA36" s="682"/>
      <c r="EB36" s="682"/>
      <c r="EC36" s="683"/>
    </row>
    <row r="37" spans="2:133" ht="11.25" customHeight="1" x14ac:dyDescent="0.15">
      <c r="B37" s="642" t="s">
        <v>330</v>
      </c>
      <c r="C37" s="643"/>
      <c r="D37" s="643"/>
      <c r="E37" s="643"/>
      <c r="F37" s="643"/>
      <c r="G37" s="643"/>
      <c r="H37" s="643"/>
      <c r="I37" s="643"/>
      <c r="J37" s="643"/>
      <c r="K37" s="643"/>
      <c r="L37" s="643"/>
      <c r="M37" s="643"/>
      <c r="N37" s="643"/>
      <c r="O37" s="643"/>
      <c r="P37" s="643"/>
      <c r="Q37" s="644"/>
      <c r="R37" s="645">
        <v>263542</v>
      </c>
      <c r="S37" s="646"/>
      <c r="T37" s="646"/>
      <c r="U37" s="646"/>
      <c r="V37" s="646"/>
      <c r="W37" s="646"/>
      <c r="X37" s="646"/>
      <c r="Y37" s="647"/>
      <c r="Z37" s="648">
        <v>2.7</v>
      </c>
      <c r="AA37" s="648"/>
      <c r="AB37" s="648"/>
      <c r="AC37" s="648"/>
      <c r="AD37" s="649" t="s">
        <v>128</v>
      </c>
      <c r="AE37" s="649"/>
      <c r="AF37" s="649"/>
      <c r="AG37" s="649"/>
      <c r="AH37" s="649"/>
      <c r="AI37" s="649"/>
      <c r="AJ37" s="649"/>
      <c r="AK37" s="649"/>
      <c r="AL37" s="650" t="s">
        <v>128</v>
      </c>
      <c r="AM37" s="651"/>
      <c r="AN37" s="651"/>
      <c r="AO37" s="652"/>
      <c r="AQ37" s="723" t="s">
        <v>331</v>
      </c>
      <c r="AR37" s="724"/>
      <c r="AS37" s="724"/>
      <c r="AT37" s="724"/>
      <c r="AU37" s="724"/>
      <c r="AV37" s="724"/>
      <c r="AW37" s="724"/>
      <c r="AX37" s="724"/>
      <c r="AY37" s="725"/>
      <c r="AZ37" s="645">
        <v>311921</v>
      </c>
      <c r="BA37" s="646"/>
      <c r="BB37" s="646"/>
      <c r="BC37" s="646"/>
      <c r="BD37" s="670"/>
      <c r="BE37" s="670"/>
      <c r="BF37" s="700"/>
      <c r="BG37" s="660" t="s">
        <v>332</v>
      </c>
      <c r="BH37" s="661"/>
      <c r="BI37" s="661"/>
      <c r="BJ37" s="661"/>
      <c r="BK37" s="661"/>
      <c r="BL37" s="661"/>
      <c r="BM37" s="661"/>
      <c r="BN37" s="661"/>
      <c r="BO37" s="661"/>
      <c r="BP37" s="661"/>
      <c r="BQ37" s="661"/>
      <c r="BR37" s="661"/>
      <c r="BS37" s="661"/>
      <c r="BT37" s="661"/>
      <c r="BU37" s="662"/>
      <c r="BV37" s="645">
        <v>42700</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196075</v>
      </c>
      <c r="CS37" s="670"/>
      <c r="CT37" s="670"/>
      <c r="CU37" s="670"/>
      <c r="CV37" s="670"/>
      <c r="CW37" s="670"/>
      <c r="CX37" s="670"/>
      <c r="CY37" s="671"/>
      <c r="CZ37" s="650">
        <v>2.1</v>
      </c>
      <c r="DA37" s="682"/>
      <c r="DB37" s="682"/>
      <c r="DC37" s="684"/>
      <c r="DD37" s="654">
        <v>190297</v>
      </c>
      <c r="DE37" s="670"/>
      <c r="DF37" s="670"/>
      <c r="DG37" s="670"/>
      <c r="DH37" s="670"/>
      <c r="DI37" s="670"/>
      <c r="DJ37" s="670"/>
      <c r="DK37" s="671"/>
      <c r="DL37" s="654">
        <v>190297</v>
      </c>
      <c r="DM37" s="670"/>
      <c r="DN37" s="670"/>
      <c r="DO37" s="670"/>
      <c r="DP37" s="670"/>
      <c r="DQ37" s="670"/>
      <c r="DR37" s="670"/>
      <c r="DS37" s="670"/>
      <c r="DT37" s="670"/>
      <c r="DU37" s="670"/>
      <c r="DV37" s="671"/>
      <c r="DW37" s="650">
        <v>3.6</v>
      </c>
      <c r="DX37" s="682"/>
      <c r="DY37" s="682"/>
      <c r="DZ37" s="682"/>
      <c r="EA37" s="682"/>
      <c r="EB37" s="682"/>
      <c r="EC37" s="683"/>
    </row>
    <row r="38" spans="2:133" ht="11.25" customHeight="1" x14ac:dyDescent="0.15">
      <c r="B38" s="642" t="s">
        <v>334</v>
      </c>
      <c r="C38" s="643"/>
      <c r="D38" s="643"/>
      <c r="E38" s="643"/>
      <c r="F38" s="643"/>
      <c r="G38" s="643"/>
      <c r="H38" s="643"/>
      <c r="I38" s="643"/>
      <c r="J38" s="643"/>
      <c r="K38" s="643"/>
      <c r="L38" s="643"/>
      <c r="M38" s="643"/>
      <c r="N38" s="643"/>
      <c r="O38" s="643"/>
      <c r="P38" s="643"/>
      <c r="Q38" s="644"/>
      <c r="R38" s="645">
        <v>304385</v>
      </c>
      <c r="S38" s="646"/>
      <c r="T38" s="646"/>
      <c r="U38" s="646"/>
      <c r="V38" s="646"/>
      <c r="W38" s="646"/>
      <c r="X38" s="646"/>
      <c r="Y38" s="647"/>
      <c r="Z38" s="648">
        <v>3.1</v>
      </c>
      <c r="AA38" s="648"/>
      <c r="AB38" s="648"/>
      <c r="AC38" s="648"/>
      <c r="AD38" s="649">
        <v>3957</v>
      </c>
      <c r="AE38" s="649"/>
      <c r="AF38" s="649"/>
      <c r="AG38" s="649"/>
      <c r="AH38" s="649"/>
      <c r="AI38" s="649"/>
      <c r="AJ38" s="649"/>
      <c r="AK38" s="649"/>
      <c r="AL38" s="650">
        <v>0.1</v>
      </c>
      <c r="AM38" s="651"/>
      <c r="AN38" s="651"/>
      <c r="AO38" s="652"/>
      <c r="AQ38" s="723" t="s">
        <v>335</v>
      </c>
      <c r="AR38" s="724"/>
      <c r="AS38" s="724"/>
      <c r="AT38" s="724"/>
      <c r="AU38" s="724"/>
      <c r="AV38" s="724"/>
      <c r="AW38" s="724"/>
      <c r="AX38" s="724"/>
      <c r="AY38" s="725"/>
      <c r="AZ38" s="645">
        <v>1306</v>
      </c>
      <c r="BA38" s="646"/>
      <c r="BB38" s="646"/>
      <c r="BC38" s="646"/>
      <c r="BD38" s="670"/>
      <c r="BE38" s="670"/>
      <c r="BF38" s="700"/>
      <c r="BG38" s="660" t="s">
        <v>336</v>
      </c>
      <c r="BH38" s="661"/>
      <c r="BI38" s="661"/>
      <c r="BJ38" s="661"/>
      <c r="BK38" s="661"/>
      <c r="BL38" s="661"/>
      <c r="BM38" s="661"/>
      <c r="BN38" s="661"/>
      <c r="BO38" s="661"/>
      <c r="BP38" s="661"/>
      <c r="BQ38" s="661"/>
      <c r="BR38" s="661"/>
      <c r="BS38" s="661"/>
      <c r="BT38" s="661"/>
      <c r="BU38" s="662"/>
      <c r="BV38" s="645">
        <v>3116</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1244686</v>
      </c>
      <c r="CS38" s="646"/>
      <c r="CT38" s="646"/>
      <c r="CU38" s="646"/>
      <c r="CV38" s="646"/>
      <c r="CW38" s="646"/>
      <c r="CX38" s="646"/>
      <c r="CY38" s="647"/>
      <c r="CZ38" s="650">
        <v>13.2</v>
      </c>
      <c r="DA38" s="682"/>
      <c r="DB38" s="682"/>
      <c r="DC38" s="684"/>
      <c r="DD38" s="654">
        <v>1082216</v>
      </c>
      <c r="DE38" s="646"/>
      <c r="DF38" s="646"/>
      <c r="DG38" s="646"/>
      <c r="DH38" s="646"/>
      <c r="DI38" s="646"/>
      <c r="DJ38" s="646"/>
      <c r="DK38" s="647"/>
      <c r="DL38" s="654">
        <v>1069146</v>
      </c>
      <c r="DM38" s="646"/>
      <c r="DN38" s="646"/>
      <c r="DO38" s="646"/>
      <c r="DP38" s="646"/>
      <c r="DQ38" s="646"/>
      <c r="DR38" s="646"/>
      <c r="DS38" s="646"/>
      <c r="DT38" s="646"/>
      <c r="DU38" s="646"/>
      <c r="DV38" s="647"/>
      <c r="DW38" s="650">
        <v>20.100000000000001</v>
      </c>
      <c r="DX38" s="682"/>
      <c r="DY38" s="682"/>
      <c r="DZ38" s="682"/>
      <c r="EA38" s="682"/>
      <c r="EB38" s="682"/>
      <c r="EC38" s="683"/>
    </row>
    <row r="39" spans="2:133" ht="11.25" customHeight="1" x14ac:dyDescent="0.15">
      <c r="B39" s="642" t="s">
        <v>338</v>
      </c>
      <c r="C39" s="643"/>
      <c r="D39" s="643"/>
      <c r="E39" s="643"/>
      <c r="F39" s="643"/>
      <c r="G39" s="643"/>
      <c r="H39" s="643"/>
      <c r="I39" s="643"/>
      <c r="J39" s="643"/>
      <c r="K39" s="643"/>
      <c r="L39" s="643"/>
      <c r="M39" s="643"/>
      <c r="N39" s="643"/>
      <c r="O39" s="643"/>
      <c r="P39" s="643"/>
      <c r="Q39" s="644"/>
      <c r="R39" s="645">
        <v>764840</v>
      </c>
      <c r="S39" s="646"/>
      <c r="T39" s="646"/>
      <c r="U39" s="646"/>
      <c r="V39" s="646"/>
      <c r="W39" s="646"/>
      <c r="X39" s="646"/>
      <c r="Y39" s="647"/>
      <c r="Z39" s="648">
        <v>7.9</v>
      </c>
      <c r="AA39" s="648"/>
      <c r="AB39" s="648"/>
      <c r="AC39" s="648"/>
      <c r="AD39" s="649" t="s">
        <v>128</v>
      </c>
      <c r="AE39" s="649"/>
      <c r="AF39" s="649"/>
      <c r="AG39" s="649"/>
      <c r="AH39" s="649"/>
      <c r="AI39" s="649"/>
      <c r="AJ39" s="649"/>
      <c r="AK39" s="649"/>
      <c r="AL39" s="650" t="s">
        <v>128</v>
      </c>
      <c r="AM39" s="651"/>
      <c r="AN39" s="651"/>
      <c r="AO39" s="652"/>
      <c r="AQ39" s="723" t="s">
        <v>339</v>
      </c>
      <c r="AR39" s="724"/>
      <c r="AS39" s="724"/>
      <c r="AT39" s="724"/>
      <c r="AU39" s="724"/>
      <c r="AV39" s="724"/>
      <c r="AW39" s="724"/>
      <c r="AX39" s="724"/>
      <c r="AY39" s="725"/>
      <c r="AZ39" s="645" t="s">
        <v>238</v>
      </c>
      <c r="BA39" s="646"/>
      <c r="BB39" s="646"/>
      <c r="BC39" s="646"/>
      <c r="BD39" s="670"/>
      <c r="BE39" s="670"/>
      <c r="BF39" s="700"/>
      <c r="BG39" s="660" t="s">
        <v>340</v>
      </c>
      <c r="BH39" s="661"/>
      <c r="BI39" s="661"/>
      <c r="BJ39" s="661"/>
      <c r="BK39" s="661"/>
      <c r="BL39" s="661"/>
      <c r="BM39" s="661"/>
      <c r="BN39" s="661"/>
      <c r="BO39" s="661"/>
      <c r="BP39" s="661"/>
      <c r="BQ39" s="661"/>
      <c r="BR39" s="661"/>
      <c r="BS39" s="661"/>
      <c r="BT39" s="661"/>
      <c r="BU39" s="662"/>
      <c r="BV39" s="645">
        <v>4832</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141470</v>
      </c>
      <c r="CS39" s="670"/>
      <c r="CT39" s="670"/>
      <c r="CU39" s="670"/>
      <c r="CV39" s="670"/>
      <c r="CW39" s="670"/>
      <c r="CX39" s="670"/>
      <c r="CY39" s="671"/>
      <c r="CZ39" s="650">
        <v>1.5</v>
      </c>
      <c r="DA39" s="682"/>
      <c r="DB39" s="682"/>
      <c r="DC39" s="684"/>
      <c r="DD39" s="654">
        <v>138114</v>
      </c>
      <c r="DE39" s="670"/>
      <c r="DF39" s="670"/>
      <c r="DG39" s="670"/>
      <c r="DH39" s="670"/>
      <c r="DI39" s="670"/>
      <c r="DJ39" s="670"/>
      <c r="DK39" s="671"/>
      <c r="DL39" s="654" t="s">
        <v>128</v>
      </c>
      <c r="DM39" s="670"/>
      <c r="DN39" s="670"/>
      <c r="DO39" s="670"/>
      <c r="DP39" s="670"/>
      <c r="DQ39" s="670"/>
      <c r="DR39" s="670"/>
      <c r="DS39" s="670"/>
      <c r="DT39" s="670"/>
      <c r="DU39" s="670"/>
      <c r="DV39" s="671"/>
      <c r="DW39" s="650" t="s">
        <v>128</v>
      </c>
      <c r="DX39" s="682"/>
      <c r="DY39" s="682"/>
      <c r="DZ39" s="682"/>
      <c r="EA39" s="682"/>
      <c r="EB39" s="682"/>
      <c r="EC39" s="683"/>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343</v>
      </c>
      <c r="AR40" s="724"/>
      <c r="AS40" s="724"/>
      <c r="AT40" s="724"/>
      <c r="AU40" s="724"/>
      <c r="AV40" s="724"/>
      <c r="AW40" s="724"/>
      <c r="AX40" s="724"/>
      <c r="AY40" s="725"/>
      <c r="AZ40" s="645" t="s">
        <v>128</v>
      </c>
      <c r="BA40" s="646"/>
      <c r="BB40" s="646"/>
      <c r="BC40" s="646"/>
      <c r="BD40" s="670"/>
      <c r="BE40" s="670"/>
      <c r="BF40" s="700"/>
      <c r="BG40" s="726" t="s">
        <v>344</v>
      </c>
      <c r="BH40" s="727"/>
      <c r="BI40" s="727"/>
      <c r="BJ40" s="727"/>
      <c r="BK40" s="727"/>
      <c r="BL40" s="236"/>
      <c r="BM40" s="661" t="s">
        <v>345</v>
      </c>
      <c r="BN40" s="661"/>
      <c r="BO40" s="661"/>
      <c r="BP40" s="661"/>
      <c r="BQ40" s="661"/>
      <c r="BR40" s="661"/>
      <c r="BS40" s="661"/>
      <c r="BT40" s="661"/>
      <c r="BU40" s="662"/>
      <c r="BV40" s="645">
        <v>94</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143000</v>
      </c>
      <c r="CS40" s="646"/>
      <c r="CT40" s="646"/>
      <c r="CU40" s="646"/>
      <c r="CV40" s="646"/>
      <c r="CW40" s="646"/>
      <c r="CX40" s="646"/>
      <c r="CY40" s="647"/>
      <c r="CZ40" s="650">
        <v>1.5</v>
      </c>
      <c r="DA40" s="682"/>
      <c r="DB40" s="682"/>
      <c r="DC40" s="684"/>
      <c r="DD40" s="654" t="s">
        <v>128</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82"/>
      <c r="DY40" s="682"/>
      <c r="DZ40" s="682"/>
      <c r="EA40" s="682"/>
      <c r="EB40" s="682"/>
      <c r="EC40" s="683"/>
    </row>
    <row r="41" spans="2:133" ht="11.25" customHeight="1" x14ac:dyDescent="0.15">
      <c r="B41" s="642" t="s">
        <v>347</v>
      </c>
      <c r="C41" s="643"/>
      <c r="D41" s="643"/>
      <c r="E41" s="643"/>
      <c r="F41" s="643"/>
      <c r="G41" s="643"/>
      <c r="H41" s="643"/>
      <c r="I41" s="643"/>
      <c r="J41" s="643"/>
      <c r="K41" s="643"/>
      <c r="L41" s="643"/>
      <c r="M41" s="643"/>
      <c r="N41" s="643"/>
      <c r="O41" s="643"/>
      <c r="P41" s="643"/>
      <c r="Q41" s="644"/>
      <c r="R41" s="645">
        <v>267840</v>
      </c>
      <c r="S41" s="646"/>
      <c r="T41" s="646"/>
      <c r="U41" s="646"/>
      <c r="V41" s="646"/>
      <c r="W41" s="646"/>
      <c r="X41" s="646"/>
      <c r="Y41" s="647"/>
      <c r="Z41" s="648">
        <v>2.8</v>
      </c>
      <c r="AA41" s="648"/>
      <c r="AB41" s="648"/>
      <c r="AC41" s="648"/>
      <c r="AD41" s="649" t="s">
        <v>128</v>
      </c>
      <c r="AE41" s="649"/>
      <c r="AF41" s="649"/>
      <c r="AG41" s="649"/>
      <c r="AH41" s="649"/>
      <c r="AI41" s="649"/>
      <c r="AJ41" s="649"/>
      <c r="AK41" s="649"/>
      <c r="AL41" s="650" t="s">
        <v>128</v>
      </c>
      <c r="AM41" s="651"/>
      <c r="AN41" s="651"/>
      <c r="AO41" s="652"/>
      <c r="AQ41" s="723" t="s">
        <v>348</v>
      </c>
      <c r="AR41" s="724"/>
      <c r="AS41" s="724"/>
      <c r="AT41" s="724"/>
      <c r="AU41" s="724"/>
      <c r="AV41" s="724"/>
      <c r="AW41" s="724"/>
      <c r="AX41" s="724"/>
      <c r="AY41" s="725"/>
      <c r="AZ41" s="645">
        <v>180698</v>
      </c>
      <c r="BA41" s="646"/>
      <c r="BB41" s="646"/>
      <c r="BC41" s="646"/>
      <c r="BD41" s="670"/>
      <c r="BE41" s="670"/>
      <c r="BF41" s="700"/>
      <c r="BG41" s="726"/>
      <c r="BH41" s="727"/>
      <c r="BI41" s="727"/>
      <c r="BJ41" s="727"/>
      <c r="BK41" s="727"/>
      <c r="BL41" s="236"/>
      <c r="BM41" s="661" t="s">
        <v>349</v>
      </c>
      <c r="BN41" s="661"/>
      <c r="BO41" s="661"/>
      <c r="BP41" s="661"/>
      <c r="BQ41" s="661"/>
      <c r="BR41" s="661"/>
      <c r="BS41" s="661"/>
      <c r="BT41" s="661"/>
      <c r="BU41" s="662"/>
      <c r="BV41" s="645" t="s">
        <v>128</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128</v>
      </c>
      <c r="CS41" s="670"/>
      <c r="CT41" s="670"/>
      <c r="CU41" s="670"/>
      <c r="CV41" s="670"/>
      <c r="CW41" s="670"/>
      <c r="CX41" s="670"/>
      <c r="CY41" s="671"/>
      <c r="CZ41" s="650" t="s">
        <v>128</v>
      </c>
      <c r="DA41" s="682"/>
      <c r="DB41" s="682"/>
      <c r="DC41" s="684"/>
      <c r="DD41" s="654" t="s">
        <v>128</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351</v>
      </c>
      <c r="C42" s="687"/>
      <c r="D42" s="687"/>
      <c r="E42" s="687"/>
      <c r="F42" s="687"/>
      <c r="G42" s="687"/>
      <c r="H42" s="687"/>
      <c r="I42" s="687"/>
      <c r="J42" s="687"/>
      <c r="K42" s="687"/>
      <c r="L42" s="687"/>
      <c r="M42" s="687"/>
      <c r="N42" s="687"/>
      <c r="O42" s="687"/>
      <c r="P42" s="687"/>
      <c r="Q42" s="688"/>
      <c r="R42" s="730">
        <v>9712650</v>
      </c>
      <c r="S42" s="731"/>
      <c r="T42" s="731"/>
      <c r="U42" s="731"/>
      <c r="V42" s="731"/>
      <c r="W42" s="731"/>
      <c r="X42" s="731"/>
      <c r="Y42" s="739"/>
      <c r="Z42" s="740">
        <v>100</v>
      </c>
      <c r="AA42" s="740"/>
      <c r="AB42" s="740"/>
      <c r="AC42" s="740"/>
      <c r="AD42" s="741">
        <v>5046342</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752067</v>
      </c>
      <c r="BA42" s="731"/>
      <c r="BB42" s="731"/>
      <c r="BC42" s="731"/>
      <c r="BD42" s="716"/>
      <c r="BE42" s="716"/>
      <c r="BF42" s="718"/>
      <c r="BG42" s="728"/>
      <c r="BH42" s="729"/>
      <c r="BI42" s="729"/>
      <c r="BJ42" s="729"/>
      <c r="BK42" s="729"/>
      <c r="BL42" s="237"/>
      <c r="BM42" s="673" t="s">
        <v>353</v>
      </c>
      <c r="BN42" s="673"/>
      <c r="BO42" s="673"/>
      <c r="BP42" s="673"/>
      <c r="BQ42" s="673"/>
      <c r="BR42" s="673"/>
      <c r="BS42" s="673"/>
      <c r="BT42" s="673"/>
      <c r="BU42" s="674"/>
      <c r="BV42" s="730">
        <v>366</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1747393</v>
      </c>
      <c r="CS42" s="646"/>
      <c r="CT42" s="646"/>
      <c r="CU42" s="646"/>
      <c r="CV42" s="646"/>
      <c r="CW42" s="646"/>
      <c r="CX42" s="646"/>
      <c r="CY42" s="647"/>
      <c r="CZ42" s="650">
        <v>18.5</v>
      </c>
      <c r="DA42" s="651"/>
      <c r="DB42" s="651"/>
      <c r="DC42" s="663"/>
      <c r="DD42" s="654">
        <v>469440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113904</v>
      </c>
      <c r="CS43" s="670"/>
      <c r="CT43" s="670"/>
      <c r="CU43" s="670"/>
      <c r="CV43" s="670"/>
      <c r="CW43" s="670"/>
      <c r="CX43" s="670"/>
      <c r="CY43" s="671"/>
      <c r="CZ43" s="650">
        <v>1.2</v>
      </c>
      <c r="DA43" s="682"/>
      <c r="DB43" s="682"/>
      <c r="DC43" s="684"/>
      <c r="DD43" s="654">
        <v>113904</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922561</v>
      </c>
      <c r="CS44" s="646"/>
      <c r="CT44" s="646"/>
      <c r="CU44" s="646"/>
      <c r="CV44" s="646"/>
      <c r="CW44" s="646"/>
      <c r="CX44" s="646"/>
      <c r="CY44" s="647"/>
      <c r="CZ44" s="650">
        <v>9.8000000000000007</v>
      </c>
      <c r="DA44" s="651"/>
      <c r="DB44" s="651"/>
      <c r="DC44" s="663"/>
      <c r="DD44" s="654">
        <v>215081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577648</v>
      </c>
      <c r="CS45" s="670"/>
      <c r="CT45" s="670"/>
      <c r="CU45" s="670"/>
      <c r="CV45" s="670"/>
      <c r="CW45" s="670"/>
      <c r="CX45" s="670"/>
      <c r="CY45" s="671"/>
      <c r="CZ45" s="650">
        <v>6.1</v>
      </c>
      <c r="DA45" s="682"/>
      <c r="DB45" s="682"/>
      <c r="DC45" s="684"/>
      <c r="DD45" s="654">
        <v>96074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335987</v>
      </c>
      <c r="CS46" s="646"/>
      <c r="CT46" s="646"/>
      <c r="CU46" s="646"/>
      <c r="CV46" s="646"/>
      <c r="CW46" s="646"/>
      <c r="CX46" s="646"/>
      <c r="CY46" s="647"/>
      <c r="CZ46" s="650">
        <v>3.6</v>
      </c>
      <c r="DA46" s="651"/>
      <c r="DB46" s="651"/>
      <c r="DC46" s="663"/>
      <c r="DD46" s="654">
        <v>110081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824832</v>
      </c>
      <c r="CS47" s="670"/>
      <c r="CT47" s="670"/>
      <c r="CU47" s="670"/>
      <c r="CV47" s="670"/>
      <c r="CW47" s="670"/>
      <c r="CX47" s="670"/>
      <c r="CY47" s="671"/>
      <c r="CZ47" s="650">
        <v>8.6999999999999993</v>
      </c>
      <c r="DA47" s="682"/>
      <c r="DB47" s="682"/>
      <c r="DC47" s="684"/>
      <c r="DD47" s="654">
        <v>254359</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238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9427430</v>
      </c>
      <c r="CS49" s="716"/>
      <c r="CT49" s="716"/>
      <c r="CU49" s="716"/>
      <c r="CV49" s="716"/>
      <c r="CW49" s="716"/>
      <c r="CX49" s="716"/>
      <c r="CY49" s="747"/>
      <c r="CZ49" s="742">
        <v>100</v>
      </c>
      <c r="DA49" s="748"/>
      <c r="DB49" s="748"/>
      <c r="DC49" s="749"/>
      <c r="DD49" s="750">
        <v>5880597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s3rEMxM4BglzJMNQ4Nea366c8jltaeuuPlTutBNxI2d7cLZ59hyRb1dk45wN8HqeRZvUNSoAHxBh/LHVFTx9ww==" saltValue="mR7/iSWyrvnuY/H4CI0T/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9715</v>
      </c>
      <c r="R7" s="781"/>
      <c r="S7" s="781"/>
      <c r="T7" s="781"/>
      <c r="U7" s="781"/>
      <c r="V7" s="781">
        <v>9430</v>
      </c>
      <c r="W7" s="781"/>
      <c r="X7" s="781"/>
      <c r="Y7" s="781"/>
      <c r="Z7" s="781"/>
      <c r="AA7" s="781">
        <v>285</v>
      </c>
      <c r="AB7" s="781"/>
      <c r="AC7" s="781"/>
      <c r="AD7" s="781"/>
      <c r="AE7" s="782"/>
      <c r="AF7" s="783">
        <v>142</v>
      </c>
      <c r="AG7" s="784"/>
      <c r="AH7" s="784"/>
      <c r="AI7" s="784"/>
      <c r="AJ7" s="785"/>
      <c r="AK7" s="820">
        <v>408</v>
      </c>
      <c r="AL7" s="821"/>
      <c r="AM7" s="821"/>
      <c r="AN7" s="821"/>
      <c r="AO7" s="821"/>
      <c r="AP7" s="821">
        <v>7368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602</v>
      </c>
      <c r="BT7" s="825"/>
      <c r="BU7" s="825"/>
      <c r="BV7" s="825"/>
      <c r="BW7" s="825"/>
      <c r="BX7" s="825"/>
      <c r="BY7" s="825"/>
      <c r="BZ7" s="825"/>
      <c r="CA7" s="825"/>
      <c r="CB7" s="825"/>
      <c r="CC7" s="825"/>
      <c r="CD7" s="825"/>
      <c r="CE7" s="825"/>
      <c r="CF7" s="825"/>
      <c r="CG7" s="826"/>
      <c r="CH7" s="817">
        <v>9</v>
      </c>
      <c r="CI7" s="818"/>
      <c r="CJ7" s="818"/>
      <c r="CK7" s="818"/>
      <c r="CL7" s="819"/>
      <c r="CM7" s="817">
        <v>445</v>
      </c>
      <c r="CN7" s="818"/>
      <c r="CO7" s="818"/>
      <c r="CP7" s="818"/>
      <c r="CQ7" s="819"/>
      <c r="CR7" s="817">
        <v>100</v>
      </c>
      <c r="CS7" s="818"/>
      <c r="CT7" s="818"/>
      <c r="CU7" s="818"/>
      <c r="CV7" s="819"/>
      <c r="CW7" s="817">
        <v>81</v>
      </c>
      <c r="CX7" s="818"/>
      <c r="CY7" s="818"/>
      <c r="CZ7" s="818"/>
      <c r="DA7" s="819"/>
      <c r="DB7" s="817" t="s">
        <v>580</v>
      </c>
      <c r="DC7" s="818"/>
      <c r="DD7" s="818"/>
      <c r="DE7" s="818"/>
      <c r="DF7" s="819"/>
      <c r="DG7" s="817" t="s">
        <v>579</v>
      </c>
      <c r="DH7" s="818"/>
      <c r="DI7" s="818"/>
      <c r="DJ7" s="818"/>
      <c r="DK7" s="819"/>
      <c r="DL7" s="817" t="s">
        <v>581</v>
      </c>
      <c r="DM7" s="818"/>
      <c r="DN7" s="818"/>
      <c r="DO7" s="818"/>
      <c r="DP7" s="819"/>
      <c r="DQ7" s="817" t="s">
        <v>579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9715</v>
      </c>
      <c r="R23" s="840"/>
      <c r="S23" s="840"/>
      <c r="T23" s="840"/>
      <c r="U23" s="840"/>
      <c r="V23" s="840">
        <v>9430</v>
      </c>
      <c r="W23" s="840"/>
      <c r="X23" s="840"/>
      <c r="Y23" s="840"/>
      <c r="Z23" s="840"/>
      <c r="AA23" s="840">
        <v>285</v>
      </c>
      <c r="AB23" s="840"/>
      <c r="AC23" s="840"/>
      <c r="AD23" s="840"/>
      <c r="AE23" s="841"/>
      <c r="AF23" s="842">
        <v>142</v>
      </c>
      <c r="AG23" s="840"/>
      <c r="AH23" s="840"/>
      <c r="AI23" s="840"/>
      <c r="AJ23" s="843"/>
      <c r="AK23" s="844"/>
      <c r="AL23" s="845"/>
      <c r="AM23" s="845"/>
      <c r="AN23" s="845"/>
      <c r="AO23" s="845"/>
      <c r="AP23" s="840">
        <v>7368</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2532</v>
      </c>
      <c r="R28" s="869"/>
      <c r="S28" s="869"/>
      <c r="T28" s="869"/>
      <c r="U28" s="869"/>
      <c r="V28" s="869">
        <v>2483</v>
      </c>
      <c r="W28" s="869"/>
      <c r="X28" s="869"/>
      <c r="Y28" s="869"/>
      <c r="Z28" s="869"/>
      <c r="AA28" s="869">
        <v>50</v>
      </c>
      <c r="AB28" s="869"/>
      <c r="AC28" s="869"/>
      <c r="AD28" s="869"/>
      <c r="AE28" s="870"/>
      <c r="AF28" s="871">
        <v>50</v>
      </c>
      <c r="AG28" s="869"/>
      <c r="AH28" s="869"/>
      <c r="AI28" s="869"/>
      <c r="AJ28" s="872"/>
      <c r="AK28" s="873">
        <v>158</v>
      </c>
      <c r="AL28" s="864"/>
      <c r="AM28" s="864"/>
      <c r="AN28" s="864"/>
      <c r="AO28" s="864"/>
      <c r="AP28" s="864" t="s">
        <v>579</v>
      </c>
      <c r="AQ28" s="864"/>
      <c r="AR28" s="864"/>
      <c r="AS28" s="864"/>
      <c r="AT28" s="864"/>
      <c r="AU28" s="864" t="s">
        <v>579</v>
      </c>
      <c r="AV28" s="864"/>
      <c r="AW28" s="864"/>
      <c r="AX28" s="864"/>
      <c r="AY28" s="864"/>
      <c r="AZ28" s="865" t="s">
        <v>579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2244</v>
      </c>
      <c r="R29" s="805"/>
      <c r="S29" s="805"/>
      <c r="T29" s="805"/>
      <c r="U29" s="805"/>
      <c r="V29" s="805">
        <v>2199</v>
      </c>
      <c r="W29" s="805"/>
      <c r="X29" s="805"/>
      <c r="Y29" s="805"/>
      <c r="Z29" s="805"/>
      <c r="AA29" s="805">
        <v>45</v>
      </c>
      <c r="AB29" s="805"/>
      <c r="AC29" s="805"/>
      <c r="AD29" s="805"/>
      <c r="AE29" s="806"/>
      <c r="AF29" s="807">
        <v>45</v>
      </c>
      <c r="AG29" s="808"/>
      <c r="AH29" s="808"/>
      <c r="AI29" s="808"/>
      <c r="AJ29" s="809"/>
      <c r="AK29" s="876">
        <v>300</v>
      </c>
      <c r="AL29" s="877"/>
      <c r="AM29" s="877"/>
      <c r="AN29" s="877"/>
      <c r="AO29" s="877"/>
      <c r="AP29" s="877" t="s">
        <v>581</v>
      </c>
      <c r="AQ29" s="877"/>
      <c r="AR29" s="877"/>
      <c r="AS29" s="877"/>
      <c r="AT29" s="877"/>
      <c r="AU29" s="877" t="s">
        <v>580</v>
      </c>
      <c r="AV29" s="877"/>
      <c r="AW29" s="877"/>
      <c r="AX29" s="877"/>
      <c r="AY29" s="877"/>
      <c r="AZ29" s="878" t="s">
        <v>579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769</v>
      </c>
      <c r="R30" s="805"/>
      <c r="S30" s="805"/>
      <c r="T30" s="805"/>
      <c r="U30" s="805"/>
      <c r="V30" s="805">
        <v>758</v>
      </c>
      <c r="W30" s="805"/>
      <c r="X30" s="805"/>
      <c r="Y30" s="805"/>
      <c r="Z30" s="805"/>
      <c r="AA30" s="805">
        <v>11</v>
      </c>
      <c r="AB30" s="805"/>
      <c r="AC30" s="805"/>
      <c r="AD30" s="805"/>
      <c r="AE30" s="806"/>
      <c r="AF30" s="807">
        <v>11</v>
      </c>
      <c r="AG30" s="808"/>
      <c r="AH30" s="808"/>
      <c r="AI30" s="808"/>
      <c r="AJ30" s="809"/>
      <c r="AK30" s="876">
        <v>420</v>
      </c>
      <c r="AL30" s="877"/>
      <c r="AM30" s="877"/>
      <c r="AN30" s="877"/>
      <c r="AO30" s="877"/>
      <c r="AP30" s="877" t="s">
        <v>579</v>
      </c>
      <c r="AQ30" s="877"/>
      <c r="AR30" s="877"/>
      <c r="AS30" s="877"/>
      <c r="AT30" s="877"/>
      <c r="AU30" s="877" t="s">
        <v>579</v>
      </c>
      <c r="AV30" s="877"/>
      <c r="AW30" s="877"/>
      <c r="AX30" s="877"/>
      <c r="AY30" s="877"/>
      <c r="AZ30" s="878" t="s">
        <v>580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488</v>
      </c>
      <c r="R31" s="805"/>
      <c r="S31" s="805"/>
      <c r="T31" s="805"/>
      <c r="U31" s="805"/>
      <c r="V31" s="805">
        <v>429</v>
      </c>
      <c r="W31" s="805"/>
      <c r="X31" s="805"/>
      <c r="Y31" s="805"/>
      <c r="Z31" s="805"/>
      <c r="AA31" s="805">
        <v>59</v>
      </c>
      <c r="AB31" s="805"/>
      <c r="AC31" s="805"/>
      <c r="AD31" s="805"/>
      <c r="AE31" s="806"/>
      <c r="AF31" s="807">
        <v>966</v>
      </c>
      <c r="AG31" s="808"/>
      <c r="AH31" s="808"/>
      <c r="AI31" s="808"/>
      <c r="AJ31" s="809"/>
      <c r="AK31" s="876">
        <v>1</v>
      </c>
      <c r="AL31" s="877"/>
      <c r="AM31" s="877"/>
      <c r="AN31" s="877"/>
      <c r="AO31" s="877"/>
      <c r="AP31" s="877" t="s">
        <v>579</v>
      </c>
      <c r="AQ31" s="877"/>
      <c r="AR31" s="877"/>
      <c r="AS31" s="877"/>
      <c r="AT31" s="877"/>
      <c r="AU31" s="877" t="s">
        <v>579</v>
      </c>
      <c r="AV31" s="877"/>
      <c r="AW31" s="877"/>
      <c r="AX31" s="877"/>
      <c r="AY31" s="877"/>
      <c r="AZ31" s="878" t="s">
        <v>579</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740</v>
      </c>
      <c r="R32" s="805"/>
      <c r="S32" s="805"/>
      <c r="T32" s="805"/>
      <c r="U32" s="805"/>
      <c r="V32" s="805">
        <v>740</v>
      </c>
      <c r="W32" s="805"/>
      <c r="X32" s="805"/>
      <c r="Y32" s="805"/>
      <c r="Z32" s="805"/>
      <c r="AA32" s="805">
        <v>0</v>
      </c>
      <c r="AB32" s="805"/>
      <c r="AC32" s="805"/>
      <c r="AD32" s="805"/>
      <c r="AE32" s="806"/>
      <c r="AF32" s="807" t="s">
        <v>407</v>
      </c>
      <c r="AG32" s="808"/>
      <c r="AH32" s="808"/>
      <c r="AI32" s="808"/>
      <c r="AJ32" s="809"/>
      <c r="AK32" s="876">
        <v>312</v>
      </c>
      <c r="AL32" s="877"/>
      <c r="AM32" s="877"/>
      <c r="AN32" s="877"/>
      <c r="AO32" s="877"/>
      <c r="AP32" s="877">
        <v>4573</v>
      </c>
      <c r="AQ32" s="877"/>
      <c r="AR32" s="877"/>
      <c r="AS32" s="877"/>
      <c r="AT32" s="877"/>
      <c r="AU32" s="877">
        <v>3508</v>
      </c>
      <c r="AV32" s="877"/>
      <c r="AW32" s="877"/>
      <c r="AX32" s="877"/>
      <c r="AY32" s="877"/>
      <c r="AZ32" s="878" t="s">
        <v>581</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1072</v>
      </c>
      <c r="AG63" s="888"/>
      <c r="AH63" s="888"/>
      <c r="AI63" s="888"/>
      <c r="AJ63" s="889"/>
      <c r="AK63" s="890"/>
      <c r="AL63" s="885"/>
      <c r="AM63" s="885"/>
      <c r="AN63" s="885"/>
      <c r="AO63" s="885"/>
      <c r="AP63" s="888">
        <v>4573</v>
      </c>
      <c r="AQ63" s="888"/>
      <c r="AR63" s="888"/>
      <c r="AS63" s="888"/>
      <c r="AT63" s="888"/>
      <c r="AU63" s="888">
        <v>3508</v>
      </c>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414</v>
      </c>
      <c r="R66" s="764"/>
      <c r="S66" s="764"/>
      <c r="T66" s="764"/>
      <c r="U66" s="765"/>
      <c r="V66" s="763" t="s">
        <v>415</v>
      </c>
      <c r="W66" s="764"/>
      <c r="X66" s="764"/>
      <c r="Y66" s="764"/>
      <c r="Z66" s="765"/>
      <c r="AA66" s="763" t="s">
        <v>416</v>
      </c>
      <c r="AB66" s="764"/>
      <c r="AC66" s="764"/>
      <c r="AD66" s="764"/>
      <c r="AE66" s="765"/>
      <c r="AF66" s="898" t="s">
        <v>417</v>
      </c>
      <c r="AG66" s="859"/>
      <c r="AH66" s="859"/>
      <c r="AI66" s="859"/>
      <c r="AJ66" s="899"/>
      <c r="AK66" s="763" t="s">
        <v>418</v>
      </c>
      <c r="AL66" s="787"/>
      <c r="AM66" s="787"/>
      <c r="AN66" s="787"/>
      <c r="AO66" s="788"/>
      <c r="AP66" s="763" t="s">
        <v>398</v>
      </c>
      <c r="AQ66" s="764"/>
      <c r="AR66" s="764"/>
      <c r="AS66" s="764"/>
      <c r="AT66" s="765"/>
      <c r="AU66" s="763" t="s">
        <v>419</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582</v>
      </c>
      <c r="C68" s="916"/>
      <c r="D68" s="916"/>
      <c r="E68" s="916"/>
      <c r="F68" s="916"/>
      <c r="G68" s="916"/>
      <c r="H68" s="916"/>
      <c r="I68" s="916"/>
      <c r="J68" s="916"/>
      <c r="K68" s="916"/>
      <c r="L68" s="916"/>
      <c r="M68" s="916"/>
      <c r="N68" s="916"/>
      <c r="O68" s="916"/>
      <c r="P68" s="917"/>
      <c r="Q68" s="918">
        <v>1312</v>
      </c>
      <c r="R68" s="912"/>
      <c r="S68" s="912"/>
      <c r="T68" s="912"/>
      <c r="U68" s="912"/>
      <c r="V68" s="912">
        <v>1205</v>
      </c>
      <c r="W68" s="912"/>
      <c r="X68" s="912"/>
      <c r="Y68" s="912"/>
      <c r="Z68" s="912"/>
      <c r="AA68" s="912">
        <v>106</v>
      </c>
      <c r="AB68" s="912"/>
      <c r="AC68" s="912"/>
      <c r="AD68" s="912"/>
      <c r="AE68" s="912"/>
      <c r="AF68" s="912">
        <v>106</v>
      </c>
      <c r="AG68" s="912"/>
      <c r="AH68" s="912"/>
      <c r="AI68" s="912"/>
      <c r="AJ68" s="912"/>
      <c r="AK68" s="912" t="s">
        <v>581</v>
      </c>
      <c r="AL68" s="912"/>
      <c r="AM68" s="912"/>
      <c r="AN68" s="912"/>
      <c r="AO68" s="912"/>
      <c r="AP68" s="912" t="s">
        <v>579</v>
      </c>
      <c r="AQ68" s="912"/>
      <c r="AR68" s="912"/>
      <c r="AS68" s="912"/>
      <c r="AT68" s="912"/>
      <c r="AU68" s="912" t="s">
        <v>588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583</v>
      </c>
      <c r="C69" s="920"/>
      <c r="D69" s="920"/>
      <c r="E69" s="920"/>
      <c r="F69" s="920"/>
      <c r="G69" s="920"/>
      <c r="H69" s="920"/>
      <c r="I69" s="920"/>
      <c r="J69" s="920"/>
      <c r="K69" s="920"/>
      <c r="L69" s="920"/>
      <c r="M69" s="920"/>
      <c r="N69" s="920"/>
      <c r="O69" s="920"/>
      <c r="P69" s="921"/>
      <c r="Q69" s="922">
        <v>419100</v>
      </c>
      <c r="R69" s="877"/>
      <c r="S69" s="877"/>
      <c r="T69" s="877"/>
      <c r="U69" s="877"/>
      <c r="V69" s="877">
        <v>414580</v>
      </c>
      <c r="W69" s="877"/>
      <c r="X69" s="877"/>
      <c r="Y69" s="877"/>
      <c r="Z69" s="877"/>
      <c r="AA69" s="877">
        <v>4521</v>
      </c>
      <c r="AB69" s="877"/>
      <c r="AC69" s="877"/>
      <c r="AD69" s="877"/>
      <c r="AE69" s="877"/>
      <c r="AF69" s="877">
        <v>4521</v>
      </c>
      <c r="AG69" s="877"/>
      <c r="AH69" s="877"/>
      <c r="AI69" s="877"/>
      <c r="AJ69" s="877"/>
      <c r="AK69" s="877">
        <v>845</v>
      </c>
      <c r="AL69" s="877"/>
      <c r="AM69" s="877"/>
      <c r="AN69" s="877"/>
      <c r="AO69" s="877"/>
      <c r="AP69" s="877" t="s">
        <v>580</v>
      </c>
      <c r="AQ69" s="877"/>
      <c r="AR69" s="877"/>
      <c r="AS69" s="877"/>
      <c r="AT69" s="877"/>
      <c r="AU69" s="877" t="s">
        <v>579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584</v>
      </c>
      <c r="C70" s="920"/>
      <c r="D70" s="920"/>
      <c r="E70" s="920"/>
      <c r="F70" s="920"/>
      <c r="G70" s="920"/>
      <c r="H70" s="920"/>
      <c r="I70" s="920"/>
      <c r="J70" s="920"/>
      <c r="K70" s="920"/>
      <c r="L70" s="920"/>
      <c r="M70" s="920"/>
      <c r="N70" s="920"/>
      <c r="O70" s="920"/>
      <c r="P70" s="921"/>
      <c r="Q70" s="922">
        <v>6263</v>
      </c>
      <c r="R70" s="877"/>
      <c r="S70" s="877"/>
      <c r="T70" s="877"/>
      <c r="U70" s="877"/>
      <c r="V70" s="877">
        <v>6037</v>
      </c>
      <c r="W70" s="877"/>
      <c r="X70" s="877"/>
      <c r="Y70" s="877"/>
      <c r="Z70" s="877"/>
      <c r="AA70" s="877">
        <v>225</v>
      </c>
      <c r="AB70" s="877"/>
      <c r="AC70" s="877"/>
      <c r="AD70" s="877"/>
      <c r="AE70" s="877"/>
      <c r="AF70" s="877">
        <v>225</v>
      </c>
      <c r="AG70" s="877"/>
      <c r="AH70" s="877"/>
      <c r="AI70" s="877"/>
      <c r="AJ70" s="877"/>
      <c r="AK70" s="877" t="s">
        <v>580</v>
      </c>
      <c r="AL70" s="877"/>
      <c r="AM70" s="877"/>
      <c r="AN70" s="877"/>
      <c r="AO70" s="877"/>
      <c r="AP70" s="877" t="s">
        <v>589</v>
      </c>
      <c r="AQ70" s="877"/>
      <c r="AR70" s="877"/>
      <c r="AS70" s="877"/>
      <c r="AT70" s="877"/>
      <c r="AU70" s="877" t="s">
        <v>590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585</v>
      </c>
      <c r="C71" s="920"/>
      <c r="D71" s="920"/>
      <c r="E71" s="920"/>
      <c r="F71" s="920"/>
      <c r="G71" s="920"/>
      <c r="H71" s="920"/>
      <c r="I71" s="920"/>
      <c r="J71" s="920"/>
      <c r="K71" s="920"/>
      <c r="L71" s="920"/>
      <c r="M71" s="920"/>
      <c r="N71" s="920"/>
      <c r="O71" s="920"/>
      <c r="P71" s="921"/>
      <c r="Q71" s="922">
        <v>636</v>
      </c>
      <c r="R71" s="877"/>
      <c r="S71" s="877"/>
      <c r="T71" s="877"/>
      <c r="U71" s="877"/>
      <c r="V71" s="877">
        <v>591</v>
      </c>
      <c r="W71" s="877"/>
      <c r="X71" s="877"/>
      <c r="Y71" s="877"/>
      <c r="Z71" s="877"/>
      <c r="AA71" s="877">
        <v>45</v>
      </c>
      <c r="AB71" s="877"/>
      <c r="AC71" s="877"/>
      <c r="AD71" s="877"/>
      <c r="AE71" s="877"/>
      <c r="AF71" s="877">
        <v>45</v>
      </c>
      <c r="AG71" s="877"/>
      <c r="AH71" s="877"/>
      <c r="AI71" s="877"/>
      <c r="AJ71" s="877"/>
      <c r="AK71" s="877" t="s">
        <v>579</v>
      </c>
      <c r="AL71" s="877"/>
      <c r="AM71" s="877"/>
      <c r="AN71" s="877"/>
      <c r="AO71" s="877"/>
      <c r="AP71" s="877" t="s">
        <v>579</v>
      </c>
      <c r="AQ71" s="877"/>
      <c r="AR71" s="877"/>
      <c r="AS71" s="877"/>
      <c r="AT71" s="877"/>
      <c r="AU71" s="877" t="s">
        <v>579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586</v>
      </c>
      <c r="C72" s="920"/>
      <c r="D72" s="920"/>
      <c r="E72" s="920"/>
      <c r="F72" s="920"/>
      <c r="G72" s="920"/>
      <c r="H72" s="920"/>
      <c r="I72" s="920"/>
      <c r="J72" s="920"/>
      <c r="K72" s="920"/>
      <c r="L72" s="920"/>
      <c r="M72" s="920"/>
      <c r="N72" s="920"/>
      <c r="O72" s="920"/>
      <c r="P72" s="921"/>
      <c r="Q72" s="922">
        <v>921</v>
      </c>
      <c r="R72" s="877"/>
      <c r="S72" s="877"/>
      <c r="T72" s="877"/>
      <c r="U72" s="877"/>
      <c r="V72" s="877">
        <v>852</v>
      </c>
      <c r="W72" s="877"/>
      <c r="X72" s="877"/>
      <c r="Y72" s="877"/>
      <c r="Z72" s="877"/>
      <c r="AA72" s="877">
        <v>68</v>
      </c>
      <c r="AB72" s="877"/>
      <c r="AC72" s="877"/>
      <c r="AD72" s="877"/>
      <c r="AE72" s="877"/>
      <c r="AF72" s="877">
        <v>68</v>
      </c>
      <c r="AG72" s="877"/>
      <c r="AH72" s="877"/>
      <c r="AI72" s="877"/>
      <c r="AJ72" s="877"/>
      <c r="AK72" s="877" t="s">
        <v>579</v>
      </c>
      <c r="AL72" s="877"/>
      <c r="AM72" s="877"/>
      <c r="AN72" s="877"/>
      <c r="AO72" s="877"/>
      <c r="AP72" s="877">
        <v>1873</v>
      </c>
      <c r="AQ72" s="877"/>
      <c r="AR72" s="877"/>
      <c r="AS72" s="877"/>
      <c r="AT72" s="877"/>
      <c r="AU72" s="877">
        <v>387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587</v>
      </c>
      <c r="C73" s="920"/>
      <c r="D73" s="920"/>
      <c r="E73" s="920"/>
      <c r="F73" s="920"/>
      <c r="G73" s="920"/>
      <c r="H73" s="920"/>
      <c r="I73" s="920"/>
      <c r="J73" s="920"/>
      <c r="K73" s="920"/>
      <c r="L73" s="920"/>
      <c r="M73" s="920"/>
      <c r="N73" s="920"/>
      <c r="O73" s="920"/>
      <c r="P73" s="921"/>
      <c r="Q73" s="922">
        <v>0</v>
      </c>
      <c r="R73" s="877"/>
      <c r="S73" s="877"/>
      <c r="T73" s="877"/>
      <c r="U73" s="877"/>
      <c r="V73" s="877">
        <v>0</v>
      </c>
      <c r="W73" s="877"/>
      <c r="X73" s="877"/>
      <c r="Y73" s="877"/>
      <c r="Z73" s="877"/>
      <c r="AA73" s="877">
        <v>0</v>
      </c>
      <c r="AB73" s="877"/>
      <c r="AC73" s="877"/>
      <c r="AD73" s="877"/>
      <c r="AE73" s="877"/>
      <c r="AF73" s="877">
        <v>0</v>
      </c>
      <c r="AG73" s="877"/>
      <c r="AH73" s="877"/>
      <c r="AI73" s="877"/>
      <c r="AJ73" s="877"/>
      <c r="AK73" s="877" t="s">
        <v>591</v>
      </c>
      <c r="AL73" s="877"/>
      <c r="AM73" s="877"/>
      <c r="AN73" s="877"/>
      <c r="AO73" s="877"/>
      <c r="AP73" s="877" t="s">
        <v>579</v>
      </c>
      <c r="AQ73" s="877"/>
      <c r="AR73" s="877"/>
      <c r="AS73" s="877"/>
      <c r="AT73" s="877"/>
      <c r="AU73" s="877" t="s">
        <v>579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4965</v>
      </c>
      <c r="AG88" s="888"/>
      <c r="AH88" s="888"/>
      <c r="AI88" s="888"/>
      <c r="AJ88" s="888"/>
      <c r="AK88" s="885"/>
      <c r="AL88" s="885"/>
      <c r="AM88" s="885"/>
      <c r="AN88" s="885"/>
      <c r="AO88" s="885"/>
      <c r="AP88" s="888">
        <v>1873</v>
      </c>
      <c r="AQ88" s="888"/>
      <c r="AR88" s="888"/>
      <c r="AS88" s="888"/>
      <c r="AT88" s="888"/>
      <c r="AU88" s="888">
        <v>387</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100</v>
      </c>
      <c r="CS102" s="896"/>
      <c r="CT102" s="896"/>
      <c r="CU102" s="896"/>
      <c r="CV102" s="939"/>
      <c r="CW102" s="938">
        <v>81</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307</v>
      </c>
      <c r="AG109" s="941"/>
      <c r="AH109" s="941"/>
      <c r="AI109" s="941"/>
      <c r="AJ109" s="942"/>
      <c r="AK109" s="940" t="s">
        <v>306</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307</v>
      </c>
      <c r="BW109" s="941"/>
      <c r="BX109" s="941"/>
      <c r="BY109" s="941"/>
      <c r="BZ109" s="942"/>
      <c r="CA109" s="940" t="s">
        <v>306</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307</v>
      </c>
      <c r="DM109" s="941"/>
      <c r="DN109" s="941"/>
      <c r="DO109" s="941"/>
      <c r="DP109" s="942"/>
      <c r="DQ109" s="940" t="s">
        <v>306</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640978</v>
      </c>
      <c r="AB110" s="948"/>
      <c r="AC110" s="948"/>
      <c r="AD110" s="948"/>
      <c r="AE110" s="949"/>
      <c r="AF110" s="950">
        <v>639912</v>
      </c>
      <c r="AG110" s="948"/>
      <c r="AH110" s="948"/>
      <c r="AI110" s="948"/>
      <c r="AJ110" s="949"/>
      <c r="AK110" s="950">
        <v>645983</v>
      </c>
      <c r="AL110" s="948"/>
      <c r="AM110" s="948"/>
      <c r="AN110" s="948"/>
      <c r="AO110" s="949"/>
      <c r="AP110" s="951">
        <v>13.9</v>
      </c>
      <c r="AQ110" s="952"/>
      <c r="AR110" s="952"/>
      <c r="AS110" s="952"/>
      <c r="AT110" s="953"/>
      <c r="AU110" s="954" t="s">
        <v>72</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6486308</v>
      </c>
      <c r="BR110" s="983"/>
      <c r="BS110" s="983"/>
      <c r="BT110" s="983"/>
      <c r="BU110" s="983"/>
      <c r="BV110" s="983">
        <v>7207208</v>
      </c>
      <c r="BW110" s="983"/>
      <c r="BX110" s="983"/>
      <c r="BY110" s="983"/>
      <c r="BZ110" s="983"/>
      <c r="CA110" s="983">
        <v>7368124</v>
      </c>
      <c r="CB110" s="983"/>
      <c r="CC110" s="983"/>
      <c r="CD110" s="983"/>
      <c r="CE110" s="983"/>
      <c r="CF110" s="997">
        <v>158.80000000000001</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436</v>
      </c>
      <c r="DH110" s="983"/>
      <c r="DI110" s="983"/>
      <c r="DJ110" s="983"/>
      <c r="DK110" s="983"/>
      <c r="DL110" s="983" t="s">
        <v>128</v>
      </c>
      <c r="DM110" s="983"/>
      <c r="DN110" s="983"/>
      <c r="DO110" s="983"/>
      <c r="DP110" s="983"/>
      <c r="DQ110" s="983" t="s">
        <v>437</v>
      </c>
      <c r="DR110" s="983"/>
      <c r="DS110" s="983"/>
      <c r="DT110" s="983"/>
      <c r="DU110" s="983"/>
      <c r="DV110" s="984" t="s">
        <v>436</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436</v>
      </c>
      <c r="AG111" s="990"/>
      <c r="AH111" s="990"/>
      <c r="AI111" s="990"/>
      <c r="AJ111" s="991"/>
      <c r="AK111" s="992" t="s">
        <v>128</v>
      </c>
      <c r="AL111" s="990"/>
      <c r="AM111" s="990"/>
      <c r="AN111" s="990"/>
      <c r="AO111" s="991"/>
      <c r="AP111" s="993" t="s">
        <v>436</v>
      </c>
      <c r="AQ111" s="994"/>
      <c r="AR111" s="994"/>
      <c r="AS111" s="994"/>
      <c r="AT111" s="995"/>
      <c r="AU111" s="956"/>
      <c r="AV111" s="957"/>
      <c r="AW111" s="957"/>
      <c r="AX111" s="957"/>
      <c r="AY111" s="957"/>
      <c r="AZ111" s="1005" t="s">
        <v>439</v>
      </c>
      <c r="BA111" s="1006"/>
      <c r="BB111" s="1006"/>
      <c r="BC111" s="1006"/>
      <c r="BD111" s="1006"/>
      <c r="BE111" s="1006"/>
      <c r="BF111" s="1006"/>
      <c r="BG111" s="1006"/>
      <c r="BH111" s="1006"/>
      <c r="BI111" s="1006"/>
      <c r="BJ111" s="1006"/>
      <c r="BK111" s="1006"/>
      <c r="BL111" s="1006"/>
      <c r="BM111" s="1006"/>
      <c r="BN111" s="1006"/>
      <c r="BO111" s="1006"/>
      <c r="BP111" s="1007"/>
      <c r="BQ111" s="975">
        <v>2077</v>
      </c>
      <c r="BR111" s="976"/>
      <c r="BS111" s="976"/>
      <c r="BT111" s="976"/>
      <c r="BU111" s="976"/>
      <c r="BV111" s="976" t="s">
        <v>128</v>
      </c>
      <c r="BW111" s="976"/>
      <c r="BX111" s="976"/>
      <c r="BY111" s="976"/>
      <c r="BZ111" s="976"/>
      <c r="CA111" s="976" t="s">
        <v>411</v>
      </c>
      <c r="CB111" s="976"/>
      <c r="CC111" s="976"/>
      <c r="CD111" s="976"/>
      <c r="CE111" s="976"/>
      <c r="CF111" s="970" t="s">
        <v>128</v>
      </c>
      <c r="CG111" s="971"/>
      <c r="CH111" s="971"/>
      <c r="CI111" s="971"/>
      <c r="CJ111" s="971"/>
      <c r="CK111" s="1001"/>
      <c r="CL111" s="1002"/>
      <c r="CM111" s="972" t="s">
        <v>440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437</v>
      </c>
      <c r="DH111" s="976"/>
      <c r="DI111" s="976"/>
      <c r="DJ111" s="976"/>
      <c r="DK111" s="976"/>
      <c r="DL111" s="976" t="s">
        <v>128</v>
      </c>
      <c r="DM111" s="976"/>
      <c r="DN111" s="976"/>
      <c r="DO111" s="976"/>
      <c r="DP111" s="976"/>
      <c r="DQ111" s="976" t="s">
        <v>128</v>
      </c>
      <c r="DR111" s="976"/>
      <c r="DS111" s="976"/>
      <c r="DT111" s="976"/>
      <c r="DU111" s="976"/>
      <c r="DV111" s="977" t="s">
        <v>128</v>
      </c>
      <c r="DW111" s="977"/>
      <c r="DX111" s="977"/>
      <c r="DY111" s="977"/>
      <c r="DZ111" s="978"/>
    </row>
    <row r="112" spans="1:131" s="247" customFormat="1" ht="26.25" customHeight="1" x14ac:dyDescent="0.15">
      <c r="A112" s="1008" t="s">
        <v>441</v>
      </c>
      <c r="B112" s="1009"/>
      <c r="C112" s="1006" t="s">
        <v>442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128</v>
      </c>
      <c r="AB112" s="1015"/>
      <c r="AC112" s="1015"/>
      <c r="AD112" s="1015"/>
      <c r="AE112" s="1016"/>
      <c r="AF112" s="1017" t="s">
        <v>436</v>
      </c>
      <c r="AG112" s="1015"/>
      <c r="AH112" s="1015"/>
      <c r="AI112" s="1015"/>
      <c r="AJ112" s="1016"/>
      <c r="AK112" s="1017" t="s">
        <v>128</v>
      </c>
      <c r="AL112" s="1015"/>
      <c r="AM112" s="1015"/>
      <c r="AN112" s="1015"/>
      <c r="AO112" s="1016"/>
      <c r="AP112" s="1018" t="s">
        <v>128</v>
      </c>
      <c r="AQ112" s="1019"/>
      <c r="AR112" s="1019"/>
      <c r="AS112" s="1019"/>
      <c r="AT112" s="1020"/>
      <c r="AU112" s="956"/>
      <c r="AV112" s="957"/>
      <c r="AW112" s="957"/>
      <c r="AX112" s="957"/>
      <c r="AY112" s="957"/>
      <c r="AZ112" s="1005" t="s">
        <v>443</v>
      </c>
      <c r="BA112" s="1006"/>
      <c r="BB112" s="1006"/>
      <c r="BC112" s="1006"/>
      <c r="BD112" s="1006"/>
      <c r="BE112" s="1006"/>
      <c r="BF112" s="1006"/>
      <c r="BG112" s="1006"/>
      <c r="BH112" s="1006"/>
      <c r="BI112" s="1006"/>
      <c r="BJ112" s="1006"/>
      <c r="BK112" s="1006"/>
      <c r="BL112" s="1006"/>
      <c r="BM112" s="1006"/>
      <c r="BN112" s="1006"/>
      <c r="BO112" s="1006"/>
      <c r="BP112" s="1007"/>
      <c r="BQ112" s="975">
        <v>3617390</v>
      </c>
      <c r="BR112" s="976"/>
      <c r="BS112" s="976"/>
      <c r="BT112" s="976"/>
      <c r="BU112" s="976"/>
      <c r="BV112" s="976">
        <v>3552955</v>
      </c>
      <c r="BW112" s="976"/>
      <c r="BX112" s="976"/>
      <c r="BY112" s="976"/>
      <c r="BZ112" s="976"/>
      <c r="CA112" s="976">
        <v>3507703</v>
      </c>
      <c r="CB112" s="976"/>
      <c r="CC112" s="976"/>
      <c r="CD112" s="976"/>
      <c r="CE112" s="976"/>
      <c r="CF112" s="970">
        <v>75.599999999999994</v>
      </c>
      <c r="CG112" s="971"/>
      <c r="CH112" s="971"/>
      <c r="CI112" s="971"/>
      <c r="CJ112" s="971"/>
      <c r="CK112" s="1001"/>
      <c r="CL112" s="1002"/>
      <c r="CM112" s="972" t="s">
        <v>444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436</v>
      </c>
      <c r="DH112" s="976"/>
      <c r="DI112" s="976"/>
      <c r="DJ112" s="976"/>
      <c r="DK112" s="976"/>
      <c r="DL112" s="976" t="s">
        <v>437</v>
      </c>
      <c r="DM112" s="976"/>
      <c r="DN112" s="976"/>
      <c r="DO112" s="976"/>
      <c r="DP112" s="976"/>
      <c r="DQ112" s="976" t="s">
        <v>128</v>
      </c>
      <c r="DR112" s="976"/>
      <c r="DS112" s="976"/>
      <c r="DT112" s="976"/>
      <c r="DU112" s="976"/>
      <c r="DV112" s="977" t="s">
        <v>128</v>
      </c>
      <c r="DW112" s="977"/>
      <c r="DX112" s="977"/>
      <c r="DY112" s="977"/>
      <c r="DZ112" s="978"/>
    </row>
    <row r="113" spans="1:130" s="247" customFormat="1" ht="26.25" customHeight="1" x14ac:dyDescent="0.15">
      <c r="A113" s="1010"/>
      <c r="B113" s="1011"/>
      <c r="C113" s="1006" t="s">
        <v>445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298212</v>
      </c>
      <c r="AB113" s="990"/>
      <c r="AC113" s="990"/>
      <c r="AD113" s="990"/>
      <c r="AE113" s="991"/>
      <c r="AF113" s="992">
        <v>321495</v>
      </c>
      <c r="AG113" s="990"/>
      <c r="AH113" s="990"/>
      <c r="AI113" s="990"/>
      <c r="AJ113" s="991"/>
      <c r="AK113" s="992">
        <v>304003</v>
      </c>
      <c r="AL113" s="990"/>
      <c r="AM113" s="990"/>
      <c r="AN113" s="990"/>
      <c r="AO113" s="991"/>
      <c r="AP113" s="993">
        <v>6.6</v>
      </c>
      <c r="AQ113" s="994"/>
      <c r="AR113" s="994"/>
      <c r="AS113" s="994"/>
      <c r="AT113" s="995"/>
      <c r="AU113" s="956"/>
      <c r="AV113" s="957"/>
      <c r="AW113" s="957"/>
      <c r="AX113" s="957"/>
      <c r="AY113" s="957"/>
      <c r="AZ113" s="1005" t="s">
        <v>446</v>
      </c>
      <c r="BA113" s="1006"/>
      <c r="BB113" s="1006"/>
      <c r="BC113" s="1006"/>
      <c r="BD113" s="1006"/>
      <c r="BE113" s="1006"/>
      <c r="BF113" s="1006"/>
      <c r="BG113" s="1006"/>
      <c r="BH113" s="1006"/>
      <c r="BI113" s="1006"/>
      <c r="BJ113" s="1006"/>
      <c r="BK113" s="1006"/>
      <c r="BL113" s="1006"/>
      <c r="BM113" s="1006"/>
      <c r="BN113" s="1006"/>
      <c r="BO113" s="1006"/>
      <c r="BP113" s="1007"/>
      <c r="BQ113" s="975">
        <v>389018</v>
      </c>
      <c r="BR113" s="976"/>
      <c r="BS113" s="976"/>
      <c r="BT113" s="976"/>
      <c r="BU113" s="976"/>
      <c r="BV113" s="976">
        <v>389018</v>
      </c>
      <c r="BW113" s="976"/>
      <c r="BX113" s="976"/>
      <c r="BY113" s="976"/>
      <c r="BZ113" s="976"/>
      <c r="CA113" s="976">
        <v>386814</v>
      </c>
      <c r="CB113" s="976"/>
      <c r="CC113" s="976"/>
      <c r="CD113" s="976"/>
      <c r="CE113" s="976"/>
      <c r="CF113" s="970">
        <v>8.3000000000000007</v>
      </c>
      <c r="CG113" s="971"/>
      <c r="CH113" s="971"/>
      <c r="CI113" s="971"/>
      <c r="CJ113" s="971"/>
      <c r="CK113" s="1001"/>
      <c r="CL113" s="1002"/>
      <c r="CM113" s="972" t="s">
        <v>447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436</v>
      </c>
      <c r="DH113" s="1015"/>
      <c r="DI113" s="1015"/>
      <c r="DJ113" s="1015"/>
      <c r="DK113" s="1016"/>
      <c r="DL113" s="1017" t="s">
        <v>128</v>
      </c>
      <c r="DM113" s="1015"/>
      <c r="DN113" s="1015"/>
      <c r="DO113" s="1015"/>
      <c r="DP113" s="1016"/>
      <c r="DQ113" s="1017" t="s">
        <v>436</v>
      </c>
      <c r="DR113" s="1015"/>
      <c r="DS113" s="1015"/>
      <c r="DT113" s="1015"/>
      <c r="DU113" s="1016"/>
      <c r="DV113" s="1018" t="s">
        <v>128</v>
      </c>
      <c r="DW113" s="1019"/>
      <c r="DX113" s="1019"/>
      <c r="DY113" s="1019"/>
      <c r="DZ113" s="1020"/>
    </row>
    <row r="114" spans="1:130" s="247" customFormat="1" ht="26.25" customHeight="1" x14ac:dyDescent="0.15">
      <c r="A114" s="1010"/>
      <c r="B114" s="1011"/>
      <c r="C114" s="1006" t="s">
        <v>448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13721</v>
      </c>
      <c r="AB114" s="1015"/>
      <c r="AC114" s="1015"/>
      <c r="AD114" s="1015"/>
      <c r="AE114" s="1016"/>
      <c r="AF114" s="1017">
        <v>736</v>
      </c>
      <c r="AG114" s="1015"/>
      <c r="AH114" s="1015"/>
      <c r="AI114" s="1015"/>
      <c r="AJ114" s="1016"/>
      <c r="AK114" s="1017">
        <v>2955</v>
      </c>
      <c r="AL114" s="1015"/>
      <c r="AM114" s="1015"/>
      <c r="AN114" s="1015"/>
      <c r="AO114" s="1016"/>
      <c r="AP114" s="1018">
        <v>0.1</v>
      </c>
      <c r="AQ114" s="1019"/>
      <c r="AR114" s="1019"/>
      <c r="AS114" s="1019"/>
      <c r="AT114" s="1020"/>
      <c r="AU114" s="956"/>
      <c r="AV114" s="957"/>
      <c r="AW114" s="957"/>
      <c r="AX114" s="957"/>
      <c r="AY114" s="957"/>
      <c r="AZ114" s="1005" t="s">
        <v>449</v>
      </c>
      <c r="BA114" s="1006"/>
      <c r="BB114" s="1006"/>
      <c r="BC114" s="1006"/>
      <c r="BD114" s="1006"/>
      <c r="BE114" s="1006"/>
      <c r="BF114" s="1006"/>
      <c r="BG114" s="1006"/>
      <c r="BH114" s="1006"/>
      <c r="BI114" s="1006"/>
      <c r="BJ114" s="1006"/>
      <c r="BK114" s="1006"/>
      <c r="BL114" s="1006"/>
      <c r="BM114" s="1006"/>
      <c r="BN114" s="1006"/>
      <c r="BO114" s="1006"/>
      <c r="BP114" s="1007"/>
      <c r="BQ114" s="975">
        <v>984879</v>
      </c>
      <c r="BR114" s="976"/>
      <c r="BS114" s="976"/>
      <c r="BT114" s="976"/>
      <c r="BU114" s="976"/>
      <c r="BV114" s="976">
        <v>877302</v>
      </c>
      <c r="BW114" s="976"/>
      <c r="BX114" s="976"/>
      <c r="BY114" s="976"/>
      <c r="BZ114" s="976"/>
      <c r="CA114" s="976">
        <v>844043</v>
      </c>
      <c r="CB114" s="976"/>
      <c r="CC114" s="976"/>
      <c r="CD114" s="976"/>
      <c r="CE114" s="976"/>
      <c r="CF114" s="970">
        <v>18.2</v>
      </c>
      <c r="CG114" s="971"/>
      <c r="CH114" s="971"/>
      <c r="CI114" s="971"/>
      <c r="CJ114" s="971"/>
      <c r="CK114" s="1001"/>
      <c r="CL114" s="1002"/>
      <c r="CM114" s="972" t="s">
        <v>450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436</v>
      </c>
      <c r="DM114" s="1015"/>
      <c r="DN114" s="1015"/>
      <c r="DO114" s="1015"/>
      <c r="DP114" s="1016"/>
      <c r="DQ114" s="1017" t="s">
        <v>437</v>
      </c>
      <c r="DR114" s="1015"/>
      <c r="DS114" s="1015"/>
      <c r="DT114" s="1015"/>
      <c r="DU114" s="1016"/>
      <c r="DV114" s="1018" t="s">
        <v>437</v>
      </c>
      <c r="DW114" s="1019"/>
      <c r="DX114" s="1019"/>
      <c r="DY114" s="1019"/>
      <c r="DZ114" s="1020"/>
    </row>
    <row r="115" spans="1:130" s="247" customFormat="1" ht="26.25" customHeight="1" x14ac:dyDescent="0.15">
      <c r="A115" s="1010"/>
      <c r="B115" s="1011"/>
      <c r="C115" s="1006" t="s">
        <v>451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2103</v>
      </c>
      <c r="AB115" s="990"/>
      <c r="AC115" s="990"/>
      <c r="AD115" s="990"/>
      <c r="AE115" s="991"/>
      <c r="AF115" s="992">
        <v>2077</v>
      </c>
      <c r="AG115" s="990"/>
      <c r="AH115" s="990"/>
      <c r="AI115" s="990"/>
      <c r="AJ115" s="991"/>
      <c r="AK115" s="992" t="s">
        <v>436</v>
      </c>
      <c r="AL115" s="990"/>
      <c r="AM115" s="990"/>
      <c r="AN115" s="990"/>
      <c r="AO115" s="991"/>
      <c r="AP115" s="993" t="s">
        <v>436</v>
      </c>
      <c r="AQ115" s="994"/>
      <c r="AR115" s="994"/>
      <c r="AS115" s="994"/>
      <c r="AT115" s="995"/>
      <c r="AU115" s="956"/>
      <c r="AV115" s="957"/>
      <c r="AW115" s="957"/>
      <c r="AX115" s="957"/>
      <c r="AY115" s="957"/>
      <c r="AZ115" s="1005" t="s">
        <v>452</v>
      </c>
      <c r="BA115" s="1006"/>
      <c r="BB115" s="1006"/>
      <c r="BC115" s="1006"/>
      <c r="BD115" s="1006"/>
      <c r="BE115" s="1006"/>
      <c r="BF115" s="1006"/>
      <c r="BG115" s="1006"/>
      <c r="BH115" s="1006"/>
      <c r="BI115" s="1006"/>
      <c r="BJ115" s="1006"/>
      <c r="BK115" s="1006"/>
      <c r="BL115" s="1006"/>
      <c r="BM115" s="1006"/>
      <c r="BN115" s="1006"/>
      <c r="BO115" s="1006"/>
      <c r="BP115" s="1007"/>
      <c r="BQ115" s="975" t="s">
        <v>436</v>
      </c>
      <c r="BR115" s="976"/>
      <c r="BS115" s="976"/>
      <c r="BT115" s="976"/>
      <c r="BU115" s="976"/>
      <c r="BV115" s="976" t="s">
        <v>128</v>
      </c>
      <c r="BW115" s="976"/>
      <c r="BX115" s="976"/>
      <c r="BY115" s="976"/>
      <c r="BZ115" s="976"/>
      <c r="CA115" s="976" t="s">
        <v>411</v>
      </c>
      <c r="CB115" s="976"/>
      <c r="CC115" s="976"/>
      <c r="CD115" s="976"/>
      <c r="CE115" s="976"/>
      <c r="CF115" s="970" t="s">
        <v>437</v>
      </c>
      <c r="CG115" s="971"/>
      <c r="CH115" s="971"/>
      <c r="CI115" s="971"/>
      <c r="CJ115" s="971"/>
      <c r="CK115" s="1001"/>
      <c r="CL115" s="1002"/>
      <c r="CM115" s="1005" t="s">
        <v>453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128</v>
      </c>
      <c r="DH115" s="1015"/>
      <c r="DI115" s="1015"/>
      <c r="DJ115" s="1015"/>
      <c r="DK115" s="1016"/>
      <c r="DL115" s="1017" t="s">
        <v>128</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x14ac:dyDescent="0.15">
      <c r="A116" s="1012"/>
      <c r="B116" s="1013"/>
      <c r="C116" s="1021" t="s">
        <v>454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437</v>
      </c>
      <c r="AB116" s="1015"/>
      <c r="AC116" s="1015"/>
      <c r="AD116" s="1015"/>
      <c r="AE116" s="1016"/>
      <c r="AF116" s="1017" t="s">
        <v>436</v>
      </c>
      <c r="AG116" s="1015"/>
      <c r="AH116" s="1015"/>
      <c r="AI116" s="1015"/>
      <c r="AJ116" s="1016"/>
      <c r="AK116" s="1017" t="s">
        <v>128</v>
      </c>
      <c r="AL116" s="1015"/>
      <c r="AM116" s="1015"/>
      <c r="AN116" s="1015"/>
      <c r="AO116" s="1016"/>
      <c r="AP116" s="1018" t="s">
        <v>128</v>
      </c>
      <c r="AQ116" s="1019"/>
      <c r="AR116" s="1019"/>
      <c r="AS116" s="1019"/>
      <c r="AT116" s="1020"/>
      <c r="AU116" s="956"/>
      <c r="AV116" s="957"/>
      <c r="AW116" s="957"/>
      <c r="AX116" s="957"/>
      <c r="AY116" s="957"/>
      <c r="AZ116" s="1023" t="s">
        <v>455</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128</v>
      </c>
      <c r="BW116" s="976"/>
      <c r="BX116" s="976"/>
      <c r="BY116" s="976"/>
      <c r="BZ116" s="976"/>
      <c r="CA116" s="976" t="s">
        <v>437</v>
      </c>
      <c r="CB116" s="976"/>
      <c r="CC116" s="976"/>
      <c r="CD116" s="976"/>
      <c r="CE116" s="976"/>
      <c r="CF116" s="970" t="s">
        <v>128</v>
      </c>
      <c r="CG116" s="971"/>
      <c r="CH116" s="971"/>
      <c r="CI116" s="971"/>
      <c r="CJ116" s="971"/>
      <c r="CK116" s="1001"/>
      <c r="CL116" s="1002"/>
      <c r="CM116" s="972" t="s">
        <v>456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2077</v>
      </c>
      <c r="DH116" s="1015"/>
      <c r="DI116" s="1015"/>
      <c r="DJ116" s="1015"/>
      <c r="DK116" s="1016"/>
      <c r="DL116" s="1017" t="s">
        <v>436</v>
      </c>
      <c r="DM116" s="1015"/>
      <c r="DN116" s="1015"/>
      <c r="DO116" s="1015"/>
      <c r="DP116" s="1016"/>
      <c r="DQ116" s="1017" t="s">
        <v>437</v>
      </c>
      <c r="DR116" s="1015"/>
      <c r="DS116" s="1015"/>
      <c r="DT116" s="1015"/>
      <c r="DU116" s="1016"/>
      <c r="DV116" s="1018" t="s">
        <v>128</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457</v>
      </c>
      <c r="Z117" s="942"/>
      <c r="AA117" s="1032">
        <v>955014</v>
      </c>
      <c r="AB117" s="1033"/>
      <c r="AC117" s="1033"/>
      <c r="AD117" s="1033"/>
      <c r="AE117" s="1034"/>
      <c r="AF117" s="1035">
        <v>964220</v>
      </c>
      <c r="AG117" s="1033"/>
      <c r="AH117" s="1033"/>
      <c r="AI117" s="1033"/>
      <c r="AJ117" s="1034"/>
      <c r="AK117" s="1035">
        <v>952941</v>
      </c>
      <c r="AL117" s="1033"/>
      <c r="AM117" s="1033"/>
      <c r="AN117" s="1033"/>
      <c r="AO117" s="1034"/>
      <c r="AP117" s="1036"/>
      <c r="AQ117" s="1037"/>
      <c r="AR117" s="1037"/>
      <c r="AS117" s="1037"/>
      <c r="AT117" s="1038"/>
      <c r="AU117" s="956"/>
      <c r="AV117" s="957"/>
      <c r="AW117" s="957"/>
      <c r="AX117" s="957"/>
      <c r="AY117" s="957"/>
      <c r="AZ117" s="1023" t="s">
        <v>458</v>
      </c>
      <c r="BA117" s="1024"/>
      <c r="BB117" s="1024"/>
      <c r="BC117" s="1024"/>
      <c r="BD117" s="1024"/>
      <c r="BE117" s="1024"/>
      <c r="BF117" s="1024"/>
      <c r="BG117" s="1024"/>
      <c r="BH117" s="1024"/>
      <c r="BI117" s="1024"/>
      <c r="BJ117" s="1024"/>
      <c r="BK117" s="1024"/>
      <c r="BL117" s="1024"/>
      <c r="BM117" s="1024"/>
      <c r="BN117" s="1024"/>
      <c r="BO117" s="1024"/>
      <c r="BP117" s="1025"/>
      <c r="BQ117" s="975" t="s">
        <v>411</v>
      </c>
      <c r="BR117" s="976"/>
      <c r="BS117" s="976"/>
      <c r="BT117" s="976"/>
      <c r="BU117" s="976"/>
      <c r="BV117" s="976" t="s">
        <v>411</v>
      </c>
      <c r="BW117" s="976"/>
      <c r="BX117" s="976"/>
      <c r="BY117" s="976"/>
      <c r="BZ117" s="976"/>
      <c r="CA117" s="976" t="s">
        <v>411</v>
      </c>
      <c r="CB117" s="976"/>
      <c r="CC117" s="976"/>
      <c r="CD117" s="976"/>
      <c r="CE117" s="976"/>
      <c r="CF117" s="970" t="s">
        <v>411</v>
      </c>
      <c r="CG117" s="971"/>
      <c r="CH117" s="971"/>
      <c r="CI117" s="971"/>
      <c r="CJ117" s="971"/>
      <c r="CK117" s="1001"/>
      <c r="CL117" s="1002"/>
      <c r="CM117" s="972" t="s">
        <v>459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411</v>
      </c>
      <c r="DH117" s="1015"/>
      <c r="DI117" s="1015"/>
      <c r="DJ117" s="1015"/>
      <c r="DK117" s="1016"/>
      <c r="DL117" s="1017" t="s">
        <v>411</v>
      </c>
      <c r="DM117" s="1015"/>
      <c r="DN117" s="1015"/>
      <c r="DO117" s="1015"/>
      <c r="DP117" s="1016"/>
      <c r="DQ117" s="1017" t="s">
        <v>411</v>
      </c>
      <c r="DR117" s="1015"/>
      <c r="DS117" s="1015"/>
      <c r="DT117" s="1015"/>
      <c r="DU117" s="1016"/>
      <c r="DV117" s="1018" t="s">
        <v>411</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307</v>
      </c>
      <c r="AG118" s="941"/>
      <c r="AH118" s="941"/>
      <c r="AI118" s="941"/>
      <c r="AJ118" s="942"/>
      <c r="AK118" s="940" t="s">
        <v>306</v>
      </c>
      <c r="AL118" s="941"/>
      <c r="AM118" s="941"/>
      <c r="AN118" s="941"/>
      <c r="AO118" s="942"/>
      <c r="AP118" s="1027" t="s">
        <v>430</v>
      </c>
      <c r="AQ118" s="1028"/>
      <c r="AR118" s="1028"/>
      <c r="AS118" s="1028"/>
      <c r="AT118" s="1029"/>
      <c r="AU118" s="956"/>
      <c r="AV118" s="957"/>
      <c r="AW118" s="957"/>
      <c r="AX118" s="957"/>
      <c r="AY118" s="957"/>
      <c r="AZ118" s="1030" t="s">
        <v>460</v>
      </c>
      <c r="BA118" s="1021"/>
      <c r="BB118" s="1021"/>
      <c r="BC118" s="1021"/>
      <c r="BD118" s="1021"/>
      <c r="BE118" s="1021"/>
      <c r="BF118" s="1021"/>
      <c r="BG118" s="1021"/>
      <c r="BH118" s="1021"/>
      <c r="BI118" s="1021"/>
      <c r="BJ118" s="1021"/>
      <c r="BK118" s="1021"/>
      <c r="BL118" s="1021"/>
      <c r="BM118" s="1021"/>
      <c r="BN118" s="1021"/>
      <c r="BO118" s="1021"/>
      <c r="BP118" s="1022"/>
      <c r="BQ118" s="1053" t="s">
        <v>436</v>
      </c>
      <c r="BR118" s="1054"/>
      <c r="BS118" s="1054"/>
      <c r="BT118" s="1054"/>
      <c r="BU118" s="1054"/>
      <c r="BV118" s="1054" t="s">
        <v>436</v>
      </c>
      <c r="BW118" s="1054"/>
      <c r="BX118" s="1054"/>
      <c r="BY118" s="1054"/>
      <c r="BZ118" s="1054"/>
      <c r="CA118" s="1054" t="s">
        <v>436</v>
      </c>
      <c r="CB118" s="1054"/>
      <c r="CC118" s="1054"/>
      <c r="CD118" s="1054"/>
      <c r="CE118" s="1054"/>
      <c r="CF118" s="970" t="s">
        <v>436</v>
      </c>
      <c r="CG118" s="971"/>
      <c r="CH118" s="971"/>
      <c r="CI118" s="971"/>
      <c r="CJ118" s="971"/>
      <c r="CK118" s="1001"/>
      <c r="CL118" s="1002"/>
      <c r="CM118" s="972" t="s">
        <v>461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436</v>
      </c>
      <c r="DH118" s="1015"/>
      <c r="DI118" s="1015"/>
      <c r="DJ118" s="1015"/>
      <c r="DK118" s="1016"/>
      <c r="DL118" s="1017" t="s">
        <v>436</v>
      </c>
      <c r="DM118" s="1015"/>
      <c r="DN118" s="1015"/>
      <c r="DO118" s="1015"/>
      <c r="DP118" s="1016"/>
      <c r="DQ118" s="1017" t="s">
        <v>436</v>
      </c>
      <c r="DR118" s="1015"/>
      <c r="DS118" s="1015"/>
      <c r="DT118" s="1015"/>
      <c r="DU118" s="1016"/>
      <c r="DV118" s="1018" t="s">
        <v>436</v>
      </c>
      <c r="DW118" s="1019"/>
      <c r="DX118" s="1019"/>
      <c r="DY118" s="1019"/>
      <c r="DZ118" s="1020"/>
    </row>
    <row r="119" spans="1:130" s="247" customFormat="1" ht="26.25" customHeight="1" x14ac:dyDescent="0.15">
      <c r="A119" s="1114"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436</v>
      </c>
      <c r="AB119" s="948"/>
      <c r="AC119" s="948"/>
      <c r="AD119" s="948"/>
      <c r="AE119" s="949"/>
      <c r="AF119" s="950" t="s">
        <v>436</v>
      </c>
      <c r="AG119" s="948"/>
      <c r="AH119" s="948"/>
      <c r="AI119" s="948"/>
      <c r="AJ119" s="949"/>
      <c r="AK119" s="950" t="s">
        <v>436</v>
      </c>
      <c r="AL119" s="948"/>
      <c r="AM119" s="948"/>
      <c r="AN119" s="948"/>
      <c r="AO119" s="949"/>
      <c r="AP119" s="951" t="s">
        <v>436</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462</v>
      </c>
      <c r="BP119" s="1062"/>
      <c r="BQ119" s="1053">
        <v>11479672</v>
      </c>
      <c r="BR119" s="1054"/>
      <c r="BS119" s="1054"/>
      <c r="BT119" s="1054"/>
      <c r="BU119" s="1054"/>
      <c r="BV119" s="1054">
        <v>12026483</v>
      </c>
      <c r="BW119" s="1054"/>
      <c r="BX119" s="1054"/>
      <c r="BY119" s="1054"/>
      <c r="BZ119" s="1054"/>
      <c r="CA119" s="1054">
        <v>12106684</v>
      </c>
      <c r="CB119" s="1054"/>
      <c r="CC119" s="1054"/>
      <c r="CD119" s="1054"/>
      <c r="CE119" s="1054"/>
      <c r="CF119" s="1055"/>
      <c r="CG119" s="1056"/>
      <c r="CH119" s="1056"/>
      <c r="CI119" s="1056"/>
      <c r="CJ119" s="1057"/>
      <c r="CK119" s="1003"/>
      <c r="CL119" s="1004"/>
      <c r="CM119" s="1058" t="s">
        <v>463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411</v>
      </c>
      <c r="DH119" s="1040"/>
      <c r="DI119" s="1040"/>
      <c r="DJ119" s="1040"/>
      <c r="DK119" s="1041"/>
      <c r="DL119" s="1039" t="s">
        <v>128</v>
      </c>
      <c r="DM119" s="1040"/>
      <c r="DN119" s="1040"/>
      <c r="DO119" s="1040"/>
      <c r="DP119" s="1041"/>
      <c r="DQ119" s="1039" t="s">
        <v>128</v>
      </c>
      <c r="DR119" s="1040"/>
      <c r="DS119" s="1040"/>
      <c r="DT119" s="1040"/>
      <c r="DU119" s="1041"/>
      <c r="DV119" s="1042" t="s">
        <v>128</v>
      </c>
      <c r="DW119" s="1043"/>
      <c r="DX119" s="1043"/>
      <c r="DY119" s="1043"/>
      <c r="DZ119" s="1044"/>
    </row>
    <row r="120" spans="1:130" s="247" customFormat="1" ht="26.25" customHeight="1" x14ac:dyDescent="0.15">
      <c r="A120" s="1115"/>
      <c r="B120" s="1002"/>
      <c r="C120" s="972" t="s">
        <v>440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411</v>
      </c>
      <c r="AB120" s="1015"/>
      <c r="AC120" s="1015"/>
      <c r="AD120" s="1015"/>
      <c r="AE120" s="1016"/>
      <c r="AF120" s="1017" t="s">
        <v>128</v>
      </c>
      <c r="AG120" s="1015"/>
      <c r="AH120" s="1015"/>
      <c r="AI120" s="1015"/>
      <c r="AJ120" s="1016"/>
      <c r="AK120" s="1017" t="s">
        <v>411</v>
      </c>
      <c r="AL120" s="1015"/>
      <c r="AM120" s="1015"/>
      <c r="AN120" s="1015"/>
      <c r="AO120" s="1016"/>
      <c r="AP120" s="1018" t="s">
        <v>128</v>
      </c>
      <c r="AQ120" s="1019"/>
      <c r="AR120" s="1019"/>
      <c r="AS120" s="1019"/>
      <c r="AT120" s="1020"/>
      <c r="AU120" s="1045" t="s">
        <v>464</v>
      </c>
      <c r="AV120" s="1046"/>
      <c r="AW120" s="1046"/>
      <c r="AX120" s="1046"/>
      <c r="AY120" s="1047"/>
      <c r="AZ120" s="996" t="s">
        <v>465</v>
      </c>
      <c r="BA120" s="945"/>
      <c r="BB120" s="945"/>
      <c r="BC120" s="945"/>
      <c r="BD120" s="945"/>
      <c r="BE120" s="945"/>
      <c r="BF120" s="945"/>
      <c r="BG120" s="945"/>
      <c r="BH120" s="945"/>
      <c r="BI120" s="945"/>
      <c r="BJ120" s="945"/>
      <c r="BK120" s="945"/>
      <c r="BL120" s="945"/>
      <c r="BM120" s="945"/>
      <c r="BN120" s="945"/>
      <c r="BO120" s="945"/>
      <c r="BP120" s="946"/>
      <c r="BQ120" s="982">
        <v>3394119</v>
      </c>
      <c r="BR120" s="983"/>
      <c r="BS120" s="983"/>
      <c r="BT120" s="983"/>
      <c r="BU120" s="983"/>
      <c r="BV120" s="983">
        <v>3391106</v>
      </c>
      <c r="BW120" s="983"/>
      <c r="BX120" s="983"/>
      <c r="BY120" s="983"/>
      <c r="BZ120" s="983"/>
      <c r="CA120" s="983">
        <v>3200295</v>
      </c>
      <c r="CB120" s="983"/>
      <c r="CC120" s="983"/>
      <c r="CD120" s="983"/>
      <c r="CE120" s="983"/>
      <c r="CF120" s="997">
        <v>69</v>
      </c>
      <c r="CG120" s="998"/>
      <c r="CH120" s="998"/>
      <c r="CI120" s="998"/>
      <c r="CJ120" s="998"/>
      <c r="CK120" s="1063" t="s">
        <v>466</v>
      </c>
      <c r="CL120" s="1064"/>
      <c r="CM120" s="1064"/>
      <c r="CN120" s="1064"/>
      <c r="CO120" s="1065"/>
      <c r="CP120" s="1071" t="s">
        <v>467</v>
      </c>
      <c r="CQ120" s="1072"/>
      <c r="CR120" s="1072"/>
      <c r="CS120" s="1072"/>
      <c r="CT120" s="1072"/>
      <c r="CU120" s="1072"/>
      <c r="CV120" s="1072"/>
      <c r="CW120" s="1072"/>
      <c r="CX120" s="1072"/>
      <c r="CY120" s="1072"/>
      <c r="CZ120" s="1072"/>
      <c r="DA120" s="1072"/>
      <c r="DB120" s="1072"/>
      <c r="DC120" s="1072"/>
      <c r="DD120" s="1072"/>
      <c r="DE120" s="1072"/>
      <c r="DF120" s="1073"/>
      <c r="DG120" s="982">
        <v>3617390</v>
      </c>
      <c r="DH120" s="983"/>
      <c r="DI120" s="983"/>
      <c r="DJ120" s="983"/>
      <c r="DK120" s="983"/>
      <c r="DL120" s="983">
        <v>3552955</v>
      </c>
      <c r="DM120" s="983"/>
      <c r="DN120" s="983"/>
      <c r="DO120" s="983"/>
      <c r="DP120" s="983"/>
      <c r="DQ120" s="983">
        <v>3507703</v>
      </c>
      <c r="DR120" s="983"/>
      <c r="DS120" s="983"/>
      <c r="DT120" s="983"/>
      <c r="DU120" s="983"/>
      <c r="DV120" s="984">
        <v>75.599999999999994</v>
      </c>
      <c r="DW120" s="984"/>
      <c r="DX120" s="984"/>
      <c r="DY120" s="984"/>
      <c r="DZ120" s="985"/>
    </row>
    <row r="121" spans="1:130" s="247" customFormat="1" ht="26.25" customHeight="1" x14ac:dyDescent="0.15">
      <c r="A121" s="1115"/>
      <c r="B121" s="1002"/>
      <c r="C121" s="1023" t="s">
        <v>468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411</v>
      </c>
      <c r="AG121" s="1015"/>
      <c r="AH121" s="1015"/>
      <c r="AI121" s="1015"/>
      <c r="AJ121" s="1016"/>
      <c r="AK121" s="1017" t="s">
        <v>128</v>
      </c>
      <c r="AL121" s="1015"/>
      <c r="AM121" s="1015"/>
      <c r="AN121" s="1015"/>
      <c r="AO121" s="1016"/>
      <c r="AP121" s="1018" t="s">
        <v>411</v>
      </c>
      <c r="AQ121" s="1019"/>
      <c r="AR121" s="1019"/>
      <c r="AS121" s="1019"/>
      <c r="AT121" s="1020"/>
      <c r="AU121" s="1048"/>
      <c r="AV121" s="1049"/>
      <c r="AW121" s="1049"/>
      <c r="AX121" s="1049"/>
      <c r="AY121" s="1050"/>
      <c r="AZ121" s="1005" t="s">
        <v>469</v>
      </c>
      <c r="BA121" s="1006"/>
      <c r="BB121" s="1006"/>
      <c r="BC121" s="1006"/>
      <c r="BD121" s="1006"/>
      <c r="BE121" s="1006"/>
      <c r="BF121" s="1006"/>
      <c r="BG121" s="1006"/>
      <c r="BH121" s="1006"/>
      <c r="BI121" s="1006"/>
      <c r="BJ121" s="1006"/>
      <c r="BK121" s="1006"/>
      <c r="BL121" s="1006"/>
      <c r="BM121" s="1006"/>
      <c r="BN121" s="1006"/>
      <c r="BO121" s="1006"/>
      <c r="BP121" s="1007"/>
      <c r="BQ121" s="975" t="s">
        <v>411</v>
      </c>
      <c r="BR121" s="976"/>
      <c r="BS121" s="976"/>
      <c r="BT121" s="976"/>
      <c r="BU121" s="976"/>
      <c r="BV121" s="976" t="s">
        <v>128</v>
      </c>
      <c r="BW121" s="976"/>
      <c r="BX121" s="976"/>
      <c r="BY121" s="976"/>
      <c r="BZ121" s="976"/>
      <c r="CA121" s="976" t="s">
        <v>128</v>
      </c>
      <c r="CB121" s="976"/>
      <c r="CC121" s="976"/>
      <c r="CD121" s="976"/>
      <c r="CE121" s="976"/>
      <c r="CF121" s="970" t="s">
        <v>411</v>
      </c>
      <c r="CG121" s="971"/>
      <c r="CH121" s="971"/>
      <c r="CI121" s="971"/>
      <c r="CJ121" s="971"/>
      <c r="CK121" s="1066"/>
      <c r="CL121" s="1067"/>
      <c r="CM121" s="1067"/>
      <c r="CN121" s="1067"/>
      <c r="CO121" s="1068"/>
      <c r="CP121" s="1076" t="s">
        <v>470</v>
      </c>
      <c r="CQ121" s="1077"/>
      <c r="CR121" s="1077"/>
      <c r="CS121" s="1077"/>
      <c r="CT121" s="1077"/>
      <c r="CU121" s="1077"/>
      <c r="CV121" s="1077"/>
      <c r="CW121" s="1077"/>
      <c r="CX121" s="1077"/>
      <c r="CY121" s="1077"/>
      <c r="CZ121" s="1077"/>
      <c r="DA121" s="1077"/>
      <c r="DB121" s="1077"/>
      <c r="DC121" s="1077"/>
      <c r="DD121" s="1077"/>
      <c r="DE121" s="1077"/>
      <c r="DF121" s="1078"/>
      <c r="DG121" s="975" t="s">
        <v>411</v>
      </c>
      <c r="DH121" s="976"/>
      <c r="DI121" s="976"/>
      <c r="DJ121" s="976"/>
      <c r="DK121" s="976"/>
      <c r="DL121" s="976" t="s">
        <v>128</v>
      </c>
      <c r="DM121" s="976"/>
      <c r="DN121" s="976"/>
      <c r="DO121" s="976"/>
      <c r="DP121" s="976"/>
      <c r="DQ121" s="976" t="s">
        <v>411</v>
      </c>
      <c r="DR121" s="976"/>
      <c r="DS121" s="976"/>
      <c r="DT121" s="976"/>
      <c r="DU121" s="976"/>
      <c r="DV121" s="977" t="s">
        <v>411</v>
      </c>
      <c r="DW121" s="977"/>
      <c r="DX121" s="977"/>
      <c r="DY121" s="977"/>
      <c r="DZ121" s="978"/>
    </row>
    <row r="122" spans="1:130" s="247" customFormat="1" ht="26.25" customHeight="1" x14ac:dyDescent="0.15">
      <c r="A122" s="1115"/>
      <c r="B122" s="1002"/>
      <c r="C122" s="972" t="s">
        <v>450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411</v>
      </c>
      <c r="AG122" s="1015"/>
      <c r="AH122" s="1015"/>
      <c r="AI122" s="1015"/>
      <c r="AJ122" s="1016"/>
      <c r="AK122" s="1017" t="s">
        <v>128</v>
      </c>
      <c r="AL122" s="1015"/>
      <c r="AM122" s="1015"/>
      <c r="AN122" s="1015"/>
      <c r="AO122" s="1016"/>
      <c r="AP122" s="1018" t="s">
        <v>411</v>
      </c>
      <c r="AQ122" s="1019"/>
      <c r="AR122" s="1019"/>
      <c r="AS122" s="1019"/>
      <c r="AT122" s="1020"/>
      <c r="AU122" s="1048"/>
      <c r="AV122" s="1049"/>
      <c r="AW122" s="1049"/>
      <c r="AX122" s="1049"/>
      <c r="AY122" s="1050"/>
      <c r="AZ122" s="1030" t="s">
        <v>471</v>
      </c>
      <c r="BA122" s="1021"/>
      <c r="BB122" s="1021"/>
      <c r="BC122" s="1021"/>
      <c r="BD122" s="1021"/>
      <c r="BE122" s="1021"/>
      <c r="BF122" s="1021"/>
      <c r="BG122" s="1021"/>
      <c r="BH122" s="1021"/>
      <c r="BI122" s="1021"/>
      <c r="BJ122" s="1021"/>
      <c r="BK122" s="1021"/>
      <c r="BL122" s="1021"/>
      <c r="BM122" s="1021"/>
      <c r="BN122" s="1021"/>
      <c r="BO122" s="1021"/>
      <c r="BP122" s="1022"/>
      <c r="BQ122" s="1053">
        <v>7978317</v>
      </c>
      <c r="BR122" s="1054"/>
      <c r="BS122" s="1054"/>
      <c r="BT122" s="1054"/>
      <c r="BU122" s="1054"/>
      <c r="BV122" s="1054">
        <v>8244612</v>
      </c>
      <c r="BW122" s="1054"/>
      <c r="BX122" s="1054"/>
      <c r="BY122" s="1054"/>
      <c r="BZ122" s="1054"/>
      <c r="CA122" s="1054">
        <v>8543632</v>
      </c>
      <c r="CB122" s="1054"/>
      <c r="CC122" s="1054"/>
      <c r="CD122" s="1054"/>
      <c r="CE122" s="1054"/>
      <c r="CF122" s="1074">
        <v>184.1</v>
      </c>
      <c r="CG122" s="1075"/>
      <c r="CH122" s="1075"/>
      <c r="CI122" s="1075"/>
      <c r="CJ122" s="1075"/>
      <c r="CK122" s="1066"/>
      <c r="CL122" s="1067"/>
      <c r="CM122" s="1067"/>
      <c r="CN122" s="1067"/>
      <c r="CO122" s="1068"/>
      <c r="CP122" s="1076" t="s">
        <v>472</v>
      </c>
      <c r="CQ122" s="1077"/>
      <c r="CR122" s="1077"/>
      <c r="CS122" s="1077"/>
      <c r="CT122" s="1077"/>
      <c r="CU122" s="1077"/>
      <c r="CV122" s="1077"/>
      <c r="CW122" s="1077"/>
      <c r="CX122" s="1077"/>
      <c r="CY122" s="1077"/>
      <c r="CZ122" s="1077"/>
      <c r="DA122" s="1077"/>
      <c r="DB122" s="1077"/>
      <c r="DC122" s="1077"/>
      <c r="DD122" s="1077"/>
      <c r="DE122" s="1077"/>
      <c r="DF122" s="1078"/>
      <c r="DG122" s="975" t="s">
        <v>411</v>
      </c>
      <c r="DH122" s="976"/>
      <c r="DI122" s="976"/>
      <c r="DJ122" s="976"/>
      <c r="DK122" s="976"/>
      <c r="DL122" s="976" t="s">
        <v>128</v>
      </c>
      <c r="DM122" s="976"/>
      <c r="DN122" s="976"/>
      <c r="DO122" s="976"/>
      <c r="DP122" s="976"/>
      <c r="DQ122" s="976" t="s">
        <v>128</v>
      </c>
      <c r="DR122" s="976"/>
      <c r="DS122" s="976"/>
      <c r="DT122" s="976"/>
      <c r="DU122" s="976"/>
      <c r="DV122" s="977" t="s">
        <v>128</v>
      </c>
      <c r="DW122" s="977"/>
      <c r="DX122" s="977"/>
      <c r="DY122" s="977"/>
      <c r="DZ122" s="978"/>
    </row>
    <row r="123" spans="1:130" s="247" customFormat="1" ht="26.25" customHeight="1" x14ac:dyDescent="0.15">
      <c r="A123" s="1115"/>
      <c r="B123" s="1002"/>
      <c r="C123" s="972" t="s">
        <v>456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2050</v>
      </c>
      <c r="AB123" s="1015"/>
      <c r="AC123" s="1015"/>
      <c r="AD123" s="1015"/>
      <c r="AE123" s="1016"/>
      <c r="AF123" s="1017">
        <v>2050</v>
      </c>
      <c r="AG123" s="1015"/>
      <c r="AH123" s="1015"/>
      <c r="AI123" s="1015"/>
      <c r="AJ123" s="1016"/>
      <c r="AK123" s="1017" t="s">
        <v>473</v>
      </c>
      <c r="AL123" s="1015"/>
      <c r="AM123" s="1015"/>
      <c r="AN123" s="1015"/>
      <c r="AO123" s="1016"/>
      <c r="AP123" s="1018" t="s">
        <v>474</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475</v>
      </c>
      <c r="BP123" s="1062"/>
      <c r="BQ123" s="1121">
        <v>11372436</v>
      </c>
      <c r="BR123" s="1122"/>
      <c r="BS123" s="1122"/>
      <c r="BT123" s="1122"/>
      <c r="BU123" s="1122"/>
      <c r="BV123" s="1122">
        <v>11635718</v>
      </c>
      <c r="BW123" s="1122"/>
      <c r="BX123" s="1122"/>
      <c r="BY123" s="1122"/>
      <c r="BZ123" s="1122"/>
      <c r="CA123" s="1122">
        <v>11743927</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411</v>
      </c>
      <c r="DM123" s="1015"/>
      <c r="DN123" s="1015"/>
      <c r="DO123" s="1015"/>
      <c r="DP123" s="1016"/>
      <c r="DQ123" s="1017" t="s">
        <v>128</v>
      </c>
      <c r="DR123" s="1015"/>
      <c r="DS123" s="1015"/>
      <c r="DT123" s="1015"/>
      <c r="DU123" s="1016"/>
      <c r="DV123" s="1018" t="s">
        <v>474</v>
      </c>
      <c r="DW123" s="1019"/>
      <c r="DX123" s="1019"/>
      <c r="DY123" s="1019"/>
      <c r="DZ123" s="1020"/>
    </row>
    <row r="124" spans="1:130" s="247" customFormat="1" ht="26.25" customHeight="1" thickBot="1" x14ac:dyDescent="0.2">
      <c r="A124" s="1115"/>
      <c r="B124" s="1002"/>
      <c r="C124" s="972" t="s">
        <v>459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411</v>
      </c>
      <c r="AG124" s="1015"/>
      <c r="AH124" s="1015"/>
      <c r="AI124" s="1015"/>
      <c r="AJ124" s="1016"/>
      <c r="AK124" s="1017" t="s">
        <v>128</v>
      </c>
      <c r="AL124" s="1015"/>
      <c r="AM124" s="1015"/>
      <c r="AN124" s="1015"/>
      <c r="AO124" s="1016"/>
      <c r="AP124" s="1018" t="s">
        <v>411</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2.2999999999999998</v>
      </c>
      <c r="BR124" s="1084"/>
      <c r="BS124" s="1084"/>
      <c r="BT124" s="1084"/>
      <c r="BU124" s="1084"/>
      <c r="BV124" s="1084">
        <v>8.5</v>
      </c>
      <c r="BW124" s="1084"/>
      <c r="BX124" s="1084"/>
      <c r="BY124" s="1084"/>
      <c r="BZ124" s="1084"/>
      <c r="CA124" s="1084">
        <v>7.8</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5"/>
      <c r="B125" s="1002"/>
      <c r="C125" s="972" t="s">
        <v>461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463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411</v>
      </c>
      <c r="AB126" s="1015"/>
      <c r="AC126" s="1015"/>
      <c r="AD126" s="1015"/>
      <c r="AE126" s="1016"/>
      <c r="AF126" s="1017" t="s">
        <v>128</v>
      </c>
      <c r="AG126" s="1015"/>
      <c r="AH126" s="1015"/>
      <c r="AI126" s="1015"/>
      <c r="AJ126" s="1016"/>
      <c r="AK126" s="1017" t="s">
        <v>411</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53</v>
      </c>
      <c r="AB127" s="1015"/>
      <c r="AC127" s="1015"/>
      <c r="AD127" s="1015"/>
      <c r="AE127" s="1016"/>
      <c r="AF127" s="1017">
        <v>27</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411</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099" t="s">
        <v>488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489</v>
      </c>
      <c r="X128" s="1101"/>
      <c r="Y128" s="1101"/>
      <c r="Z128" s="1102"/>
      <c r="AA128" s="1103" t="s">
        <v>128</v>
      </c>
      <c r="AB128" s="1104"/>
      <c r="AC128" s="1104"/>
      <c r="AD128" s="1104"/>
      <c r="AE128" s="1105"/>
      <c r="AF128" s="1106" t="s">
        <v>128</v>
      </c>
      <c r="AG128" s="1104"/>
      <c r="AH128" s="1104"/>
      <c r="AI128" s="1104"/>
      <c r="AJ128" s="1105"/>
      <c r="AK128" s="1106" t="s">
        <v>128</v>
      </c>
      <c r="AL128" s="1104"/>
      <c r="AM128" s="1104"/>
      <c r="AN128" s="1104"/>
      <c r="AO128" s="1105"/>
      <c r="AP128" s="1107"/>
      <c r="AQ128" s="1108"/>
      <c r="AR128" s="1108"/>
      <c r="AS128" s="1108"/>
      <c r="AT128" s="1109"/>
      <c r="AU128" s="283"/>
      <c r="AV128" s="283"/>
      <c r="AW128" s="283"/>
      <c r="AX128" s="944" t="s">
        <v>490</v>
      </c>
      <c r="AY128" s="945"/>
      <c r="AZ128" s="945"/>
      <c r="BA128" s="945"/>
      <c r="BB128" s="945"/>
      <c r="BC128" s="945"/>
      <c r="BD128" s="945"/>
      <c r="BE128" s="946"/>
      <c r="BF128" s="1110" t="s">
        <v>128</v>
      </c>
      <c r="BG128" s="1111"/>
      <c r="BH128" s="1111"/>
      <c r="BI128" s="1111"/>
      <c r="BJ128" s="1111"/>
      <c r="BK128" s="1111"/>
      <c r="BL128" s="1112"/>
      <c r="BM128" s="1110">
        <v>14.83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411</v>
      </c>
      <c r="DR128" s="1096"/>
      <c r="DS128" s="1096"/>
      <c r="DT128" s="1096"/>
      <c r="DU128" s="1096"/>
      <c r="DV128" s="1097" t="s">
        <v>128</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5224002</v>
      </c>
      <c r="AB129" s="1015"/>
      <c r="AC129" s="1015"/>
      <c r="AD129" s="1015"/>
      <c r="AE129" s="1016"/>
      <c r="AF129" s="1017">
        <v>5228971</v>
      </c>
      <c r="AG129" s="1015"/>
      <c r="AH129" s="1015"/>
      <c r="AI129" s="1015"/>
      <c r="AJ129" s="1016"/>
      <c r="AK129" s="1017">
        <v>5276787</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411</v>
      </c>
      <c r="BG129" s="1125"/>
      <c r="BH129" s="1125"/>
      <c r="BI129" s="1125"/>
      <c r="BJ129" s="1125"/>
      <c r="BK129" s="1125"/>
      <c r="BL129" s="1126"/>
      <c r="BM129" s="1124">
        <v>19.829999999999998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634379</v>
      </c>
      <c r="AB130" s="1015"/>
      <c r="AC130" s="1015"/>
      <c r="AD130" s="1015"/>
      <c r="AE130" s="1016"/>
      <c r="AF130" s="1017">
        <v>636249</v>
      </c>
      <c r="AG130" s="1015"/>
      <c r="AH130" s="1015"/>
      <c r="AI130" s="1015"/>
      <c r="AJ130" s="1016"/>
      <c r="AK130" s="1017">
        <v>635534</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6.9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4589623</v>
      </c>
      <c r="AB131" s="1040"/>
      <c r="AC131" s="1040"/>
      <c r="AD131" s="1040"/>
      <c r="AE131" s="1041"/>
      <c r="AF131" s="1039">
        <v>4592722</v>
      </c>
      <c r="AG131" s="1040"/>
      <c r="AH131" s="1040"/>
      <c r="AI131" s="1040"/>
      <c r="AJ131" s="1041"/>
      <c r="AK131" s="1039">
        <v>4641253</v>
      </c>
      <c r="AL131" s="1040"/>
      <c r="AM131" s="1040"/>
      <c r="AN131" s="1040"/>
      <c r="AO131" s="1041"/>
      <c r="AP131" s="1170"/>
      <c r="AQ131" s="1171"/>
      <c r="AR131" s="1171"/>
      <c r="AS131" s="1171"/>
      <c r="AT131" s="1172"/>
      <c r="AU131" s="285"/>
      <c r="AV131" s="285"/>
      <c r="AW131" s="285"/>
      <c r="AX131" s="1142" t="s">
        <v>498</v>
      </c>
      <c r="AY131" s="1093"/>
      <c r="AZ131" s="1093"/>
      <c r="BA131" s="1093"/>
      <c r="BB131" s="1093"/>
      <c r="BC131" s="1093"/>
      <c r="BD131" s="1093"/>
      <c r="BE131" s="1094"/>
      <c r="BF131" s="1143">
        <v>7.8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6.9860857850000002</v>
      </c>
      <c r="AB132" s="1156"/>
      <c r="AC132" s="1156"/>
      <c r="AD132" s="1156"/>
      <c r="AE132" s="1157"/>
      <c r="AF132" s="1158">
        <v>7.1411028139999999</v>
      </c>
      <c r="AG132" s="1156"/>
      <c r="AH132" s="1156"/>
      <c r="AI132" s="1156"/>
      <c r="AJ132" s="1157"/>
      <c r="AK132" s="1158">
        <v>6.8388213269999998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7.3</v>
      </c>
      <c r="AB133" s="1139"/>
      <c r="AC133" s="1139"/>
      <c r="AD133" s="1139"/>
      <c r="AE133" s="1140"/>
      <c r="AF133" s="1138">
        <v>7.1</v>
      </c>
      <c r="AG133" s="1139"/>
      <c r="AH133" s="1139"/>
      <c r="AI133" s="1139"/>
      <c r="AJ133" s="1140"/>
      <c r="AK133" s="1138">
        <v>6.9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vLG82c0Sus2OBTRuM2PnC15Ohm7cNuuoqTzeOvxFcUWvoX976nCbM+p62MgxxLdkqxqwJBxOqbj39JDd7XouA==" saltValue="j03kqoTZy1U1FdfCAaFc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plmnAx1HGd6596T1JP11J3azQJqo+n5c4EPUrmOumdGN8gmJQoCSLvSWkLqTlfHMWZW7+gpQ+BWcPqBfHmiw==" saltValue="9GKb3DzT/51jYg5D8VXf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X5oFMCqREisS8tdaCANF4jyQq1BmqptD6fuhzPi0j+HZaMQoBHtyVtHxlS4QbMlk0GKy3ZQd3ZzXWTAC+UMMw==" saltValue="wT3PBFtdxDBFpdh9ZCkgx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1104174</v>
      </c>
      <c r="AP9" s="313">
        <v>46163</v>
      </c>
      <c r="AQ9" s="314">
        <v>56845</v>
      </c>
      <c r="AR9" s="315">
        <v>-18.8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73735</v>
      </c>
      <c r="AP10" s="316">
        <v>3083</v>
      </c>
      <c r="AQ10" s="317">
        <v>5922</v>
      </c>
      <c r="AR10" s="318">
        <v>-47.9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11015</v>
      </c>
      <c r="AP11" s="316">
        <v>461</v>
      </c>
      <c r="AQ11" s="317">
        <v>8264</v>
      </c>
      <c r="AR11" s="318">
        <v>-94.4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v>412</v>
      </c>
      <c r="AP12" s="316">
        <v>17</v>
      </c>
      <c r="AQ12" s="317">
        <v>284</v>
      </c>
      <c r="AR12" s="318">
        <v>-94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514</v>
      </c>
      <c r="AL13" s="1179"/>
      <c r="AM13" s="1179"/>
      <c r="AN13" s="1180"/>
      <c r="AO13" s="316" t="s">
        <v>515</v>
      </c>
      <c r="AP13" s="316" t="s">
        <v>515</v>
      </c>
      <c r="AQ13" s="317">
        <v>20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72717</v>
      </c>
      <c r="AP14" s="316">
        <v>3040</v>
      </c>
      <c r="AQ14" s="317">
        <v>2517</v>
      </c>
      <c r="AR14" s="318">
        <v>20.8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113904</v>
      </c>
      <c r="AP15" s="316">
        <v>4762</v>
      </c>
      <c r="AQ15" s="317">
        <v>1185</v>
      </c>
      <c r="AR15" s="318">
        <v>301.89999999999998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-113791</v>
      </c>
      <c r="AP16" s="316">
        <v>-4757</v>
      </c>
      <c r="AQ16" s="317">
        <v>-4726</v>
      </c>
      <c r="AR16" s="318">
        <v>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1262166</v>
      </c>
      <c r="AP17" s="316">
        <v>52768</v>
      </c>
      <c r="AQ17" s="317">
        <v>70311</v>
      </c>
      <c r="AR17" s="318">
        <v>-25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5.73</v>
      </c>
      <c r="AP21" s="329">
        <v>6.54</v>
      </c>
      <c r="AQ21" s="330">
        <v>-0.81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95.5</v>
      </c>
      <c r="AP22" s="334">
        <v>97.4</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645983</v>
      </c>
      <c r="AP32" s="343">
        <v>27007</v>
      </c>
      <c r="AQ32" s="344">
        <v>31480</v>
      </c>
      <c r="AR32" s="345">
        <v>-14.2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515</v>
      </c>
      <c r="AP34" s="343" t="s">
        <v>515</v>
      </c>
      <c r="AQ34" s="344">
        <v>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304003</v>
      </c>
      <c r="AP35" s="343">
        <v>12710</v>
      </c>
      <c r="AQ35" s="344">
        <v>9510</v>
      </c>
      <c r="AR35" s="345">
        <v>33.6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2955</v>
      </c>
      <c r="AP36" s="343">
        <v>124</v>
      </c>
      <c r="AQ36" s="344">
        <v>2191</v>
      </c>
      <c r="AR36" s="345">
        <v>-94.3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t="s">
        <v>515</v>
      </c>
      <c r="AP37" s="343" t="s">
        <v>515</v>
      </c>
      <c r="AQ37" s="344">
        <v>905</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t="s">
        <v>515</v>
      </c>
      <c r="AP39" s="343" t="s">
        <v>515</v>
      </c>
      <c r="AQ39" s="344">
        <v>-3197</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-635534</v>
      </c>
      <c r="AP40" s="343">
        <v>-26570</v>
      </c>
      <c r="AQ40" s="344">
        <v>-28113</v>
      </c>
      <c r="AR40" s="345">
        <v>-5.5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317407</v>
      </c>
      <c r="AP41" s="343">
        <v>13270</v>
      </c>
      <c r="AQ41" s="344">
        <v>12777</v>
      </c>
      <c r="AR41" s="345">
        <v>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1055019</v>
      </c>
      <c r="AN51" s="365">
        <v>42770</v>
      </c>
      <c r="AO51" s="366">
        <v>117.9</v>
      </c>
      <c r="AP51" s="367">
        <v>49919</v>
      </c>
      <c r="AQ51" s="368">
        <v>-6.3</v>
      </c>
      <c r="AR51" s="369">
        <v>124.2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278360</v>
      </c>
      <c r="AN52" s="373">
        <v>11285</v>
      </c>
      <c r="AO52" s="374">
        <v>-4.7</v>
      </c>
      <c r="AP52" s="375">
        <v>26398</v>
      </c>
      <c r="AQ52" s="376">
        <v>-8.6999999999999993</v>
      </c>
      <c r="AR52" s="377">
        <v>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779098</v>
      </c>
      <c r="AN53" s="365">
        <v>31882</v>
      </c>
      <c r="AO53" s="366">
        <v>-25.5</v>
      </c>
      <c r="AP53" s="367">
        <v>47738</v>
      </c>
      <c r="AQ53" s="368">
        <v>-4.4000000000000004</v>
      </c>
      <c r="AR53" s="369">
        <v>-21.1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311587</v>
      </c>
      <c r="AN54" s="373">
        <v>12751</v>
      </c>
      <c r="AO54" s="374">
        <v>13</v>
      </c>
      <c r="AP54" s="375">
        <v>24937</v>
      </c>
      <c r="AQ54" s="376">
        <v>-5.5</v>
      </c>
      <c r="AR54" s="377">
        <v>18.5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785379</v>
      </c>
      <c r="AN55" s="365">
        <v>32205</v>
      </c>
      <c r="AO55" s="366">
        <v>1</v>
      </c>
      <c r="AP55" s="367">
        <v>52191</v>
      </c>
      <c r="AQ55" s="368">
        <v>9.3000000000000007</v>
      </c>
      <c r="AR55" s="369">
        <v>-8.3000000000000007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445301</v>
      </c>
      <c r="AN56" s="373">
        <v>18260</v>
      </c>
      <c r="AO56" s="374">
        <v>43.2</v>
      </c>
      <c r="AP56" s="375">
        <v>24843</v>
      </c>
      <c r="AQ56" s="376">
        <v>-0.4</v>
      </c>
      <c r="AR56" s="377">
        <v>43.6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1215250</v>
      </c>
      <c r="AN57" s="365">
        <v>50258</v>
      </c>
      <c r="AO57" s="366">
        <v>56.1</v>
      </c>
      <c r="AP57" s="367">
        <v>47387</v>
      </c>
      <c r="AQ57" s="368">
        <v>-9.1999999999999993</v>
      </c>
      <c r="AR57" s="369">
        <v>65.3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434074</v>
      </c>
      <c r="AN58" s="373">
        <v>17952</v>
      </c>
      <c r="AO58" s="374">
        <v>-1.7</v>
      </c>
      <c r="AP58" s="375">
        <v>24928</v>
      </c>
      <c r="AQ58" s="376">
        <v>0.3</v>
      </c>
      <c r="AR58" s="377">
        <v>-2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922561</v>
      </c>
      <c r="AN59" s="365">
        <v>38570</v>
      </c>
      <c r="AO59" s="366">
        <v>-23.3</v>
      </c>
      <c r="AP59" s="367">
        <v>51264</v>
      </c>
      <c r="AQ59" s="368">
        <v>8.1999999999999993</v>
      </c>
      <c r="AR59" s="369">
        <v>-31.5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335987</v>
      </c>
      <c r="AN60" s="373">
        <v>14047</v>
      </c>
      <c r="AO60" s="374">
        <v>-21.8</v>
      </c>
      <c r="AP60" s="375">
        <v>26040</v>
      </c>
      <c r="AQ60" s="376">
        <v>4.5</v>
      </c>
      <c r="AR60" s="377">
        <v>-26.3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951461</v>
      </c>
      <c r="AN61" s="380">
        <v>39137</v>
      </c>
      <c r="AO61" s="381">
        <v>25.2</v>
      </c>
      <c r="AP61" s="382">
        <v>49700</v>
      </c>
      <c r="AQ61" s="383">
        <v>-0.5</v>
      </c>
      <c r="AR61" s="369">
        <v>25.7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361062</v>
      </c>
      <c r="AN62" s="373">
        <v>14859</v>
      </c>
      <c r="AO62" s="374">
        <v>5.6</v>
      </c>
      <c r="AP62" s="375">
        <v>25429</v>
      </c>
      <c r="AQ62" s="376">
        <v>-2</v>
      </c>
      <c r="AR62" s="377">
        <v>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luSse8IgsnD1R8gRdIVIEsJNY52YNd4/A343ggIbR8rXr9G3FgZkkmCSgA3ck9kuaB3Ha+bBzfgG9lykIg89Q==" saltValue="tDzSkOPoavFEFmhgNBn1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N5i+TYERPYFv9yZ8nlGtDuVlj5N+D51GwflTT+7x6SAe8+9SXHXZ3aZhGbWlEwaDPyhO9TuNW7UWH51ghjak9A==" saltValue="rfBCfTYtj3lAc0EjaOmc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vAyQTbl4M8tu8BTsfXnQLcK/hAmpigv15fGquDF5jjp3jKnBQdTOA58p0TX2uFGLC9kDLdOxvpoOLLh8tV9z1A==" saltValue="0CdYasnFSv1fD34NIaUz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30.79</v>
      </c>
      <c r="G47" s="12">
        <v>31.33</v>
      </c>
      <c r="H47" s="12">
        <v>29.2</v>
      </c>
      <c r="I47" s="12">
        <v>27.02</v>
      </c>
      <c r="J47" s="13">
        <v>23.33</v>
      </c>
    </row>
    <row r="48" spans="2:10" ht="57.75" customHeight="1" x14ac:dyDescent="0.15">
      <c r="B48" s="14"/>
      <c r="C48" s="1200" t="s">
        <v>4</v>
      </c>
      <c r="D48" s="1200"/>
      <c r="E48" s="1201"/>
      <c r="F48" s="15">
        <v>3.67</v>
      </c>
      <c r="G48" s="16">
        <v>2.68</v>
      </c>
      <c r="H48" s="16">
        <v>1.42</v>
      </c>
      <c r="I48" s="16">
        <v>2.62</v>
      </c>
      <c r="J48" s="17">
        <v>2.7</v>
      </c>
    </row>
    <row r="49" spans="2:10" ht="57.75" customHeight="1" thickBot="1" x14ac:dyDescent="0.2">
      <c r="B49" s="18"/>
      <c r="C49" s="1202" t="s">
        <v>5</v>
      </c>
      <c r="D49" s="1202"/>
      <c r="E49" s="1203"/>
      <c r="F49" s="19">
        <v>1.04</v>
      </c>
      <c r="G49" s="20" t="s">
        <v>561</v>
      </c>
      <c r="H49" s="20" t="s">
        <v>562</v>
      </c>
      <c r="I49" s="20" t="s">
        <v>563</v>
      </c>
      <c r="J49" s="21" t="s">
        <v>564</v>
      </c>
    </row>
    <row r="50" spans="2:10" ht="13.5" customHeight="1" x14ac:dyDescent="0.15"/>
  </sheetData>
  <sheetProtection algorithmName="SHA-512" hashValue="T+yvm/k5cXciPilETcKTgOI+RUzHBqPaGZuzYmm4XyWjUhv4+iaIIG9Tt9mjQICsBe4ih8/npRWU0aZIr+9SpQ==" saltValue="q32YWREi0rJfUlQx1rVb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2021-03-04T01:17:10Z</cp:lastPrinted>
  <dcterms:created xsi:type="dcterms:W3CDTF">2021-02-05T04:01:08Z</dcterms:created>
  <dcterms:modified xsi:type="dcterms:W3CDTF">2021-03-17T01:36:29Z</dcterms:modified>
  <cp:category/>
</cp:coreProperties>
</file>