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880" tabRatio="85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<sst xmlns="http://schemas.openxmlformats.org/spreadsheetml/2006/main" count="1112" uniqueCount="585">
  <si>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</si>
  <si>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</si>
  <si>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</si>
  <si>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</si>
  <si>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</si>
  <si>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</si>
  <si>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</si>
  <si>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</si>
  <si>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</si>
  <si>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</si>
  <si>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</si>
  <si>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</si>
  <si>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</si>
  <si>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</si>
  <si>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</si>
  <si>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</si>
  <si>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</si>
  <si>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</si>
  <si>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</si>
  <si>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</si>
  <si>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</si>
  <si>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</si>
  <si>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</si>
  <si>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</si>
  <si>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</si>
  <si>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</si>
  <si>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</si>
  <si>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</si>
  <si>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</si>
  <si>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</si>
  <si>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</si>
  <si>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</si>
  <si>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</si>
  <si>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</si>
  <si>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</si>
  <si>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</si>
  <si>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</si>
  <si>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</si>
  <si>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</si>
  <si>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</si>
  <si>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</si>
  <si>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</si>
  <si>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</si>
  <si>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</si>
  <si>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</si>
  <si>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</si>
  <si>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</si>
  <si>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</si>
  <si>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</si>
  <si>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</si>
  <si>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</si>
  <si>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</si>
  <si>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</si>
  <si>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</si>
  <si>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</si>
  <si>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</si>
  <si>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</si>
  <si>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</si>
  <si>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</si>
  <si>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</si>
  <si>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</si>
  <si>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</si>
  <si>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</si>
  <si>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</si>
  <si>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</si>
  <si>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</si>
  <si>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</si>
  <si>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</si>
  <si>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</si>
  <si>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</si>
  <si>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</si>
  <si>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</si>
  <si>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</si>
  <si>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</si>
  <si>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</si>
  <si>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</si>
  <si>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</si>
  <si>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</si>
  <si>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</si>
  <si>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</si>
  <si>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</si>
  <si>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</si>
  <si>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</si>
  <si>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</si>
  <si>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</si>
  <si>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</si>
  <si>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</si>
  <si>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</si>
  <si>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</si>
  <si>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</si>
  <si>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</si>
  <si>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</si>
  <si>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</si>
  <si>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</si>
  <si>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</si>
  <si>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</si>
  <si>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</si>
  <si>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</si>
  <si>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</si>
  <si>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</si>
  <si>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</si>
  <si>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</si>
  <si>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</si>
  <si>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</si>
  <si>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</si>
  <si>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</si>
  <si>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</si>
  <si>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</si>
  <si>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</si>
  <si>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</si>
  <si>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</si>
  <si>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</si>
  <si>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</si>
  <si>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</si>
  <si>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</si>
  <si>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</si>
  <si>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</si>
  <si>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</si>
  <si>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</si>
  <si>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</si>
  <si>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</si>
  <si>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</si>
  <si>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</si>
  <si>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</si>
  <si>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</si>
  <si>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</si>
  <si>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</si>
  <si>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</si>
  <si>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</si>
  <si>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</si>
  <si>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</si>
  <si>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</si>
  <si>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</si>
  <si>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</si>
  <si>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</si>
  <si>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</si>
  <si>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</si>
  <si>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</si>
  <si>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</si>
  <si>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</si>
  <si>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</si>
  <si>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</si>
  <si>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</si>
  <si>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</si>
  <si>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</si>
  <si>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</si>
  <si>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</si>
  <si>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</si>
  <si>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</si>
  <si>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</si>
  <si>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</si>
  <si>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</si>
  <si>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</si>
  <si>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</si>
  <si>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</si>
  <si>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</si>
  <si>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</si>
  <si>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</si>
  <si>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</si>
  <si>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</si>
  <si>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</si>
  <si>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</si>
  <si>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</si>
  <si>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</si>
  <si>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</si>
  <si>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</si>
  <si>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</si>
  <si>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</si>
  <si>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</si>
  <si>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</si>
  <si>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</si>
  <si>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</si>
  <si>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</si>
  <si>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</si>
  <si>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</si>
  <si>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</si>
  <si>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</si>
  <si>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</si>
  <si>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</si>
  <si>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</si>
  <si>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</si>
  <si>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</si>
  <si>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</si>
  <si>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</si>
  <si>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</si>
  <si>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</si>
  <si>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</si>
  <si>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</si>
  <si>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</si>
  <si>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</si>
  <si>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</si>
  <si>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</si>
  <si>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</si>
  <si>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</si>
  <si>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</si>
  <si>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</si>
  <si>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</si>
  <si>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</si>
  <si>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</si>
  <si>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</si>
  <si>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</si>
  <si>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</si>
  <si>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</si>
  <si>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</si>
  <si>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</si>
  <si>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</si>
  <si>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</si>
  <si>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</si>
  <si>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</si>
  <si>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広島県坂町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</si>
  <si>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</si>
  <si>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</si>
  <si>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</si>
  <si>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</si>
  <si>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</si>
  <si>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</si>
  <si>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</si>
  <si>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</si>
  <si>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</si>
  <si>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</si>
  <si>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</si>
  <si>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</si>
  <si>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</si>
  <si>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</si>
  <si>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</si>
  <si>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</si>
  <si>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</si>
  <si>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</si>
  <si>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</si>
  <si>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</si>
  <si>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</si>
  <si>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</si>
  <si>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</si>
  <si>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</si>
  <si>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</si>
  <si>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</si>
  <si>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</si>
  <si>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</si>
  <si>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</si>
  <si>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</si>
  <si>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</si>
  <si>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</si>
  <si>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</si>
  <si>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</si>
  <si>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</si>
  <si>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</si>
  <si>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</si>
  <si>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</si>
  <si>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</si>
  <si>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</si>
  <si>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</si>
  <si>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</si>
  <si>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</si>
  <si>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</si>
  <si>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</si>
  <si>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</si>
  <si>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</si>
  <si>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</si>
  <si>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</si>
  <si>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</si>
  <si>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</si>
  <si>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</si>
  <si>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</si>
  <si>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</si>
  <si>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</si>
  <si>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</si>
  <si>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</si>
  <si>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</si>
  <si>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</si>
  <si>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</si>
  <si>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</si>
  <si>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</si>
  <si>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</si>
  <si>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</si>
  <si>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</si>
  <si>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</si>
  <si>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</si>
  <si>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</si>
  <si>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</si>
  <si>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</si>
  <si>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</si>
  <si>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</si>
  <si>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</si>
  <si>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</si>
  <si>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</si>
  <si>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</si>
  <si>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</si>
  <si>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</si>
  <si>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</si>
  <si>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</si>
  <si>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</si>
  <si>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</si>
  <si>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</si>
  <si>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</si>
  <si>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</si>
  <si>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</si>
  <si>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</si>
  <si>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</si>
  <si>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</si>
  <si>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</si>
  <si>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</si>
  <si>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</si>
  <si>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</si>
  <si>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</si>
  <si>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</si>
  <si>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</si>
  <si>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</si>
  <si>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</si>
  <si>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</si>
  <si>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</si>
  <si>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</si>
  <si>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</si>
  <si>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</si>
  <si>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</si>
  <si>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</si>
  <si>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</si>
  <si>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</si>
  <si>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</si>
  <si>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</si>
  <si>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</si>
  <si>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</si>
  <si>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</si>
  <si>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</si>
  <si>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</si>
  <si>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</si>
  <si>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</si>
  <si>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</si>
  <si>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</si>
  <si>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</si>
  <si>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</si>
  <si>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</si>
  <si>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</si>
  <si>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</si>
  <si>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</si>
  <si>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</si>
  <si>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</si>
  <si>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</si>
  <si>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</si>
  <si>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</si>
  <si>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</si>
  <si>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</si>
  <si>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</si>
  <si>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</si>
  <si>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</si>
  <si>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</si>
  <si>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</si>
  <si>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</si>
  <si>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</si>
  <si>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</si>
  <si>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</si>
  <si>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</si>
  <si>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</si>
  <si>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</si>
  <si>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</si>
  <si>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</si>
  <si>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</si>
  <si>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</si>
  <si>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</si>
  <si>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広島県坂町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</si>
  <si>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</si>
  <si>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</si>
  <si>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</si>
  <si>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</si>
  <si>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</si>
  <si>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</si>
  <si>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</si>
  <si>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</si>
  <si>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</si>
  <si>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</si>
  <si>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</si>
  <si>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</si>
  <si>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</si>
  <si>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</si>
  <si>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</si>
  <si>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</si>
  <si>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</si>
  <si>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</si>
  <si>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</si>
  <si>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</si>
  <si>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</si>
  <si>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</si>
  <si>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</si>
  <si>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</si>
  <si>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</si>
  <si>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</si>
  <si>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</si>
  <si>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</si>
  <si>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</si>
  <si>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</si>
  <si>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</si>
  <si>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</si>
  <si>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</si>
  <si>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</si>
  <si>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</si>
  <si>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</si>
  <si>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</si>
  <si>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</si>
  <si>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</si>
  <si>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</si>
  <si>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</si>
  <si>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</si>
  <si>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</si>
  <si>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</si>
  <si>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</si>
  <si>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</si>
  <si>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</si>
  <si>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</si>
  <si>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</si>
  <si>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</si>
  <si>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</si>
  <si>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</si>
  <si>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</si>
  <si>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</si>
  <si>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</si>
  <si>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</si>
  <si>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</si>
  <si>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</si>
  <si>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</si>
  <si>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</si>
  <si>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</si>
  <si>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</si>
  <si>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</si>
  <si>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</si>
  <si>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</si>
  <si>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</si>
  <si>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</si>
  <si>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</si>
  <si>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</si>
  <si>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</si>
  <si>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</si>
  <si>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</si>
  <si>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</si>
  <si>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</si>
  <si>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</si>
  <si>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</si>
  <si>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</si>
  <si>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</si>
  <si>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</si>
  <si>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</si>
  <si>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</si>
  <si>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</si>
  <si>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</si>
  <si>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</si>
  <si>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</si>
  <si>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</si>
  <si>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</si>
  <si>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</si>
  <si>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</si>
  <si>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</si>
  <si>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</si>
  <si>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</si>
  <si>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</si>
  <si>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</si>
  <si>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</si>
  <si>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</si>
  <si>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</si>
  <si>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</si>
  <si>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</si>
  <si>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</si>
  <si>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</si>
  <si>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</si>
  <si>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</si>
  <si>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</si>
  <si>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</si>
  <si>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</si>
  <si>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</si>
  <si>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</si>
  <si>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</si>
  <si>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</si>
  <si>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</si>
  <si>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</si>
  <si>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</si>
  <si>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</si>
  <si>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</si>
  <si>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</si>
  <si>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</si>
  <si>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</si>
  <si>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</si>
  <si>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</si>
  <si>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</si>
  <si>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</si>
  <si>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</si>
  <si>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</si>
  <si>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</si>
  <si>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</si>
  <si>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</si>
  <si>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</si>
  <si>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</si>
  <si>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</si>
  <si>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</si>
  <si>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</si>
  <si>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</si>
  <si>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</si>
  <si>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</si>
  <si>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</si>
  <si>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</si>
  <si>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</si>
  <si>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</si>
  <si>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</si>
  <si>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</si>
  <si>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</si>
  <si>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</si>
  <si>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</si>
  <si>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</si>
  <si>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</si>
  <si>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</si>
  <si>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</si>
  <si>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</si>
  <si>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</si>
  <si>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</si>
  <si>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</si>
  <si>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</si>
  <si>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</si>
  <si>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</si>
  <si>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</si>
  <si>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</si>
  <si>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</si>
  <si>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</si>
  <si>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</si>
  <si>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</si>
  <si>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</si>
  <si>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</si>
  <si>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</si>
  <si>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</si>
  <si>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</si>
  <si>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</si>
  <si>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</si>
  <si>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</si>
  <si>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</si>
  <si>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</si>
  <si>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</si>
  <si>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</si>
  <si>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</si>
  <si>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</si>
  <si>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</si>
  <si>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</si>
  <si>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</si>
  <si>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</si>
  <si>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</si>
  <si>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</si>
  <si>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</si>
  <si>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</si>
  <si>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</si>
  <si>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24.24</t>
  </si>
  <si>
    <t>一般会計</t>
  </si>
  <si>
    <t>国民健康保険事業特別会計</t>
  </si>
  <si>
    <t>介護保険事業特別会計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</si>
  <si>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</si>
  <si>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</si>
  <si>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</si>
  <si>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</si>
  <si>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</si>
  <si>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</si>
  <si>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</si>
  <si>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</si>
  <si>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</si>
  <si>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</si>
  <si>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</si>
  <si>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</si>
  <si>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</si>
  <si>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</si>
  <si>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</si>
  <si>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</si>
  <si>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t>
    <phoneticPr fontId="2"/>
  </si>
  <si>
    <t>坂町土地開発公社</t>
    <rPh sb="0" eb="1">
      <t>サカ</t>
    </rPh>
    <rPh sb="1" eb="2">
      <t>チョウ</t>
    </rPh>
    <rPh sb="2" eb="4">
      <t>トチ</t>
    </rPh>
    <rPh sb="4" eb="6">
      <t>カイハツ</t>
    </rPh>
    <rPh sb="6" eb="8">
      <t>コウシャ</t>
    </rPh>
    <phoneticPr fontId="2"/>
  </si>
  <si>
    <t>大規模事業基金</t>
    <rPh sb="0" eb="3">
      <t>ダイキボ</t>
    </rPh>
    <rPh sb="3" eb="5">
      <t>ジギョウ</t>
    </rPh>
    <rPh sb="5" eb="7">
      <t>キキン</t>
    </rPh>
    <phoneticPr fontId="18"/>
  </si>
  <si>
    <t>地域福祉基金</t>
    <rPh sb="0" eb="2">
      <t>チイキ</t>
    </rPh>
    <rPh sb="2" eb="4">
      <t>フクシ</t>
    </rPh>
    <rPh sb="4" eb="6">
      <t>キキン</t>
    </rPh>
    <phoneticPr fontId="18"/>
  </si>
  <si>
    <t>-</t>
    <phoneticPr fontId="2"/>
  </si>
  <si>
    <t>浮消波堤維持管理基金</t>
    <phoneticPr fontId="2"/>
  </si>
  <si>
    <t>まち・ひと・しごと創生基金</t>
    <phoneticPr fontId="2"/>
  </si>
  <si>
    <t>平成30年7月豪雨災害復興基金</t>
    <rPh sb="0" eb="2">
      <t>ヘイセイ</t>
    </rPh>
    <rPh sb="4" eb="5">
      <t>ネン</t>
    </rPh>
    <rPh sb="6" eb="7">
      <t>ガツ</t>
    </rPh>
    <rPh sb="7" eb="9">
      <t>ゴウウ</t>
    </rPh>
    <rPh sb="9" eb="11">
      <t>サイガイ</t>
    </rPh>
    <rPh sb="11" eb="13">
      <t>フッコウ</t>
    </rPh>
    <rPh sb="13" eb="15">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</si>
  <si>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</si>
  <si>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</si>
  <si>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</si>
  <si>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</si>
  <si>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</si>
  <si>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措置のない地方債の発行は行っていないため、将来負担はない状態が続いている。一方で有形固定資産減価償却率は上昇傾向にあるが、主な要因としては、建物全体の延べ床面積の約４割を占める学校教育施設の老朽化が挙げられる。今後は、坂町公共施設等総合管理計画に基づき、計画的に長寿命化を図っていく。</t>
    <rPh sb="84" eb="85">
      <t>ヤク</t>
    </rPh>
    <rPh sb="86" eb="87">
      <t>ワリ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</si>
  <si>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</si>
  <si>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</si>
  <si>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</si>
  <si>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</si>
  <si>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</si>
  <si>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</si>
  <si>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交付税措置のない地方債の発行は行っていないため、将来負担はない状態が続いている。これに伴い、実質公債費比率も低下傾向にある。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</si>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</sst>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1"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39"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2" xfId="12" applyFont="1" applyFill="1" applyBorder="1" applyAlignment="1" applyProtection="1">
      <alignment horizontal="left" vertical="center" shrinkToFit="1"/>
      <protection locked="0"/>
    </xf>
    <xf numFmtId="0" fontId="33" fillId="6" borderId="143" xfId="12" applyFont="1" applyFill="1" applyBorder="1" applyAlignment="1" applyProtection="1">
      <alignment horizontal="left" vertical="center" shrinkToFit="1"/>
      <protection locked="0"/>
    </xf>
    <xf numFmtId="0" fontId="33" fillId="6" borderId="144"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0"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18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8"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85"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6"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A907-44F6-8B8C-8503AD73FE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99622</c:v>
                </c:pt>
                <c:pt idx="1">
                  <c:v>26807</c:v>
                </c:pt>
                <c:pt idx="2">
                  <c:v>71021</c:v>
                </c:pt>
                <c:pt idx="3">
                  <c:v>103322</c:v>
                </c:pt>
                <c:pt idx="4">
                  <c:v>32387</c:v>
                </c:pt>
              </c:numCache>
            </c:numRef>
          </c:val>
          <c:smooth val="0"/>
          <c:extLst xmlns:c16r2="http://schemas.microsoft.com/office/drawing/2015/06/chart">
            <c:ext xmlns:c16="http://schemas.microsoft.com/office/drawing/2014/chart" uri="{C3380CC4-5D6E-409C-BE32-E72D297353CC}">
              <c16:uniqueId val="{00000001-A907-44F6-8B8C-8503AD73FEA6}"/>
            </c:ext>
          </c:extLst>
        </c:ser>
        <c:dLbls>
          <c:showLegendKey val="0"/>
          <c:showVal val="0"/>
          <c:showCatName val="0"/>
          <c:showSerName val="0"/>
          <c:showPercent val="0"/>
          <c:showBubbleSize val="0"/>
        </c:dLbls>
        <c:marker val="1"/>
        <c:smooth val="0"/>
        <c:axId val="141954048"/>
        <c:axId val="221176960"/>
      </c:lineChart>
      <c:catAx>
        <c:axId val="141954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176960"/>
        <c:crosses val="autoZero"/>
        <c:auto val="1"/>
        <c:lblAlgn val="ctr"/>
        <c:lblOffset val="100"/>
        <c:tickLblSkip val="1"/>
        <c:tickMarkSkip val="1"/>
        <c:noMultiLvlLbl val="0"/>
      </c:catAx>
      <c:valAx>
        <c:axId val="221176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954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3.95</c:v>
                </c:pt>
                <c:pt idx="1">
                  <c:v>4.83</c:v>
                </c:pt>
                <c:pt idx="2">
                  <c:v>5.95</c:v>
                </c:pt>
                <c:pt idx="3">
                  <c:v>2.17</c:v>
                </c:pt>
                <c:pt idx="4">
                  <c:v>2.12</c:v>
                </c:pt>
              </c:numCache>
            </c:numRef>
          </c:val>
          <c:extLst xmlns:c16r2="http://schemas.microsoft.com/office/drawing/2015/06/chart">
            <c:ext xmlns:c16="http://schemas.microsoft.com/office/drawing/2014/chart" uri="{C3380CC4-5D6E-409C-BE32-E72D297353CC}">
              <c16:uniqueId val="{00000000-3CB0-4326-9DA8-5F92DD7587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56.08</c:v>
                </c:pt>
                <c:pt idx="1">
                  <c:v>56.9</c:v>
                </c:pt>
                <c:pt idx="2">
                  <c:v>60.51</c:v>
                </c:pt>
                <c:pt idx="3">
                  <c:v>61.61</c:v>
                </c:pt>
                <c:pt idx="4">
                  <c:v>37.21</c:v>
                </c:pt>
              </c:numCache>
            </c:numRef>
          </c:val>
          <c:extLst xmlns:c16r2="http://schemas.microsoft.com/office/drawing/2015/06/chart">
            <c:ext xmlns:c16="http://schemas.microsoft.com/office/drawing/2014/chart" uri="{C3380CC4-5D6E-409C-BE32-E72D297353CC}">
              <c16:uniqueId val="{00000001-3CB0-4326-9DA8-5F92DD75876E}"/>
            </c:ext>
          </c:extLst>
        </c:ser>
        <c:dLbls>
          <c:showLegendKey val="0"/>
          <c:showVal val="0"/>
          <c:showCatName val="0"/>
          <c:showSerName val="0"/>
          <c:showPercent val="0"/>
          <c:showBubbleSize val="0"/>
        </c:dLbls>
        <c:gapWidth val="250"/>
        <c:overlap val="100"/>
        <c:axId val="244440064"/>
        <c:axId val="24412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2.0699999999999998</c:v>
                </c:pt>
                <c:pt idx="1">
                  <c:v>2.97</c:v>
                </c:pt>
                <c:pt idx="2">
                  <c:v>3.52</c:v>
                </c:pt>
                <c:pt idx="3">
                  <c:v>-0.7</c:v>
                </c:pt>
                <c:pt idx="4">
                  <c:v>-24.24</c:v>
                </c:pt>
              </c:numCache>
            </c:numRef>
          </c:val>
          <c:smooth val="0"/>
          <c:extLst xmlns:c16r2="http://schemas.microsoft.com/office/drawing/2015/06/chart">
            <c:ext xmlns:c16="http://schemas.microsoft.com/office/drawing/2014/chart" uri="{C3380CC4-5D6E-409C-BE32-E72D297353CC}">
              <c16:uniqueId val="{00000002-3CB0-4326-9DA8-5F92DD75876E}"/>
            </c:ext>
          </c:extLst>
        </c:ser>
        <c:dLbls>
          <c:showLegendKey val="0"/>
          <c:showVal val="0"/>
          <c:showCatName val="0"/>
          <c:showSerName val="0"/>
          <c:showPercent val="0"/>
          <c:showBubbleSize val="0"/>
        </c:dLbls>
        <c:marker val="1"/>
        <c:smooth val="0"/>
        <c:axId val="244440064"/>
        <c:axId val="244122368"/>
      </c:lineChart>
      <c:catAx>
        <c:axId val="2444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122368"/>
        <c:crosses val="autoZero"/>
        <c:auto val="1"/>
        <c:lblAlgn val="ctr"/>
        <c:lblOffset val="100"/>
        <c:tickLblSkip val="1"/>
        <c:tickMarkSkip val="1"/>
        <c:noMultiLvlLbl val="0"/>
      </c:catAx>
      <c:valAx>
        <c:axId val="24412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4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07C-40D1-9B72-DFA6463AC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07C-40D1-9B72-DFA6463AC1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07C-40D1-9B72-DFA6463AC1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07C-40D1-9B72-DFA6463AC1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07C-40D1-9B72-DFA6463AC1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0.2</c:v>
                </c:pt>
                <c:pt idx="8">
                  <c:v>#N/A</c:v>
                </c:pt>
                <c:pt idx="9">
                  <c:v>0.03</c:v>
                </c:pt>
              </c:numCache>
            </c:numRef>
          </c:val>
          <c:extLst xmlns:c16r2="http://schemas.microsoft.com/office/drawing/2015/06/chart">
            <c:ext xmlns:c16="http://schemas.microsoft.com/office/drawing/2014/chart" uri="{C3380CC4-5D6E-409C-BE32-E72D297353CC}">
              <c16:uniqueId val="{00000005-507C-40D1-9B72-DFA6463AC1C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0.47</c:v>
                </c:pt>
                <c:pt idx="4">
                  <c:v>#N/A</c:v>
                </c:pt>
                <c:pt idx="5">
                  <c:v>0.63</c:v>
                </c:pt>
                <c:pt idx="6">
                  <c:v>#N/A</c:v>
                </c:pt>
                <c:pt idx="7">
                  <c:v>0.23</c:v>
                </c:pt>
                <c:pt idx="8">
                  <c:v>#N/A</c:v>
                </c:pt>
                <c:pt idx="9">
                  <c:v>0.1</c:v>
                </c:pt>
              </c:numCache>
            </c:numRef>
          </c:val>
          <c:extLst xmlns:c16r2="http://schemas.microsoft.com/office/drawing/2015/06/chart">
            <c:ext xmlns:c16="http://schemas.microsoft.com/office/drawing/2014/chart" uri="{C3380CC4-5D6E-409C-BE32-E72D297353CC}">
              <c16:uniqueId val="{00000006-507C-40D1-9B72-DFA6463AC1C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1.21</c:v>
                </c:pt>
                <c:pt idx="4">
                  <c:v>#N/A</c:v>
                </c:pt>
                <c:pt idx="5">
                  <c:v>1</c:v>
                </c:pt>
                <c:pt idx="6">
                  <c:v>#N/A</c:v>
                </c:pt>
                <c:pt idx="7">
                  <c:v>0.16</c:v>
                </c:pt>
                <c:pt idx="8">
                  <c:v>#N/A</c:v>
                </c:pt>
                <c:pt idx="9">
                  <c:v>0.23</c:v>
                </c:pt>
              </c:numCache>
            </c:numRef>
          </c:val>
          <c:extLst xmlns:c16r2="http://schemas.microsoft.com/office/drawing/2015/06/chart">
            <c:ext xmlns:c16="http://schemas.microsoft.com/office/drawing/2014/chart" uri="{C3380CC4-5D6E-409C-BE32-E72D297353CC}">
              <c16:uniqueId val="{00000007-507C-40D1-9B72-DFA6463AC1C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0.75</c:v>
                </c:pt>
                <c:pt idx="2">
                  <c:v>#N/A</c:v>
                </c:pt>
                <c:pt idx="3">
                  <c:v>1.26</c:v>
                </c:pt>
                <c:pt idx="4">
                  <c:v>#N/A</c:v>
                </c:pt>
                <c:pt idx="5">
                  <c:v>0.82</c:v>
                </c:pt>
                <c:pt idx="6">
                  <c:v>#N/A</c:v>
                </c:pt>
                <c:pt idx="7">
                  <c:v>1.61</c:v>
                </c:pt>
                <c:pt idx="8">
                  <c:v>#N/A</c:v>
                </c:pt>
                <c:pt idx="9">
                  <c:v>0.86</c:v>
                </c:pt>
              </c:numCache>
            </c:numRef>
          </c:val>
          <c:extLst xmlns:c16r2="http://schemas.microsoft.com/office/drawing/2015/06/chart">
            <c:ext xmlns:c16="http://schemas.microsoft.com/office/drawing/2014/chart" uri="{C3380CC4-5D6E-409C-BE32-E72D297353CC}">
              <c16:uniqueId val="{00000008-507C-40D1-9B72-DFA6463AC1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3.94</c:v>
                </c:pt>
                <c:pt idx="2">
                  <c:v>#N/A</c:v>
                </c:pt>
                <c:pt idx="3">
                  <c:v>4.82</c:v>
                </c:pt>
                <c:pt idx="4">
                  <c:v>#N/A</c:v>
                </c:pt>
                <c:pt idx="5">
                  <c:v>5.95</c:v>
                </c:pt>
                <c:pt idx="6">
                  <c:v>#N/A</c:v>
                </c:pt>
                <c:pt idx="7">
                  <c:v>2.16</c:v>
                </c:pt>
                <c:pt idx="8">
                  <c:v>#N/A</c:v>
                </c:pt>
                <c:pt idx="9">
                  <c:v>2.11</c:v>
                </c:pt>
              </c:numCache>
            </c:numRef>
          </c:val>
          <c:extLst xmlns:c16r2="http://schemas.microsoft.com/office/drawing/2015/06/chart">
            <c:ext xmlns:c16="http://schemas.microsoft.com/office/drawing/2014/chart" uri="{C3380CC4-5D6E-409C-BE32-E72D297353CC}">
              <c16:uniqueId val="{00000009-507C-40D1-9B72-DFA6463AC1C6}"/>
            </c:ext>
          </c:extLst>
        </c:ser>
        <c:dLbls>
          <c:showLegendKey val="0"/>
          <c:showVal val="0"/>
          <c:showCatName val="0"/>
          <c:showSerName val="0"/>
          <c:showPercent val="0"/>
          <c:showBubbleSize val="0"/>
        </c:dLbls>
        <c:gapWidth val="150"/>
        <c:overlap val="100"/>
        <c:axId val="244462336"/>
        <c:axId val="244463872"/>
      </c:barChart>
      <c:catAx>
        <c:axId val="2444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463872"/>
        <c:crosses val="autoZero"/>
        <c:auto val="1"/>
        <c:lblAlgn val="ctr"/>
        <c:lblOffset val="100"/>
        <c:tickLblSkip val="1"/>
        <c:tickMarkSkip val="1"/>
        <c:noMultiLvlLbl val="0"/>
      </c:catAx>
      <c:valAx>
        <c:axId val="24446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6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c:v>
                </c:pt>
                <c:pt idx="5">
                  <c:v>541</c:v>
                </c:pt>
                <c:pt idx="8">
                  <c:v>538</c:v>
                </c:pt>
                <c:pt idx="11">
                  <c:v>541</c:v>
                </c:pt>
                <c:pt idx="14">
                  <c:v>544</c:v>
                </c:pt>
              </c:numCache>
            </c:numRef>
          </c:val>
          <c:extLst xmlns:c16r2="http://schemas.microsoft.com/office/drawing/2015/06/chart">
            <c:ext xmlns:c16="http://schemas.microsoft.com/office/drawing/2014/chart" uri="{C3380CC4-5D6E-409C-BE32-E72D297353CC}">
              <c16:uniqueId val="{00000000-9DAB-4CE9-A1A1-125BBA3033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AB-4CE9-A1A1-125BBA3033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2</c:v>
                </c:pt>
                <c:pt idx="6">
                  <c:v>2</c:v>
                </c:pt>
                <c:pt idx="9">
                  <c:v>2</c:v>
                </c:pt>
                <c:pt idx="12">
                  <c:v>4</c:v>
                </c:pt>
              </c:numCache>
            </c:numRef>
          </c:val>
          <c:extLst xmlns:c16r2="http://schemas.microsoft.com/office/drawing/2015/06/chart">
            <c:ext xmlns:c16="http://schemas.microsoft.com/office/drawing/2014/chart" uri="{C3380CC4-5D6E-409C-BE32-E72D297353CC}">
              <c16:uniqueId val="{00000002-9DAB-4CE9-A1A1-125BBA3033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29</c:v>
                </c:pt>
                <c:pt idx="9">
                  <c:v>7</c:v>
                </c:pt>
                <c:pt idx="12">
                  <c:v>0</c:v>
                </c:pt>
              </c:numCache>
            </c:numRef>
          </c:val>
          <c:extLst xmlns:c16r2="http://schemas.microsoft.com/office/drawing/2015/06/chart">
            <c:ext xmlns:c16="http://schemas.microsoft.com/office/drawing/2014/chart" uri="{C3380CC4-5D6E-409C-BE32-E72D297353CC}">
              <c16:uniqueId val="{00000003-9DAB-4CE9-A1A1-125BBA3033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c:v>
                </c:pt>
                <c:pt idx="3">
                  <c:v>234</c:v>
                </c:pt>
                <c:pt idx="6">
                  <c:v>186</c:v>
                </c:pt>
                <c:pt idx="9">
                  <c:v>217</c:v>
                </c:pt>
                <c:pt idx="12">
                  <c:v>258</c:v>
                </c:pt>
              </c:numCache>
            </c:numRef>
          </c:val>
          <c:extLst xmlns:c16r2="http://schemas.microsoft.com/office/drawing/2015/06/chart">
            <c:ext xmlns:c16="http://schemas.microsoft.com/office/drawing/2014/chart" uri="{C3380CC4-5D6E-409C-BE32-E72D297353CC}">
              <c16:uniqueId val="{00000004-9DAB-4CE9-A1A1-125BBA3033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AB-4CE9-A1A1-125BBA3033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AB-4CE9-A1A1-125BBA3033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456</c:v>
                </c:pt>
                <c:pt idx="3">
                  <c:v>441</c:v>
                </c:pt>
                <c:pt idx="6">
                  <c:v>436</c:v>
                </c:pt>
                <c:pt idx="9">
                  <c:v>440</c:v>
                </c:pt>
                <c:pt idx="12">
                  <c:v>403</c:v>
                </c:pt>
              </c:numCache>
            </c:numRef>
          </c:val>
          <c:extLst xmlns:c16r2="http://schemas.microsoft.com/office/drawing/2015/06/chart">
            <c:ext xmlns:c16="http://schemas.microsoft.com/office/drawing/2014/chart" uri="{C3380CC4-5D6E-409C-BE32-E72D297353CC}">
              <c16:uniqueId val="{00000007-9DAB-4CE9-A1A1-125BBA30337F}"/>
            </c:ext>
          </c:extLst>
        </c:ser>
        <c:dLbls>
          <c:showLegendKey val="0"/>
          <c:showVal val="0"/>
          <c:showCatName val="0"/>
          <c:showSerName val="0"/>
          <c:showPercent val="0"/>
          <c:showBubbleSize val="0"/>
        </c:dLbls>
        <c:gapWidth val="100"/>
        <c:overlap val="100"/>
        <c:axId val="223447680"/>
        <c:axId val="22345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155</c:v>
                </c:pt>
                <c:pt idx="2">
                  <c:v>#N/A</c:v>
                </c:pt>
                <c:pt idx="3">
                  <c:v>#N/A</c:v>
                </c:pt>
                <c:pt idx="4">
                  <c:v>169</c:v>
                </c:pt>
                <c:pt idx="5">
                  <c:v>#N/A</c:v>
                </c:pt>
                <c:pt idx="6">
                  <c:v>#N/A</c:v>
                </c:pt>
                <c:pt idx="7">
                  <c:v>115</c:v>
                </c:pt>
                <c:pt idx="8">
                  <c:v>#N/A</c:v>
                </c:pt>
                <c:pt idx="9">
                  <c:v>#N/A</c:v>
                </c:pt>
                <c:pt idx="10">
                  <c:v>125</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9DAB-4CE9-A1A1-125BBA30337F}"/>
            </c:ext>
          </c:extLst>
        </c:ser>
        <c:dLbls>
          <c:showLegendKey val="0"/>
          <c:showVal val="0"/>
          <c:showCatName val="0"/>
          <c:showSerName val="0"/>
          <c:showPercent val="0"/>
          <c:showBubbleSize val="0"/>
        </c:dLbls>
        <c:marker val="1"/>
        <c:smooth val="0"/>
        <c:axId val="223447680"/>
        <c:axId val="223453952"/>
      </c:lineChart>
      <c:catAx>
        <c:axId val="2234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53952"/>
        <c:crosses val="autoZero"/>
        <c:auto val="1"/>
        <c:lblAlgn val="ctr"/>
        <c:lblOffset val="100"/>
        <c:tickLblSkip val="1"/>
        <c:tickMarkSkip val="1"/>
        <c:noMultiLvlLbl val="0"/>
      </c:catAx>
      <c:valAx>
        <c:axId val="22345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6246</c:v>
                </c:pt>
                <c:pt idx="5">
                  <c:v>6177</c:v>
                </c:pt>
                <c:pt idx="8">
                  <c:v>6225</c:v>
                </c:pt>
                <c:pt idx="11">
                  <c:v>6145</c:v>
                </c:pt>
                <c:pt idx="14">
                  <c:v>7253</c:v>
                </c:pt>
              </c:numCache>
            </c:numRef>
          </c:val>
          <c:extLst xmlns:c16r2="http://schemas.microsoft.com/office/drawing/2015/06/chart">
            <c:ext xmlns:c16="http://schemas.microsoft.com/office/drawing/2014/chart" uri="{C3380CC4-5D6E-409C-BE32-E72D297353CC}">
              <c16:uniqueId val="{00000000-411D-460E-A91C-21BA9681A4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430</c:v>
                </c:pt>
                <c:pt idx="5">
                  <c:v>384</c:v>
                </c:pt>
                <c:pt idx="8">
                  <c:v>443</c:v>
                </c:pt>
                <c:pt idx="11">
                  <c:v>410</c:v>
                </c:pt>
                <c:pt idx="14">
                  <c:v>370</c:v>
                </c:pt>
              </c:numCache>
            </c:numRef>
          </c:val>
          <c:extLst xmlns:c16r2="http://schemas.microsoft.com/office/drawing/2015/06/chart">
            <c:ext xmlns:c16="http://schemas.microsoft.com/office/drawing/2014/chart" uri="{C3380CC4-5D6E-409C-BE32-E72D297353CC}">
              <c16:uniqueId val="{00000001-411D-460E-A91C-21BA9681A4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4403</c:v>
                </c:pt>
                <c:pt idx="5">
                  <c:v>4738</c:v>
                </c:pt>
                <c:pt idx="8">
                  <c:v>5059</c:v>
                </c:pt>
                <c:pt idx="11">
                  <c:v>5195</c:v>
                </c:pt>
                <c:pt idx="14">
                  <c:v>4471</c:v>
                </c:pt>
              </c:numCache>
            </c:numRef>
          </c:val>
          <c:extLst xmlns:c16r2="http://schemas.microsoft.com/office/drawing/2015/06/chart">
            <c:ext xmlns:c16="http://schemas.microsoft.com/office/drawing/2014/chart" uri="{C3380CC4-5D6E-409C-BE32-E72D297353CC}">
              <c16:uniqueId val="{00000002-411D-460E-A91C-21BA9681A4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1D-460E-A91C-21BA9681A4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1D-460E-A91C-21BA9681A4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1D-460E-A91C-21BA9681A4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608</c:v>
                </c:pt>
                <c:pt idx="3">
                  <c:v>568</c:v>
                </c:pt>
                <c:pt idx="6">
                  <c:v>550</c:v>
                </c:pt>
                <c:pt idx="9">
                  <c:v>537</c:v>
                </c:pt>
                <c:pt idx="12">
                  <c:v>479</c:v>
                </c:pt>
              </c:numCache>
            </c:numRef>
          </c:val>
          <c:extLst xmlns:c16r2="http://schemas.microsoft.com/office/drawing/2015/06/chart">
            <c:ext xmlns:c16="http://schemas.microsoft.com/office/drawing/2014/chart" uri="{C3380CC4-5D6E-409C-BE32-E72D297353CC}">
              <c16:uniqueId val="{00000006-411D-460E-A91C-21BA9681A4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c:v>
                </c:pt>
                <c:pt idx="3">
                  <c:v>49</c:v>
                </c:pt>
                <c:pt idx="6">
                  <c:v>147</c:v>
                </c:pt>
                <c:pt idx="9">
                  <c:v>207</c:v>
                </c:pt>
                <c:pt idx="12">
                  <c:v>207</c:v>
                </c:pt>
              </c:numCache>
            </c:numRef>
          </c:val>
          <c:extLst xmlns:c16r2="http://schemas.microsoft.com/office/drawing/2015/06/chart">
            <c:ext xmlns:c16="http://schemas.microsoft.com/office/drawing/2014/chart" uri="{C3380CC4-5D6E-409C-BE32-E72D297353CC}">
              <c16:uniqueId val="{00000007-411D-460E-A91C-21BA9681A4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2506</c:v>
                </c:pt>
                <c:pt idx="3">
                  <c:v>2483</c:v>
                </c:pt>
                <c:pt idx="6">
                  <c:v>2275</c:v>
                </c:pt>
                <c:pt idx="9">
                  <c:v>2163</c:v>
                </c:pt>
                <c:pt idx="12">
                  <c:v>2150</c:v>
                </c:pt>
              </c:numCache>
            </c:numRef>
          </c:val>
          <c:extLst xmlns:c16r2="http://schemas.microsoft.com/office/drawing/2015/06/chart">
            <c:ext xmlns:c16="http://schemas.microsoft.com/office/drawing/2014/chart" uri="{C3380CC4-5D6E-409C-BE32-E72D297353CC}">
              <c16:uniqueId val="{00000008-411D-460E-A91C-21BA9681A4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c:v>
                </c:pt>
                <c:pt idx="3">
                  <c:v>37</c:v>
                </c:pt>
                <c:pt idx="6">
                  <c:v>35</c:v>
                </c:pt>
                <c:pt idx="9">
                  <c:v>33</c:v>
                </c:pt>
                <c:pt idx="12">
                  <c:v>29</c:v>
                </c:pt>
              </c:numCache>
            </c:numRef>
          </c:val>
          <c:extLst xmlns:c16r2="http://schemas.microsoft.com/office/drawing/2015/06/chart">
            <c:ext xmlns:c16="http://schemas.microsoft.com/office/drawing/2014/chart" uri="{C3380CC4-5D6E-409C-BE32-E72D297353CC}">
              <c16:uniqueId val="{00000009-411D-460E-A91C-21BA9681A4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4818</c:v>
                </c:pt>
                <c:pt idx="3">
                  <c:v>4822</c:v>
                </c:pt>
                <c:pt idx="6">
                  <c:v>4752</c:v>
                </c:pt>
                <c:pt idx="9">
                  <c:v>5039</c:v>
                </c:pt>
                <c:pt idx="12">
                  <c:v>6469</c:v>
                </c:pt>
              </c:numCache>
            </c:numRef>
          </c:val>
          <c:extLst xmlns:c16r2="http://schemas.microsoft.com/office/drawing/2015/06/chart">
            <c:ext xmlns:c16="http://schemas.microsoft.com/office/drawing/2014/chart" uri="{C3380CC4-5D6E-409C-BE32-E72D297353CC}">
              <c16:uniqueId val="{0000000A-411D-460E-A91C-21BA9681A46F}"/>
            </c:ext>
          </c:extLst>
        </c:ser>
        <c:dLbls>
          <c:showLegendKey val="0"/>
          <c:showVal val="0"/>
          <c:showCatName val="0"/>
          <c:showSerName val="0"/>
          <c:showPercent val="0"/>
          <c:showBubbleSize val="0"/>
        </c:dLbls>
        <c:gapWidth val="100"/>
        <c:overlap val="100"/>
        <c:axId val="236180224"/>
        <c:axId val="23618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11D-460E-A91C-21BA9681A46F}"/>
            </c:ext>
          </c:extLst>
        </c:ser>
        <c:dLbls>
          <c:showLegendKey val="0"/>
          <c:showVal val="0"/>
          <c:showCatName val="0"/>
          <c:showSerName val="0"/>
          <c:showPercent val="0"/>
          <c:showBubbleSize val="0"/>
        </c:dLbls>
        <c:marker val="1"/>
        <c:smooth val="0"/>
        <c:axId val="236180224"/>
        <c:axId val="236182144"/>
      </c:lineChart>
      <c:catAx>
        <c:axId val="2361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182144"/>
        <c:crosses val="autoZero"/>
        <c:auto val="1"/>
        <c:lblAlgn val="ctr"/>
        <c:lblOffset val="100"/>
        <c:tickLblSkip val="1"/>
        <c:tickMarkSkip val="1"/>
        <c:noMultiLvlLbl val="0"/>
      </c:catAx>
      <c:valAx>
        <c:axId val="23618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1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2081</c:v>
                </c:pt>
                <c:pt idx="1">
                  <c:v>2185</c:v>
                </c:pt>
                <c:pt idx="2">
                  <c:v>1324</c:v>
                </c:pt>
              </c:numCache>
            </c:numRef>
          </c:val>
          <c:extLst xmlns:c16r2="http://schemas.microsoft.com/office/drawing/2015/06/chart">
            <c:ext xmlns:c16="http://schemas.microsoft.com/office/drawing/2014/chart" uri="{C3380CC4-5D6E-409C-BE32-E72D297353CC}">
              <c16:uniqueId val="{00000000-FDCA-46E2-BE1C-3D2A2EA343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FDCA-46E2-BE1C-3D2A2EA343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2764</c:v>
                </c:pt>
                <c:pt idx="1">
                  <c:v>2780</c:v>
                </c:pt>
                <c:pt idx="2">
                  <c:v>2917</c:v>
                </c:pt>
              </c:numCache>
            </c:numRef>
          </c:val>
          <c:extLst xmlns:c16r2="http://schemas.microsoft.com/office/drawing/2015/06/chart">
            <c:ext xmlns:c16="http://schemas.microsoft.com/office/drawing/2014/chart" uri="{C3380CC4-5D6E-409C-BE32-E72D297353CC}">
              <c16:uniqueId val="{00000002-FDCA-46E2-BE1C-3D2A2EA343A2}"/>
            </c:ext>
          </c:extLst>
        </c:ser>
        <c:dLbls>
          <c:showLegendKey val="0"/>
          <c:showVal val="0"/>
          <c:showCatName val="0"/>
          <c:showSerName val="0"/>
          <c:showPercent val="0"/>
          <c:showBubbleSize val="0"/>
        </c:dLbls>
        <c:gapWidth val="120"/>
        <c:overlap val="100"/>
        <c:axId val="245090944"/>
        <c:axId val="245367168"/>
      </c:barChart>
      <c:catAx>
        <c:axId val="2450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367168"/>
        <c:crosses val="autoZero"/>
        <c:auto val="1"/>
        <c:lblAlgn val="ctr"/>
        <c:lblOffset val="100"/>
        <c:tickLblSkip val="1"/>
        <c:tickMarkSkip val="1"/>
        <c:noMultiLvlLbl val="0"/>
      </c:catAx>
      <c:valAx>
        <c:axId val="24536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0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{047D8C3C-DBBD-4F52-893C-B4031AF10536}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631-433A-B121-00D068F47F6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{74AD9B59-CB72-4ABE-A84F-7E4A7AAFC79E}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31-433A-B121-00D068F47F6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{0E4CCBF3-4B6A-45E6-B16C-51D80B62E87C}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31-433A-B121-00D068F47F6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{426B5DD8-8CDD-431C-A01D-B7400078F4FA}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31-433A-B121-00D068F47F6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{D61B7E4A-BEAF-4F4E-8319-AB9691D22C07}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31-433A-B121-00D068F47F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{ECD7CDC8-182C-49D7-A4C6-3084E1B519BE}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631-433A-B121-00D068F47F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{2D7B64C5-151D-4850-82D3-6CB95893AF66}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631-433A-B121-00D068F47F6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{EF211592-1938-4C35-8D23-93E472E83577}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631-433A-B121-00D068F47F6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{C5DB9937-E2CB-4610-831C-05EB09655256}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631-433A-B121-00D068F47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61.4</c:v>
                </c:pt>
                <c:pt idx="24">
                  <c:v>62.1</c:v>
                </c:pt>
                <c:pt idx="32">
                  <c:v>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631-433A-B121-00D068F47F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{80AB5605-8549-4F3F-BF9A-20235F464780}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631-433A-B121-00D068F47F6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{CC3E2389-09D0-453B-AC30-0C10C551663D}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31-433A-B121-00D068F47F6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{33D5EB3D-20DB-41DF-A864-2CC29DA3153C}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31-433A-B121-00D068F47F6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{3F1E7C3F-2E99-496B-9436-7BDA974158DA}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31-433A-B121-00D068F47F6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{4799B44E-6A66-4E05-A50E-01A0DCA57935}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31-433A-B121-00D068F47F6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{15A55B6C-F21F-421C-A51E-C899B287E992}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631-433A-B121-00D068F47F6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{33670007-5BEF-4E8F-AC19-1983DAC1B0E1}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631-433A-B121-00D068F47F6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{3A6B2D0C-89BD-4626-92B8-80232832281B}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631-433A-B121-00D068F47F6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{7C5B011D-5084-425D-8869-E08581EA4629}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631-433A-B121-00D068F47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631-433A-B121-00D068F47F66}"/>
            </c:ext>
          </c:extLst>
        </c:ser>
        <c:dLbls>
          <c:showLegendKey val="0"/>
          <c:showVal val="1"/>
          <c:showCatName val="0"/>
          <c:showSerName val="0"/>
          <c:showPercent val="0"/>
          <c:showBubbleSize val="0"/>
        </c:dLbls>
        <c:axId val="244826880"/>
        <c:axId val="244828800"/>
      </c:scatterChart>
      <c:valAx>
        <c:axId val="24482688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828800"/>
        <c:crosses val="autoZero"/>
        <c:crossBetween val="midCat"/>
      </c:valAx>
      <c:valAx>
        <c:axId val="24482880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82688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{0578199E-6F56-4E67-8D60-36032B815DFC}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62B-4536-ADBB-706063F6218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{FDFD149A-D1E0-4B61-A005-24CEA20E7A09}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2B-4536-ADBB-706063F6218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{1C524AB5-4105-4A79-9A98-3C8B30D598B8}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2B-4536-ADBB-706063F6218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{CDA57A38-224F-4CA0-8444-E15C108CCD7E}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2B-4536-ADBB-706063F6218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{EF11B884-A5EC-464C-978C-0162348E5A58}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2B-4536-ADBB-706063F6218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{4841EB57-F032-4D23-9039-096940518585}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62B-4536-ADBB-706063F6218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{1C203BE4-FAE3-4F8D-900A-C9B03B21E6B9}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62B-4536-ADBB-706063F6218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{1220BA02-AA30-4922-9E2A-61E0622ECF79}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62B-4536-ADBB-706063F6218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{54175EBA-5809-440C-8A91-605BE2BDA99E}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62B-4536-ADBB-706063F621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5.3</c:v>
                </c:pt>
                <c:pt idx="16">
                  <c:v>4.9000000000000004</c:v>
                </c:pt>
                <c:pt idx="24">
                  <c:v>4.5</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62B-4536-ADBB-706063F621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{BF05B16B-A4AE-4433-ABDF-2ADB6A66EC23}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62B-4536-ADBB-706063F621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{AACB54F6-AFA5-4847-BA37-D8F2BBD1756C}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2B-4536-ADBB-706063F6218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{0870386D-C7CA-4950-BE03-E2B28491C2CC}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2B-4536-ADBB-706063F6218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{2348AD22-2E59-4AE3-8EB3-55108F8E8285}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2B-4536-ADBB-706063F6218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{E64AD668-3A2F-4D04-91BB-0EA6584164B5}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2B-4536-ADBB-706063F6218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{8C9A3953-5502-46FB-B620-4F51A196B216}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62B-4536-ADBB-706063F6218B}"/>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{9C602B11-A7EF-43C5-AC79-F80B2702B9E9}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62B-4536-ADBB-706063F6218B}"/>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{7CA5A634-2517-4067-BBF2-85BB68DAE642}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62B-4536-ADBB-706063F6218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{D4E21D66-F595-4562-992D-B75DC19ED50F}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62B-4536-ADBB-706063F621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62B-4536-ADBB-706063F6218B}"/>
            </c:ext>
          </c:extLst>
        </c:ser>
        <c:dLbls>
          <c:showLegendKey val="0"/>
          <c:showVal val="1"/>
          <c:showCatName val="0"/>
          <c:showSerName val="0"/>
          <c:showPercent val="0"/>
          <c:showBubbleSize val="0"/>
        </c:dLbls>
        <c:axId val="245248000"/>
        <c:axId val="245249920"/>
      </c:scatterChart>
      <c:valAx>
        <c:axId val="245248000"/>
        <c:scaling>
          <c:orientation val="minMax"/>
          <c:max val="9.299999999999998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249920"/>
        <c:crosses val="autoZero"/>
        <c:crossBetween val="midCat"/>
      </c:valAx>
      <c:valAx>
        <c:axId val="24524992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248000"/>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元利償還金及び公営企業債の元利償還金に対する繰入金については、償還終了や新規発行抑制及び低金利での資金調達等のため近年減少傾向にある。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今後も、国の景気動向及び制度改正を注視し、有利な地方債を活用しながら計画的な町債発行を行う。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近年は、積立ても取崩しも行っていない。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a:t>
          </a:r>
          <a:r>
            <a:rPr kumimoji="0" lang="ja-JP" altLang="en-US" sz="1100" b="0" i="0" baseline="0">
              <a:solidFill>
                <a:schemeClr val="dk1"/>
              </a:solidFill>
              <a:effectLst/>
              <a:latin typeface="+mn-lt"/>
              <a:ea typeface="+mn-ea"/>
              <a:cs typeface="+mn-cs"/>
            </a:rPr>
            <a:t>災害復旧事業に</a:t>
          </a:r>
          <a:r>
            <a:rPr lang="ja-JP" altLang="ja-JP" sz="1100" b="0" i="0" baseline="0">
              <a:solidFill>
                <a:schemeClr val="dk1"/>
              </a:solidFill>
              <a:effectLst/>
              <a:latin typeface="+mn-lt"/>
              <a:ea typeface="+mn-ea"/>
              <a:cs typeface="+mn-cs"/>
            </a:rPr>
            <a:t>より、地方債残高が増加したため、将来負担額は増加している。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充当可能基金は、災害応急対応のため財政調整基金を繰り入れたため、減少している。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翌年度以降も災害復旧事業債残高は増加する見込みであるため、</a:t>
          </a:r>
          <a:r>
            <a:rPr lang="ja-JP" altLang="ja-JP" sz="1100" b="0" i="0" baseline="0">
              <a:solidFill>
                <a:schemeClr val="dk1"/>
              </a:solidFill>
              <a:effectLst/>
              <a:latin typeface="+mn-lt"/>
              <a:ea typeface="+mn-ea"/>
              <a:cs typeface="+mn-cs"/>
            </a:rPr>
            <a:t>建設事業債を過度に発行することなく、身の丈に合った財政運営を心掛け、世代間の公平性も考慮しながら、適正な起債管理に努める。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大規模事業基金へ積立計画に則った積み立てを行った一方、災害関連経費を賄うため財政調整基金を</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億円</a:t>
          </a:r>
          <a:r>
            <a:rPr lang="ja-JP" altLang="en-US" sz="1300" b="0" i="0" baseline="0">
              <a:solidFill>
                <a:schemeClr val="dk1"/>
              </a:solidFill>
              <a:effectLst/>
              <a:latin typeface="+mn-lt"/>
              <a:ea typeface="+mn-ea"/>
              <a:cs typeface="+mn-cs"/>
            </a:rPr>
            <a:t>取り崩し、</a:t>
          </a:r>
          <a:r>
            <a:rPr lang="ja-JP" altLang="ja-JP" sz="1300" b="0" i="0" baseline="0">
              <a:solidFill>
                <a:schemeClr val="dk1"/>
              </a:solidFill>
              <a:effectLst/>
              <a:latin typeface="+mn-lt"/>
              <a:ea typeface="+mn-ea"/>
              <a:cs typeface="+mn-cs"/>
            </a:rPr>
            <a:t>まち・ひと・しごと創生基金から総合戦略関連事業のために取崩しを行った</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また、平成</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月豪雨災害に対して、多くの災害支援金をいただき、翌年度の復旧・復興事業に充当するため、復興基金への積立てを行った。</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結果、基金全体として、</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2,400</a:t>
          </a:r>
          <a:r>
            <a:rPr lang="ja-JP" altLang="ja-JP" sz="1300" b="0" i="0" baseline="0">
              <a:solidFill>
                <a:schemeClr val="dk1"/>
              </a:solidFill>
              <a:effectLst/>
              <a:latin typeface="+mn-lt"/>
              <a:ea typeface="+mn-ea"/>
              <a:cs typeface="+mn-cs"/>
            </a:rPr>
            <a:t>万円の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財政調整基金については、平成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月豪雨の影響により、基金残高は大幅に減少したが、令和元年度以降、災害施越事業の国費を収入する見込みであるため、それらを財源に財政調整基金への積戻しを行い、</a:t>
          </a:r>
          <a:r>
            <a:rPr kumimoji="1" lang="ja-JP" altLang="ja-JP" sz="1300">
              <a:solidFill>
                <a:schemeClr val="dk1"/>
              </a:solidFill>
              <a:effectLst/>
              <a:latin typeface="+mn-lt"/>
              <a:ea typeface="+mn-ea"/>
              <a:cs typeface="+mn-cs"/>
            </a:rPr>
            <a:t>災害等の不測の事態に備え、ある程度の余裕財源</a:t>
          </a:r>
          <a:r>
            <a:rPr kumimoji="1" lang="ja-JP" altLang="en-US" sz="1300">
              <a:solidFill>
                <a:schemeClr val="dk1"/>
              </a:solidFill>
              <a:effectLst/>
              <a:latin typeface="+mn-lt"/>
              <a:ea typeface="+mn-ea"/>
              <a:cs typeface="+mn-cs"/>
            </a:rPr>
            <a:t>の確保を図る。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特定目的基金については、その基金の使途に応じ、計画的に積立・取崩しを行っていく。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・大規模事業基金：町勢発展の基盤となる大規模事業を円滑に推進するため。</a:t>
          </a:r>
          <a:endParaRPr lang="ja-JP" altLang="ja-JP" sz="1300">
            <a:effectLst/>
          </a:endParaRPr>
        </a:p>
        <a:p>
          <a:r>
            <a:rPr kumimoji="1" lang="ja-JP" altLang="ja-JP" sz="1300">
              <a:solidFill>
                <a:schemeClr val="dk1"/>
              </a:solidFill>
              <a:effectLst/>
              <a:latin typeface="+mn-lt"/>
              <a:ea typeface="+mn-ea"/>
              <a:cs typeface="+mn-cs"/>
            </a:rPr>
            <a:t>　・地域福祉基金：高齢者保健福祉の増進を図るための果実運用型基金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月豪雨災害復興基金：平成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月豪雨による災害からの復興に資する事業</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・まち・ひと・しごと創生基金：坂町まち・ひと・しごと創生総合戦略を推進するための事業</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・浮消波堤維持管理基金：浮消波堤の維持管理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・大規模事業基金：積立計画に基づき、約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万円を積み立て</a:t>
          </a:r>
          <a:endParaRPr lang="ja-JP" altLang="ja-JP" sz="1300">
            <a:effectLst/>
          </a:endParaRPr>
        </a:p>
        <a:p>
          <a:r>
            <a:rPr kumimoji="1" lang="ja-JP" altLang="ja-JP" sz="1300">
              <a:solidFill>
                <a:schemeClr val="dk1"/>
              </a:solidFill>
              <a:effectLst/>
              <a:latin typeface="+mn-lt"/>
              <a:ea typeface="+mn-ea"/>
              <a:cs typeface="+mn-cs"/>
            </a:rPr>
            <a:t>　・地域福祉基金：預金利子を高齢者保健福祉事業の財源として活用</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月豪雨災害復興基金：災害支援金を積み立て</a:t>
          </a:r>
          <a:endParaRPr lang="ja-JP" altLang="ja-JP" sz="1300">
            <a:effectLst/>
          </a:endParaRPr>
        </a:p>
        <a:p>
          <a:r>
            <a:rPr kumimoji="1" lang="ja-JP" altLang="ja-JP" sz="1300">
              <a:solidFill>
                <a:schemeClr val="dk1"/>
              </a:solidFill>
              <a:effectLst/>
              <a:latin typeface="+mn-lt"/>
              <a:ea typeface="+mn-ea"/>
              <a:cs typeface="+mn-cs"/>
            </a:rPr>
            <a:t>　・まち・ひと・しごと創生基金：総合戦略関連事業の財源として約</a:t>
          </a:r>
          <a:r>
            <a:rPr kumimoji="1" lang="en-US" altLang="ja-JP" sz="1300">
              <a:solidFill>
                <a:schemeClr val="dk1"/>
              </a:solidFill>
              <a:effectLst/>
              <a:latin typeface="+mn-lt"/>
              <a:ea typeface="+mn-ea"/>
              <a:cs typeface="+mn-cs"/>
            </a:rPr>
            <a:t>1,500</a:t>
          </a:r>
          <a:r>
            <a:rPr kumimoji="1" lang="ja-JP" altLang="ja-JP" sz="1300">
              <a:solidFill>
                <a:schemeClr val="dk1"/>
              </a:solidFill>
              <a:effectLst/>
              <a:latin typeface="+mn-lt"/>
              <a:ea typeface="+mn-ea"/>
              <a:cs typeface="+mn-cs"/>
            </a:rPr>
            <a:t>万円を取崩し</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・浮消波堤維持管理基金：修繕計画に基づき現状維持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・大規模事業基金：道路整備や公共施設の大規模修繕に備え、継続して積み立てを行う。</a:t>
          </a:r>
          <a:endParaRPr lang="ja-JP" altLang="ja-JP" sz="1300">
            <a:effectLst/>
          </a:endParaRPr>
        </a:p>
        <a:p>
          <a:r>
            <a:rPr kumimoji="1" lang="ja-JP" altLang="ja-JP" sz="1300">
              <a:solidFill>
                <a:schemeClr val="dk1"/>
              </a:solidFill>
              <a:effectLst/>
              <a:latin typeface="+mn-lt"/>
              <a:ea typeface="+mn-ea"/>
              <a:cs typeface="+mn-cs"/>
            </a:rPr>
            <a:t>　・地域福祉基金：果実運用型基金として継続して活用</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月豪雨災害復興基金：</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月豪雨による災害からの復興に資する事業</a:t>
          </a:r>
          <a:r>
            <a:rPr kumimoji="1" lang="ja-JP" altLang="en-US" sz="1300">
              <a:solidFill>
                <a:schemeClr val="dk1"/>
              </a:solidFill>
              <a:effectLst/>
              <a:latin typeface="+mn-lt"/>
              <a:ea typeface="+mn-ea"/>
              <a:cs typeface="+mn-cs"/>
            </a:rPr>
            <a:t>のために取り崩しを行う。</a:t>
          </a:r>
          <a:endParaRPr lang="ja-JP" altLang="ja-JP" sz="1300">
            <a:effectLst/>
          </a:endParaRPr>
        </a:p>
        <a:p>
          <a:r>
            <a:rPr kumimoji="1" lang="ja-JP" altLang="ja-JP" sz="1300">
              <a:solidFill>
                <a:schemeClr val="dk1"/>
              </a:solidFill>
              <a:effectLst/>
              <a:latin typeface="+mn-lt"/>
              <a:ea typeface="+mn-ea"/>
              <a:cs typeface="+mn-cs"/>
            </a:rPr>
            <a:t>　・まち・ひと・しごと創生基金：総合戦略関連事業の財源として</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年度までに全てを取り崩す。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・浮消波堤維持管理基金：修繕計画に基づき取崩しを行う。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前年度決算に伴い決算剰余金の積立を</a:t>
          </a:r>
          <a:r>
            <a:rPr lang="ja-JP" altLang="en-US" sz="1300" b="0" i="0" baseline="0">
              <a:solidFill>
                <a:schemeClr val="dk1"/>
              </a:solidFill>
              <a:effectLst/>
              <a:latin typeface="+mn-lt"/>
              <a:ea typeface="+mn-ea"/>
              <a:cs typeface="+mn-cs"/>
            </a:rPr>
            <a:t>行った一方、</a:t>
          </a:r>
          <a:r>
            <a:rPr lang="ja-JP" altLang="ja-JP" sz="1300" b="0" i="0" baseline="0">
              <a:solidFill>
                <a:schemeClr val="dk1"/>
              </a:solidFill>
              <a:effectLst/>
              <a:latin typeface="+mn-lt"/>
              <a:ea typeface="+mn-ea"/>
              <a:cs typeface="+mn-cs"/>
            </a:rPr>
            <a:t>災害関連経費を賄うため</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億円</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取り崩し</a:t>
          </a:r>
          <a:r>
            <a:rPr lang="ja-JP" altLang="en-US" sz="1300" b="0" i="0" baseline="0">
              <a:solidFill>
                <a:schemeClr val="dk1"/>
              </a:solidFill>
              <a:effectLst/>
              <a:latin typeface="+mn-lt"/>
              <a:ea typeface="+mn-ea"/>
              <a:cs typeface="+mn-cs"/>
            </a:rPr>
            <a:t>たため、</a:t>
          </a:r>
          <a:r>
            <a:rPr lang="ja-JP" altLang="ja-JP" sz="1300" b="0" i="0" baseline="0">
              <a:solidFill>
                <a:schemeClr val="dk1"/>
              </a:solidFill>
              <a:effectLst/>
              <a:latin typeface="+mn-lt"/>
              <a:ea typeface="+mn-ea"/>
              <a:cs typeface="+mn-cs"/>
            </a:rPr>
            <a:t>前年度と比較して</a:t>
          </a:r>
          <a:r>
            <a:rPr lang="en-US" altLang="ja-JP" sz="1300" b="0" i="0" baseline="0">
              <a:solidFill>
                <a:schemeClr val="dk1"/>
              </a:solidFill>
              <a:effectLst/>
              <a:latin typeface="+mn-lt"/>
              <a:ea typeface="+mn-ea"/>
              <a:cs typeface="+mn-cs"/>
            </a:rPr>
            <a:t>8</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6,100</a:t>
          </a:r>
          <a:r>
            <a:rPr lang="ja-JP" altLang="ja-JP" sz="1300" b="0" i="0" baseline="0">
              <a:solidFill>
                <a:schemeClr val="dk1"/>
              </a:solidFill>
              <a:effectLst/>
              <a:latin typeface="+mn-lt"/>
              <a:ea typeface="+mn-ea"/>
              <a:cs typeface="+mn-cs"/>
            </a:rPr>
            <a:t>万円</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令和元年度以降、災害施越事業の国費を収入する見込みであるため、それらを財源に財政調整基金への積戻しを行い、災害等の不測の事態に備え、ある程度の余裕財源の確保を図る。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近年は、積立ても取崩しも行っていない。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現状を維持する。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26A479C-BA43-4EBD-8CC9-A6A47B0B6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8C36BFE6-586F-4100-8598-09EA58EC0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4D1BE037-3C8C-4BDD-911C-F38F1FA7FB3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F84D38FF-6FBE-4CF2-AAD9-F201DA6BECA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DFA15789-C1EA-46B2-A302-634B0F2E5A3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19A700DC-E906-496E-AF8E-03892A4FF64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972D5957-00D7-4455-8AA6-26B2906A513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1FE0675A-3396-47E0-97AA-DA6157364DE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59D447EA-38CF-413A-A560-EAD3357EE5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C5A2AF06-B212-4A71-BD40-F0B3F7E976C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B6C86262-4FEB-45D4-A087-AB73407ACF1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17CF6527-8692-46D7-96CA-4618DE1435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262A90A6-5E2A-47A4-84F5-DE3ECF8675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8DA7F4B6-FA0C-494E-A09C-8B6B703CD3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2FA9D94F-C12D-46A9-B8B1-C57BC5A251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D413590E-D511-4BB5-A2F2-61B7C0BC143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D1B0366C-7479-4FFE-BE80-C4983140FF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1277AB60-0CAE-4321-876D-F0C89FE32EA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3136443-36C2-4BC9-B858-DF65E1FE0E2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54CB8466-7B7C-451E-9C15-61A5E537A1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E0CFE2EE-4DF1-4995-A66E-EC52D74B93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5976CD46-DE07-45F5-86BB-5C0C212148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4BA67C58-6602-436D-8919-EC5AE32695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5EBF91C4-FE3D-4ED6-923B-2D29D1E32D8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EF15DE31-5B1F-4DAA-A453-91A9DD608B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350E71D1-DFD5-4C2C-B5D7-ABCB172849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77CBC091-AD87-48BA-9EB3-FE14731159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AE0213E-6C2E-4239-8BEF-A555128C4D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8AB81FA5-5729-4DE2-A8BB-8E7541095C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7CE0C738-4588-461E-9034-D9B9A35C61B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E3FB11DF-9C2A-4325-85E6-70AB690329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C9FAF613-564E-4D6B-8E4E-BDCDFE0A4C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29B5906-7EE1-4869-931E-1214388AF79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CFA43DB4-973D-4AD0-B3C0-D220510141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72530A6D-D1A5-43F0-A04F-4C797E199E0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214F23E2-AC9C-45A4-ADAD-83F9A254F9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BF492326-1E1F-4DA4-88AA-3804DAECFE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C00E6368-AA68-45B8-A799-F69DB76083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10CB2349-E6DC-4135-BA34-8164FD0C770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BD6E30E6-903E-4D60-AA13-4E9F77CF9F7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B8D7D04A-A44E-4744-9917-DB2DFAB6CA3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300B4E03-9038-40F0-8E3F-E8660F06E0F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E83D6CB9-0AF2-41D9-80FF-13204BAF2A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47FC6FD5-C7D7-402D-B45F-58516F42532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6A4058BB-7B52-4D8E-A109-63F5019D90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2E31D0B7-CD62-49AD-90AC-958B83EACDB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2D2359F6-AB7A-442E-BD17-9C0ADE1120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E8196803-865C-43A9-A0BD-1D5046A0709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D4922C35-AEC9-42C5-8812-1FCFF443FBB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5013B550-B579-4199-8E01-2CF905F1DF3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A9C9DBD6-9417-43FA-A257-CCC4461263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EBCC48A3-CB74-41EC-9F46-B36358DCA9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C9E19C72-F0FE-4693-A9AB-8885A546C0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254CA040-BC5D-4141-B1C5-DA0B6B6DC2D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1BE93C1-0CE5-466F-AEB2-80B91A98E50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建物全体の延べ床面積の約４割を占める学校教育施設の老朽化が大きく影響していると思われる。今後も有形固定資産減価償却率は上昇していくと思われ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年度に策定した坂町公共施設等総合管理計画に基づき、計画的に長寿命化を図っていく。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3D72AFBB-8C28-496A-8E93-E16D0FBC579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4E75D27A-140A-46A0-B929-E2C916D79D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B25A4189-1EE7-49F2-80D3-9DB27641B7D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xmlns="" id="{12974F83-C34F-4C41-976C-34FA697565D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xmlns="" id="{789D0F37-EF44-482A-9402-398158C4482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xmlns="" id="{6EF6CFB8-C1D2-4769-937C-34A8D4CF459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xmlns="" id="{AA2A1CA6-15C0-4517-BA7C-CAC26DF6A1D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xmlns="" id="{ADF6DA53-634D-410B-BF98-F64238E620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xmlns="" id="{4129C1CD-8DDF-494D-A317-7515F3C1720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xmlns="" id="{79E08082-08AD-45EE-AEE3-6C87BC1192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xmlns="" id="{27DC906B-5C1E-4E9F-82F8-5874839347F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xmlns="" id="{107B6B06-8646-4A7B-8392-EA20E89297A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xmlns="" id="{DEBBA943-8A02-403F-A278-8589BDE7F16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337080B1-292D-4BCF-824E-6D7440C42F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C6ABA0E4-CBFE-4CE3-97C0-98F59B49992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61C3C928-7A77-4437-A6C2-D4964F356AA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73" name="直線コネクタ 72">
          <a:extLst>
            <a:ext uri="{FF2B5EF4-FFF2-40B4-BE49-F238E27FC236}">
              <a16:creationId xmlns:a16="http://schemas.microsoft.com/office/drawing/2014/main" xmlns="" id="{C08775FF-0C03-4E46-926F-BF0920190922}"/>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74" name="有形固定資産減価償却率最小値テキスト">
          <a:extLst>
            <a:ext uri="{FF2B5EF4-FFF2-40B4-BE49-F238E27FC236}">
              <a16:creationId xmlns:a16="http://schemas.microsoft.com/office/drawing/2014/main" xmlns="" id="{D0D2FB38-182A-48AC-AF27-6D26B5830E44}"/>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75" name="直線コネクタ 74">
          <a:extLst>
            <a:ext uri="{FF2B5EF4-FFF2-40B4-BE49-F238E27FC236}">
              <a16:creationId xmlns:a16="http://schemas.microsoft.com/office/drawing/2014/main" xmlns="" id="{B2C674F6-25D6-4879-95DC-8EDB3C9B133F}"/>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76" name="有形固定資産減価償却率最大値テキスト">
          <a:extLst>
            <a:ext uri="{FF2B5EF4-FFF2-40B4-BE49-F238E27FC236}">
              <a16:creationId xmlns:a16="http://schemas.microsoft.com/office/drawing/2014/main" xmlns="" id="{3D5D29CC-A324-478F-9E9F-AAC48271B66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77" name="直線コネクタ 76">
          <a:extLst>
            <a:ext uri="{FF2B5EF4-FFF2-40B4-BE49-F238E27FC236}">
              <a16:creationId xmlns:a16="http://schemas.microsoft.com/office/drawing/2014/main" xmlns="" id="{CBCA95F8-6CA6-4B2C-9524-04B4CB3E9A23}"/>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78" name="有形固定資産減価償却率平均値テキスト">
          <a:extLst>
            <a:ext uri="{FF2B5EF4-FFF2-40B4-BE49-F238E27FC236}">
              <a16:creationId xmlns:a16="http://schemas.microsoft.com/office/drawing/2014/main" xmlns="" id="{7D25AA64-0FC0-4295-BA19-B057CF4E4538}"/>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9" name="フローチャート: 判断 78">
          <a:extLst>
            <a:ext uri="{FF2B5EF4-FFF2-40B4-BE49-F238E27FC236}">
              <a16:creationId xmlns:a16="http://schemas.microsoft.com/office/drawing/2014/main" xmlns="" id="{229B6DC4-04FE-4EC7-A672-8E16569C367A}"/>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0" name="フローチャート: 判断 79">
          <a:extLst>
            <a:ext uri="{FF2B5EF4-FFF2-40B4-BE49-F238E27FC236}">
              <a16:creationId xmlns:a16="http://schemas.microsoft.com/office/drawing/2014/main" xmlns="" id="{6C167216-CB95-479C-A179-E58CEAEAF95D}"/>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81" name="フローチャート: 判断 80">
          <a:extLst>
            <a:ext uri="{FF2B5EF4-FFF2-40B4-BE49-F238E27FC236}">
              <a16:creationId xmlns:a16="http://schemas.microsoft.com/office/drawing/2014/main" xmlns="" id="{72E3AA00-2496-48BE-9A31-D52087B5CF99}"/>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2" name="フローチャート: 判断 81">
          <a:extLst>
            <a:ext uri="{FF2B5EF4-FFF2-40B4-BE49-F238E27FC236}">
              <a16:creationId xmlns:a16="http://schemas.microsoft.com/office/drawing/2014/main" xmlns="" id="{475E72E7-E6E9-442A-A737-636DB9C32C89}"/>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1DD30B4D-FE7C-4A52-B485-8240C2FDDE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33E20F95-FA43-4C49-8CAF-4B5739CA6D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D6D87E29-F1A3-43E0-A544-7C1938DB41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2BEFDC0B-6D0C-4688-B109-66E6AAF256A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B78182E5-1D5D-4131-B4AB-5437A71A20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8" name="楕円 87">
          <a:extLst>
            <a:ext uri="{FF2B5EF4-FFF2-40B4-BE49-F238E27FC236}">
              <a16:creationId xmlns:a16="http://schemas.microsoft.com/office/drawing/2014/main" xmlns="" id="{E754BC47-6569-48D6-AAAB-07E60C16D8B7}"/>
            </a:ext>
          </a:extLst>
        </xdr:cNvPr>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89" name="有形固定資産減価償却率該当値テキスト">
          <a:extLst>
            <a:ext uri="{FF2B5EF4-FFF2-40B4-BE49-F238E27FC236}">
              <a16:creationId xmlns:a16="http://schemas.microsoft.com/office/drawing/2014/main" xmlns="" id="{2BFC9A8B-1358-4CB7-BF46-47B68866983B}"/>
            </a:ext>
          </a:extLst>
        </xdr:cNvPr>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0" name="楕円 89">
          <a:extLst>
            <a:ext uri="{FF2B5EF4-FFF2-40B4-BE49-F238E27FC236}">
              <a16:creationId xmlns:a16="http://schemas.microsoft.com/office/drawing/2014/main" xmlns="" id="{37C3C94C-DD2F-47E1-A417-BC67BBC44A9E}"/>
            </a:ext>
          </a:extLst>
        </xdr:cNvPr>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41910</xdr:rowOff>
    </xdr:to>
    <xdr:cxnSp macro="">
      <xdr:nvCxnSpPr>
        <xdr:cNvPr id="91" name="直線コネクタ 90">
          <a:extLst>
            <a:ext uri="{FF2B5EF4-FFF2-40B4-BE49-F238E27FC236}">
              <a16:creationId xmlns:a16="http://schemas.microsoft.com/office/drawing/2014/main" xmlns="" id="{C01D727A-D0AE-4C6A-8322-3A0BC6FA1920}"/>
            </a:ext>
          </a:extLst>
        </xdr:cNvPr>
        <xdr:cNvCxnSpPr/>
      </xdr:nvCxnSpPr>
      <xdr:spPr>
        <a:xfrm flipV="1">
          <a:off x="4051300" y="588856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2" name="楕円 91">
          <a:extLst>
            <a:ext uri="{FF2B5EF4-FFF2-40B4-BE49-F238E27FC236}">
              <a16:creationId xmlns:a16="http://schemas.microsoft.com/office/drawing/2014/main" xmlns="" id="{AC0BBAB3-FA38-488A-8E56-0A4D8883F822}"/>
            </a:ext>
          </a:extLst>
        </xdr:cNvPr>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67098</xdr:rowOff>
    </xdr:to>
    <xdr:cxnSp macro="">
      <xdr:nvCxnSpPr>
        <xdr:cNvPr id="93" name="直線コネクタ 92">
          <a:extLst>
            <a:ext uri="{FF2B5EF4-FFF2-40B4-BE49-F238E27FC236}">
              <a16:creationId xmlns:a16="http://schemas.microsoft.com/office/drawing/2014/main" xmlns="" id="{7B2B50E0-0915-4B9E-BEAB-C607C6A57524}"/>
            </a:ext>
          </a:extLst>
        </xdr:cNvPr>
        <xdr:cNvCxnSpPr/>
      </xdr:nvCxnSpPr>
      <xdr:spPr>
        <a:xfrm flipV="1">
          <a:off x="3289300" y="595693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94" name="楕円 93">
          <a:extLst>
            <a:ext uri="{FF2B5EF4-FFF2-40B4-BE49-F238E27FC236}">
              <a16:creationId xmlns:a16="http://schemas.microsoft.com/office/drawing/2014/main" xmlns="" id="{61CDCB12-DAFC-4160-8854-C8A4C52E4F81}"/>
            </a:ext>
          </a:extLst>
        </xdr:cNvPr>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31</xdr:row>
      <xdr:rowOff>143933</xdr:rowOff>
    </xdr:to>
    <xdr:cxnSp macro="">
      <xdr:nvCxnSpPr>
        <xdr:cNvPr id="95" name="直線コネクタ 94">
          <a:extLst>
            <a:ext uri="{FF2B5EF4-FFF2-40B4-BE49-F238E27FC236}">
              <a16:creationId xmlns:a16="http://schemas.microsoft.com/office/drawing/2014/main" xmlns="" id="{3CF650A4-4234-4CFF-83D3-C3693193F1F6}"/>
            </a:ext>
          </a:extLst>
        </xdr:cNvPr>
        <xdr:cNvCxnSpPr/>
      </xdr:nvCxnSpPr>
      <xdr:spPr>
        <a:xfrm flipV="1">
          <a:off x="2527300" y="5982123"/>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6" name="n_1aveValue有形固定資産減価償却率">
          <a:extLst>
            <a:ext uri="{FF2B5EF4-FFF2-40B4-BE49-F238E27FC236}">
              <a16:creationId xmlns:a16="http://schemas.microsoft.com/office/drawing/2014/main" xmlns="" id="{1D321FF3-7217-44FC-B660-249D50349796}"/>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7" name="n_2aveValue有形固定資産減価償却率">
          <a:extLst>
            <a:ext uri="{FF2B5EF4-FFF2-40B4-BE49-F238E27FC236}">
              <a16:creationId xmlns:a16="http://schemas.microsoft.com/office/drawing/2014/main" xmlns="" id="{FC6A9E79-3741-4D5A-A366-8F7F39635F05}"/>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8" name="n_3aveValue有形固定資産減価償却率">
          <a:extLst>
            <a:ext uri="{FF2B5EF4-FFF2-40B4-BE49-F238E27FC236}">
              <a16:creationId xmlns:a16="http://schemas.microsoft.com/office/drawing/2014/main" xmlns="" id="{AF23FA44-B1EF-42C4-9831-FA5842D1BB35}"/>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9" name="n_1mainValue有形固定資産減価償却率">
          <a:extLst>
            <a:ext uri="{FF2B5EF4-FFF2-40B4-BE49-F238E27FC236}">
              <a16:creationId xmlns:a16="http://schemas.microsoft.com/office/drawing/2014/main" xmlns="" id="{0FA01097-BE8C-4137-981D-72FF77BC1004}"/>
            </a:ext>
          </a:extLst>
        </xdr:cNvPr>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0" name="n_2mainValue有形固定資産減価償却率">
          <a:extLst>
            <a:ext uri="{FF2B5EF4-FFF2-40B4-BE49-F238E27FC236}">
              <a16:creationId xmlns:a16="http://schemas.microsoft.com/office/drawing/2014/main" xmlns="" id="{DFD7F6E4-E88E-47FB-871B-53ACF90198E2}"/>
            </a:ext>
          </a:extLst>
        </xdr:cNvPr>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101" name="n_3mainValue有形固定資産減価償却率">
          <a:extLst>
            <a:ext uri="{FF2B5EF4-FFF2-40B4-BE49-F238E27FC236}">
              <a16:creationId xmlns:a16="http://schemas.microsoft.com/office/drawing/2014/main" xmlns="" id="{AED92897-8417-4948-809F-3ED3DB51A1C2}"/>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xmlns="" id="{5B2E9C8E-7C73-46BE-BFEC-528E93CF78D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xmlns="" id="{1929D4AF-8CA0-4AAB-A627-B906AC2915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xmlns="" id="{6175FF29-2BA2-4245-98D2-027AFCF78BB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xmlns="" id="{CE7707B0-6BB6-4B1E-80AB-F7907108C8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xmlns="" id="{60A207B6-6F0C-4AE3-8647-D64CB8B277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xmlns="" id="{F5A385DE-222A-4368-84E0-202365B727F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xmlns="" id="{DDEF3159-AF27-4DF6-951E-773240678DE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xmlns="" id="{DBC22457-4AC3-4BFC-A4DB-825618190E4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xmlns="" id="{824708D7-F356-4FA8-B117-B102C98FAF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xmlns="" id="{C46CFD69-20BD-4A56-BC76-4FD7F21082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xmlns="" id="{013A1FA3-C7E1-4790-93B5-9EF38295685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xmlns="" id="{8E4F5A9D-A371-4CF1-8521-265BA21912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xmlns="" id="{492C4F9C-9B9E-483A-B608-B4768F4FB00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昨年度と比較して債務償還比率が増加している主な要因は、平成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月豪雨災害に係る災害対策債や災害復旧事業債の発行によるものである。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が、主な要因は、交付税措置のない地方債の発行は行っていないためである。今後も建設事業債を過度に発行することなく、身の丈に合った財政運営を心掛け、世代間の公平性も考慮しながら、適正な起債管理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xmlns="" id="{C3A2F570-86EA-42FB-BD50-1B79677CAAF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xmlns="" id="{B8B5C7F1-AEE5-49DC-A0FB-D6E612B9A7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xmlns="" id="{E2BB5637-8B72-4887-A4B7-CA71955D7CF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xmlns="" id="{CE997363-F2E0-4B73-8A2B-219793A2D86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xmlns="" id="{C3EF24A5-E466-455A-98AF-0E2DF4A3B62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xmlns="" id="{9BA4D883-BFF3-494C-B285-E6E7FF02C40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xmlns="" id="{6E7CDB8A-C4F4-46C1-89E7-E8F27EE1CEB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xmlns="" id="{E2944296-AAB6-4A07-BA37-9AB25ED365E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xmlns="" id="{63D82A03-6E05-4B57-A4BC-809DF88228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xmlns="" id="{68D411D9-F40F-488C-90CB-5C2345375F2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xmlns="" id="{F35A271C-0424-401E-8CF2-2505299E957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xmlns="" id="{42862FE5-665B-4805-831B-6E865DAACBE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88AA102E-8940-4C35-8920-5EBC70B93DC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xmlns="" id="{24F7ED41-4884-48FE-A748-7225066AD83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B587CEB6-965C-4E87-9B30-3BAE276594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xmlns="" id="{723B272E-0E09-42FB-803F-DBDB503445EC}"/>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xmlns="" id="{338DF27A-CA38-4C1E-BF2E-E593ABEBC7A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xmlns="" id="{97528978-E707-4F4F-A928-01E80FA7E47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33" name="債務償還比率最大値テキスト">
          <a:extLst>
            <a:ext uri="{FF2B5EF4-FFF2-40B4-BE49-F238E27FC236}">
              <a16:creationId xmlns:a16="http://schemas.microsoft.com/office/drawing/2014/main" xmlns="" id="{D905F2B3-9486-4698-B0F6-E75FE0B84019}"/>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34" name="直線コネクタ 133">
          <a:extLst>
            <a:ext uri="{FF2B5EF4-FFF2-40B4-BE49-F238E27FC236}">
              <a16:creationId xmlns:a16="http://schemas.microsoft.com/office/drawing/2014/main" xmlns="" id="{9090D504-1564-429B-80BB-1DD5FB54A16C}"/>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85664</xdr:rowOff>
    </xdr:from>
    <xdr:ext cx="469744" cy="259045"/>
    <xdr:sp macro="" textlink="">
      <xdr:nvSpPr>
        <xdr:cNvPr id="135" name="債務償還比率平均値テキスト">
          <a:extLst>
            <a:ext uri="{FF2B5EF4-FFF2-40B4-BE49-F238E27FC236}">
              <a16:creationId xmlns:a16="http://schemas.microsoft.com/office/drawing/2014/main" xmlns="" id="{F367758D-C46E-4BB3-9E99-D739F82084C2}"/>
            </a:ext>
          </a:extLst>
        </xdr:cNvPr>
        <xdr:cNvSpPr txBox="1"/>
      </xdr:nvSpPr>
      <xdr:spPr>
        <a:xfrm>
          <a:off x="14846300" y="6000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36" name="フローチャート: 判断 135">
          <a:extLst>
            <a:ext uri="{FF2B5EF4-FFF2-40B4-BE49-F238E27FC236}">
              <a16:creationId xmlns:a16="http://schemas.microsoft.com/office/drawing/2014/main" xmlns="" id="{1971F014-6360-49E3-AC3F-9ACC77B04CCC}"/>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7" name="フローチャート: 判断 136">
          <a:extLst>
            <a:ext uri="{FF2B5EF4-FFF2-40B4-BE49-F238E27FC236}">
              <a16:creationId xmlns:a16="http://schemas.microsoft.com/office/drawing/2014/main" xmlns="" id="{CE91643C-5B77-4609-B698-CFB1CB88BB63}"/>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6814670D-68AB-4E5C-874B-32C69C33975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FC511214-5D8E-43FD-8FF6-48934DD3BD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ED25E30E-713F-4626-AA3C-98C26D9D393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300EA172-82B0-488D-8AC4-5F8758CC7E6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5883017E-3773-4D42-8BB9-F29AE97E8C9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156944</xdr:rowOff>
    </xdr:from>
    <xdr:to>
      <xdr:col>76</xdr:col>
      <xdr:colOff>73025</xdr:colOff>
      <xdr:row>32</xdr:row>
      <xdr:rowOff>87094</xdr:rowOff>
    </xdr:to>
    <xdr:sp macro="" textlink="">
      <xdr:nvSpPr>
        <xdr:cNvPr id="143" name="楕円 142">
          <a:extLst>
            <a:ext uri="{FF2B5EF4-FFF2-40B4-BE49-F238E27FC236}">
              <a16:creationId xmlns:a16="http://schemas.microsoft.com/office/drawing/2014/main" xmlns="" id="{5A7BD4D5-B47D-4C63-B51C-605721EBA3C2}"/>
            </a:ext>
          </a:extLst>
        </xdr:cNvPr>
        <xdr:cNvSpPr/>
      </xdr:nvSpPr>
      <xdr:spPr>
        <a:xfrm>
          <a:off x="14744700" y="62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135371</xdr:rowOff>
    </xdr:from>
    <xdr:ext cx="469744" cy="259045"/>
    <xdr:sp macro="" textlink="">
      <xdr:nvSpPr>
        <xdr:cNvPr id="144" name="債務償還比率該当値テキスト">
          <a:extLst>
            <a:ext uri="{FF2B5EF4-FFF2-40B4-BE49-F238E27FC236}">
              <a16:creationId xmlns:a16="http://schemas.microsoft.com/office/drawing/2014/main" xmlns="" id="{F8A82AA8-B4A5-423C-B69F-30C3EFCF45AF}"/>
            </a:ext>
          </a:extLst>
        </xdr:cNvPr>
        <xdr:cNvSpPr txBox="1"/>
      </xdr:nvSpPr>
      <xdr:spPr>
        <a:xfrm>
          <a:off x="14846300" y="62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10633</xdr:rowOff>
    </xdr:from>
    <xdr:to>
      <xdr:col>72</xdr:col>
      <xdr:colOff>123825</xdr:colOff>
      <xdr:row>33</xdr:row>
      <xdr:rowOff>112233</xdr:rowOff>
    </xdr:to>
    <xdr:sp macro="" textlink="">
      <xdr:nvSpPr>
        <xdr:cNvPr id="145" name="楕円 144">
          <a:extLst>
            <a:ext uri="{FF2B5EF4-FFF2-40B4-BE49-F238E27FC236}">
              <a16:creationId xmlns:a16="http://schemas.microsoft.com/office/drawing/2014/main" xmlns="" id="{8866805B-1F77-44F5-B499-72FA5211670C}"/>
            </a:ext>
          </a:extLst>
        </xdr:cNvPr>
        <xdr:cNvSpPr/>
      </xdr:nvSpPr>
      <xdr:spPr>
        <a:xfrm>
          <a:off x="14033500" y="64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36294</xdr:rowOff>
    </xdr:from>
    <xdr:to>
      <xdr:col>76</xdr:col>
      <xdr:colOff>22225</xdr:colOff>
      <xdr:row>33</xdr:row>
      <xdr:rowOff>61433</xdr:rowOff>
    </xdr:to>
    <xdr:cxnSp macro="">
      <xdr:nvCxnSpPr>
        <xdr:cNvPr id="146" name="直線コネクタ 145">
          <a:extLst>
            <a:ext uri="{FF2B5EF4-FFF2-40B4-BE49-F238E27FC236}">
              <a16:creationId xmlns:a16="http://schemas.microsoft.com/office/drawing/2014/main" xmlns="" id="{3D99272F-52C6-43FA-9F31-61AFC77AB128}"/>
            </a:ext>
          </a:extLst>
        </xdr:cNvPr>
        <xdr:cNvCxnSpPr/>
      </xdr:nvCxnSpPr>
      <xdr:spPr>
        <a:xfrm flipV="1">
          <a:off x="14084300" y="6294219"/>
          <a:ext cx="711200" cy="1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19180</xdr:rowOff>
    </xdr:from>
    <xdr:ext cx="469744" cy="259045"/>
    <xdr:sp macro="" textlink="">
      <xdr:nvSpPr>
        <xdr:cNvPr id="147" name="n_1aveValue債務償還比率">
          <a:extLst>
            <a:ext uri="{FF2B5EF4-FFF2-40B4-BE49-F238E27FC236}">
              <a16:creationId xmlns:a16="http://schemas.microsoft.com/office/drawing/2014/main" xmlns="" id="{755B03BF-A0B1-4040-ACB4-136ED7597E9C}"/>
            </a:ext>
          </a:extLst>
        </xdr:cNvPr>
        <xdr:cNvSpPr txBox="1"/>
      </xdr:nvSpPr>
      <xdr:spPr>
        <a:xfrm>
          <a:off x="13836727" y="59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103360</xdr:rowOff>
    </xdr:from>
    <xdr:ext cx="469744" cy="259045"/>
    <xdr:sp macro="" textlink="">
      <xdr:nvSpPr>
        <xdr:cNvPr id="148" name="n_1mainValue債務償還比率">
          <a:extLst>
            <a:ext uri="{FF2B5EF4-FFF2-40B4-BE49-F238E27FC236}">
              <a16:creationId xmlns:a16="http://schemas.microsoft.com/office/drawing/2014/main" xmlns="" id="{D9E6E658-8D2A-4298-AEC2-91BF939796C3}"/>
            </a:ext>
          </a:extLst>
        </xdr:cNvPr>
        <xdr:cNvSpPr txBox="1"/>
      </xdr:nvSpPr>
      <xdr:spPr>
        <a:xfrm>
          <a:off x="13836727" y="65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xmlns="" id="{C2336E3E-54C9-4057-B1EC-F46FFFD31E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xmlns="" id="{6DB215F9-5DAF-4051-94CC-5115A4D4FE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xmlns="" id="{C08196CD-FBDF-45FF-BB0D-2FFA1C790B6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xmlns="" id="{2DCC242D-66AA-44DC-A681-72D8EDEDC07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xmlns="" id="{EF7EC8B1-2979-4A53-A5D7-80DD1926D7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xmlns="" id="{A329A6EF-621B-45DC-B4ED-613000EAD9C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0527ED6-180D-4648-8E83-02C9D460AD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AAF4A64-E6BF-43C9-8750-3B347335F5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E9C210-74FA-4225-8F22-120B8FF2AA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B9E888B-F424-4BAC-80C8-AEF882DA70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1EC4635-718E-4F7B-9060-479578D221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CCF0DEA-815F-43AA-980E-335AFA2C9C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1346322-5534-4201-AFBB-D14449149E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B7B88F7-008F-4FD3-B94D-7F2659A6A1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CE329FB-B62F-44E0-A574-0ECE236861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0EE9546-C6BB-43C3-A463-3F2F20B73A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117FD5D-14B3-40A5-AC1F-4EC74C1B48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653C7A0-CDED-46D9-B0BF-375A2A7E5B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AFE2A42-1631-4D7D-A797-483A796F0B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0921AFB-7250-4C5D-97DF-38ECD6F546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7846E2B-AE5A-42BB-BA88-03D486932D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1CDF508-84E6-40FF-8316-B6CC11E963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7ACFD8B-4F68-45BD-A7BB-03DF7F1BF1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BFC45BA-B3BE-40F8-8A60-00F95757D9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422B267-9D37-4559-955E-2F7C3AA02C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9C9487A-E661-4BEA-9B8B-501D7982BF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87EEBCC-09ED-4674-9339-EA499E995A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945222E-8551-49E5-B5BC-68DD0461F8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EFE3D5D-BEDB-427D-82E6-6A5AC1D7DE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686E447-F9D6-4BA5-964F-AA07EA3D32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0E3652C-E0DD-41F9-AC4C-D2B043798A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43185C7-7E2A-4D7E-8FBA-9CDECEB367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6BA1DAB-A163-48DF-8777-5940788561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BE913F3-EE75-4432-9032-49FD36B2CC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F97540E-0F7A-4C39-BA5F-534D230B38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E2C5CE6-2302-424E-9E59-CC86BA9A3A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AB96DB9-BE0E-45C4-AED5-4AE5FF9D5A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BA15A4E-A1F7-4358-88E2-BE7D6F8685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AF9E4A6-F41C-431E-8700-A62A49DEA0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E65D98B-3834-4ECA-A9C8-9DE370B346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A0ECABA-DFB1-43D6-949F-5A143FFFF2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B0740C4-1D10-4E00-AC5B-6E3E0085E1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110159E-D10B-4B9B-96AC-426E4A1F84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DCF111E-D331-4A28-8BC1-805B45B435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FF01F91-0B93-45BE-B417-523CF6F1E4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6F5A606-69B4-44EF-9FD9-526FE620E7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618B60AC-3FCD-493B-82B8-BCD4D9362F0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EDC16464-1D5F-487E-AAB4-B1B8A67DB1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3789ACC2-BAC0-4D21-A574-3374BA3C18F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427F3603-FC5B-4279-8A03-5DE2E977D33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6ACC59DD-C7C6-466C-BFE4-A83FE0E22E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BCD0E4CC-B5A0-4B42-8597-400E4545886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8D3C040D-BAC9-4F1D-9DE0-0BE0C0CDC8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CD066EA0-690F-40ED-A31D-81A2E8C8357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9042041B-B33C-4F29-A569-F4351808EB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CB1D95BC-D724-4D07-8D99-90BD042283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78B062C-ADC2-4E1C-8C0E-8263FDAACD2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BF9D490A-A977-49BE-A759-17E0F5957C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CC99BF37-3505-47EC-86E6-EDFB454CF50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A3FF9B1B-04A3-46EC-9F80-3AB6108DAB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xmlns="" id="{CC863DFA-A762-48EA-A1AE-DFB09856CBDC}"/>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74A0EDE0-0C95-477D-A405-E8E0F1410F98}"/>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xmlns="" id="{0639260D-CAA4-4310-A7CC-AAA8B7BF90CC}"/>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53C660AA-471A-4022-B1D3-3480D904A2B4}"/>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xmlns="" id="{86BEA999-A983-4C1D-9F18-21972F80008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DBA30444-C050-4FFF-93A4-E79AF67FAA57}"/>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xmlns="" id="{A8051C2C-999F-427A-BDAF-AD7902B60CDA}"/>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xmlns="" id="{D9DBCAE6-84B2-4913-B75D-316C06D7CDFE}"/>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xmlns="" id="{87B5964B-B174-4D19-9B67-5B87FDFFA587}"/>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xmlns="" id="{24155031-1D64-4DCC-A4E8-2961F0F3D869}"/>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E4969B7-24B3-405A-BC84-4F68E9AA09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C6FFD56-5CDD-4493-A1AB-1BBB6B4B47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56822D7D-E7E7-47C6-919F-ECE83835E8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CD52967-BDE7-402C-9FF2-AAF2E9F378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10DBA18-579B-452D-9631-3971A8C7CC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a:extLst>
            <a:ext uri="{FF2B5EF4-FFF2-40B4-BE49-F238E27FC236}">
              <a16:creationId xmlns:a16="http://schemas.microsoft.com/office/drawing/2014/main" xmlns="" id="{AAE77A5B-2520-4C31-A8FC-0B7449E2ADD5}"/>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D7175A5D-92CC-4263-8759-FE4983494682}"/>
            </a:ext>
          </a:extLst>
        </xdr:cNvPr>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3" name="楕円 72">
          <a:extLst>
            <a:ext uri="{FF2B5EF4-FFF2-40B4-BE49-F238E27FC236}">
              <a16:creationId xmlns:a16="http://schemas.microsoft.com/office/drawing/2014/main" xmlns="" id="{BE5F93FF-0E58-4AC7-82E3-749FEE4F2AF7}"/>
            </a:ext>
          </a:extLst>
        </xdr:cNvPr>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22860</xdr:rowOff>
    </xdr:to>
    <xdr:cxnSp macro="">
      <xdr:nvCxnSpPr>
        <xdr:cNvPr id="74" name="直線コネクタ 73">
          <a:extLst>
            <a:ext uri="{FF2B5EF4-FFF2-40B4-BE49-F238E27FC236}">
              <a16:creationId xmlns:a16="http://schemas.microsoft.com/office/drawing/2014/main" xmlns="" id="{25C45A1E-2480-413E-9AF8-AA07924B1063}"/>
            </a:ext>
          </a:extLst>
        </xdr:cNvPr>
        <xdr:cNvCxnSpPr/>
      </xdr:nvCxnSpPr>
      <xdr:spPr>
        <a:xfrm flipV="1">
          <a:off x="3797300" y="6328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5" name="楕円 74">
          <a:extLst>
            <a:ext uri="{FF2B5EF4-FFF2-40B4-BE49-F238E27FC236}">
              <a16:creationId xmlns:a16="http://schemas.microsoft.com/office/drawing/2014/main" xmlns="" id="{B8C666FD-EAAD-46E5-A8F0-19779CEFB536}"/>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60960</xdr:rowOff>
    </xdr:to>
    <xdr:cxnSp macro="">
      <xdr:nvCxnSpPr>
        <xdr:cNvPr id="76" name="直線コネクタ 75">
          <a:extLst>
            <a:ext uri="{FF2B5EF4-FFF2-40B4-BE49-F238E27FC236}">
              <a16:creationId xmlns:a16="http://schemas.microsoft.com/office/drawing/2014/main" xmlns="" id="{60B39A3E-BB3F-4F25-88C7-0AA2684DF59C}"/>
            </a:ext>
          </a:extLst>
        </xdr:cNvPr>
        <xdr:cNvCxnSpPr/>
      </xdr:nvCxnSpPr>
      <xdr:spPr>
        <a:xfrm flipV="1">
          <a:off x="2908300" y="6366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7" name="楕円 76">
          <a:extLst>
            <a:ext uri="{FF2B5EF4-FFF2-40B4-BE49-F238E27FC236}">
              <a16:creationId xmlns:a16="http://schemas.microsoft.com/office/drawing/2014/main" xmlns="" id="{BFDD7208-ED8B-4800-B682-0569B4E8A305}"/>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91440</xdr:rowOff>
    </xdr:to>
    <xdr:cxnSp macro="">
      <xdr:nvCxnSpPr>
        <xdr:cNvPr id="78" name="直線コネクタ 77">
          <a:extLst>
            <a:ext uri="{FF2B5EF4-FFF2-40B4-BE49-F238E27FC236}">
              <a16:creationId xmlns:a16="http://schemas.microsoft.com/office/drawing/2014/main" xmlns="" id="{6769706E-8868-4F55-AECE-D6E6DBE3BF5C}"/>
            </a:ext>
          </a:extLst>
        </xdr:cNvPr>
        <xdr:cNvCxnSpPr/>
      </xdr:nvCxnSpPr>
      <xdr:spPr>
        <a:xfrm flipV="1">
          <a:off x="2019300" y="6404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a:extLst>
            <a:ext uri="{FF2B5EF4-FFF2-40B4-BE49-F238E27FC236}">
              <a16:creationId xmlns:a16="http://schemas.microsoft.com/office/drawing/2014/main" xmlns="" id="{6F13C4EE-BF27-47F7-9E6B-5B331FD2B561}"/>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a16="http://schemas.microsoft.com/office/drawing/2014/main" xmlns="" id="{C20FAA9E-99A1-4BA6-85E6-E53722F6DA4E}"/>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xmlns="" id="{C9FAF126-EB53-4C52-90CA-F42070CE1288}"/>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2" name="n_1mainValue【道路】&#10;有形固定資産減価償却率">
          <a:extLst>
            <a:ext uri="{FF2B5EF4-FFF2-40B4-BE49-F238E27FC236}">
              <a16:creationId xmlns:a16="http://schemas.microsoft.com/office/drawing/2014/main" xmlns="" id="{3B8503A1-67BE-4452-8250-76D4C4DC5B80}"/>
            </a:ext>
          </a:extLst>
        </xdr:cNvPr>
        <xdr:cNvSpPr txBox="1"/>
      </xdr:nvSpPr>
      <xdr:spPr>
        <a:xfrm>
          <a:off x="3582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3" name="n_2mainValue【道路】&#10;有形固定資産減価償却率">
          <a:extLst>
            <a:ext uri="{FF2B5EF4-FFF2-40B4-BE49-F238E27FC236}">
              <a16:creationId xmlns:a16="http://schemas.microsoft.com/office/drawing/2014/main" xmlns="" id="{B7D082A8-4B38-4B5D-9D24-3227C9C4100D}"/>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158767</xdr:rowOff>
    </xdr:from>
    <xdr:ext cx="405111" cy="259045"/>
    <xdr:sp macro="" textlink="">
      <xdr:nvSpPr>
        <xdr:cNvPr id="84" name="n_3mainValue【道路】&#10;有形固定資産減価償却率">
          <a:extLst>
            <a:ext uri="{FF2B5EF4-FFF2-40B4-BE49-F238E27FC236}">
              <a16:creationId xmlns:a16="http://schemas.microsoft.com/office/drawing/2014/main" xmlns="" id="{757A3A44-5FB7-4C47-81D0-44FF64673978}"/>
            </a:ext>
          </a:extLst>
        </xdr:cNvPr>
        <xdr:cNvSpPr txBox="1"/>
      </xdr:nvSpPr>
      <xdr:spPr>
        <a:xfrm>
          <a:off x="1816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2D8CE34A-163D-4190-A23B-DEF39F60DA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2FDB964B-8E9D-4B5E-80AE-143E5C0461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6147FCD4-C72E-4CC9-B49F-B869F1D70C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F98160BA-A8C5-4BAF-85E9-E7618DDAE6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45FD4956-FD30-4DF0-B897-9548CB3F86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A4848F90-A91F-475A-9F00-A660480E94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A1408623-18F4-4E40-8612-3B0FD203EDB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48CEFAF4-A98A-4E6B-A4C5-68606AE5CF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9437F35D-37C6-4D94-81F9-E199FFFB2B2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86A1BB44-93D3-446C-B793-486742C974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7C6A6FA9-F087-48DF-8D3D-2F4D402DAE2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A99C1859-DC01-42CD-9B2A-F33A568C2A2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7F706F7D-5A6C-4276-9B8E-2BE77404A54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37CC54B8-E119-4F33-B1A7-26EFDB3BB59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89BA5434-7FA7-43C9-AE86-AECED1ECA9A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42316B92-B2F8-4D43-87EF-C793EE177FA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8914995D-CC87-4FC9-9379-DABCA1F383D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7421D3C7-E9A9-44AF-80AC-120F52E8929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2102A9CC-8DA4-4221-8414-71D7C9697E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5672D8F4-FC1C-4F0E-B46D-3B6B77A6215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C7BE5820-5FB4-4D35-A329-F2EFCF9F5E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xmlns="" id="{FC20B431-42E6-4505-AF29-8335FBBD62D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xmlns="" id="{A761F92B-72DD-4065-BB01-C365C3A207F3}"/>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xmlns="" id="{0B3C3232-0186-43AC-9987-3B6D22DD956A}"/>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xmlns="" id="{DD79496D-D1D9-4EB0-A2EB-7E4FC975FE97}"/>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xmlns="" id="{4045E34E-D13D-420E-97EF-9EC1C93ACF84}"/>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a:extLst>
            <a:ext uri="{FF2B5EF4-FFF2-40B4-BE49-F238E27FC236}">
              <a16:creationId xmlns:a16="http://schemas.microsoft.com/office/drawing/2014/main" xmlns="" id="{C47B7298-0150-41CC-94A3-4674C4C6984E}"/>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xmlns="" id="{1AD60F15-AD69-4801-A9E7-BB56CA593B9C}"/>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xmlns="" id="{016C21C2-22CA-4D37-BB48-4F72D82B08E7}"/>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xmlns="" id="{7357085E-F82C-4029-A69F-65A15875E0B7}"/>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xmlns="" id="{05A0871B-3CBB-4F9C-828C-DFCA3D4AF7B5}"/>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4053DDCD-A0C2-4416-911E-EBB4A28D00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AAB2A62-0222-41FA-A7BE-EE85C4520E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26192C77-B885-4461-8BB6-9ABE55A411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F351E4D3-A6E2-4DB0-A9EA-FA1949A0F81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C384A8E9-6AF1-41B3-BDD3-CA234FC25E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116063</xdr:rowOff>
    </xdr:from>
    <xdr:to>
      <xdr:col>55</xdr:col>
      <xdr:colOff>50800</xdr:colOff>
      <xdr:row>41</xdr:row>
      <xdr:rowOff>46213</xdr:rowOff>
    </xdr:to>
    <xdr:sp macro="" textlink="">
      <xdr:nvSpPr>
        <xdr:cNvPr id="121" name="楕円 120">
          <a:extLst>
            <a:ext uri="{FF2B5EF4-FFF2-40B4-BE49-F238E27FC236}">
              <a16:creationId xmlns:a16="http://schemas.microsoft.com/office/drawing/2014/main" xmlns="" id="{B3FE8C85-757F-42DA-8744-22370CCBEB2F}"/>
            </a:ext>
          </a:extLst>
        </xdr:cNvPr>
        <xdr:cNvSpPr/>
      </xdr:nvSpPr>
      <xdr:spPr>
        <a:xfrm>
          <a:off x="10426700" y="6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94490</xdr:rowOff>
    </xdr:from>
    <xdr:ext cx="469744" cy="259045"/>
    <xdr:sp macro="" textlink="">
      <xdr:nvSpPr>
        <xdr:cNvPr id="122" name="【道路】&#10;一人当たり延長該当値テキスト">
          <a:extLst>
            <a:ext uri="{FF2B5EF4-FFF2-40B4-BE49-F238E27FC236}">
              <a16:creationId xmlns:a16="http://schemas.microsoft.com/office/drawing/2014/main" xmlns="" id="{9CB112A0-908D-4F79-ACAB-3B1AEF323440}"/>
            </a:ext>
          </a:extLst>
        </xdr:cNvPr>
        <xdr:cNvSpPr txBox="1"/>
      </xdr:nvSpPr>
      <xdr:spPr>
        <a:xfrm>
          <a:off x="10515600" y="6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118120</xdr:rowOff>
    </xdr:from>
    <xdr:to>
      <xdr:col>50</xdr:col>
      <xdr:colOff>165100</xdr:colOff>
      <xdr:row>41</xdr:row>
      <xdr:rowOff>48270</xdr:rowOff>
    </xdr:to>
    <xdr:sp macro="" textlink="">
      <xdr:nvSpPr>
        <xdr:cNvPr id="123" name="楕円 122">
          <a:extLst>
            <a:ext uri="{FF2B5EF4-FFF2-40B4-BE49-F238E27FC236}">
              <a16:creationId xmlns:a16="http://schemas.microsoft.com/office/drawing/2014/main" xmlns="" id="{71FF3D75-EE66-4C1A-8B70-C699D998A336}"/>
            </a:ext>
          </a:extLst>
        </xdr:cNvPr>
        <xdr:cNvSpPr/>
      </xdr:nvSpPr>
      <xdr:spPr>
        <a:xfrm>
          <a:off x="9588500" y="69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166863</xdr:rowOff>
    </xdr:from>
    <xdr:to>
      <xdr:col>55</xdr:col>
      <xdr:colOff>0</xdr:colOff>
      <xdr:row>40</xdr:row>
      <xdr:rowOff>168920</xdr:rowOff>
    </xdr:to>
    <xdr:cxnSp macro="">
      <xdr:nvCxnSpPr>
        <xdr:cNvPr id="124" name="直線コネクタ 123">
          <a:extLst>
            <a:ext uri="{FF2B5EF4-FFF2-40B4-BE49-F238E27FC236}">
              <a16:creationId xmlns:a16="http://schemas.microsoft.com/office/drawing/2014/main" xmlns="" id="{91811078-08B1-4CD5-9EF0-DFE642DCC119}"/>
            </a:ext>
          </a:extLst>
        </xdr:cNvPr>
        <xdr:cNvCxnSpPr/>
      </xdr:nvCxnSpPr>
      <xdr:spPr>
        <a:xfrm flipV="1">
          <a:off x="9639300" y="702486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116520</xdr:rowOff>
    </xdr:from>
    <xdr:to>
      <xdr:col>46</xdr:col>
      <xdr:colOff>38100</xdr:colOff>
      <xdr:row>41</xdr:row>
      <xdr:rowOff>46670</xdr:rowOff>
    </xdr:to>
    <xdr:sp macro="" textlink="">
      <xdr:nvSpPr>
        <xdr:cNvPr id="125" name="楕円 124">
          <a:extLst>
            <a:ext uri="{FF2B5EF4-FFF2-40B4-BE49-F238E27FC236}">
              <a16:creationId xmlns:a16="http://schemas.microsoft.com/office/drawing/2014/main" xmlns="" id="{56DE095B-D831-4916-8883-6357B16064FA}"/>
            </a:ext>
          </a:extLst>
        </xdr:cNvPr>
        <xdr:cNvSpPr/>
      </xdr:nvSpPr>
      <xdr:spPr>
        <a:xfrm>
          <a:off x="8699500" y="69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167320</xdr:rowOff>
    </xdr:from>
    <xdr:to>
      <xdr:col>50</xdr:col>
      <xdr:colOff>114300</xdr:colOff>
      <xdr:row>40</xdr:row>
      <xdr:rowOff>168920</xdr:rowOff>
    </xdr:to>
    <xdr:cxnSp macro="">
      <xdr:nvCxnSpPr>
        <xdr:cNvPr id="126" name="直線コネクタ 125">
          <a:extLst>
            <a:ext uri="{FF2B5EF4-FFF2-40B4-BE49-F238E27FC236}">
              <a16:creationId xmlns:a16="http://schemas.microsoft.com/office/drawing/2014/main" xmlns="" id="{39CC8CC0-86CC-471C-B0FB-DF9E8ED9CA61}"/>
            </a:ext>
          </a:extLst>
        </xdr:cNvPr>
        <xdr:cNvCxnSpPr/>
      </xdr:nvCxnSpPr>
      <xdr:spPr>
        <a:xfrm>
          <a:off x="8750300" y="70253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116497</xdr:rowOff>
    </xdr:from>
    <xdr:to>
      <xdr:col>41</xdr:col>
      <xdr:colOff>101600</xdr:colOff>
      <xdr:row>41</xdr:row>
      <xdr:rowOff>46647</xdr:rowOff>
    </xdr:to>
    <xdr:sp macro="" textlink="">
      <xdr:nvSpPr>
        <xdr:cNvPr id="127" name="楕円 126">
          <a:extLst>
            <a:ext uri="{FF2B5EF4-FFF2-40B4-BE49-F238E27FC236}">
              <a16:creationId xmlns:a16="http://schemas.microsoft.com/office/drawing/2014/main" xmlns="" id="{B9298586-8A21-4A5C-BAD4-1DB21AEA0C23}"/>
            </a:ext>
          </a:extLst>
        </xdr:cNvPr>
        <xdr:cNvSpPr/>
      </xdr:nvSpPr>
      <xdr:spPr>
        <a:xfrm>
          <a:off x="7810500" y="69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167297</xdr:rowOff>
    </xdr:from>
    <xdr:to>
      <xdr:col>45</xdr:col>
      <xdr:colOff>177800</xdr:colOff>
      <xdr:row>40</xdr:row>
      <xdr:rowOff>167320</xdr:rowOff>
    </xdr:to>
    <xdr:cxnSp macro="">
      <xdr:nvCxnSpPr>
        <xdr:cNvPr id="128" name="直線コネクタ 127">
          <a:extLst>
            <a:ext uri="{FF2B5EF4-FFF2-40B4-BE49-F238E27FC236}">
              <a16:creationId xmlns:a16="http://schemas.microsoft.com/office/drawing/2014/main" xmlns="" id="{F959D029-C3FA-430D-816E-DF9CFDE38534}"/>
            </a:ext>
          </a:extLst>
        </xdr:cNvPr>
        <xdr:cNvCxnSpPr/>
      </xdr:nvCxnSpPr>
      <xdr:spPr>
        <a:xfrm>
          <a:off x="7861300" y="70252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a:extLst>
            <a:ext uri="{FF2B5EF4-FFF2-40B4-BE49-F238E27FC236}">
              <a16:creationId xmlns:a16="http://schemas.microsoft.com/office/drawing/2014/main" xmlns="" id="{025D91B3-5E7C-4619-8A6C-C09EE4488E06}"/>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a:extLst>
            <a:ext uri="{FF2B5EF4-FFF2-40B4-BE49-F238E27FC236}">
              <a16:creationId xmlns:a16="http://schemas.microsoft.com/office/drawing/2014/main" xmlns="" id="{A0F215BB-23DB-48EC-8A74-CF90358465B8}"/>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a:extLst>
            <a:ext uri="{FF2B5EF4-FFF2-40B4-BE49-F238E27FC236}">
              <a16:creationId xmlns:a16="http://schemas.microsoft.com/office/drawing/2014/main" xmlns="" id="{CDD54600-26F3-4385-B578-1E18DA4BC3E4}"/>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39397</xdr:rowOff>
    </xdr:from>
    <xdr:ext cx="469744" cy="259045"/>
    <xdr:sp macro="" textlink="">
      <xdr:nvSpPr>
        <xdr:cNvPr id="132" name="n_1mainValue【道路】&#10;一人当たり延長">
          <a:extLst>
            <a:ext uri="{FF2B5EF4-FFF2-40B4-BE49-F238E27FC236}">
              <a16:creationId xmlns:a16="http://schemas.microsoft.com/office/drawing/2014/main" xmlns="" id="{F37A847C-84CC-4AAB-A0EF-EC08B7DF88D8}"/>
            </a:ext>
          </a:extLst>
        </xdr:cNvPr>
        <xdr:cNvSpPr txBox="1"/>
      </xdr:nvSpPr>
      <xdr:spPr>
        <a:xfrm>
          <a:off x="9391727" y="70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37797</xdr:rowOff>
    </xdr:from>
    <xdr:ext cx="469744" cy="259045"/>
    <xdr:sp macro="" textlink="">
      <xdr:nvSpPr>
        <xdr:cNvPr id="133" name="n_2mainValue【道路】&#10;一人当たり延長">
          <a:extLst>
            <a:ext uri="{FF2B5EF4-FFF2-40B4-BE49-F238E27FC236}">
              <a16:creationId xmlns:a16="http://schemas.microsoft.com/office/drawing/2014/main" xmlns="" id="{9D8931BF-A7D2-4C63-B95D-3A83E91AD893}"/>
            </a:ext>
          </a:extLst>
        </xdr:cNvPr>
        <xdr:cNvSpPr txBox="1"/>
      </xdr:nvSpPr>
      <xdr:spPr>
        <a:xfrm>
          <a:off x="8515427" y="70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37774</xdr:rowOff>
    </xdr:from>
    <xdr:ext cx="469744" cy="259045"/>
    <xdr:sp macro="" textlink="">
      <xdr:nvSpPr>
        <xdr:cNvPr id="134" name="n_3mainValue【道路】&#10;一人当たり延長">
          <a:extLst>
            <a:ext uri="{FF2B5EF4-FFF2-40B4-BE49-F238E27FC236}">
              <a16:creationId xmlns:a16="http://schemas.microsoft.com/office/drawing/2014/main" xmlns="" id="{8731C1A1-8435-4417-A4A7-18ED52E19C90}"/>
            </a:ext>
          </a:extLst>
        </xdr:cNvPr>
        <xdr:cNvSpPr txBox="1"/>
      </xdr:nvSpPr>
      <xdr:spPr>
        <a:xfrm>
          <a:off x="7626427" y="70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B5ABC079-E8BF-4A75-9E5B-4591BCFC32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14230904-42FF-4A36-869F-CD0AC321F8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4D612F80-0150-4EAD-9499-709C6403D6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4AE420BD-1BD1-4DA8-84B9-3B55D58914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D0D77325-6DE5-4552-A5E0-73A15EE712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995B72C-E63E-42A8-86CF-69224B7197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8A04888F-F935-493E-ABD7-05CB2CE3E9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306BE3C4-78EF-4897-B9D9-C1782A5E62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50E34EEA-FE80-466B-8087-48D0D55E9E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79D02D4B-2809-4C1B-9E7E-CA0873FF82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xmlns="" id="{274FD11E-86C8-4663-8B6B-191692A653D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xmlns="" id="{2B296BA1-AE44-484E-9E1F-7A7FA5CA5CB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xmlns="" id="{016F1192-2AEE-4A03-B931-24C1B1C20AA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xmlns="" id="{1DF9B2E4-6F3A-447E-BBEF-0769269ECB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xmlns="" id="{AF3804F2-B368-4D1E-B073-3DE01C97ED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xmlns="" id="{4B345C5C-4C8A-4369-ADBA-CDBA8EB700C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xmlns="" id="{BF9B7448-30B1-4EC7-B97C-3775D6A2068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xmlns="" id="{4930CABB-45D0-4024-96A3-446A8804532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xmlns="" id="{4EBE5DB6-A2B9-4DCC-A968-E132CA98F47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xmlns="" id="{D5BAA95D-5DE3-4E12-B954-3776C29A4C8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xmlns="" id="{2015EB17-FD90-4F19-AD65-3C6878A31F5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52745C9C-A41F-4DA0-8FE5-90AB2FCBF8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04D31364-7673-42BD-8A1E-A9ACBE53072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684092A4-0EA2-4B50-A11A-15BB989C3F5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xmlns="" id="{4F326D48-810F-440C-A46C-6BA230C0838B}"/>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xmlns="" id="{828C9F8B-8173-4A4B-AD39-4CF51F023B18}"/>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xmlns="" id="{504C3679-3B68-45A7-9A1C-C43E575B0635}"/>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xmlns="" id="{17E5DF4A-202A-41E7-B15A-9BC9DDC810E4}"/>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xmlns="" id="{95A8A087-D463-44AF-8490-AD755F0F11E5}"/>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1D37E6BC-0D9B-4E29-8741-FCE14FCA982F}"/>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xmlns="" id="{FEB14339-6560-4B7C-BC30-490788C47A21}"/>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xmlns="" id="{BBFBE35B-AC02-49BD-8988-736608283998}"/>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xmlns="" id="{E8596078-CDF1-42B6-B7C3-8DF2714D4D9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xmlns="" id="{54A8F234-08AC-487C-BED5-F201AB298DF1}"/>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A36FE8A9-6DB7-48AD-95EF-105A27CE5E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A80FEEB3-DEC1-4DFE-BA82-5B49692997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9F2F2EBF-70FF-4341-8F20-4CD8C82F8B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5FE2376D-BD20-4ADB-9F95-8C23F04150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773E4574-9320-4704-AE75-38E9111431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74" name="楕円 173">
          <a:extLst>
            <a:ext uri="{FF2B5EF4-FFF2-40B4-BE49-F238E27FC236}">
              <a16:creationId xmlns:a16="http://schemas.microsoft.com/office/drawing/2014/main" xmlns="" id="{F77EC246-EC11-426E-BCFA-E5A7BF1D6CE5}"/>
            </a:ext>
          </a:extLst>
        </xdr:cNvPr>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xmlns="" id="{C04ED36E-683D-4F7E-AACA-90B31323E851}"/>
            </a:ext>
          </a:extLst>
        </xdr:cNvPr>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76" name="楕円 175">
          <a:extLst>
            <a:ext uri="{FF2B5EF4-FFF2-40B4-BE49-F238E27FC236}">
              <a16:creationId xmlns:a16="http://schemas.microsoft.com/office/drawing/2014/main" xmlns="" id="{C4739D2A-D167-44A2-9FDF-EC6955CF343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148590</xdr:rowOff>
    </xdr:to>
    <xdr:cxnSp macro="">
      <xdr:nvCxnSpPr>
        <xdr:cNvPr id="177" name="直線コネクタ 176">
          <a:extLst>
            <a:ext uri="{FF2B5EF4-FFF2-40B4-BE49-F238E27FC236}">
              <a16:creationId xmlns:a16="http://schemas.microsoft.com/office/drawing/2014/main" xmlns="" id="{DE49640A-9A57-4906-AA69-EFFF842C3811}"/>
            </a:ext>
          </a:extLst>
        </xdr:cNvPr>
        <xdr:cNvCxnSpPr/>
      </xdr:nvCxnSpPr>
      <xdr:spPr>
        <a:xfrm flipV="1">
          <a:off x="3797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78" name="楕円 177">
          <a:extLst>
            <a:ext uri="{FF2B5EF4-FFF2-40B4-BE49-F238E27FC236}">
              <a16:creationId xmlns:a16="http://schemas.microsoft.com/office/drawing/2014/main" xmlns="" id="{A9F1D1D6-4EBF-44CB-8E33-F97A428E0CB0}"/>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156210</xdr:rowOff>
    </xdr:to>
    <xdr:cxnSp macro="">
      <xdr:nvCxnSpPr>
        <xdr:cNvPr id="179" name="直線コネクタ 178">
          <a:extLst>
            <a:ext uri="{FF2B5EF4-FFF2-40B4-BE49-F238E27FC236}">
              <a16:creationId xmlns:a16="http://schemas.microsoft.com/office/drawing/2014/main" xmlns="" id="{693A4F6C-88D5-4567-BC20-63731D8C0375}"/>
            </a:ext>
          </a:extLst>
        </xdr:cNvPr>
        <xdr:cNvCxnSpPr/>
      </xdr:nvCxnSpPr>
      <xdr:spPr>
        <a:xfrm flipV="1">
          <a:off x="2908300" y="10264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楕円 179">
          <a:extLst>
            <a:ext uri="{FF2B5EF4-FFF2-40B4-BE49-F238E27FC236}">
              <a16:creationId xmlns:a16="http://schemas.microsoft.com/office/drawing/2014/main" xmlns="" id="{6B6E5C7E-5E02-4A9A-8AF9-30B4F7481AF6}"/>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59</xdr:row>
      <xdr:rowOff>156210</xdr:rowOff>
    </xdr:to>
    <xdr:cxnSp macro="">
      <xdr:nvCxnSpPr>
        <xdr:cNvPr id="181" name="直線コネクタ 180">
          <a:extLst>
            <a:ext uri="{FF2B5EF4-FFF2-40B4-BE49-F238E27FC236}">
              <a16:creationId xmlns:a16="http://schemas.microsoft.com/office/drawing/2014/main" xmlns="" id="{E5EFF0C4-CA6A-4016-9E36-F19BCC2F77E2}"/>
            </a:ext>
          </a:extLst>
        </xdr:cNvPr>
        <xdr:cNvCxnSpPr/>
      </xdr:nvCxnSpPr>
      <xdr:spPr>
        <a:xfrm>
          <a:off x="2019300" y="10267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xmlns="" id="{F309C6E8-F77E-4B31-A2DD-2E49DFCC5BC5}"/>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xmlns="" id="{E50EE521-B840-42EF-B2BC-C3EB5B7AF672}"/>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xmlns="" id="{4B29F9F2-7F36-419E-A17F-7B57D649A329}"/>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xmlns="" id="{D23148B2-1278-4457-99F6-D8AA57C24BAC}"/>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xmlns="" id="{021E3A3C-D6A5-4881-914B-10E86315E88C}"/>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xmlns="" id="{CC2D6EA9-7F16-4378-A503-AA4A073FC879}"/>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8DD7B83D-E2F2-4CED-A9A9-C9F96E03E7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8C10BF23-198D-4098-A115-6E5CA15711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95A7B5FF-0ABD-4B37-B432-73E9E86760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A8737CAC-2544-4FDC-AAED-563FAC67E6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D2364C3B-9263-46EE-AC78-BE0EBB3683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A40235AA-A8BF-4AE5-B9E8-283D068D1F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94EFB655-3CB7-4CAF-92A1-BDCFCC71CD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85024C29-8FC7-47EB-8807-B63BD93D8E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5F42A056-6FFC-493C-BD8C-9C10CEDBEC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087EAB2E-A931-4999-AF01-12937232D1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xmlns="" id="{CA4E6F78-5ADC-4437-B36B-43051CB194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xmlns="" id="{CE90395A-7C3C-4243-B29C-5667644936D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xmlns="" id="{A4B66E48-FC57-4175-A292-6F693E05AC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xmlns="" id="{A6679117-5A4C-4DFC-8EB6-E4CAEE51CA4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xmlns="" id="{97513417-BB80-40FC-B14F-67A8FA3DEDB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xmlns="" id="{F92F38C9-DD22-4C35-B387-56519286403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xmlns="" id="{1957A739-C6AA-4E15-93EE-D97A2E99902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xmlns="" id="{68B805C0-C4BA-4115-BAF3-F7198F3DB90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xmlns="" id="{7B1140CF-D119-442B-B543-123A8D594C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xmlns="" id="{B30E7905-B167-4BB5-A9E7-50EA196647E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33729857-B582-4064-B51C-38EA62B38B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xmlns="" id="{C41182C4-45DF-43B5-9EC1-A75C0444AA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470801C1-DE1D-45A9-9B25-E58F925E83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xmlns="" id="{D27E45FF-5FAA-4384-ADDA-6277E4922E1F}"/>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C501C008-1154-4552-8AE2-36EE1D6EADB2}"/>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xmlns="" id="{87E0654B-23D0-4039-A175-CB5BCD904A06}"/>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7A01A3DF-D682-4498-A4E6-D1D21D501F18}"/>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xmlns="" id="{30FF17FB-54C0-475F-969B-7933609C4F93}"/>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EF5F517C-D5EC-4788-AA0F-30C19D84E1D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xmlns="" id="{FE5EAF6D-5B62-4A47-ADCD-3A8E31F6934D}"/>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xmlns="" id="{98684D0B-E58D-4D9D-9AA9-BD191277A5F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xmlns="" id="{7821456C-BFE5-40F9-925A-D3F64DAA3001}"/>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xmlns="" id="{2CAEFD53-04AF-4772-A073-2B5A712C093D}"/>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687DF2C1-0CF0-42E5-93B1-996633E7C6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6D751957-8136-4B13-B583-DAF610F084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85002D54-746F-4C67-8B0F-513155A433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7616311E-29C5-4A9F-93E9-880A0FF46A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5EAAD82C-C9DD-4E09-B2A7-97D1B2D0AB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8059</xdr:rowOff>
    </xdr:from>
    <xdr:to>
      <xdr:col>55</xdr:col>
      <xdr:colOff>50800</xdr:colOff>
      <xdr:row>63</xdr:row>
      <xdr:rowOff>109659</xdr:rowOff>
    </xdr:to>
    <xdr:sp macro="" textlink="">
      <xdr:nvSpPr>
        <xdr:cNvPr id="226" name="楕円 225">
          <a:extLst>
            <a:ext uri="{FF2B5EF4-FFF2-40B4-BE49-F238E27FC236}">
              <a16:creationId xmlns:a16="http://schemas.microsoft.com/office/drawing/2014/main" xmlns="" id="{82FD22FA-78E8-4CBC-8784-439CF39E924F}"/>
            </a:ext>
          </a:extLst>
        </xdr:cNvPr>
        <xdr:cNvSpPr/>
      </xdr:nvSpPr>
      <xdr:spPr>
        <a:xfrm>
          <a:off x="10426700" y="108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157936</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E1CD8F44-B1DF-4A13-9DF2-4DE8EDD75212}"/>
            </a:ext>
          </a:extLst>
        </xdr:cNvPr>
        <xdr:cNvSpPr txBox="1"/>
      </xdr:nvSpPr>
      <xdr:spPr>
        <a:xfrm>
          <a:off x="10515600" y="1078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10895</xdr:rowOff>
    </xdr:from>
    <xdr:to>
      <xdr:col>50</xdr:col>
      <xdr:colOff>165100</xdr:colOff>
      <xdr:row>63</xdr:row>
      <xdr:rowOff>112495</xdr:rowOff>
    </xdr:to>
    <xdr:sp macro="" textlink="">
      <xdr:nvSpPr>
        <xdr:cNvPr id="228" name="楕円 227">
          <a:extLst>
            <a:ext uri="{FF2B5EF4-FFF2-40B4-BE49-F238E27FC236}">
              <a16:creationId xmlns:a16="http://schemas.microsoft.com/office/drawing/2014/main" xmlns="" id="{77589ABE-6BE7-4033-ADF0-C4DEAE5857FE}"/>
            </a:ext>
          </a:extLst>
        </xdr:cNvPr>
        <xdr:cNvSpPr/>
      </xdr:nvSpPr>
      <xdr:spPr>
        <a:xfrm>
          <a:off x="9588500" y="108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58859</xdr:rowOff>
    </xdr:from>
    <xdr:to>
      <xdr:col>55</xdr:col>
      <xdr:colOff>0</xdr:colOff>
      <xdr:row>63</xdr:row>
      <xdr:rowOff>61695</xdr:rowOff>
    </xdr:to>
    <xdr:cxnSp macro="">
      <xdr:nvCxnSpPr>
        <xdr:cNvPr id="229" name="直線コネクタ 228">
          <a:extLst>
            <a:ext uri="{FF2B5EF4-FFF2-40B4-BE49-F238E27FC236}">
              <a16:creationId xmlns:a16="http://schemas.microsoft.com/office/drawing/2014/main" xmlns="" id="{7AB54067-6891-4FAD-B9C6-AE479E08196F}"/>
            </a:ext>
          </a:extLst>
        </xdr:cNvPr>
        <xdr:cNvCxnSpPr/>
      </xdr:nvCxnSpPr>
      <xdr:spPr>
        <a:xfrm flipV="1">
          <a:off x="9639300" y="10860209"/>
          <a:ext cx="8382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12793</xdr:rowOff>
    </xdr:from>
    <xdr:to>
      <xdr:col>46</xdr:col>
      <xdr:colOff>38100</xdr:colOff>
      <xdr:row>63</xdr:row>
      <xdr:rowOff>114393</xdr:rowOff>
    </xdr:to>
    <xdr:sp macro="" textlink="">
      <xdr:nvSpPr>
        <xdr:cNvPr id="230" name="楕円 229">
          <a:extLst>
            <a:ext uri="{FF2B5EF4-FFF2-40B4-BE49-F238E27FC236}">
              <a16:creationId xmlns:a16="http://schemas.microsoft.com/office/drawing/2014/main" xmlns="" id="{B406981E-9738-49E0-B249-717B77CFA55A}"/>
            </a:ext>
          </a:extLst>
        </xdr:cNvPr>
        <xdr:cNvSpPr/>
      </xdr:nvSpPr>
      <xdr:spPr>
        <a:xfrm>
          <a:off x="8699500" y="108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61695</xdr:rowOff>
    </xdr:from>
    <xdr:to>
      <xdr:col>50</xdr:col>
      <xdr:colOff>114300</xdr:colOff>
      <xdr:row>63</xdr:row>
      <xdr:rowOff>63593</xdr:rowOff>
    </xdr:to>
    <xdr:cxnSp macro="">
      <xdr:nvCxnSpPr>
        <xdr:cNvPr id="231" name="直線コネクタ 230">
          <a:extLst>
            <a:ext uri="{FF2B5EF4-FFF2-40B4-BE49-F238E27FC236}">
              <a16:creationId xmlns:a16="http://schemas.microsoft.com/office/drawing/2014/main" xmlns="" id="{299DFCCA-D31D-42E9-9E1B-DBFD7AFD8C04}"/>
            </a:ext>
          </a:extLst>
        </xdr:cNvPr>
        <xdr:cNvCxnSpPr/>
      </xdr:nvCxnSpPr>
      <xdr:spPr>
        <a:xfrm flipV="1">
          <a:off x="8750300" y="10863045"/>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18929</xdr:rowOff>
    </xdr:from>
    <xdr:to>
      <xdr:col>41</xdr:col>
      <xdr:colOff>101600</xdr:colOff>
      <xdr:row>63</xdr:row>
      <xdr:rowOff>120529</xdr:rowOff>
    </xdr:to>
    <xdr:sp macro="" textlink="">
      <xdr:nvSpPr>
        <xdr:cNvPr id="232" name="楕円 231">
          <a:extLst>
            <a:ext uri="{FF2B5EF4-FFF2-40B4-BE49-F238E27FC236}">
              <a16:creationId xmlns:a16="http://schemas.microsoft.com/office/drawing/2014/main" xmlns="" id="{2D0363CA-7377-46A1-AB65-7926B6D4F811}"/>
            </a:ext>
          </a:extLst>
        </xdr:cNvPr>
        <xdr:cNvSpPr/>
      </xdr:nvSpPr>
      <xdr:spPr>
        <a:xfrm>
          <a:off x="7810500" y="108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63593</xdr:rowOff>
    </xdr:from>
    <xdr:to>
      <xdr:col>45</xdr:col>
      <xdr:colOff>177800</xdr:colOff>
      <xdr:row>63</xdr:row>
      <xdr:rowOff>69729</xdr:rowOff>
    </xdr:to>
    <xdr:cxnSp macro="">
      <xdr:nvCxnSpPr>
        <xdr:cNvPr id="233" name="直線コネクタ 232">
          <a:extLst>
            <a:ext uri="{FF2B5EF4-FFF2-40B4-BE49-F238E27FC236}">
              <a16:creationId xmlns:a16="http://schemas.microsoft.com/office/drawing/2014/main" xmlns="" id="{0230B9B1-8B80-42B2-A3CB-06A000AC9E15}"/>
            </a:ext>
          </a:extLst>
        </xdr:cNvPr>
        <xdr:cNvCxnSpPr/>
      </xdr:nvCxnSpPr>
      <xdr:spPr>
        <a:xfrm flipV="1">
          <a:off x="7861300" y="10864943"/>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xmlns="" id="{8F801B69-B74C-47AC-B2D8-DAEB5AFF60F7}"/>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xmlns="" id="{864BD12F-A969-42A4-98F5-B835F265FFBC}"/>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xmlns="" id="{70F92356-C90D-4A21-8116-35F82E81998C}"/>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103622</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xmlns="" id="{304D2638-900B-43A7-97CF-7E010290AF24}"/>
            </a:ext>
          </a:extLst>
        </xdr:cNvPr>
        <xdr:cNvSpPr txBox="1"/>
      </xdr:nvSpPr>
      <xdr:spPr>
        <a:xfrm>
          <a:off x="9327095" y="1090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105520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xmlns="" id="{7A490A02-63A9-4651-8098-51E25165321E}"/>
            </a:ext>
          </a:extLst>
        </xdr:cNvPr>
        <xdr:cNvSpPr txBox="1"/>
      </xdr:nvSpPr>
      <xdr:spPr>
        <a:xfrm>
          <a:off x="8450795" y="1090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111656</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xmlns="" id="{66F697AD-0EE7-44C6-8526-5F6BC4DB427D}"/>
            </a:ext>
          </a:extLst>
        </xdr:cNvPr>
        <xdr:cNvSpPr txBox="1"/>
      </xdr:nvSpPr>
      <xdr:spPr>
        <a:xfrm>
          <a:off x="7561795" y="109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EE10A61B-332C-4FF1-A693-6CB4DBFB17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591EE307-D315-47DC-A0B1-69028E9A881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F4515ECC-106B-4875-A818-9DF8A47124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0E957CB0-214B-433F-8D89-0A7A6B2C57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EB5A8357-95B9-46E2-B7C7-647DBB1CAB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BD705C49-FA65-4E44-BE92-24783B77B6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CA7C0917-30B7-4FA2-9609-11762DDAB1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755EE86B-F582-4A4D-A952-3FF763261C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42543F89-5835-42B0-867E-E25803B2E0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2E977A93-C51A-4A66-9369-19D90725F4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FDADAE62-67FD-4342-A13C-F7335D2858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7AC41A9A-0CD2-4620-8A7B-F68E393FC6B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B4743141-DFE8-43AF-A478-E2B4581A858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FEEA0579-CC15-4C37-99CD-73C05231BA4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98F579B3-4D94-4A69-91FC-B18094C5F76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9C016760-9822-4308-9B74-CA9AFB41C6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65600E1C-F47C-484C-8ADE-9EBE351AB9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73BAFD89-0419-4719-8243-38E7D0D92B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C67A24A9-6005-4AE8-A4BE-828C9050228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45C42124-AF04-43A8-BC00-9D6B429D97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2C9A240A-22D1-42FF-BCDB-A573B638F1A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A361FF9D-33BA-49E9-A7D4-892BB02539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F4C8AE9C-CF30-4647-B787-1E6DE1AF93A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30B9A717-C399-4F2C-AA7A-05A56EEB62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xmlns="" id="{FF0E6FC2-3560-4E1A-B372-BFDD37CC15E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B3A272EF-2417-422A-B21F-36F079ED70E5}"/>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xmlns="" id="{F5A95692-D30A-4BD5-BA8D-3B36199E305A}"/>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xmlns="" id="{519EFFCB-92F7-463E-B6BB-7F55725439B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xmlns="" id="{22CA5517-B005-4D95-AF63-4B61412E611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2D36220C-3580-42C8-AD75-5B55A341EE6D}"/>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xmlns="" id="{9271BF72-7040-488B-895A-35AB62E631DD}"/>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xmlns="" id="{16FD7891-F8FA-480F-B81A-D87259452378}"/>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xmlns="" id="{631B303B-9780-44DD-A888-C1B45E561754}"/>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xmlns="" id="{C45BD020-C869-4240-9389-2D7E3323D8CC}"/>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A7228E41-70EB-4958-A394-1CE6D556F8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9E86DF2D-E1C8-4A23-A7A0-74405071B3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6E85FE61-335E-4FC3-B228-31F0444638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154B751-C869-4671-90F3-63829272B5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86449944-C4AF-49AA-AFA7-A8847FD7F71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279" name="楕円 278">
          <a:extLst>
            <a:ext uri="{FF2B5EF4-FFF2-40B4-BE49-F238E27FC236}">
              <a16:creationId xmlns:a16="http://schemas.microsoft.com/office/drawing/2014/main" xmlns="" id="{802F0832-7684-4CE0-B5D5-AFDDAC2E41A1}"/>
            </a:ext>
          </a:extLst>
        </xdr:cNvPr>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7175F41F-499E-4D14-93A6-ABB0D04198C5}"/>
            </a:ext>
          </a:extLst>
        </xdr:cNvPr>
        <xdr:cNvSpPr txBox="1"/>
      </xdr:nvSpPr>
      <xdr:spPr>
        <a:xfrm>
          <a:off x="4673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12064</xdr:rowOff>
    </xdr:from>
    <xdr:to>
      <xdr:col>20</xdr:col>
      <xdr:colOff>38100</xdr:colOff>
      <xdr:row>85</xdr:row>
      <xdr:rowOff>113664</xdr:rowOff>
    </xdr:to>
    <xdr:sp macro="" textlink="">
      <xdr:nvSpPr>
        <xdr:cNvPr id="281" name="楕円 280">
          <a:extLst>
            <a:ext uri="{FF2B5EF4-FFF2-40B4-BE49-F238E27FC236}">
              <a16:creationId xmlns:a16="http://schemas.microsoft.com/office/drawing/2014/main" xmlns="" id="{D992D807-6720-4E0B-BE7B-734367BDEB4E}"/>
            </a:ext>
          </a:extLst>
        </xdr:cNvPr>
        <xdr:cNvSpPr/>
      </xdr:nvSpPr>
      <xdr:spPr>
        <a:xfrm>
          <a:off x="3746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62864</xdr:rowOff>
    </xdr:to>
    <xdr:cxnSp macro="">
      <xdr:nvCxnSpPr>
        <xdr:cNvPr id="282" name="直線コネクタ 281">
          <a:extLst>
            <a:ext uri="{FF2B5EF4-FFF2-40B4-BE49-F238E27FC236}">
              <a16:creationId xmlns:a16="http://schemas.microsoft.com/office/drawing/2014/main" xmlns="" id="{33D7F0F6-784C-4269-AAB6-D925AE8C3AF4}"/>
            </a:ext>
          </a:extLst>
        </xdr:cNvPr>
        <xdr:cNvCxnSpPr/>
      </xdr:nvCxnSpPr>
      <xdr:spPr>
        <a:xfrm flipV="1">
          <a:off x="3797300" y="145923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83" name="楕円 282">
          <a:extLst>
            <a:ext uri="{FF2B5EF4-FFF2-40B4-BE49-F238E27FC236}">
              <a16:creationId xmlns:a16="http://schemas.microsoft.com/office/drawing/2014/main" xmlns="" id="{0142C40B-D2E9-474F-9AB5-68B232BC6DBA}"/>
            </a:ext>
          </a:extLst>
        </xdr:cNvPr>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62864</xdr:rowOff>
    </xdr:from>
    <xdr:to>
      <xdr:col>19</xdr:col>
      <xdr:colOff>177800</xdr:colOff>
      <xdr:row>85</xdr:row>
      <xdr:rowOff>106680</xdr:rowOff>
    </xdr:to>
    <xdr:cxnSp macro="">
      <xdr:nvCxnSpPr>
        <xdr:cNvPr id="284" name="直線コネクタ 283">
          <a:extLst>
            <a:ext uri="{FF2B5EF4-FFF2-40B4-BE49-F238E27FC236}">
              <a16:creationId xmlns:a16="http://schemas.microsoft.com/office/drawing/2014/main" xmlns="" id="{D1566422-F80F-4B7E-A53C-151442B1A6BE}"/>
            </a:ext>
          </a:extLst>
        </xdr:cNvPr>
        <xdr:cNvCxnSpPr/>
      </xdr:nvCxnSpPr>
      <xdr:spPr>
        <a:xfrm flipV="1">
          <a:off x="2908300" y="146361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85" name="楕円 284">
          <a:extLst>
            <a:ext uri="{FF2B5EF4-FFF2-40B4-BE49-F238E27FC236}">
              <a16:creationId xmlns:a16="http://schemas.microsoft.com/office/drawing/2014/main" xmlns="" id="{5EE66829-EFE4-42EC-B6F6-FCAC4D412738}"/>
            </a:ext>
          </a:extLst>
        </xdr:cNvPr>
        <xdr:cNvSpPr/>
      </xdr:nvSpPr>
      <xdr:spPr>
        <a:xfrm>
          <a:off x="196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106680</xdr:rowOff>
    </xdr:from>
    <xdr:to>
      <xdr:col>15</xdr:col>
      <xdr:colOff>50800</xdr:colOff>
      <xdr:row>85</xdr:row>
      <xdr:rowOff>106680</xdr:rowOff>
    </xdr:to>
    <xdr:cxnSp macro="">
      <xdr:nvCxnSpPr>
        <xdr:cNvPr id="286" name="直線コネクタ 285">
          <a:extLst>
            <a:ext uri="{FF2B5EF4-FFF2-40B4-BE49-F238E27FC236}">
              <a16:creationId xmlns:a16="http://schemas.microsoft.com/office/drawing/2014/main" xmlns="" id="{41E6FB1A-1766-4E86-93EE-BF27244B96F3}"/>
            </a:ext>
          </a:extLst>
        </xdr:cNvPr>
        <xdr:cNvCxnSpPr/>
      </xdr:nvCxnSpPr>
      <xdr:spPr>
        <a:xfrm>
          <a:off x="2019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a:extLst>
            <a:ext uri="{FF2B5EF4-FFF2-40B4-BE49-F238E27FC236}">
              <a16:creationId xmlns:a16="http://schemas.microsoft.com/office/drawing/2014/main" xmlns="" id="{5DDCE9C1-BD62-4D0D-8510-51154755B426}"/>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a:extLst>
            <a:ext uri="{FF2B5EF4-FFF2-40B4-BE49-F238E27FC236}">
              <a16:creationId xmlns:a16="http://schemas.microsoft.com/office/drawing/2014/main" xmlns="" id="{928CB2BB-EE4C-468F-A64D-BBC54CC0B595}"/>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a:extLst>
            <a:ext uri="{FF2B5EF4-FFF2-40B4-BE49-F238E27FC236}">
              <a16:creationId xmlns:a16="http://schemas.microsoft.com/office/drawing/2014/main" xmlns="" id="{C54F99B7-4AD0-4681-8AFC-EA557DE04B94}"/>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104791</xdr:rowOff>
    </xdr:from>
    <xdr:ext cx="405111" cy="259045"/>
    <xdr:sp macro="" textlink="">
      <xdr:nvSpPr>
        <xdr:cNvPr id="290" name="n_1mainValue【公営住宅】&#10;有形固定資産減価償却率">
          <a:extLst>
            <a:ext uri="{FF2B5EF4-FFF2-40B4-BE49-F238E27FC236}">
              <a16:creationId xmlns:a16="http://schemas.microsoft.com/office/drawing/2014/main" xmlns="" id="{5ED3A7B6-363E-4BA8-89E6-9C3271D6F796}"/>
            </a:ext>
          </a:extLst>
        </xdr:cNvPr>
        <xdr:cNvSpPr txBox="1"/>
      </xdr:nvSpPr>
      <xdr:spPr>
        <a:xfrm>
          <a:off x="35820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91" name="n_2mainValue【公営住宅】&#10;有形固定資産減価償却率">
          <a:extLst>
            <a:ext uri="{FF2B5EF4-FFF2-40B4-BE49-F238E27FC236}">
              <a16:creationId xmlns:a16="http://schemas.microsoft.com/office/drawing/2014/main" xmlns="" id="{5A5F2121-3882-40FE-AB01-E7BE4E538713}"/>
            </a:ext>
          </a:extLst>
        </xdr:cNvPr>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2" name="n_3mainValue【公営住宅】&#10;有形固定資産減価償却率">
          <a:extLst>
            <a:ext uri="{FF2B5EF4-FFF2-40B4-BE49-F238E27FC236}">
              <a16:creationId xmlns:a16="http://schemas.microsoft.com/office/drawing/2014/main" xmlns="" id="{C2D7BFCE-B393-401F-889E-2855A5BF9689}"/>
            </a:ext>
          </a:extLst>
        </xdr:cNvPr>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ADBBB70D-0663-4337-8BE3-761B19220A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E5AA2C0A-1635-411A-A6AA-774BA9DA7A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304F20AA-D5B2-4857-B1C9-F5C89400BA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47EF86EC-AE87-4C74-A565-514D516E76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5DE092CE-88DA-4856-84A7-7E84B912C0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7FCA89B0-DE9C-4693-A4D7-0AAD90884F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5F4B7E47-79E4-45CF-B6D9-2C85A32C35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FF11F1FE-FE18-4ECE-8ACE-40A23CCCCC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3BD54EA4-E8BE-4D51-87A0-AA6D14C445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EEF90F44-B59D-4A28-97F5-C8C1AEE2A0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xmlns="" id="{3F749E51-7C2D-4168-90FA-B9C78E1DFF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xmlns="" id="{9730A596-2A96-4701-A18C-B8E7EFF98DB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xmlns="" id="{243E4FD7-9E9B-4EB4-8A3E-80A738E4E41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xmlns="" id="{12907EC2-9539-45A0-9707-22263A9BA71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xmlns="" id="{B99F8166-543B-4735-AEEB-7BB1926CFE1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xmlns="" id="{89A634B1-901C-4237-838D-B0920C17E89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xmlns="" id="{EAADB32E-48B9-4E3A-86AE-E525896320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xmlns="" id="{37769461-F3D1-481C-97D0-AC5F55A9B9D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xmlns="" id="{B47A0003-25C0-42A9-8EB7-4162357B3FE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xmlns="" id="{D11194F6-B35A-4790-9D6F-D8EF3413972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BB886E9E-D26B-48E7-AA88-441DB98411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5135A5B9-D276-408F-AA58-DE6D397721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D5A4352E-4269-4FDD-B35C-18005FDC45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xmlns="" id="{DB17392F-587E-43BE-B31A-DD90259224D2}"/>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xmlns="" id="{A5FEA3C4-FD56-4D96-9AF9-44F15668A1F7}"/>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xmlns="" id="{E294D0C9-35C3-4888-AF99-8E6061AA50FF}"/>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xmlns="" id="{F2EF095B-3827-4A90-91DD-B9567C2D50BD}"/>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xmlns="" id="{09B4EFA9-7F31-4EBA-B24B-561F8D6BF56A}"/>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a:extLst>
            <a:ext uri="{FF2B5EF4-FFF2-40B4-BE49-F238E27FC236}">
              <a16:creationId xmlns:a16="http://schemas.microsoft.com/office/drawing/2014/main" xmlns="" id="{0AF2A049-1AFF-43E6-B621-4797A31BD4FB}"/>
            </a:ext>
          </a:extLst>
        </xdr:cNvPr>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xmlns="" id="{C11AF8C9-6A00-4EFA-A8A3-90558724ED9E}"/>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xmlns="" id="{6C4099AB-4D3D-4E49-A2F8-B922397285F9}"/>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xmlns="" id="{FC1C8831-C29F-4EAC-8371-BA36FBF4ED5F}"/>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xmlns="" id="{BB41029E-33C4-4723-9D6A-92C4F4D56147}"/>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2DABC6EF-C4FB-495A-B0EE-4D05C5EE28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98275425-9E40-405E-843B-1D9CC18072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DBFB67AF-76D2-4A6E-A88C-83749B3333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1B2EA711-3285-4737-BC25-0509087495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190AE554-FC27-42C1-B20C-FFACCAF91F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104267</xdr:rowOff>
    </xdr:from>
    <xdr:to>
      <xdr:col>55</xdr:col>
      <xdr:colOff>50800</xdr:colOff>
      <xdr:row>84</xdr:row>
      <xdr:rowOff>34417</xdr:rowOff>
    </xdr:to>
    <xdr:sp macro="" textlink="">
      <xdr:nvSpPr>
        <xdr:cNvPr id="331" name="楕円 330">
          <a:extLst>
            <a:ext uri="{FF2B5EF4-FFF2-40B4-BE49-F238E27FC236}">
              <a16:creationId xmlns:a16="http://schemas.microsoft.com/office/drawing/2014/main" xmlns="" id="{7A5B61C0-2BEA-4DFB-99FB-7DEB6788414A}"/>
            </a:ext>
          </a:extLst>
        </xdr:cNvPr>
        <xdr:cNvSpPr/>
      </xdr:nvSpPr>
      <xdr:spPr>
        <a:xfrm>
          <a:off x="10426700" y="143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127144</xdr:rowOff>
    </xdr:from>
    <xdr:ext cx="469744" cy="259045"/>
    <xdr:sp macro="" textlink="">
      <xdr:nvSpPr>
        <xdr:cNvPr id="332" name="【公営住宅】&#10;一人当たり面積該当値テキスト">
          <a:extLst>
            <a:ext uri="{FF2B5EF4-FFF2-40B4-BE49-F238E27FC236}">
              <a16:creationId xmlns:a16="http://schemas.microsoft.com/office/drawing/2014/main" xmlns="" id="{9F48E7CA-7CF3-400A-9903-D74D25A065FC}"/>
            </a:ext>
          </a:extLst>
        </xdr:cNvPr>
        <xdr:cNvSpPr txBox="1"/>
      </xdr:nvSpPr>
      <xdr:spPr>
        <a:xfrm>
          <a:off x="10515600" y="141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111506</xdr:rowOff>
    </xdr:from>
    <xdr:to>
      <xdr:col>50</xdr:col>
      <xdr:colOff>165100</xdr:colOff>
      <xdr:row>84</xdr:row>
      <xdr:rowOff>41656</xdr:rowOff>
    </xdr:to>
    <xdr:sp macro="" textlink="">
      <xdr:nvSpPr>
        <xdr:cNvPr id="333" name="楕円 332">
          <a:extLst>
            <a:ext uri="{FF2B5EF4-FFF2-40B4-BE49-F238E27FC236}">
              <a16:creationId xmlns:a16="http://schemas.microsoft.com/office/drawing/2014/main" xmlns="" id="{D07593F9-5F2F-4241-A704-CAA0189E93C6}"/>
            </a:ext>
          </a:extLst>
        </xdr:cNvPr>
        <xdr:cNvSpPr/>
      </xdr:nvSpPr>
      <xdr:spPr>
        <a:xfrm>
          <a:off x="9588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155067</xdr:rowOff>
    </xdr:from>
    <xdr:to>
      <xdr:col>55</xdr:col>
      <xdr:colOff>0</xdr:colOff>
      <xdr:row>83</xdr:row>
      <xdr:rowOff>162306</xdr:rowOff>
    </xdr:to>
    <xdr:cxnSp macro="">
      <xdr:nvCxnSpPr>
        <xdr:cNvPr id="334" name="直線コネクタ 333">
          <a:extLst>
            <a:ext uri="{FF2B5EF4-FFF2-40B4-BE49-F238E27FC236}">
              <a16:creationId xmlns:a16="http://schemas.microsoft.com/office/drawing/2014/main" xmlns="" id="{6F71AABF-95C8-40C7-9A95-EC63655D4022}"/>
            </a:ext>
          </a:extLst>
        </xdr:cNvPr>
        <xdr:cNvCxnSpPr/>
      </xdr:nvCxnSpPr>
      <xdr:spPr>
        <a:xfrm flipV="1">
          <a:off x="9639300" y="1438541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106172</xdr:rowOff>
    </xdr:from>
    <xdr:to>
      <xdr:col>46</xdr:col>
      <xdr:colOff>38100</xdr:colOff>
      <xdr:row>84</xdr:row>
      <xdr:rowOff>36322</xdr:rowOff>
    </xdr:to>
    <xdr:sp macro="" textlink="">
      <xdr:nvSpPr>
        <xdr:cNvPr id="335" name="楕円 334">
          <a:extLst>
            <a:ext uri="{FF2B5EF4-FFF2-40B4-BE49-F238E27FC236}">
              <a16:creationId xmlns:a16="http://schemas.microsoft.com/office/drawing/2014/main" xmlns="" id="{B4EFED04-33B9-44BC-A28E-BD2B168CDB3D}"/>
            </a:ext>
          </a:extLst>
        </xdr:cNvPr>
        <xdr:cNvSpPr/>
      </xdr:nvSpPr>
      <xdr:spPr>
        <a:xfrm>
          <a:off x="8699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156972</xdr:rowOff>
    </xdr:from>
    <xdr:to>
      <xdr:col>50</xdr:col>
      <xdr:colOff>114300</xdr:colOff>
      <xdr:row>83</xdr:row>
      <xdr:rowOff>162306</xdr:rowOff>
    </xdr:to>
    <xdr:cxnSp macro="">
      <xdr:nvCxnSpPr>
        <xdr:cNvPr id="336" name="直線コネクタ 335">
          <a:extLst>
            <a:ext uri="{FF2B5EF4-FFF2-40B4-BE49-F238E27FC236}">
              <a16:creationId xmlns:a16="http://schemas.microsoft.com/office/drawing/2014/main" xmlns="" id="{2B3F8756-FA90-4B40-AE56-63F7272A0D46}"/>
            </a:ext>
          </a:extLst>
        </xdr:cNvPr>
        <xdr:cNvCxnSpPr/>
      </xdr:nvCxnSpPr>
      <xdr:spPr>
        <a:xfrm>
          <a:off x="8750300" y="143873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129794</xdr:rowOff>
    </xdr:from>
    <xdr:to>
      <xdr:col>41</xdr:col>
      <xdr:colOff>101600</xdr:colOff>
      <xdr:row>85</xdr:row>
      <xdr:rowOff>59944</xdr:rowOff>
    </xdr:to>
    <xdr:sp macro="" textlink="">
      <xdr:nvSpPr>
        <xdr:cNvPr id="337" name="楕円 336">
          <a:extLst>
            <a:ext uri="{FF2B5EF4-FFF2-40B4-BE49-F238E27FC236}">
              <a16:creationId xmlns:a16="http://schemas.microsoft.com/office/drawing/2014/main" xmlns="" id="{4E984AEF-4D11-4C72-96E7-FACB116712A1}"/>
            </a:ext>
          </a:extLst>
        </xdr:cNvPr>
        <xdr:cNvSpPr/>
      </xdr:nvSpPr>
      <xdr:spPr>
        <a:xfrm>
          <a:off x="7810500" y="14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156972</xdr:rowOff>
    </xdr:from>
    <xdr:to>
      <xdr:col>45</xdr:col>
      <xdr:colOff>177800</xdr:colOff>
      <xdr:row>85</xdr:row>
      <xdr:rowOff>9144</xdr:rowOff>
    </xdr:to>
    <xdr:cxnSp macro="">
      <xdr:nvCxnSpPr>
        <xdr:cNvPr id="338" name="直線コネクタ 337">
          <a:extLst>
            <a:ext uri="{FF2B5EF4-FFF2-40B4-BE49-F238E27FC236}">
              <a16:creationId xmlns:a16="http://schemas.microsoft.com/office/drawing/2014/main" xmlns="" id="{5CB8A888-3BC9-4A37-B45E-A46B6975F687}"/>
            </a:ext>
          </a:extLst>
        </xdr:cNvPr>
        <xdr:cNvCxnSpPr/>
      </xdr:nvCxnSpPr>
      <xdr:spPr>
        <a:xfrm flipV="1">
          <a:off x="7861300" y="14387322"/>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a:extLst>
            <a:ext uri="{FF2B5EF4-FFF2-40B4-BE49-F238E27FC236}">
              <a16:creationId xmlns:a16="http://schemas.microsoft.com/office/drawing/2014/main" xmlns="" id="{BC758F96-0B82-43D5-A5A0-0ADDBC959D18}"/>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xmlns="" id="{D0FA95FA-DDAB-4F21-9240-D3788089EEB4}"/>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a:extLst>
            <a:ext uri="{FF2B5EF4-FFF2-40B4-BE49-F238E27FC236}">
              <a16:creationId xmlns:a16="http://schemas.microsoft.com/office/drawing/2014/main" xmlns="" id="{8F7BCA49-96AD-4DCA-82A8-CA65604779B6}"/>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32783</xdr:rowOff>
    </xdr:from>
    <xdr:ext cx="469744" cy="259045"/>
    <xdr:sp macro="" textlink="">
      <xdr:nvSpPr>
        <xdr:cNvPr id="342" name="n_1mainValue【公営住宅】&#10;一人当たり面積">
          <a:extLst>
            <a:ext uri="{FF2B5EF4-FFF2-40B4-BE49-F238E27FC236}">
              <a16:creationId xmlns:a16="http://schemas.microsoft.com/office/drawing/2014/main" xmlns="" id="{ECA31503-CA17-484C-BC77-DF4FEB1EF1B7}"/>
            </a:ext>
          </a:extLst>
        </xdr:cNvPr>
        <xdr:cNvSpPr txBox="1"/>
      </xdr:nvSpPr>
      <xdr:spPr>
        <a:xfrm>
          <a:off x="9391727" y="14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27449</xdr:rowOff>
    </xdr:from>
    <xdr:ext cx="469744" cy="259045"/>
    <xdr:sp macro="" textlink="">
      <xdr:nvSpPr>
        <xdr:cNvPr id="343" name="n_2mainValue【公営住宅】&#10;一人当たり面積">
          <a:extLst>
            <a:ext uri="{FF2B5EF4-FFF2-40B4-BE49-F238E27FC236}">
              <a16:creationId xmlns:a16="http://schemas.microsoft.com/office/drawing/2014/main" xmlns="" id="{C7214ED5-E5CF-4A6A-8C74-5FA433D93DF1}"/>
            </a:ext>
          </a:extLst>
        </xdr:cNvPr>
        <xdr:cNvSpPr txBox="1"/>
      </xdr:nvSpPr>
      <xdr:spPr>
        <a:xfrm>
          <a:off x="8515427"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51071</xdr:rowOff>
    </xdr:from>
    <xdr:ext cx="469744" cy="259045"/>
    <xdr:sp macro="" textlink="">
      <xdr:nvSpPr>
        <xdr:cNvPr id="344" name="n_3mainValue【公営住宅】&#10;一人当たり面積">
          <a:extLst>
            <a:ext uri="{FF2B5EF4-FFF2-40B4-BE49-F238E27FC236}">
              <a16:creationId xmlns:a16="http://schemas.microsoft.com/office/drawing/2014/main" xmlns="" id="{D3B59251-605E-4C3A-A3A9-9100146CF3C3}"/>
            </a:ext>
          </a:extLst>
        </xdr:cNvPr>
        <xdr:cNvSpPr txBox="1"/>
      </xdr:nvSpPr>
      <xdr:spPr>
        <a:xfrm>
          <a:off x="7626427" y="146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450F488A-CC7A-46CA-821D-6F99D2613C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BEABF2C3-1F4A-4C93-9EC9-65C516FDC7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94283C1B-B928-4849-A8C4-C04F1D6C1D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C26CDF95-2572-4B15-9600-5FF8B018E1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15B07DE5-AF1E-4569-A271-BC7383D8E3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E0198A94-9F96-4D89-829D-901BD01857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732BB31A-E157-4A3E-862A-4945E640B1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1387C00F-80C9-43ED-BF6C-B6C9BE2C1A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xmlns="" id="{38F3FB22-5F8B-4D6F-BA3A-31509C8B6B5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xmlns="" id="{9F0BFDA4-37F5-4EC7-A589-ADF70E838E0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a:extLst>
            <a:ext uri="{FF2B5EF4-FFF2-40B4-BE49-F238E27FC236}">
              <a16:creationId xmlns:a16="http://schemas.microsoft.com/office/drawing/2014/main" xmlns="" id="{21A15887-8DFB-449A-8229-8340FFA41D4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xmlns="" id="{146833EC-9129-4547-AEC4-CEBC523719F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a16="http://schemas.microsoft.com/office/drawing/2014/main" xmlns="" id="{41C7804F-F4FD-4901-9EA2-AA1E1A63D063}"/>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xmlns="" id="{AF8D34B9-80B7-4903-9EE8-45A0B4AFF2D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xmlns="" id="{BE8087D8-2FEC-436C-94AF-CF18A9BECB0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xmlns="" id="{B0C2BCBF-10DA-4A10-9ED7-EC3724F0E1B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xmlns="" id="{1B763C6A-9B3B-420D-BC19-11284E160FB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xmlns="" id="{9FE0AAA7-F1FF-478A-A9B9-5FA85740DC7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xmlns="" id="{7F73332F-E672-4478-AE87-ACB7F3BD7F3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xmlns="" id="{3DCB50BC-1355-4B2C-AD91-0916F4D2ECE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a:extLst>
            <a:ext uri="{FF2B5EF4-FFF2-40B4-BE49-F238E27FC236}">
              <a16:creationId xmlns:a16="http://schemas.microsoft.com/office/drawing/2014/main" xmlns="" id="{9936F5B4-1914-48E2-83FB-9986F48C5EB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xmlns="" id="{B6870AC1-A9AD-4B1D-9236-FA536FBBB5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xmlns="" id="{BC58AFF5-CF3C-4EDE-961C-7280E2E12E5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a16="http://schemas.microsoft.com/office/drawing/2014/main" xmlns="" id="{C84B6B78-D2FF-46A2-B730-2EE6E87162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69" name="直線コネクタ 368">
          <a:extLst>
            <a:ext uri="{FF2B5EF4-FFF2-40B4-BE49-F238E27FC236}">
              <a16:creationId xmlns:a16="http://schemas.microsoft.com/office/drawing/2014/main" xmlns="" id="{77CF31BA-094D-49BE-A429-22D0F30FC0FE}"/>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70" name="【港湾・漁港】&#10;有形固定資産減価償却率最小値テキスト">
          <a:extLst>
            <a:ext uri="{FF2B5EF4-FFF2-40B4-BE49-F238E27FC236}">
              <a16:creationId xmlns:a16="http://schemas.microsoft.com/office/drawing/2014/main" xmlns="" id="{4A215D77-FBF1-45AE-8E57-F3A6DE92D103}"/>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71" name="直線コネクタ 370">
          <a:extLst>
            <a:ext uri="{FF2B5EF4-FFF2-40B4-BE49-F238E27FC236}">
              <a16:creationId xmlns:a16="http://schemas.microsoft.com/office/drawing/2014/main" xmlns="" id="{2274258E-2436-4CD0-9EAC-7BECF1024AB8}"/>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72" name="【港湾・漁港】&#10;有形固定資産減価償却率最大値テキスト">
          <a:extLst>
            <a:ext uri="{FF2B5EF4-FFF2-40B4-BE49-F238E27FC236}">
              <a16:creationId xmlns:a16="http://schemas.microsoft.com/office/drawing/2014/main" xmlns="" id="{6E27DEDA-9D3E-4793-B195-E2E104838342}"/>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73" name="直線コネクタ 372">
          <a:extLst>
            <a:ext uri="{FF2B5EF4-FFF2-40B4-BE49-F238E27FC236}">
              <a16:creationId xmlns:a16="http://schemas.microsoft.com/office/drawing/2014/main" xmlns="" id="{BD79845C-1A56-46F3-AA2E-693D6334BA45}"/>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374" name="【港湾・漁港】&#10;有形固定資産減価償却率平均値テキスト">
          <a:extLst>
            <a:ext uri="{FF2B5EF4-FFF2-40B4-BE49-F238E27FC236}">
              <a16:creationId xmlns:a16="http://schemas.microsoft.com/office/drawing/2014/main" xmlns="" id="{42EAD94E-F1E4-4558-B17E-06B96F3875C8}"/>
            </a:ext>
          </a:extLst>
        </xdr:cNvPr>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75" name="フローチャート: 判断 374">
          <a:extLst>
            <a:ext uri="{FF2B5EF4-FFF2-40B4-BE49-F238E27FC236}">
              <a16:creationId xmlns:a16="http://schemas.microsoft.com/office/drawing/2014/main" xmlns="" id="{CE682A0A-1563-4665-8A8E-3579ED99F915}"/>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76" name="フローチャート: 判断 375">
          <a:extLst>
            <a:ext uri="{FF2B5EF4-FFF2-40B4-BE49-F238E27FC236}">
              <a16:creationId xmlns:a16="http://schemas.microsoft.com/office/drawing/2014/main" xmlns="" id="{8C09BDC7-9094-4324-B7C4-6445E2EF1216}"/>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7" name="フローチャート: 判断 376">
          <a:extLst>
            <a:ext uri="{FF2B5EF4-FFF2-40B4-BE49-F238E27FC236}">
              <a16:creationId xmlns:a16="http://schemas.microsoft.com/office/drawing/2014/main" xmlns="" id="{99EE1D09-998A-43E2-97FC-4D29F03BB0CD}"/>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78" name="フローチャート: 判断 377">
          <a:extLst>
            <a:ext uri="{FF2B5EF4-FFF2-40B4-BE49-F238E27FC236}">
              <a16:creationId xmlns:a16="http://schemas.microsoft.com/office/drawing/2014/main" xmlns="" id="{F11BFAC5-6B95-48DF-82FE-34B0CFFB0B49}"/>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C1C607A4-FDD1-4C6F-A055-DCAB0CA79CF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A9953DF8-10D0-47B7-9500-C8AF4719A4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49A6B7E9-896D-441C-9A12-B3D23FB3894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4F2F115C-D7D0-47F5-AD1D-D39B197225A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7580D96A-E2C6-4404-848C-422328F97A9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384" name="楕円 383">
          <a:extLst>
            <a:ext uri="{FF2B5EF4-FFF2-40B4-BE49-F238E27FC236}">
              <a16:creationId xmlns:a16="http://schemas.microsoft.com/office/drawing/2014/main" xmlns="" id="{5D3F61F8-B3CA-4D8D-9A6C-BF64AA3E7181}"/>
            </a:ext>
          </a:extLst>
        </xdr:cNvPr>
        <xdr:cNvSpPr/>
      </xdr:nvSpPr>
      <xdr:spPr>
        <a:xfrm>
          <a:off x="4584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57166</xdr:rowOff>
    </xdr:from>
    <xdr:ext cx="405111" cy="259045"/>
    <xdr:sp macro="" textlink="">
      <xdr:nvSpPr>
        <xdr:cNvPr id="385" name="【港湾・漁港】&#10;有形固定資産減価償却率該当値テキスト">
          <a:extLst>
            <a:ext uri="{FF2B5EF4-FFF2-40B4-BE49-F238E27FC236}">
              <a16:creationId xmlns:a16="http://schemas.microsoft.com/office/drawing/2014/main" xmlns="" id="{2A5E3A9D-6D22-4E4B-97FA-C1AA733DBDC8}"/>
            </a:ext>
          </a:extLst>
        </xdr:cNvPr>
        <xdr:cNvSpPr txBox="1"/>
      </xdr:nvSpPr>
      <xdr:spPr>
        <a:xfrm>
          <a:off x="467360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386" name="楕円 385">
          <a:extLst>
            <a:ext uri="{FF2B5EF4-FFF2-40B4-BE49-F238E27FC236}">
              <a16:creationId xmlns:a16="http://schemas.microsoft.com/office/drawing/2014/main" xmlns="" id="{FCE3E5C9-94AB-4567-B411-1CFB18B8621F}"/>
            </a:ext>
          </a:extLst>
        </xdr:cNvPr>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104</xdr:row>
      <xdr:rowOff>165736</xdr:rowOff>
    </xdr:to>
    <xdr:cxnSp macro="">
      <xdr:nvCxnSpPr>
        <xdr:cNvPr id="387" name="直線コネクタ 386">
          <a:extLst>
            <a:ext uri="{FF2B5EF4-FFF2-40B4-BE49-F238E27FC236}">
              <a16:creationId xmlns:a16="http://schemas.microsoft.com/office/drawing/2014/main" xmlns="" id="{305DE892-F897-4647-AF3A-E2E6288625FF}"/>
            </a:ext>
          </a:extLst>
        </xdr:cNvPr>
        <xdr:cNvCxnSpPr/>
      </xdr:nvCxnSpPr>
      <xdr:spPr>
        <a:xfrm flipV="1">
          <a:off x="3797300" y="179603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388" name="楕円 387">
          <a:extLst>
            <a:ext uri="{FF2B5EF4-FFF2-40B4-BE49-F238E27FC236}">
              <a16:creationId xmlns:a16="http://schemas.microsoft.com/office/drawing/2014/main" xmlns="" id="{4936D361-C064-4363-AA3A-4268A3B93256}"/>
            </a:ext>
          </a:extLst>
        </xdr:cNvPr>
        <xdr:cNvSpPr/>
      </xdr:nvSpPr>
      <xdr:spPr>
        <a:xfrm>
          <a:off x="2857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28575</xdr:rowOff>
    </xdr:to>
    <xdr:cxnSp macro="">
      <xdr:nvCxnSpPr>
        <xdr:cNvPr id="389" name="直線コネクタ 388">
          <a:extLst>
            <a:ext uri="{FF2B5EF4-FFF2-40B4-BE49-F238E27FC236}">
              <a16:creationId xmlns:a16="http://schemas.microsoft.com/office/drawing/2014/main" xmlns="" id="{1A8FC35E-A836-485B-878B-2041EA9005A1}"/>
            </a:ext>
          </a:extLst>
        </xdr:cNvPr>
        <xdr:cNvCxnSpPr/>
      </xdr:nvCxnSpPr>
      <xdr:spPr>
        <a:xfrm flipV="1">
          <a:off x="2908300" y="179965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73025</xdr:rowOff>
    </xdr:from>
    <xdr:to>
      <xdr:col>10</xdr:col>
      <xdr:colOff>165100</xdr:colOff>
      <xdr:row>106</xdr:row>
      <xdr:rowOff>3175</xdr:rowOff>
    </xdr:to>
    <xdr:sp macro="" textlink="">
      <xdr:nvSpPr>
        <xdr:cNvPr id="390" name="楕円 389">
          <a:extLst>
            <a:ext uri="{FF2B5EF4-FFF2-40B4-BE49-F238E27FC236}">
              <a16:creationId xmlns:a16="http://schemas.microsoft.com/office/drawing/2014/main" xmlns="" id="{81C14EA3-BD56-4233-98EA-CA28A8BCB6C9}"/>
            </a:ext>
          </a:extLst>
        </xdr:cNvPr>
        <xdr:cNvSpPr/>
      </xdr:nvSpPr>
      <xdr:spPr>
        <a:xfrm>
          <a:off x="1968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28575</xdr:rowOff>
    </xdr:from>
    <xdr:to>
      <xdr:col>15</xdr:col>
      <xdr:colOff>50800</xdr:colOff>
      <xdr:row>105</xdr:row>
      <xdr:rowOff>123825</xdr:rowOff>
    </xdr:to>
    <xdr:cxnSp macro="">
      <xdr:nvCxnSpPr>
        <xdr:cNvPr id="391" name="直線コネクタ 390">
          <a:extLst>
            <a:ext uri="{FF2B5EF4-FFF2-40B4-BE49-F238E27FC236}">
              <a16:creationId xmlns:a16="http://schemas.microsoft.com/office/drawing/2014/main" xmlns="" id="{406D0125-D463-45D8-A994-7829F3DF65B7}"/>
            </a:ext>
          </a:extLst>
        </xdr:cNvPr>
        <xdr:cNvCxnSpPr/>
      </xdr:nvCxnSpPr>
      <xdr:spPr>
        <a:xfrm flipV="1">
          <a:off x="2019300" y="180308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57802</xdr:rowOff>
    </xdr:from>
    <xdr:ext cx="405111" cy="259045"/>
    <xdr:sp macro="" textlink="">
      <xdr:nvSpPr>
        <xdr:cNvPr id="392" name="n_1aveValue【港湾・漁港】&#10;有形固定資産減価償却率">
          <a:extLst>
            <a:ext uri="{FF2B5EF4-FFF2-40B4-BE49-F238E27FC236}">
              <a16:creationId xmlns:a16="http://schemas.microsoft.com/office/drawing/2014/main" xmlns="" id="{423CE253-C7BA-46F8-87DC-86EC0AEF66C6}"/>
            </a:ext>
          </a:extLst>
        </xdr:cNvPr>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93" name="n_2aveValue【港湾・漁港】&#10;有形固定資産減価償却率">
          <a:extLst>
            <a:ext uri="{FF2B5EF4-FFF2-40B4-BE49-F238E27FC236}">
              <a16:creationId xmlns:a16="http://schemas.microsoft.com/office/drawing/2014/main" xmlns="" id="{89685F5B-FD37-45A9-9233-524C256A7C73}"/>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17163</xdr:rowOff>
    </xdr:from>
    <xdr:ext cx="405111" cy="259045"/>
    <xdr:sp macro="" textlink="">
      <xdr:nvSpPr>
        <xdr:cNvPr id="394" name="n_3aveValue【港湾・漁港】&#10;有形固定資産減価償却率">
          <a:extLst>
            <a:ext uri="{FF2B5EF4-FFF2-40B4-BE49-F238E27FC236}">
              <a16:creationId xmlns:a16="http://schemas.microsoft.com/office/drawing/2014/main" xmlns="" id="{D2DFA69B-D254-4383-B01D-BEA53BAC8772}"/>
            </a:ext>
          </a:extLst>
        </xdr:cNvPr>
        <xdr:cNvSpPr txBox="1"/>
      </xdr:nvSpPr>
      <xdr:spPr>
        <a:xfrm>
          <a:off x="1816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36213</xdr:rowOff>
    </xdr:from>
    <xdr:ext cx="405111" cy="259045"/>
    <xdr:sp macro="" textlink="">
      <xdr:nvSpPr>
        <xdr:cNvPr id="395" name="n_1mainValue【港湾・漁港】&#10;有形固定資産減価償却率">
          <a:extLst>
            <a:ext uri="{FF2B5EF4-FFF2-40B4-BE49-F238E27FC236}">
              <a16:creationId xmlns:a16="http://schemas.microsoft.com/office/drawing/2014/main" xmlns="" id="{35724D94-56B4-4F74-828A-24A5432C7AA7}"/>
            </a:ext>
          </a:extLst>
        </xdr:cNvPr>
        <xdr:cNvSpPr txBox="1"/>
      </xdr:nvSpPr>
      <xdr:spPr>
        <a:xfrm>
          <a:off x="3582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95902</xdr:rowOff>
    </xdr:from>
    <xdr:ext cx="405111" cy="259045"/>
    <xdr:sp macro="" textlink="">
      <xdr:nvSpPr>
        <xdr:cNvPr id="396" name="n_2mainValue【港湾・漁港】&#10;有形固定資産減価償却率">
          <a:extLst>
            <a:ext uri="{FF2B5EF4-FFF2-40B4-BE49-F238E27FC236}">
              <a16:creationId xmlns:a16="http://schemas.microsoft.com/office/drawing/2014/main" xmlns="" id="{CFF10A21-B579-4E86-9C0A-6C9A3B8D7A83}"/>
            </a:ext>
          </a:extLst>
        </xdr:cNvPr>
        <xdr:cNvSpPr txBox="1"/>
      </xdr:nvSpPr>
      <xdr:spPr>
        <a:xfrm>
          <a:off x="27057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19702</xdr:rowOff>
    </xdr:from>
    <xdr:ext cx="405111" cy="259045"/>
    <xdr:sp macro="" textlink="">
      <xdr:nvSpPr>
        <xdr:cNvPr id="397" name="n_3mainValue【港湾・漁港】&#10;有形固定資産減価償却率">
          <a:extLst>
            <a:ext uri="{FF2B5EF4-FFF2-40B4-BE49-F238E27FC236}">
              <a16:creationId xmlns:a16="http://schemas.microsoft.com/office/drawing/2014/main" xmlns="" id="{93433292-BEE5-402B-9EE9-109A8334AC29}"/>
            </a:ext>
          </a:extLst>
        </xdr:cNvPr>
        <xdr:cNvSpPr txBox="1"/>
      </xdr:nvSpPr>
      <xdr:spPr>
        <a:xfrm>
          <a:off x="1816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xmlns="" id="{9C41C0BD-35D3-4CEF-8817-6BB5D9C009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xmlns="" id="{0413DC9A-ECBB-49C6-BD4F-A7E3A14DA2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xmlns="" id="{DEE70ADF-3377-4E11-B264-A8A09AFC96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xmlns="" id="{CFCE283D-80E6-42C2-A996-7E77334A02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xmlns="" id="{283E15BF-98E5-4509-B74D-BA780D1B3C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xmlns="" id="{A6A6CDD8-BB81-4A3F-A2A2-693A84C6EF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xmlns="" id="{284051B5-D1B3-44C2-AE04-B7844868C7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xmlns="" id="{B4B73066-C413-4F15-BB74-786C05E688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xmlns="" id="{F11050C3-BA1C-4071-9E30-CCE9C4ECE82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xmlns="" id="{129800AE-60F4-4ED9-808C-C0758D1D7B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a:extLst>
            <a:ext uri="{FF2B5EF4-FFF2-40B4-BE49-F238E27FC236}">
              <a16:creationId xmlns:a16="http://schemas.microsoft.com/office/drawing/2014/main" xmlns="" id="{96446B03-BC4F-4B64-9A39-8F4790A02578}"/>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a:extLst>
            <a:ext uri="{FF2B5EF4-FFF2-40B4-BE49-F238E27FC236}">
              <a16:creationId xmlns:a16="http://schemas.microsoft.com/office/drawing/2014/main" xmlns="" id="{685C25BF-4B46-43E6-B973-164F5CEB0AC4}"/>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xmlns="" id="{A7DBF99C-D2AB-4292-B1DF-0BF52AEB69A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1" name="テキスト ボックス 410">
          <a:extLst>
            <a:ext uri="{FF2B5EF4-FFF2-40B4-BE49-F238E27FC236}">
              <a16:creationId xmlns:a16="http://schemas.microsoft.com/office/drawing/2014/main" xmlns="" id="{18ABE386-60E7-4FF3-A8A0-95ED0FBECBE8}"/>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a:extLst>
            <a:ext uri="{FF2B5EF4-FFF2-40B4-BE49-F238E27FC236}">
              <a16:creationId xmlns:a16="http://schemas.microsoft.com/office/drawing/2014/main" xmlns="" id="{8F0F561E-7BDE-4081-AF67-54DF4361341D}"/>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3" name="テキスト ボックス 412">
          <a:extLst>
            <a:ext uri="{FF2B5EF4-FFF2-40B4-BE49-F238E27FC236}">
              <a16:creationId xmlns:a16="http://schemas.microsoft.com/office/drawing/2014/main" xmlns="" id="{7A3B98F5-CA1D-4339-9932-F42708431F5D}"/>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xmlns="" id="{533B26F8-A226-4C22-A308-6AABBBA7B4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a:extLst>
            <a:ext uri="{FF2B5EF4-FFF2-40B4-BE49-F238E27FC236}">
              <a16:creationId xmlns:a16="http://schemas.microsoft.com/office/drawing/2014/main" xmlns="" id="{8151F44D-04A3-4BBB-8428-78ECD82D4AD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xmlns="" id="{99151DFB-6DF8-4D9E-9FB5-372FDA8169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417" name="直線コネクタ 416">
          <a:extLst>
            <a:ext uri="{FF2B5EF4-FFF2-40B4-BE49-F238E27FC236}">
              <a16:creationId xmlns:a16="http://schemas.microsoft.com/office/drawing/2014/main" xmlns="" id="{0C361A99-C5E9-4260-BF10-D1FF64C70D69}"/>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418" name="【港湾・漁港】&#10;一人当たり有形固定資産（償却資産）額最小値テキスト">
          <a:extLst>
            <a:ext uri="{FF2B5EF4-FFF2-40B4-BE49-F238E27FC236}">
              <a16:creationId xmlns:a16="http://schemas.microsoft.com/office/drawing/2014/main" xmlns="" id="{820BCB27-BBC6-48E6-95FC-82A00C06B765}"/>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419" name="直線コネクタ 418">
          <a:extLst>
            <a:ext uri="{FF2B5EF4-FFF2-40B4-BE49-F238E27FC236}">
              <a16:creationId xmlns:a16="http://schemas.microsoft.com/office/drawing/2014/main" xmlns="" id="{7558DF4C-F066-431B-8749-3E3F2A0B41EC}"/>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20" name="【港湾・漁港】&#10;一人当たり有形固定資産（償却資産）額最大値テキスト">
          <a:extLst>
            <a:ext uri="{FF2B5EF4-FFF2-40B4-BE49-F238E27FC236}">
              <a16:creationId xmlns:a16="http://schemas.microsoft.com/office/drawing/2014/main" xmlns="" id="{85F77466-0D10-4F5D-B9BD-4FCC042B3108}"/>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21" name="直線コネクタ 420">
          <a:extLst>
            <a:ext uri="{FF2B5EF4-FFF2-40B4-BE49-F238E27FC236}">
              <a16:creationId xmlns:a16="http://schemas.microsoft.com/office/drawing/2014/main" xmlns="" id="{27E139FB-98FF-47AE-99BC-68357A3CDB69}"/>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22" name="【港湾・漁港】&#10;一人当たり有形固定資産（償却資産）額平均値テキスト">
          <a:extLst>
            <a:ext uri="{FF2B5EF4-FFF2-40B4-BE49-F238E27FC236}">
              <a16:creationId xmlns:a16="http://schemas.microsoft.com/office/drawing/2014/main" xmlns="" id="{F246C391-27F8-4C92-AF69-D9F6703D1F12}"/>
            </a:ext>
          </a:extLst>
        </xdr:cNvPr>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23" name="フローチャート: 判断 422">
          <a:extLst>
            <a:ext uri="{FF2B5EF4-FFF2-40B4-BE49-F238E27FC236}">
              <a16:creationId xmlns:a16="http://schemas.microsoft.com/office/drawing/2014/main" xmlns="" id="{B1581987-7B03-4458-A1A7-B763C56E3266}"/>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24" name="フローチャート: 判断 423">
          <a:extLst>
            <a:ext uri="{FF2B5EF4-FFF2-40B4-BE49-F238E27FC236}">
              <a16:creationId xmlns:a16="http://schemas.microsoft.com/office/drawing/2014/main" xmlns="" id="{FBE88A10-E783-484D-B512-9A8212B0B7FB}"/>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25" name="フローチャート: 判断 424">
          <a:extLst>
            <a:ext uri="{FF2B5EF4-FFF2-40B4-BE49-F238E27FC236}">
              <a16:creationId xmlns:a16="http://schemas.microsoft.com/office/drawing/2014/main" xmlns="" id="{FC9C8C17-2FF8-4F2A-985E-BEB1022AEBC7}"/>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26" name="フローチャート: 判断 425">
          <a:extLst>
            <a:ext uri="{FF2B5EF4-FFF2-40B4-BE49-F238E27FC236}">
              <a16:creationId xmlns:a16="http://schemas.microsoft.com/office/drawing/2014/main" xmlns="" id="{D08A53F1-795F-446C-9B77-5C129BCBF0B7}"/>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xmlns="" id="{0A967011-2DAE-4762-94A9-DC1A853C0B8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F8DCCB8F-F570-4B95-8251-463DCED756E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8E93838F-BA9A-40D0-9231-5B52478A07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71CEB311-FBDA-4D01-8D74-C0DCCC2FD9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81390C01-7234-42C0-BC13-AE133DF69BA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46656</xdr:rowOff>
    </xdr:from>
    <xdr:to>
      <xdr:col>55</xdr:col>
      <xdr:colOff>50800</xdr:colOff>
      <xdr:row>107</xdr:row>
      <xdr:rowOff>148256</xdr:rowOff>
    </xdr:to>
    <xdr:sp macro="" textlink="">
      <xdr:nvSpPr>
        <xdr:cNvPr id="432" name="楕円 431">
          <a:extLst>
            <a:ext uri="{FF2B5EF4-FFF2-40B4-BE49-F238E27FC236}">
              <a16:creationId xmlns:a16="http://schemas.microsoft.com/office/drawing/2014/main" xmlns="" id="{1F29AF8B-F1DF-4602-93EE-F0F6033907BE}"/>
            </a:ext>
          </a:extLst>
        </xdr:cNvPr>
        <xdr:cNvSpPr/>
      </xdr:nvSpPr>
      <xdr:spPr>
        <a:xfrm>
          <a:off x="10426700" y="18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133033</xdr:rowOff>
    </xdr:from>
    <xdr:ext cx="534377" cy="259045"/>
    <xdr:sp macro="" textlink="">
      <xdr:nvSpPr>
        <xdr:cNvPr id="433" name="【港湾・漁港】&#10;一人当たり有形固定資産（償却資産）額該当値テキスト">
          <a:extLst>
            <a:ext uri="{FF2B5EF4-FFF2-40B4-BE49-F238E27FC236}">
              <a16:creationId xmlns:a16="http://schemas.microsoft.com/office/drawing/2014/main" xmlns="" id="{BC651593-49D5-4B13-A3F0-02AF14049831}"/>
            </a:ext>
          </a:extLst>
        </xdr:cNvPr>
        <xdr:cNvSpPr txBox="1"/>
      </xdr:nvSpPr>
      <xdr:spPr>
        <a:xfrm>
          <a:off x="10515600" y="183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47194</xdr:rowOff>
    </xdr:from>
    <xdr:to>
      <xdr:col>50</xdr:col>
      <xdr:colOff>165100</xdr:colOff>
      <xdr:row>107</xdr:row>
      <xdr:rowOff>148794</xdr:rowOff>
    </xdr:to>
    <xdr:sp macro="" textlink="">
      <xdr:nvSpPr>
        <xdr:cNvPr id="434" name="楕円 433">
          <a:extLst>
            <a:ext uri="{FF2B5EF4-FFF2-40B4-BE49-F238E27FC236}">
              <a16:creationId xmlns:a16="http://schemas.microsoft.com/office/drawing/2014/main" xmlns="" id="{80F60349-9817-4984-95B5-3A30A1FE1659}"/>
            </a:ext>
          </a:extLst>
        </xdr:cNvPr>
        <xdr:cNvSpPr/>
      </xdr:nvSpPr>
      <xdr:spPr>
        <a:xfrm>
          <a:off x="9588500" y="183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97456</xdr:rowOff>
    </xdr:from>
    <xdr:to>
      <xdr:col>55</xdr:col>
      <xdr:colOff>0</xdr:colOff>
      <xdr:row>107</xdr:row>
      <xdr:rowOff>97994</xdr:rowOff>
    </xdr:to>
    <xdr:cxnSp macro="">
      <xdr:nvCxnSpPr>
        <xdr:cNvPr id="435" name="直線コネクタ 434">
          <a:extLst>
            <a:ext uri="{FF2B5EF4-FFF2-40B4-BE49-F238E27FC236}">
              <a16:creationId xmlns:a16="http://schemas.microsoft.com/office/drawing/2014/main" xmlns="" id="{B784D8DC-07C1-4375-9845-68A151539FBD}"/>
            </a:ext>
          </a:extLst>
        </xdr:cNvPr>
        <xdr:cNvCxnSpPr/>
      </xdr:nvCxnSpPr>
      <xdr:spPr>
        <a:xfrm flipV="1">
          <a:off x="9639300" y="18442606"/>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46800</xdr:rowOff>
    </xdr:from>
    <xdr:to>
      <xdr:col>46</xdr:col>
      <xdr:colOff>38100</xdr:colOff>
      <xdr:row>107</xdr:row>
      <xdr:rowOff>148400</xdr:rowOff>
    </xdr:to>
    <xdr:sp macro="" textlink="">
      <xdr:nvSpPr>
        <xdr:cNvPr id="436" name="楕円 435">
          <a:extLst>
            <a:ext uri="{FF2B5EF4-FFF2-40B4-BE49-F238E27FC236}">
              <a16:creationId xmlns:a16="http://schemas.microsoft.com/office/drawing/2014/main" xmlns="" id="{51ED14BC-9B1A-4A08-92A5-26A70BBAE6FD}"/>
            </a:ext>
          </a:extLst>
        </xdr:cNvPr>
        <xdr:cNvSpPr/>
      </xdr:nvSpPr>
      <xdr:spPr>
        <a:xfrm>
          <a:off x="8699500" y="183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97600</xdr:rowOff>
    </xdr:from>
    <xdr:to>
      <xdr:col>50</xdr:col>
      <xdr:colOff>114300</xdr:colOff>
      <xdr:row>107</xdr:row>
      <xdr:rowOff>97994</xdr:rowOff>
    </xdr:to>
    <xdr:cxnSp macro="">
      <xdr:nvCxnSpPr>
        <xdr:cNvPr id="437" name="直線コネクタ 436">
          <a:extLst>
            <a:ext uri="{FF2B5EF4-FFF2-40B4-BE49-F238E27FC236}">
              <a16:creationId xmlns:a16="http://schemas.microsoft.com/office/drawing/2014/main" xmlns="" id="{356703C4-8601-47FD-9082-4BD8CA4CA846}"/>
            </a:ext>
          </a:extLst>
        </xdr:cNvPr>
        <xdr:cNvCxnSpPr/>
      </xdr:nvCxnSpPr>
      <xdr:spPr>
        <a:xfrm>
          <a:off x="8750300" y="18442750"/>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49374</xdr:rowOff>
    </xdr:from>
    <xdr:to>
      <xdr:col>41</xdr:col>
      <xdr:colOff>101600</xdr:colOff>
      <xdr:row>107</xdr:row>
      <xdr:rowOff>150974</xdr:rowOff>
    </xdr:to>
    <xdr:sp macro="" textlink="">
      <xdr:nvSpPr>
        <xdr:cNvPr id="438" name="楕円 437">
          <a:extLst>
            <a:ext uri="{FF2B5EF4-FFF2-40B4-BE49-F238E27FC236}">
              <a16:creationId xmlns:a16="http://schemas.microsoft.com/office/drawing/2014/main" xmlns="" id="{067912AF-10D8-4632-AAE1-04673578945E}"/>
            </a:ext>
          </a:extLst>
        </xdr:cNvPr>
        <xdr:cNvSpPr/>
      </xdr:nvSpPr>
      <xdr:spPr>
        <a:xfrm>
          <a:off x="7810500" y="183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97600</xdr:rowOff>
    </xdr:from>
    <xdr:to>
      <xdr:col>45</xdr:col>
      <xdr:colOff>177800</xdr:colOff>
      <xdr:row>107</xdr:row>
      <xdr:rowOff>100174</xdr:rowOff>
    </xdr:to>
    <xdr:cxnSp macro="">
      <xdr:nvCxnSpPr>
        <xdr:cNvPr id="439" name="直線コネクタ 438">
          <a:extLst>
            <a:ext uri="{FF2B5EF4-FFF2-40B4-BE49-F238E27FC236}">
              <a16:creationId xmlns:a16="http://schemas.microsoft.com/office/drawing/2014/main" xmlns="" id="{F8C802D1-A702-4A86-9CCE-254B6BE7E039}"/>
            </a:ext>
          </a:extLst>
        </xdr:cNvPr>
        <xdr:cNvCxnSpPr/>
      </xdr:nvCxnSpPr>
      <xdr:spPr>
        <a:xfrm flipV="1">
          <a:off x="7861300" y="18442750"/>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40" name="n_1aveValue【港湾・漁港】&#10;一人当たり有形固定資産（償却資産）額">
          <a:extLst>
            <a:ext uri="{FF2B5EF4-FFF2-40B4-BE49-F238E27FC236}">
              <a16:creationId xmlns:a16="http://schemas.microsoft.com/office/drawing/2014/main" xmlns="" id="{A9850652-CFDB-42E7-9DF1-A0C0A37A9960}"/>
            </a:ext>
          </a:extLst>
        </xdr:cNvPr>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41" name="n_2aveValue【港湾・漁港】&#10;一人当たり有形固定資産（償却資産）額">
          <a:extLst>
            <a:ext uri="{FF2B5EF4-FFF2-40B4-BE49-F238E27FC236}">
              <a16:creationId xmlns:a16="http://schemas.microsoft.com/office/drawing/2014/main" xmlns="" id="{955095E6-1755-4E01-82D2-11FC3A966268}"/>
            </a:ext>
          </a:extLst>
        </xdr:cNvPr>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42" name="n_3aveValue【港湾・漁港】&#10;一人当たり有形固定資産（償却資産）額">
          <a:extLst>
            <a:ext uri="{FF2B5EF4-FFF2-40B4-BE49-F238E27FC236}">
              <a16:creationId xmlns:a16="http://schemas.microsoft.com/office/drawing/2014/main" xmlns="" id="{578A59C5-9D2F-4CE4-B99A-A611F38E0CC2}"/>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139921</xdr:rowOff>
    </xdr:from>
    <xdr:ext cx="534377" cy="259045"/>
    <xdr:sp macro="" textlink="">
      <xdr:nvSpPr>
        <xdr:cNvPr id="443" name="n_1mainValue【港湾・漁港】&#10;一人当たり有形固定資産（償却資産）額">
          <a:extLst>
            <a:ext uri="{FF2B5EF4-FFF2-40B4-BE49-F238E27FC236}">
              <a16:creationId xmlns:a16="http://schemas.microsoft.com/office/drawing/2014/main" xmlns="" id="{BF191E78-C63B-4623-B3D7-3B7E14886086}"/>
            </a:ext>
          </a:extLst>
        </xdr:cNvPr>
        <xdr:cNvSpPr txBox="1"/>
      </xdr:nvSpPr>
      <xdr:spPr>
        <a:xfrm>
          <a:off x="9359411" y="1848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139527</xdr:rowOff>
    </xdr:from>
    <xdr:ext cx="534377" cy="259045"/>
    <xdr:sp macro="" textlink="">
      <xdr:nvSpPr>
        <xdr:cNvPr id="444" name="n_2mainValue【港湾・漁港】&#10;一人当たり有形固定資産（償却資産）額">
          <a:extLst>
            <a:ext uri="{FF2B5EF4-FFF2-40B4-BE49-F238E27FC236}">
              <a16:creationId xmlns:a16="http://schemas.microsoft.com/office/drawing/2014/main" xmlns="" id="{D41DFAAB-AB1E-4108-91D4-F130D703E2A8}"/>
            </a:ext>
          </a:extLst>
        </xdr:cNvPr>
        <xdr:cNvSpPr txBox="1"/>
      </xdr:nvSpPr>
      <xdr:spPr>
        <a:xfrm>
          <a:off x="8483111" y="1848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142101</xdr:rowOff>
    </xdr:from>
    <xdr:ext cx="534377" cy="259045"/>
    <xdr:sp macro="" textlink="">
      <xdr:nvSpPr>
        <xdr:cNvPr id="445" name="n_3mainValue【港湾・漁港】&#10;一人当たり有形固定資産（償却資産）額">
          <a:extLst>
            <a:ext uri="{FF2B5EF4-FFF2-40B4-BE49-F238E27FC236}">
              <a16:creationId xmlns:a16="http://schemas.microsoft.com/office/drawing/2014/main" xmlns="" id="{11FE79B3-9AC2-4E3E-A322-F8B354BADF7F}"/>
            </a:ext>
          </a:extLst>
        </xdr:cNvPr>
        <xdr:cNvSpPr txBox="1"/>
      </xdr:nvSpPr>
      <xdr:spPr>
        <a:xfrm>
          <a:off x="7594111" y="184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xmlns="" id="{710E4B56-2131-4B12-B3D5-6B0C38AA8E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xmlns="" id="{479275DF-F41D-4E2B-8966-230B11E547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xmlns="" id="{92D242B6-55CE-43D8-B001-A002399268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xmlns="" id="{00B3C84A-24F0-4B5B-AF23-1BAF65FE24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xmlns="" id="{D49A1393-95FF-459D-B91C-D1C8513D05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xmlns="" id="{6D516CBF-FD16-49DE-9C92-B0B695AE08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xmlns="" id="{B633E733-D34B-4C60-8300-C766A57E93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xmlns="" id="{E24A4E32-5E80-439B-A12D-251B0D6730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xmlns="" id="{870549C2-B632-46B1-85B7-01B91FE77A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xmlns="" id="{CCA9C9DD-F784-47A8-95D5-4346EE27DC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a:extLst>
            <a:ext uri="{FF2B5EF4-FFF2-40B4-BE49-F238E27FC236}">
              <a16:creationId xmlns:a16="http://schemas.microsoft.com/office/drawing/2014/main" xmlns="" id="{3BCE9478-3395-4353-8C59-3420002FD1F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xmlns="" id="{631D458A-7417-4446-9281-3911BBCA301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a:extLst>
            <a:ext uri="{FF2B5EF4-FFF2-40B4-BE49-F238E27FC236}">
              <a16:creationId xmlns:a16="http://schemas.microsoft.com/office/drawing/2014/main" xmlns="" id="{36FCAA89-42A6-4A20-BF75-8ED579613B9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xmlns="" id="{AB5BD2DC-CD5D-4BC8-8583-4D1FEC71A1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xmlns="" id="{E4997C41-B66D-4518-8F45-C883580E5C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xmlns="" id="{10D060E1-C012-4008-BE42-567367D586A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xmlns="" id="{EA5362C1-7BCC-4236-ABCB-74EE65075C6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xmlns="" id="{1F7737AB-C3EE-413B-86FF-8ADAE7C1CE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xmlns="" id="{D639E93F-B9DF-4B26-B8FB-83D878C7CC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xmlns="" id="{44BA96F7-2151-446D-96F8-148412B8F90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a:extLst>
            <a:ext uri="{FF2B5EF4-FFF2-40B4-BE49-F238E27FC236}">
              <a16:creationId xmlns:a16="http://schemas.microsoft.com/office/drawing/2014/main" xmlns="" id="{455F9836-3F17-4C37-B8FA-7747753953F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xmlns="" id="{FC3CC61E-1058-428E-B36A-0BE619349A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xmlns="" id="{4304F0BB-5EEB-489E-8E3A-89DDD4B90E4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a:extLst>
            <a:ext uri="{FF2B5EF4-FFF2-40B4-BE49-F238E27FC236}">
              <a16:creationId xmlns:a16="http://schemas.microsoft.com/office/drawing/2014/main" xmlns="" id="{AFB31237-07A3-4A05-9467-4C2D7CCE7F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70" name="直線コネクタ 469">
          <a:extLst>
            <a:ext uri="{FF2B5EF4-FFF2-40B4-BE49-F238E27FC236}">
              <a16:creationId xmlns:a16="http://schemas.microsoft.com/office/drawing/2014/main" xmlns="" id="{0DFAF5E7-0D59-46DA-9416-C5694DF782EE}"/>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71" name="【認定こども園・幼稚園・保育所】&#10;有形固定資産減価償却率最小値テキスト">
          <a:extLst>
            <a:ext uri="{FF2B5EF4-FFF2-40B4-BE49-F238E27FC236}">
              <a16:creationId xmlns:a16="http://schemas.microsoft.com/office/drawing/2014/main" xmlns="" id="{5FCDB47F-21B9-4327-82AD-68584AD16B0C}"/>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72" name="直線コネクタ 471">
          <a:extLst>
            <a:ext uri="{FF2B5EF4-FFF2-40B4-BE49-F238E27FC236}">
              <a16:creationId xmlns:a16="http://schemas.microsoft.com/office/drawing/2014/main" xmlns="" id="{06F5CE33-10DC-417F-BFEB-3ADEBC36C8BB}"/>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3" name="【認定こども園・幼稚園・保育所】&#10;有形固定資産減価償却率最大値テキスト">
          <a:extLst>
            <a:ext uri="{FF2B5EF4-FFF2-40B4-BE49-F238E27FC236}">
              <a16:creationId xmlns:a16="http://schemas.microsoft.com/office/drawing/2014/main" xmlns="" id="{5A9C94CA-E6B7-4C49-9B47-BA3303F5FF0D}"/>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4" name="直線コネクタ 473">
          <a:extLst>
            <a:ext uri="{FF2B5EF4-FFF2-40B4-BE49-F238E27FC236}">
              <a16:creationId xmlns:a16="http://schemas.microsoft.com/office/drawing/2014/main" xmlns="" id="{7E091B73-4652-4E31-BD78-5F68906756D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475" name="【認定こども園・幼稚園・保育所】&#10;有形固定資産減価償却率平均値テキスト">
          <a:extLst>
            <a:ext uri="{FF2B5EF4-FFF2-40B4-BE49-F238E27FC236}">
              <a16:creationId xmlns:a16="http://schemas.microsoft.com/office/drawing/2014/main" xmlns="" id="{C46C973B-E54D-4C99-8C07-9A0D014DB12C}"/>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76" name="フローチャート: 判断 475">
          <a:extLst>
            <a:ext uri="{FF2B5EF4-FFF2-40B4-BE49-F238E27FC236}">
              <a16:creationId xmlns:a16="http://schemas.microsoft.com/office/drawing/2014/main" xmlns="" id="{98BF1C54-1250-46FE-903D-EB33147EE1B6}"/>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7" name="フローチャート: 判断 476">
          <a:extLst>
            <a:ext uri="{FF2B5EF4-FFF2-40B4-BE49-F238E27FC236}">
              <a16:creationId xmlns:a16="http://schemas.microsoft.com/office/drawing/2014/main" xmlns="" id="{61B52DD6-2FAB-4F73-AABA-BE468B365497}"/>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78" name="フローチャート: 判断 477">
          <a:extLst>
            <a:ext uri="{FF2B5EF4-FFF2-40B4-BE49-F238E27FC236}">
              <a16:creationId xmlns:a16="http://schemas.microsoft.com/office/drawing/2014/main" xmlns="" id="{1D590F16-7D18-4687-B238-0E0C6C32C91E}"/>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79" name="フローチャート: 判断 478">
          <a:extLst>
            <a:ext uri="{FF2B5EF4-FFF2-40B4-BE49-F238E27FC236}">
              <a16:creationId xmlns:a16="http://schemas.microsoft.com/office/drawing/2014/main" xmlns="" id="{38195557-4B5B-4655-9998-DBE3E43C17B6}"/>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6403EA05-E648-4C9D-9CB8-BDBA6B51D5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3005AAAC-E413-478E-AA89-7DAA491F19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B1783F55-280F-4568-B190-04DEDEF4E8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F571C213-52F1-4AFE-90B5-06A8B9548C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D5EACFB5-FA6E-4269-B233-DEAF52132E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485" name="楕円 484">
          <a:extLst>
            <a:ext uri="{FF2B5EF4-FFF2-40B4-BE49-F238E27FC236}">
              <a16:creationId xmlns:a16="http://schemas.microsoft.com/office/drawing/2014/main" xmlns="" id="{903D68AD-3EE1-4399-9C81-18AADC6ED8FA}"/>
            </a:ext>
          </a:extLst>
        </xdr:cNvPr>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486" name="【認定こども園・幼稚園・保育所】&#10;有形固定資産減価償却率該当値テキスト">
          <a:extLst>
            <a:ext uri="{FF2B5EF4-FFF2-40B4-BE49-F238E27FC236}">
              <a16:creationId xmlns:a16="http://schemas.microsoft.com/office/drawing/2014/main" xmlns="" id="{FC6B8357-31F7-45DB-A1AA-DDC836047903}"/>
            </a:ext>
          </a:extLst>
        </xdr:cNvPr>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87" name="楕円 486">
          <a:extLst>
            <a:ext uri="{FF2B5EF4-FFF2-40B4-BE49-F238E27FC236}">
              <a16:creationId xmlns:a16="http://schemas.microsoft.com/office/drawing/2014/main" xmlns="" id="{950D74F9-F037-4EEB-859E-31B45F1B56D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76200</xdr:rowOff>
    </xdr:to>
    <xdr:cxnSp macro="">
      <xdr:nvCxnSpPr>
        <xdr:cNvPr id="488" name="直線コネクタ 487">
          <a:extLst>
            <a:ext uri="{FF2B5EF4-FFF2-40B4-BE49-F238E27FC236}">
              <a16:creationId xmlns:a16="http://schemas.microsoft.com/office/drawing/2014/main" xmlns="" id="{A0E1297B-02B3-4D3C-84D6-BC346EDE0AF9}"/>
            </a:ext>
          </a:extLst>
        </xdr:cNvPr>
        <xdr:cNvCxnSpPr/>
      </xdr:nvCxnSpPr>
      <xdr:spPr>
        <a:xfrm flipV="1">
          <a:off x="15481300" y="6877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489" name="楕円 488">
          <a:extLst>
            <a:ext uri="{FF2B5EF4-FFF2-40B4-BE49-F238E27FC236}">
              <a16:creationId xmlns:a16="http://schemas.microsoft.com/office/drawing/2014/main" xmlns="" id="{11C9BECA-D2E7-4995-9C1C-ED262E110E17}"/>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133350</xdr:rowOff>
    </xdr:to>
    <xdr:cxnSp macro="">
      <xdr:nvCxnSpPr>
        <xdr:cNvPr id="490" name="直線コネクタ 489">
          <a:extLst>
            <a:ext uri="{FF2B5EF4-FFF2-40B4-BE49-F238E27FC236}">
              <a16:creationId xmlns:a16="http://schemas.microsoft.com/office/drawing/2014/main" xmlns="" id="{2C370EAF-E6BD-4E38-A3B3-D0C252DEC287}"/>
            </a:ext>
          </a:extLst>
        </xdr:cNvPr>
        <xdr:cNvCxnSpPr/>
      </xdr:nvCxnSpPr>
      <xdr:spPr>
        <a:xfrm flipV="1">
          <a:off x="14592300" y="693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139700</xdr:rowOff>
    </xdr:from>
    <xdr:to>
      <xdr:col>72</xdr:col>
      <xdr:colOff>38100</xdr:colOff>
      <xdr:row>41</xdr:row>
      <xdr:rowOff>69850</xdr:rowOff>
    </xdr:to>
    <xdr:sp macro="" textlink="">
      <xdr:nvSpPr>
        <xdr:cNvPr id="491" name="楕円 490">
          <a:extLst>
            <a:ext uri="{FF2B5EF4-FFF2-40B4-BE49-F238E27FC236}">
              <a16:creationId xmlns:a16="http://schemas.microsoft.com/office/drawing/2014/main" xmlns="" id="{53F30440-C772-4ED9-9424-67B3E80ECBAA}"/>
            </a:ext>
          </a:extLst>
        </xdr:cNvPr>
        <xdr:cNvSpPr/>
      </xdr:nvSpPr>
      <xdr:spPr>
        <a:xfrm>
          <a:off x="1365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41</xdr:row>
      <xdr:rowOff>19050</xdr:rowOff>
    </xdr:to>
    <xdr:cxnSp macro="">
      <xdr:nvCxnSpPr>
        <xdr:cNvPr id="492" name="直線コネクタ 491">
          <a:extLst>
            <a:ext uri="{FF2B5EF4-FFF2-40B4-BE49-F238E27FC236}">
              <a16:creationId xmlns:a16="http://schemas.microsoft.com/office/drawing/2014/main" xmlns="" id="{14B6A02A-EFED-486A-BD8E-CBC93DE1F0A6}"/>
            </a:ext>
          </a:extLst>
        </xdr:cNvPr>
        <xdr:cNvCxnSpPr/>
      </xdr:nvCxnSpPr>
      <xdr:spPr>
        <a:xfrm flipV="1">
          <a:off x="13703300" y="6991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93" name="n_1aveValue【認定こども園・幼稚園・保育所】&#10;有形固定資産減価償却率">
          <a:extLst>
            <a:ext uri="{FF2B5EF4-FFF2-40B4-BE49-F238E27FC236}">
              <a16:creationId xmlns:a16="http://schemas.microsoft.com/office/drawing/2014/main" xmlns="" id="{2148957C-2081-4EFD-9ABC-A9BEB0B0B3BF}"/>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94" name="n_2aveValue【認定こども園・幼稚園・保育所】&#10;有形固定資産減価償却率">
          <a:extLst>
            <a:ext uri="{FF2B5EF4-FFF2-40B4-BE49-F238E27FC236}">
              <a16:creationId xmlns:a16="http://schemas.microsoft.com/office/drawing/2014/main" xmlns="" id="{6FFED67A-55C0-41CB-8295-62FDE19C0023}"/>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95" name="n_3aveValue【認定こども園・幼稚園・保育所】&#10;有形固定資産減価償却率">
          <a:extLst>
            <a:ext uri="{FF2B5EF4-FFF2-40B4-BE49-F238E27FC236}">
              <a16:creationId xmlns:a16="http://schemas.microsoft.com/office/drawing/2014/main" xmlns="" id="{124AFFF5-557E-4B35-9803-D25E1491CA05}"/>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96" name="n_1mainValue【認定こども園・幼稚園・保育所】&#10;有形固定資産減価償却率">
          <a:extLst>
            <a:ext uri="{FF2B5EF4-FFF2-40B4-BE49-F238E27FC236}">
              <a16:creationId xmlns:a16="http://schemas.microsoft.com/office/drawing/2014/main" xmlns="" id="{4C2B72D3-A5B7-41B5-8BBE-D2749DDEF08A}"/>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xmlns="" id="{44593680-58B9-4BA3-871E-11C269C5F8F9}"/>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60977</xdr:rowOff>
    </xdr:from>
    <xdr:ext cx="405111" cy="259045"/>
    <xdr:sp macro="" textlink="">
      <xdr:nvSpPr>
        <xdr:cNvPr id="498" name="n_3mainValue【認定こども園・幼稚園・保育所】&#10;有形固定資産減価償却率">
          <a:extLst>
            <a:ext uri="{FF2B5EF4-FFF2-40B4-BE49-F238E27FC236}">
              <a16:creationId xmlns:a16="http://schemas.microsoft.com/office/drawing/2014/main" xmlns="" id="{B7B71173-C80A-453F-9F47-B599D28A07A5}"/>
            </a:ext>
          </a:extLst>
        </xdr:cNvPr>
        <xdr:cNvSpPr txBox="1"/>
      </xdr:nvSpPr>
      <xdr:spPr>
        <a:xfrm>
          <a:off x="13500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xmlns="" id="{21402E2F-B271-4972-9D25-2B3D9F6E13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xmlns="" id="{35D6E658-8F68-45A8-943F-2173962458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xmlns="" id="{DF315F1B-BE1A-46D7-AC7C-83956277AC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xmlns="" id="{9C2AE168-38E5-4DC9-97A5-A8584E1A7F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xmlns="" id="{673F9E4F-87AB-4E86-B326-8A2D1C57D4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xmlns="" id="{EAE0F73E-E8A7-43E8-A4EE-8812AEE9CF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xmlns="" id="{902CD40F-B1D4-4B51-859B-F0CC0FD39F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xmlns="" id="{CD401D0D-CF60-4704-9073-0B78E38A7C7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xmlns="" id="{722FD6F0-B75B-4EA6-B646-9E788A6F59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xmlns="" id="{438D0902-960B-4F51-9347-78A93CF30D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a:extLst>
            <a:ext uri="{FF2B5EF4-FFF2-40B4-BE49-F238E27FC236}">
              <a16:creationId xmlns:a16="http://schemas.microsoft.com/office/drawing/2014/main" xmlns="" id="{114E607F-DCEB-4336-BFB9-6ED006E84E3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xmlns="" id="{212CE61F-AC98-45C7-82A4-E5C5D5BF6A2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a:extLst>
            <a:ext uri="{FF2B5EF4-FFF2-40B4-BE49-F238E27FC236}">
              <a16:creationId xmlns:a16="http://schemas.microsoft.com/office/drawing/2014/main" xmlns="" id="{DCB3DB17-DC5A-4226-8462-08F89187E18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a:extLst>
            <a:ext uri="{FF2B5EF4-FFF2-40B4-BE49-F238E27FC236}">
              <a16:creationId xmlns:a16="http://schemas.microsoft.com/office/drawing/2014/main" xmlns="" id="{6C00802C-BCB0-4281-9743-9548372412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a:extLst>
            <a:ext uri="{FF2B5EF4-FFF2-40B4-BE49-F238E27FC236}">
              <a16:creationId xmlns:a16="http://schemas.microsoft.com/office/drawing/2014/main" xmlns="" id="{ADB32837-12C7-4A59-B0B1-2FF240618C5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a:extLst>
            <a:ext uri="{FF2B5EF4-FFF2-40B4-BE49-F238E27FC236}">
              <a16:creationId xmlns:a16="http://schemas.microsoft.com/office/drawing/2014/main" xmlns="" id="{29C7705B-4DC1-444D-ABBD-142EB830A00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a:extLst>
            <a:ext uri="{FF2B5EF4-FFF2-40B4-BE49-F238E27FC236}">
              <a16:creationId xmlns:a16="http://schemas.microsoft.com/office/drawing/2014/main" xmlns="" id="{C6409E0C-D313-4089-8924-8D152B2FCBC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a:extLst>
            <a:ext uri="{FF2B5EF4-FFF2-40B4-BE49-F238E27FC236}">
              <a16:creationId xmlns:a16="http://schemas.microsoft.com/office/drawing/2014/main" xmlns="" id="{69D11CA3-D3F7-4B2E-8105-8E1C26AEDF0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a:extLst>
            <a:ext uri="{FF2B5EF4-FFF2-40B4-BE49-F238E27FC236}">
              <a16:creationId xmlns:a16="http://schemas.microsoft.com/office/drawing/2014/main" xmlns="" id="{3569EC3A-EC2F-442A-824F-516F584A827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a:extLst>
            <a:ext uri="{FF2B5EF4-FFF2-40B4-BE49-F238E27FC236}">
              <a16:creationId xmlns:a16="http://schemas.microsoft.com/office/drawing/2014/main" xmlns="" id="{F5202464-A44F-462D-BEAA-05667FAD319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a:extLst>
            <a:ext uri="{FF2B5EF4-FFF2-40B4-BE49-F238E27FC236}">
              <a16:creationId xmlns:a16="http://schemas.microsoft.com/office/drawing/2014/main" xmlns="" id="{C31FE031-6571-4FFE-BA3A-C78157C365F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a:extLst>
            <a:ext uri="{FF2B5EF4-FFF2-40B4-BE49-F238E27FC236}">
              <a16:creationId xmlns:a16="http://schemas.microsoft.com/office/drawing/2014/main" xmlns="" id="{DD207562-9088-466F-BD4F-6B2D8FE2166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xmlns="" id="{77BFFAE8-C78D-4D8A-9E96-F217CBA9EF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xmlns="" id="{41038AD5-F302-40C7-8567-7CA12AAA71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xmlns="" id="{23C47AAD-5D5D-4614-9AD3-50D2A6211B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524" name="直線コネクタ 523">
          <a:extLst>
            <a:ext uri="{FF2B5EF4-FFF2-40B4-BE49-F238E27FC236}">
              <a16:creationId xmlns:a16="http://schemas.microsoft.com/office/drawing/2014/main" xmlns="" id="{6D5ACFDC-0D9D-4028-B65C-4F452A896D5D}"/>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xmlns="" id="{A337EA19-02CC-4A2A-B989-C1AE8C8237C7}"/>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26" name="直線コネクタ 525">
          <a:extLst>
            <a:ext uri="{FF2B5EF4-FFF2-40B4-BE49-F238E27FC236}">
              <a16:creationId xmlns:a16="http://schemas.microsoft.com/office/drawing/2014/main" xmlns="" id="{E28FFBEF-24E1-41AE-A1D0-24DE9BAADA72}"/>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xmlns="" id="{AD8384CD-9540-41FB-B4EB-D179F0A60809}"/>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28" name="直線コネクタ 527">
          <a:extLst>
            <a:ext uri="{FF2B5EF4-FFF2-40B4-BE49-F238E27FC236}">
              <a16:creationId xmlns:a16="http://schemas.microsoft.com/office/drawing/2014/main" xmlns="" id="{EDE015D8-BA45-4A2D-96D9-068645F8946B}"/>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xmlns="" id="{46A89A6F-ACE0-4B5E-9687-9D7F77A1F316}"/>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30" name="フローチャート: 判断 529">
          <a:extLst>
            <a:ext uri="{FF2B5EF4-FFF2-40B4-BE49-F238E27FC236}">
              <a16:creationId xmlns:a16="http://schemas.microsoft.com/office/drawing/2014/main" xmlns="" id="{4AE91871-8DD0-4730-BDF8-46525C4CB252}"/>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31" name="フローチャート: 判断 530">
          <a:extLst>
            <a:ext uri="{FF2B5EF4-FFF2-40B4-BE49-F238E27FC236}">
              <a16:creationId xmlns:a16="http://schemas.microsoft.com/office/drawing/2014/main" xmlns="" id="{BB116C03-E822-40F9-8A9D-1ACED0548B11}"/>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32" name="フローチャート: 判断 531">
          <a:extLst>
            <a:ext uri="{FF2B5EF4-FFF2-40B4-BE49-F238E27FC236}">
              <a16:creationId xmlns:a16="http://schemas.microsoft.com/office/drawing/2014/main" xmlns="" id="{C24C452F-3E52-41F0-AA3C-F0BC51267EBF}"/>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33" name="フローチャート: 判断 532">
          <a:extLst>
            <a:ext uri="{FF2B5EF4-FFF2-40B4-BE49-F238E27FC236}">
              <a16:creationId xmlns:a16="http://schemas.microsoft.com/office/drawing/2014/main" xmlns="" id="{E2C4843B-8DF0-4E68-A337-07757A7A6EC9}"/>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CD615384-C424-49C5-89B0-27C8847E1A2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A752D8C4-E38E-45DD-BE94-68E0F4DB2E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9D31EA70-5BF6-4291-A2E9-B1B69C6C84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xmlns="" id="{B91D66D0-4765-4A96-8949-31E126D777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xmlns="" id="{344213BF-7CA6-4437-B482-322AFFCC07E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539" name="楕円 538">
          <a:extLst>
            <a:ext uri="{FF2B5EF4-FFF2-40B4-BE49-F238E27FC236}">
              <a16:creationId xmlns:a16="http://schemas.microsoft.com/office/drawing/2014/main" xmlns="" id="{D01A8589-F986-4473-8A74-D30ED08F34C9}"/>
            </a:ext>
          </a:extLst>
        </xdr:cNvPr>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126473</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xmlns="" id="{7C7401D8-F2ED-49B7-A050-5C5FC7B7E851}"/>
            </a:ext>
          </a:extLst>
        </xdr:cNvPr>
        <xdr:cNvSpPr txBox="1"/>
      </xdr:nvSpPr>
      <xdr:spPr>
        <a:xfrm>
          <a:off x="22199600" y="69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541" name="楕円 540">
          <a:extLst>
            <a:ext uri="{FF2B5EF4-FFF2-40B4-BE49-F238E27FC236}">
              <a16:creationId xmlns:a16="http://schemas.microsoft.com/office/drawing/2014/main" xmlns="" id="{0A9CE7BC-7BB5-4A3D-9E6C-B167BA670789}"/>
            </a:ext>
          </a:extLst>
        </xdr:cNvPr>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94162</xdr:rowOff>
    </xdr:to>
    <xdr:cxnSp macro="">
      <xdr:nvCxnSpPr>
        <xdr:cNvPr id="542" name="直線コネクタ 541">
          <a:extLst>
            <a:ext uri="{FF2B5EF4-FFF2-40B4-BE49-F238E27FC236}">
              <a16:creationId xmlns:a16="http://schemas.microsoft.com/office/drawing/2014/main" xmlns="" id="{4CAD21A2-7684-44A9-B2A2-C1D9BD2D29D3}"/>
            </a:ext>
          </a:extLst>
        </xdr:cNvPr>
        <xdr:cNvCxnSpPr/>
      </xdr:nvCxnSpPr>
      <xdr:spPr>
        <a:xfrm flipV="1">
          <a:off x="21323300" y="71203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40096</xdr:rowOff>
    </xdr:from>
    <xdr:to>
      <xdr:col>107</xdr:col>
      <xdr:colOff>101600</xdr:colOff>
      <xdr:row>41</xdr:row>
      <xdr:rowOff>141696</xdr:rowOff>
    </xdr:to>
    <xdr:sp macro="" textlink="">
      <xdr:nvSpPr>
        <xdr:cNvPr id="543" name="楕円 542">
          <a:extLst>
            <a:ext uri="{FF2B5EF4-FFF2-40B4-BE49-F238E27FC236}">
              <a16:creationId xmlns:a16="http://schemas.microsoft.com/office/drawing/2014/main" xmlns="" id="{00CA093A-105B-40D2-9E3F-898FDA347DDF}"/>
            </a:ext>
          </a:extLst>
        </xdr:cNvPr>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94162</xdr:rowOff>
    </xdr:to>
    <xdr:cxnSp macro="">
      <xdr:nvCxnSpPr>
        <xdr:cNvPr id="544" name="直線コネクタ 543">
          <a:extLst>
            <a:ext uri="{FF2B5EF4-FFF2-40B4-BE49-F238E27FC236}">
              <a16:creationId xmlns:a16="http://schemas.microsoft.com/office/drawing/2014/main" xmlns="" id="{DC5D9518-5EC7-4C32-A3F2-C6D3753B463C}"/>
            </a:ext>
          </a:extLst>
        </xdr:cNvPr>
        <xdr:cNvCxnSpPr/>
      </xdr:nvCxnSpPr>
      <xdr:spPr>
        <a:xfrm>
          <a:off x="20434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45" name="楕円 544">
          <a:extLst>
            <a:ext uri="{FF2B5EF4-FFF2-40B4-BE49-F238E27FC236}">
              <a16:creationId xmlns:a16="http://schemas.microsoft.com/office/drawing/2014/main" xmlns="" id="{4C0CC779-B8A3-45BB-8F07-DC0702B7F349}"/>
            </a:ext>
          </a:extLst>
        </xdr:cNvPr>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90896</xdr:rowOff>
    </xdr:to>
    <xdr:cxnSp macro="">
      <xdr:nvCxnSpPr>
        <xdr:cNvPr id="546" name="直線コネクタ 545">
          <a:extLst>
            <a:ext uri="{FF2B5EF4-FFF2-40B4-BE49-F238E27FC236}">
              <a16:creationId xmlns:a16="http://schemas.microsoft.com/office/drawing/2014/main" xmlns="" id="{BD10F1C9-8482-4098-9CAB-48A41F2BC57F}"/>
            </a:ext>
          </a:extLst>
        </xdr:cNvPr>
        <xdr:cNvCxnSpPr/>
      </xdr:nvCxnSpPr>
      <xdr:spPr>
        <a:xfrm>
          <a:off x="19545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xmlns="" id="{9370F261-BB17-4E51-92E9-980E7C97C02C}"/>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xmlns="" id="{74CEF2D7-94F0-4143-8DF1-64ED1CAD4817}"/>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xmlns="" id="{2EC1CCEC-8F44-4C13-B197-A76F9A25715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xmlns="" id="{A83AB220-BD16-43C3-B741-AA1EA49048E6}"/>
            </a:ext>
          </a:extLst>
        </xdr:cNvPr>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xmlns="" id="{DB0B1BB6-3716-45EF-8FDF-9C4C68A743D2}"/>
            </a:ext>
          </a:extLst>
        </xdr:cNvPr>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xmlns="" id="{ED0DAFFC-A214-4E11-83FF-AEB2594EDA3E}"/>
            </a:ext>
          </a:extLst>
        </xdr:cNvPr>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xmlns="" id="{C989F5D8-90CD-47E8-B8A1-D362FE6AE9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xmlns="" id="{730EC1B4-EAC7-41B0-B8ED-076154B2E9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xmlns="" id="{CFF32A87-15C5-444C-ADBB-ECEF1E13D3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xmlns="" id="{2124AD95-DF03-40CD-9837-E922E04FB3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xmlns="" id="{0998DE30-9035-47C0-9CA4-229EA3623A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xmlns="" id="{4E881823-E8E2-4B95-BB0F-7E3B765D48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xmlns="" id="{1851D26D-297E-4867-B09F-A19BA5B53D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xmlns="" id="{D038C223-B780-40E3-B606-2363FB27C6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xmlns="" id="{C009C4A5-4886-45CA-8796-ADEC1F8B5ED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xmlns="" id="{C10F8DC4-08FB-493B-9957-F35EC80167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a:extLst>
            <a:ext uri="{FF2B5EF4-FFF2-40B4-BE49-F238E27FC236}">
              <a16:creationId xmlns:a16="http://schemas.microsoft.com/office/drawing/2014/main" xmlns="" id="{E80E3DC2-A656-4D74-9F83-12B9F88C717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a:extLst>
            <a:ext uri="{FF2B5EF4-FFF2-40B4-BE49-F238E27FC236}">
              <a16:creationId xmlns:a16="http://schemas.microsoft.com/office/drawing/2014/main" xmlns="" id="{156B884D-69D2-451E-B08F-804A85C32FE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a:extLst>
            <a:ext uri="{FF2B5EF4-FFF2-40B4-BE49-F238E27FC236}">
              <a16:creationId xmlns:a16="http://schemas.microsoft.com/office/drawing/2014/main" xmlns="" id="{CDE54E7E-F805-4748-8CC3-954DA3D798D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a:extLst>
            <a:ext uri="{FF2B5EF4-FFF2-40B4-BE49-F238E27FC236}">
              <a16:creationId xmlns:a16="http://schemas.microsoft.com/office/drawing/2014/main" xmlns="" id="{4B99A1BC-E68B-4CD8-A348-5ECD0D7016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a:extLst>
            <a:ext uri="{FF2B5EF4-FFF2-40B4-BE49-F238E27FC236}">
              <a16:creationId xmlns:a16="http://schemas.microsoft.com/office/drawing/2014/main" xmlns="" id="{97647F34-4F87-4877-883F-C4BFA43D32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a:extLst>
            <a:ext uri="{FF2B5EF4-FFF2-40B4-BE49-F238E27FC236}">
              <a16:creationId xmlns:a16="http://schemas.microsoft.com/office/drawing/2014/main" xmlns="" id="{009D9CF9-9681-40A4-B993-F7137ACBB0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a:extLst>
            <a:ext uri="{FF2B5EF4-FFF2-40B4-BE49-F238E27FC236}">
              <a16:creationId xmlns:a16="http://schemas.microsoft.com/office/drawing/2014/main" xmlns="" id="{2839CA3F-191D-465F-A843-E3068CDB4E7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a:extLst>
            <a:ext uri="{FF2B5EF4-FFF2-40B4-BE49-F238E27FC236}">
              <a16:creationId xmlns:a16="http://schemas.microsoft.com/office/drawing/2014/main" xmlns="" id="{32DA8945-3322-4E45-B890-614FEE681B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a:extLst>
            <a:ext uri="{FF2B5EF4-FFF2-40B4-BE49-F238E27FC236}">
              <a16:creationId xmlns:a16="http://schemas.microsoft.com/office/drawing/2014/main" xmlns="" id="{79397E9C-818A-49D1-AAF6-2E881A54E2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a:extLst>
            <a:ext uri="{FF2B5EF4-FFF2-40B4-BE49-F238E27FC236}">
              <a16:creationId xmlns:a16="http://schemas.microsoft.com/office/drawing/2014/main" xmlns="" id="{590D34D2-0362-4031-9538-A3BDCFA4FA8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a:extLst>
            <a:ext uri="{FF2B5EF4-FFF2-40B4-BE49-F238E27FC236}">
              <a16:creationId xmlns:a16="http://schemas.microsoft.com/office/drawing/2014/main" xmlns="" id="{3CB4AC44-5B57-403F-908B-7D40C6BBA6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xmlns="" id="{587A7F4E-CD8B-4A22-B59D-3A2E2FA455A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xmlns="" id="{A0266C10-9DAD-43B9-8C95-CE636E4B30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xmlns="" id="{EAB09BE3-2518-402D-A4F9-CFB78F2EBCB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xmlns="" id="{6A7F555E-2539-4498-B47A-D6C283AC24E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78" name="直線コネクタ 577">
          <a:extLst>
            <a:ext uri="{FF2B5EF4-FFF2-40B4-BE49-F238E27FC236}">
              <a16:creationId xmlns:a16="http://schemas.microsoft.com/office/drawing/2014/main" xmlns="" id="{AC3A6DD6-ADC4-45F1-B47D-D4AACA7146FB}"/>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79" name="【学校施設】&#10;有形固定資産減価償却率最小値テキスト">
          <a:extLst>
            <a:ext uri="{FF2B5EF4-FFF2-40B4-BE49-F238E27FC236}">
              <a16:creationId xmlns:a16="http://schemas.microsoft.com/office/drawing/2014/main" xmlns="" id="{D68895B5-0E47-4713-BAEF-CAAB3B143575}"/>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80" name="直線コネクタ 579">
          <a:extLst>
            <a:ext uri="{FF2B5EF4-FFF2-40B4-BE49-F238E27FC236}">
              <a16:creationId xmlns:a16="http://schemas.microsoft.com/office/drawing/2014/main" xmlns="" id="{384FB945-E6F7-4CD4-A8F2-9FFE2485C2FF}"/>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81" name="【学校施設】&#10;有形固定資産減価償却率最大値テキスト">
          <a:extLst>
            <a:ext uri="{FF2B5EF4-FFF2-40B4-BE49-F238E27FC236}">
              <a16:creationId xmlns:a16="http://schemas.microsoft.com/office/drawing/2014/main" xmlns="" id="{93CA4598-A701-4A20-A8AD-6D3AE2AEB312}"/>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82" name="直線コネクタ 581">
          <a:extLst>
            <a:ext uri="{FF2B5EF4-FFF2-40B4-BE49-F238E27FC236}">
              <a16:creationId xmlns:a16="http://schemas.microsoft.com/office/drawing/2014/main" xmlns="" id="{C6BA9843-958B-476B-B88F-CE398B3E0E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83" name="【学校施設】&#10;有形固定資産減価償却率平均値テキスト">
          <a:extLst>
            <a:ext uri="{FF2B5EF4-FFF2-40B4-BE49-F238E27FC236}">
              <a16:creationId xmlns:a16="http://schemas.microsoft.com/office/drawing/2014/main" xmlns="" id="{BBE10757-88E3-4659-8AB8-047E3459DAB8}"/>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84" name="フローチャート: 判断 583">
          <a:extLst>
            <a:ext uri="{FF2B5EF4-FFF2-40B4-BE49-F238E27FC236}">
              <a16:creationId xmlns:a16="http://schemas.microsoft.com/office/drawing/2014/main" xmlns="" id="{C8CA21E4-10EF-4268-B456-A2483A6117A4}"/>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85" name="フローチャート: 判断 584">
          <a:extLst>
            <a:ext uri="{FF2B5EF4-FFF2-40B4-BE49-F238E27FC236}">
              <a16:creationId xmlns:a16="http://schemas.microsoft.com/office/drawing/2014/main" xmlns="" id="{DFD73987-61CB-417B-A764-6B930B3D8A3E}"/>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86" name="フローチャート: 判断 585">
          <a:extLst>
            <a:ext uri="{FF2B5EF4-FFF2-40B4-BE49-F238E27FC236}">
              <a16:creationId xmlns:a16="http://schemas.microsoft.com/office/drawing/2014/main" xmlns="" id="{F6F27525-10EA-4CAC-90F4-BDD0EF218B48}"/>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87" name="フローチャート: 判断 586">
          <a:extLst>
            <a:ext uri="{FF2B5EF4-FFF2-40B4-BE49-F238E27FC236}">
              <a16:creationId xmlns:a16="http://schemas.microsoft.com/office/drawing/2014/main" xmlns="" id="{C25EA592-4A1A-4390-B1AC-FE6E731BA27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9A87C1EB-5C00-428C-9690-20BE96659B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xmlns="" id="{8670EFB1-9484-4B7B-8C97-03285F89BC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xmlns="" id="{73AFF1A2-F72D-4C9F-A3E5-1691633C90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FE1204ED-0031-4D06-90E8-8BE770F5108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015F7994-4490-4858-9701-AB5CBE7244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169635</xdr:rowOff>
    </xdr:from>
    <xdr:to>
      <xdr:col>85</xdr:col>
      <xdr:colOff>177800</xdr:colOff>
      <xdr:row>57</xdr:row>
      <xdr:rowOff>99785</xdr:rowOff>
    </xdr:to>
    <xdr:sp macro="" textlink="">
      <xdr:nvSpPr>
        <xdr:cNvPr id="593" name="楕円 592">
          <a:extLst>
            <a:ext uri="{FF2B5EF4-FFF2-40B4-BE49-F238E27FC236}">
              <a16:creationId xmlns:a16="http://schemas.microsoft.com/office/drawing/2014/main" xmlns="" id="{CB558EE9-A872-4508-8778-1970D6E959A4}"/>
            </a:ext>
          </a:extLst>
        </xdr:cNvPr>
        <xdr:cNvSpPr/>
      </xdr:nvSpPr>
      <xdr:spPr>
        <a:xfrm>
          <a:off x="16268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21062</xdr:rowOff>
    </xdr:from>
    <xdr:ext cx="405111" cy="259045"/>
    <xdr:sp macro="" textlink="">
      <xdr:nvSpPr>
        <xdr:cNvPr id="594" name="【学校施設】&#10;有形固定資産減価償却率該当値テキスト">
          <a:extLst>
            <a:ext uri="{FF2B5EF4-FFF2-40B4-BE49-F238E27FC236}">
              <a16:creationId xmlns:a16="http://schemas.microsoft.com/office/drawing/2014/main" xmlns="" id="{14956ED4-7386-4ADE-8E33-10EA768622B9}"/>
            </a:ext>
          </a:extLst>
        </xdr:cNvPr>
        <xdr:cNvSpPr txBox="1"/>
      </xdr:nvSpPr>
      <xdr:spPr>
        <a:xfrm>
          <a:off x="16357600" y="962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95" name="楕円 594">
          <a:extLst>
            <a:ext uri="{FF2B5EF4-FFF2-40B4-BE49-F238E27FC236}">
              <a16:creationId xmlns:a16="http://schemas.microsoft.com/office/drawing/2014/main" xmlns="" id="{F00DCD97-2DD4-4B36-AB55-26A1612E4E5B}"/>
            </a:ext>
          </a:extLst>
        </xdr:cNvPr>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48985</xdr:rowOff>
    </xdr:from>
    <xdr:to>
      <xdr:col>85</xdr:col>
      <xdr:colOff>127000</xdr:colOff>
      <xdr:row>57</xdr:row>
      <xdr:rowOff>80010</xdr:rowOff>
    </xdr:to>
    <xdr:cxnSp macro="">
      <xdr:nvCxnSpPr>
        <xdr:cNvPr id="596" name="直線コネクタ 595">
          <a:extLst>
            <a:ext uri="{FF2B5EF4-FFF2-40B4-BE49-F238E27FC236}">
              <a16:creationId xmlns:a16="http://schemas.microsoft.com/office/drawing/2014/main" xmlns="" id="{812439BC-8434-42AC-8A1D-0E7C589A70CD}"/>
            </a:ext>
          </a:extLst>
        </xdr:cNvPr>
        <xdr:cNvCxnSpPr/>
      </xdr:nvCxnSpPr>
      <xdr:spPr>
        <a:xfrm flipV="1">
          <a:off x="15481300" y="98216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60234</xdr:rowOff>
    </xdr:from>
    <xdr:to>
      <xdr:col>76</xdr:col>
      <xdr:colOff>165100</xdr:colOff>
      <xdr:row>57</xdr:row>
      <xdr:rowOff>161834</xdr:rowOff>
    </xdr:to>
    <xdr:sp macro="" textlink="">
      <xdr:nvSpPr>
        <xdr:cNvPr id="597" name="楕円 596">
          <a:extLst>
            <a:ext uri="{FF2B5EF4-FFF2-40B4-BE49-F238E27FC236}">
              <a16:creationId xmlns:a16="http://schemas.microsoft.com/office/drawing/2014/main" xmlns="" id="{49BEDF7F-B516-4E0C-8552-C08269FBC96F}"/>
            </a:ext>
          </a:extLst>
        </xdr:cNvPr>
        <xdr:cNvSpPr/>
      </xdr:nvSpPr>
      <xdr:spPr>
        <a:xfrm>
          <a:off x="14541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111034</xdr:rowOff>
    </xdr:to>
    <xdr:cxnSp macro="">
      <xdr:nvCxnSpPr>
        <xdr:cNvPr id="598" name="直線コネクタ 597">
          <a:extLst>
            <a:ext uri="{FF2B5EF4-FFF2-40B4-BE49-F238E27FC236}">
              <a16:creationId xmlns:a16="http://schemas.microsoft.com/office/drawing/2014/main" xmlns="" id="{31D31440-F724-4523-A3CA-6EA6F8CF7603}"/>
            </a:ext>
          </a:extLst>
        </xdr:cNvPr>
        <xdr:cNvCxnSpPr/>
      </xdr:nvCxnSpPr>
      <xdr:spPr>
        <a:xfrm flipV="1">
          <a:off x="14592300" y="9852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89626</xdr:rowOff>
    </xdr:from>
    <xdr:to>
      <xdr:col>72</xdr:col>
      <xdr:colOff>38100</xdr:colOff>
      <xdr:row>58</xdr:row>
      <xdr:rowOff>19776</xdr:rowOff>
    </xdr:to>
    <xdr:sp macro="" textlink="">
      <xdr:nvSpPr>
        <xdr:cNvPr id="599" name="楕円 598">
          <a:extLst>
            <a:ext uri="{FF2B5EF4-FFF2-40B4-BE49-F238E27FC236}">
              <a16:creationId xmlns:a16="http://schemas.microsoft.com/office/drawing/2014/main" xmlns="" id="{5F1196AB-6F17-4AAE-89DA-369DA53436AB}"/>
            </a:ext>
          </a:extLst>
        </xdr:cNvPr>
        <xdr:cNvSpPr/>
      </xdr:nvSpPr>
      <xdr:spPr>
        <a:xfrm>
          <a:off x="13652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111034</xdr:rowOff>
    </xdr:from>
    <xdr:to>
      <xdr:col>76</xdr:col>
      <xdr:colOff>114300</xdr:colOff>
      <xdr:row>57</xdr:row>
      <xdr:rowOff>140426</xdr:rowOff>
    </xdr:to>
    <xdr:cxnSp macro="">
      <xdr:nvCxnSpPr>
        <xdr:cNvPr id="600" name="直線コネクタ 599">
          <a:extLst>
            <a:ext uri="{FF2B5EF4-FFF2-40B4-BE49-F238E27FC236}">
              <a16:creationId xmlns:a16="http://schemas.microsoft.com/office/drawing/2014/main" xmlns="" id="{3D2CC78A-A8A3-4F86-BF1F-7340D9E30A27}"/>
            </a:ext>
          </a:extLst>
        </xdr:cNvPr>
        <xdr:cNvCxnSpPr/>
      </xdr:nvCxnSpPr>
      <xdr:spPr>
        <a:xfrm flipV="1">
          <a:off x="13703300" y="98836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601" name="n_1aveValue【学校施設】&#10;有形固定資産減価償却率">
          <a:extLst>
            <a:ext uri="{FF2B5EF4-FFF2-40B4-BE49-F238E27FC236}">
              <a16:creationId xmlns:a16="http://schemas.microsoft.com/office/drawing/2014/main" xmlns="" id="{603C8A68-3F4B-4064-9902-0F83252E6889}"/>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602" name="n_2aveValue【学校施設】&#10;有形固定資産減価償却率">
          <a:extLst>
            <a:ext uri="{FF2B5EF4-FFF2-40B4-BE49-F238E27FC236}">
              <a16:creationId xmlns:a16="http://schemas.microsoft.com/office/drawing/2014/main" xmlns="" id="{258AAF49-5000-4274-ACC4-46FCA26DD54C}"/>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603" name="n_3aveValue【学校施設】&#10;有形固定資産減価償却率">
          <a:extLst>
            <a:ext uri="{FF2B5EF4-FFF2-40B4-BE49-F238E27FC236}">
              <a16:creationId xmlns:a16="http://schemas.microsoft.com/office/drawing/2014/main" xmlns="" id="{B6221C1B-328D-4E93-B779-151E397A4E55}"/>
            </a:ext>
          </a:extLst>
        </xdr:cNvPr>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604" name="n_1mainValue【学校施設】&#10;有形固定資産減価償却率">
          <a:extLst>
            <a:ext uri="{FF2B5EF4-FFF2-40B4-BE49-F238E27FC236}">
              <a16:creationId xmlns:a16="http://schemas.microsoft.com/office/drawing/2014/main" xmlns="" id="{BFD342A5-A6AA-4A92-9D7A-7BB9FAA083D4}"/>
            </a:ext>
          </a:extLst>
        </xdr:cNvPr>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6911</xdr:rowOff>
    </xdr:from>
    <xdr:ext cx="405111" cy="259045"/>
    <xdr:sp macro="" textlink="">
      <xdr:nvSpPr>
        <xdr:cNvPr id="605" name="n_2mainValue【学校施設】&#10;有形固定資産減価償却率">
          <a:extLst>
            <a:ext uri="{FF2B5EF4-FFF2-40B4-BE49-F238E27FC236}">
              <a16:creationId xmlns:a16="http://schemas.microsoft.com/office/drawing/2014/main" xmlns="" id="{C7825164-BDEC-4EB4-8F36-041AB15B5BB7}"/>
            </a:ext>
          </a:extLst>
        </xdr:cNvPr>
        <xdr:cNvSpPr txBox="1"/>
      </xdr:nvSpPr>
      <xdr:spPr>
        <a:xfrm>
          <a:off x="14389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36303</xdr:rowOff>
    </xdr:from>
    <xdr:ext cx="405111" cy="259045"/>
    <xdr:sp macro="" textlink="">
      <xdr:nvSpPr>
        <xdr:cNvPr id="606" name="n_3mainValue【学校施設】&#10;有形固定資産減価償却率">
          <a:extLst>
            <a:ext uri="{FF2B5EF4-FFF2-40B4-BE49-F238E27FC236}">
              <a16:creationId xmlns:a16="http://schemas.microsoft.com/office/drawing/2014/main" xmlns="" id="{94799934-570F-44DA-940F-EDC298049D7C}"/>
            </a:ext>
          </a:extLst>
        </xdr:cNvPr>
        <xdr:cNvSpPr txBox="1"/>
      </xdr:nvSpPr>
      <xdr:spPr>
        <a:xfrm>
          <a:off x="13500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xmlns="" id="{288B57D2-ED8E-41D4-922E-1D11681E7C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xmlns="" id="{91C8C526-C595-4547-93C7-8499C40719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xmlns="" id="{C7D82C07-69EB-45D1-BFEF-55E88F0F2C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xmlns="" id="{E4167E8A-BC08-4D5C-9321-201EDD5EF0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xmlns="" id="{D5E9652A-8AFD-4E0E-929A-1ADA3417B1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xmlns="" id="{928DB500-7D84-435E-818F-7C3AC582A2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xmlns="" id="{25D859E5-9421-43E3-A39A-1029D77B64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xmlns="" id="{914F8CC0-F56F-4F66-97EB-6C6E84AB38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xmlns="" id="{3A94FFB2-71F9-4B0C-A139-BD093BFEBD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xmlns="" id="{34B79770-433E-4227-879D-03738B8F80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xmlns="" id="{1DB40003-3A4C-41DB-B48E-6DE2FD272F6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xmlns="" id="{452F91A3-0C06-4A7C-8958-178BB1DC517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xmlns="" id="{C4D82233-CA45-45BC-8D7A-0307CB8350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xmlns="" id="{949342DA-52D1-45D7-BC3F-D7F753A5FD5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xmlns="" id="{D8BF97DB-0226-40E1-BF16-EB1FE158072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xmlns="" id="{66EC0A77-2004-4169-87B5-EC90D049734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xmlns="" id="{498191A8-D913-4ED8-B66C-F3E7653E078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xmlns="" id="{339A5CAF-A519-4D15-982A-8122B24E53F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xmlns="" id="{D97A1956-F034-4E4F-8017-0BA85D9826C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xmlns="" id="{2D78A409-888F-4F06-9970-4A5175ECA6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xmlns="" id="{F79CF81C-D50B-4226-9F64-6618DE3B120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xmlns="" id="{393E8C4A-C92F-4696-BABD-867C5A9EA5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xmlns="" id="{2773F8BA-4045-4FD1-9FA0-B7C075CC62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xmlns="" id="{F433EEE5-829C-4F8E-B508-39AE1C511B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631" name="直線コネクタ 630">
          <a:extLst>
            <a:ext uri="{FF2B5EF4-FFF2-40B4-BE49-F238E27FC236}">
              <a16:creationId xmlns:a16="http://schemas.microsoft.com/office/drawing/2014/main" xmlns="" id="{DE39B957-4BAE-4C9E-803B-59F312E53C12}"/>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32" name="【学校施設】&#10;一人当たり面積最小値テキスト">
          <a:extLst>
            <a:ext uri="{FF2B5EF4-FFF2-40B4-BE49-F238E27FC236}">
              <a16:creationId xmlns:a16="http://schemas.microsoft.com/office/drawing/2014/main" xmlns="" id="{7469DE42-D13A-4A2C-A64F-89281D47ED3C}"/>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33" name="直線コネクタ 632">
          <a:extLst>
            <a:ext uri="{FF2B5EF4-FFF2-40B4-BE49-F238E27FC236}">
              <a16:creationId xmlns:a16="http://schemas.microsoft.com/office/drawing/2014/main" xmlns="" id="{32A1C5C7-4019-4279-889B-28658BC75DF4}"/>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34" name="【学校施設】&#10;一人当たり面積最大値テキスト">
          <a:extLst>
            <a:ext uri="{FF2B5EF4-FFF2-40B4-BE49-F238E27FC236}">
              <a16:creationId xmlns:a16="http://schemas.microsoft.com/office/drawing/2014/main" xmlns="" id="{95B7DDE1-6A0B-41C9-8FB4-E2F04F23767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35" name="直線コネクタ 634">
          <a:extLst>
            <a:ext uri="{FF2B5EF4-FFF2-40B4-BE49-F238E27FC236}">
              <a16:creationId xmlns:a16="http://schemas.microsoft.com/office/drawing/2014/main" xmlns="" id="{48B68321-921A-4FA0-8580-5EDFFB27B732}"/>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636" name="【学校施設】&#10;一人当たり面積平均値テキスト">
          <a:extLst>
            <a:ext uri="{FF2B5EF4-FFF2-40B4-BE49-F238E27FC236}">
              <a16:creationId xmlns:a16="http://schemas.microsoft.com/office/drawing/2014/main" xmlns="" id="{DD1F0A8F-3C06-455C-A508-70EE20F2D992}"/>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37" name="フローチャート: 判断 636">
          <a:extLst>
            <a:ext uri="{FF2B5EF4-FFF2-40B4-BE49-F238E27FC236}">
              <a16:creationId xmlns:a16="http://schemas.microsoft.com/office/drawing/2014/main" xmlns="" id="{29436E14-059E-48C6-82A0-9B23016373D5}"/>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38" name="フローチャート: 判断 637">
          <a:extLst>
            <a:ext uri="{FF2B5EF4-FFF2-40B4-BE49-F238E27FC236}">
              <a16:creationId xmlns:a16="http://schemas.microsoft.com/office/drawing/2014/main" xmlns="" id="{464C4113-6945-4EBD-AD94-6A98C9FBC483}"/>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39" name="フローチャート: 判断 638">
          <a:extLst>
            <a:ext uri="{FF2B5EF4-FFF2-40B4-BE49-F238E27FC236}">
              <a16:creationId xmlns:a16="http://schemas.microsoft.com/office/drawing/2014/main" xmlns="" id="{A02A1EFD-657B-4337-A73B-E85552948F31}"/>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40" name="フローチャート: 判断 639">
          <a:extLst>
            <a:ext uri="{FF2B5EF4-FFF2-40B4-BE49-F238E27FC236}">
              <a16:creationId xmlns:a16="http://schemas.microsoft.com/office/drawing/2014/main" xmlns="" id="{BE2EB28D-2D41-4F0E-B0EE-959D3420AE77}"/>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7DCC4E21-31A4-4B4F-B834-6B8E1B5234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42DBE70F-074D-4411-90FB-E8A142AF53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AD216CA6-9194-4473-B4E8-927D641AA3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9EC695E6-FF82-4946-A8CE-6703229920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47A5C080-CE1C-4C39-9D68-B384261939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646" name="楕円 645">
          <a:extLst>
            <a:ext uri="{FF2B5EF4-FFF2-40B4-BE49-F238E27FC236}">
              <a16:creationId xmlns:a16="http://schemas.microsoft.com/office/drawing/2014/main" xmlns="" id="{3C7C982C-F1F2-46FA-96BC-D102364E1719}"/>
            </a:ext>
          </a:extLst>
        </xdr:cNvPr>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647" name="【学校施設】&#10;一人当たり面積該当値テキスト">
          <a:extLst>
            <a:ext uri="{FF2B5EF4-FFF2-40B4-BE49-F238E27FC236}">
              <a16:creationId xmlns:a16="http://schemas.microsoft.com/office/drawing/2014/main" xmlns="" id="{6F571728-ABAE-4ABE-B203-2EF13DB54E84}"/>
            </a:ext>
          </a:extLst>
        </xdr:cNvPr>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89027</xdr:rowOff>
    </xdr:from>
    <xdr:to>
      <xdr:col>112</xdr:col>
      <xdr:colOff>38100</xdr:colOff>
      <xdr:row>63</xdr:row>
      <xdr:rowOff>19177</xdr:rowOff>
    </xdr:to>
    <xdr:sp macro="" textlink="">
      <xdr:nvSpPr>
        <xdr:cNvPr id="648" name="楕円 647">
          <a:extLst>
            <a:ext uri="{FF2B5EF4-FFF2-40B4-BE49-F238E27FC236}">
              <a16:creationId xmlns:a16="http://schemas.microsoft.com/office/drawing/2014/main" xmlns="" id="{E2CF1639-5878-4673-9F13-B500496CE27C}"/>
            </a:ext>
          </a:extLst>
        </xdr:cNvPr>
        <xdr:cNvSpPr/>
      </xdr:nvSpPr>
      <xdr:spPr>
        <a:xfrm>
          <a:off x="21272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139827</xdr:rowOff>
    </xdr:to>
    <xdr:cxnSp macro="">
      <xdr:nvCxnSpPr>
        <xdr:cNvPr id="649" name="直線コネクタ 648">
          <a:extLst>
            <a:ext uri="{FF2B5EF4-FFF2-40B4-BE49-F238E27FC236}">
              <a16:creationId xmlns:a16="http://schemas.microsoft.com/office/drawing/2014/main" xmlns="" id="{FE9A44ED-4564-4350-87BA-2747A93A6972}"/>
            </a:ext>
          </a:extLst>
        </xdr:cNvPr>
        <xdr:cNvCxnSpPr/>
      </xdr:nvCxnSpPr>
      <xdr:spPr>
        <a:xfrm flipV="1">
          <a:off x="21323300" y="1075944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81407</xdr:rowOff>
    </xdr:from>
    <xdr:to>
      <xdr:col>107</xdr:col>
      <xdr:colOff>101600</xdr:colOff>
      <xdr:row>63</xdr:row>
      <xdr:rowOff>11557</xdr:rowOff>
    </xdr:to>
    <xdr:sp macro="" textlink="">
      <xdr:nvSpPr>
        <xdr:cNvPr id="650" name="楕円 649">
          <a:extLst>
            <a:ext uri="{FF2B5EF4-FFF2-40B4-BE49-F238E27FC236}">
              <a16:creationId xmlns:a16="http://schemas.microsoft.com/office/drawing/2014/main" xmlns="" id="{DAFF2F94-AADF-41DE-849F-4F091E32979E}"/>
            </a:ext>
          </a:extLst>
        </xdr:cNvPr>
        <xdr:cNvSpPr/>
      </xdr:nvSpPr>
      <xdr:spPr>
        <a:xfrm>
          <a:off x="20383500" y="107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132207</xdr:rowOff>
    </xdr:from>
    <xdr:to>
      <xdr:col>111</xdr:col>
      <xdr:colOff>177800</xdr:colOff>
      <xdr:row>62</xdr:row>
      <xdr:rowOff>139827</xdr:rowOff>
    </xdr:to>
    <xdr:cxnSp macro="">
      <xdr:nvCxnSpPr>
        <xdr:cNvPr id="651" name="直線コネクタ 650">
          <a:extLst>
            <a:ext uri="{FF2B5EF4-FFF2-40B4-BE49-F238E27FC236}">
              <a16:creationId xmlns:a16="http://schemas.microsoft.com/office/drawing/2014/main" xmlns="" id="{F158A052-FDAE-41BD-A322-DED5A48BCF14}"/>
            </a:ext>
          </a:extLst>
        </xdr:cNvPr>
        <xdr:cNvCxnSpPr/>
      </xdr:nvCxnSpPr>
      <xdr:spPr>
        <a:xfrm>
          <a:off x="20434300" y="1076210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81407</xdr:rowOff>
    </xdr:from>
    <xdr:to>
      <xdr:col>102</xdr:col>
      <xdr:colOff>165100</xdr:colOff>
      <xdr:row>63</xdr:row>
      <xdr:rowOff>11557</xdr:rowOff>
    </xdr:to>
    <xdr:sp macro="" textlink="">
      <xdr:nvSpPr>
        <xdr:cNvPr id="652" name="楕円 651">
          <a:extLst>
            <a:ext uri="{FF2B5EF4-FFF2-40B4-BE49-F238E27FC236}">
              <a16:creationId xmlns:a16="http://schemas.microsoft.com/office/drawing/2014/main" xmlns="" id="{EAB6266C-1875-4A49-8A3B-A0BBF28C1A44}"/>
            </a:ext>
          </a:extLst>
        </xdr:cNvPr>
        <xdr:cNvSpPr/>
      </xdr:nvSpPr>
      <xdr:spPr>
        <a:xfrm>
          <a:off x="19494500" y="107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132207</xdr:rowOff>
    </xdr:from>
    <xdr:to>
      <xdr:col>107</xdr:col>
      <xdr:colOff>50800</xdr:colOff>
      <xdr:row>62</xdr:row>
      <xdr:rowOff>132207</xdr:rowOff>
    </xdr:to>
    <xdr:cxnSp macro="">
      <xdr:nvCxnSpPr>
        <xdr:cNvPr id="653" name="直線コネクタ 652">
          <a:extLst>
            <a:ext uri="{FF2B5EF4-FFF2-40B4-BE49-F238E27FC236}">
              <a16:creationId xmlns:a16="http://schemas.microsoft.com/office/drawing/2014/main" xmlns="" id="{0DF6D484-E661-4960-9883-0AA163E91770}"/>
            </a:ext>
          </a:extLst>
        </xdr:cNvPr>
        <xdr:cNvCxnSpPr/>
      </xdr:nvCxnSpPr>
      <xdr:spPr>
        <a:xfrm>
          <a:off x="19545300" y="10762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654" name="n_1aveValue【学校施設】&#10;一人当たり面積">
          <a:extLst>
            <a:ext uri="{FF2B5EF4-FFF2-40B4-BE49-F238E27FC236}">
              <a16:creationId xmlns:a16="http://schemas.microsoft.com/office/drawing/2014/main" xmlns="" id="{FEEBD19E-181F-4106-98D9-7BB422585694}"/>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655" name="n_2aveValue【学校施設】&#10;一人当たり面積">
          <a:extLst>
            <a:ext uri="{FF2B5EF4-FFF2-40B4-BE49-F238E27FC236}">
              <a16:creationId xmlns:a16="http://schemas.microsoft.com/office/drawing/2014/main" xmlns="" id="{918FF08D-5D47-4E6B-AB57-49A3EE8EE9D4}"/>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56" name="n_3aveValue【学校施設】&#10;一人当たり面積">
          <a:extLst>
            <a:ext uri="{FF2B5EF4-FFF2-40B4-BE49-F238E27FC236}">
              <a16:creationId xmlns:a16="http://schemas.microsoft.com/office/drawing/2014/main" xmlns="" id="{78F44F4F-1D7E-488B-BC8F-F4F8EDD460C7}"/>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10304</xdr:rowOff>
    </xdr:from>
    <xdr:ext cx="469744" cy="259045"/>
    <xdr:sp macro="" textlink="">
      <xdr:nvSpPr>
        <xdr:cNvPr id="657" name="n_1mainValue【学校施設】&#10;一人当たり面積">
          <a:extLst>
            <a:ext uri="{FF2B5EF4-FFF2-40B4-BE49-F238E27FC236}">
              <a16:creationId xmlns:a16="http://schemas.microsoft.com/office/drawing/2014/main" xmlns="" id="{115B2618-D7A6-4C86-8E3D-427372BBA9D4}"/>
            </a:ext>
          </a:extLst>
        </xdr:cNvPr>
        <xdr:cNvSpPr txBox="1"/>
      </xdr:nvSpPr>
      <xdr:spPr>
        <a:xfrm>
          <a:off x="210757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2684</xdr:rowOff>
    </xdr:from>
    <xdr:ext cx="469744" cy="259045"/>
    <xdr:sp macro="" textlink="">
      <xdr:nvSpPr>
        <xdr:cNvPr id="658" name="n_2mainValue【学校施設】&#10;一人当たり面積">
          <a:extLst>
            <a:ext uri="{FF2B5EF4-FFF2-40B4-BE49-F238E27FC236}">
              <a16:creationId xmlns:a16="http://schemas.microsoft.com/office/drawing/2014/main" xmlns="" id="{4235004E-DC63-42DE-9E99-D956CA6AE641}"/>
            </a:ext>
          </a:extLst>
        </xdr:cNvPr>
        <xdr:cNvSpPr txBox="1"/>
      </xdr:nvSpPr>
      <xdr:spPr>
        <a:xfrm>
          <a:off x="2019942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2684</xdr:rowOff>
    </xdr:from>
    <xdr:ext cx="469744" cy="259045"/>
    <xdr:sp macro="" textlink="">
      <xdr:nvSpPr>
        <xdr:cNvPr id="659" name="n_3mainValue【学校施設】&#10;一人当たり面積">
          <a:extLst>
            <a:ext uri="{FF2B5EF4-FFF2-40B4-BE49-F238E27FC236}">
              <a16:creationId xmlns:a16="http://schemas.microsoft.com/office/drawing/2014/main" xmlns="" id="{05023692-A5E2-4E9C-89C5-8160C0477F8D}"/>
            </a:ext>
          </a:extLst>
        </xdr:cNvPr>
        <xdr:cNvSpPr txBox="1"/>
      </xdr:nvSpPr>
      <xdr:spPr>
        <a:xfrm>
          <a:off x="1931042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xmlns="" id="{E3756BC8-DF9E-4A4A-8CC6-9C779E7D8D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xmlns="" id="{8324A711-D387-41E4-AA2F-2539B45A6F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xmlns="" id="{F9B4F1E1-CCAF-4E91-A90A-8732A9E38B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xmlns="" id="{46C36D60-993E-4A30-B233-A00C6E3185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xmlns="" id="{65CDCE7D-F691-403A-8E61-94A0D5097D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xmlns="" id="{C8143A65-D0D0-4319-B947-5341F925412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xmlns="" id="{ADA739BD-D59A-47F2-BE5E-BA2F283498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xmlns="" id="{D346B99B-0A5C-4ACF-B43E-291E605E2E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xmlns="" id="{FE940DC4-5469-4FE3-8655-5A8902B880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xmlns="" id="{600DC54F-30B7-404E-9C5E-8BDFA781E7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xmlns="" id="{03883764-A00E-47AE-8AE8-C1632C7BCA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xmlns="" id="{1A6406A6-8644-4504-8755-557243DC92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xmlns="" id="{85A6F214-1CB9-4250-B35C-B3C1A6DC92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xmlns="" id="{B57B3D46-1869-46C9-9B1B-7EF4F89710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xmlns="" id="{328AF726-953F-48D9-A966-312649EA2B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xmlns="" id="{6B09EB0E-9FB6-448B-B9B6-863C00EEB32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xmlns="" id="{8ECD4445-E562-48A3-8984-56AF75303D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xmlns="" id="{00D26547-D3C7-4B28-AFB3-0E43E5F86D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xmlns="" id="{C1F49B58-4D74-47CB-A573-977BFD1D5E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xmlns="" id="{D7752C9D-96AC-4ED4-9A33-05BF90B17B5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xmlns="" id="{C27AB689-47D8-4BCD-BC7A-856E01B5E1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xmlns="" id="{AD2ED0DD-0B81-4F4D-9B27-F46DB0C387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xmlns="" id="{B7711B8F-4AC6-4847-B5AD-C819AF4A3A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xmlns="" id="{65607C14-3496-4010-9CCE-C57DD614CB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xmlns="" id="{2E199E41-14ED-4D67-AC93-BFE1467DD2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xmlns="" id="{B10C649D-B2AC-4B1A-B11F-E37FABD831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xmlns="" id="{A2FAD6DA-F0C6-4CBE-8EC9-55219B1931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xmlns="" id="{38DF4781-442B-48AC-994B-7B92FF96A31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xmlns="" id="{30FEC164-1072-49BD-A26F-A4F18B73EF8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xmlns="" id="{B728D631-10FE-4709-95AC-485490B6E1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xmlns="" id="{2052B1F5-0593-471E-9456-A27B46832F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xmlns="" id="{A63799FC-F7DB-4EC4-A58D-96BC39F95B1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xmlns="" id="{1F270B86-0509-4D6A-9EA0-FE51D11667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xmlns="" id="{468C0F10-47E1-4349-B23C-A86C035670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xmlns="" id="{DD426305-922F-41D7-8EFA-DECCE6BC13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xmlns="" id="{CBA19C69-5154-43E0-8A40-57E452F6E75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xmlns="" id="{68C67D66-7A6F-4A37-9162-6EEDCCB88F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xmlns="" id="{72136EC2-06A9-417C-974C-25A66E804D8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xmlns="" id="{CF559920-7F65-47D9-A541-44E59ACE60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xmlns="" id="{E1CEC116-65CB-4C14-921B-BCF6D010E7F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a:extLst>
            <a:ext uri="{FF2B5EF4-FFF2-40B4-BE49-F238E27FC236}">
              <a16:creationId xmlns:a16="http://schemas.microsoft.com/office/drawing/2014/main" xmlns="" id="{056A663C-C097-4CD9-9B97-F8B4E70BEB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1" name="直線コネクタ 700">
          <a:extLst>
            <a:ext uri="{FF2B5EF4-FFF2-40B4-BE49-F238E27FC236}">
              <a16:creationId xmlns:a16="http://schemas.microsoft.com/office/drawing/2014/main" xmlns="" id="{2602CB85-31A1-4F7B-9E10-DEF3FD266B1D}"/>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02" name="【公民館】&#10;有形固定資産減価償却率最小値テキスト">
          <a:extLst>
            <a:ext uri="{FF2B5EF4-FFF2-40B4-BE49-F238E27FC236}">
              <a16:creationId xmlns:a16="http://schemas.microsoft.com/office/drawing/2014/main" xmlns="" id="{6AAA4294-295E-4D15-8FDF-8F96BB5D87C1}"/>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03" name="直線コネクタ 702">
          <a:extLst>
            <a:ext uri="{FF2B5EF4-FFF2-40B4-BE49-F238E27FC236}">
              <a16:creationId xmlns:a16="http://schemas.microsoft.com/office/drawing/2014/main" xmlns="" id="{E5989DE5-D51F-4FD4-B87F-7942CA499D5B}"/>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a:extLst>
            <a:ext uri="{FF2B5EF4-FFF2-40B4-BE49-F238E27FC236}">
              <a16:creationId xmlns:a16="http://schemas.microsoft.com/office/drawing/2014/main" xmlns="" id="{5348BFC2-1537-4762-B0A1-2AC2ABA8418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a:extLst>
            <a:ext uri="{FF2B5EF4-FFF2-40B4-BE49-F238E27FC236}">
              <a16:creationId xmlns:a16="http://schemas.microsoft.com/office/drawing/2014/main" xmlns="" id="{AF3D7DE4-63A5-44D9-8E65-B618F2B46B5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06" name="【公民館】&#10;有形固定資産減価償却率平均値テキスト">
          <a:extLst>
            <a:ext uri="{FF2B5EF4-FFF2-40B4-BE49-F238E27FC236}">
              <a16:creationId xmlns:a16="http://schemas.microsoft.com/office/drawing/2014/main" xmlns="" id="{FD2B3C36-AF9C-412B-935B-B55A2A6DB42A}"/>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07" name="フローチャート: 判断 706">
          <a:extLst>
            <a:ext uri="{FF2B5EF4-FFF2-40B4-BE49-F238E27FC236}">
              <a16:creationId xmlns:a16="http://schemas.microsoft.com/office/drawing/2014/main" xmlns="" id="{FDB6ED09-3969-4B43-844B-E72AC4B2C187}"/>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08" name="フローチャート: 判断 707">
          <a:extLst>
            <a:ext uri="{FF2B5EF4-FFF2-40B4-BE49-F238E27FC236}">
              <a16:creationId xmlns:a16="http://schemas.microsoft.com/office/drawing/2014/main" xmlns="" id="{390447E0-5370-4A70-856E-5F7AC65C0906}"/>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09" name="フローチャート: 判断 708">
          <a:extLst>
            <a:ext uri="{FF2B5EF4-FFF2-40B4-BE49-F238E27FC236}">
              <a16:creationId xmlns:a16="http://schemas.microsoft.com/office/drawing/2014/main" xmlns="" id="{8BC83927-53FE-4BBD-B4DF-DC492D499A69}"/>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10" name="フローチャート: 判断 709">
          <a:extLst>
            <a:ext uri="{FF2B5EF4-FFF2-40B4-BE49-F238E27FC236}">
              <a16:creationId xmlns:a16="http://schemas.microsoft.com/office/drawing/2014/main" xmlns="" id="{7AEE6550-B452-45C5-9DED-06977631A4F7}"/>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DC00FA0B-8AC2-47E2-AF5D-55CA4BB754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1A4ABDA6-3980-4523-8FD3-4B29A39E23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E2536ADC-627F-4534-A0F9-46F9267455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E148346B-871A-4768-9579-69DD058133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0FDD90A7-CAB9-4FAD-9653-363A85FBB1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16" name="楕円 715">
          <a:extLst>
            <a:ext uri="{FF2B5EF4-FFF2-40B4-BE49-F238E27FC236}">
              <a16:creationId xmlns:a16="http://schemas.microsoft.com/office/drawing/2014/main" xmlns="" id="{C3464FC0-6543-4428-A138-386526C0C40B}"/>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17" name="【公民館】&#10;有形固定資産減価償却率該当値テキスト">
          <a:extLst>
            <a:ext uri="{FF2B5EF4-FFF2-40B4-BE49-F238E27FC236}">
              <a16:creationId xmlns:a16="http://schemas.microsoft.com/office/drawing/2014/main" xmlns="" id="{F2C7D3CA-BD0B-4960-9A03-CE571A04FC24}"/>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18" name="楕円 717">
          <a:extLst>
            <a:ext uri="{FF2B5EF4-FFF2-40B4-BE49-F238E27FC236}">
              <a16:creationId xmlns:a16="http://schemas.microsoft.com/office/drawing/2014/main" xmlns="" id="{E587EB6F-9791-4678-8AD3-3705A77727C5}"/>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19050</xdr:rowOff>
    </xdr:to>
    <xdr:cxnSp macro="">
      <xdr:nvCxnSpPr>
        <xdr:cNvPr id="719" name="直線コネクタ 718">
          <a:extLst>
            <a:ext uri="{FF2B5EF4-FFF2-40B4-BE49-F238E27FC236}">
              <a16:creationId xmlns:a16="http://schemas.microsoft.com/office/drawing/2014/main" xmlns="" id="{BEFF290C-CE12-4F92-A1CF-44A56E430185}"/>
            </a:ext>
          </a:extLst>
        </xdr:cNvPr>
        <xdr:cNvCxnSpPr/>
      </xdr:nvCxnSpPr>
      <xdr:spPr>
        <a:xfrm flipV="1">
          <a:off x="15481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20" name="楕円 719">
          <a:extLst>
            <a:ext uri="{FF2B5EF4-FFF2-40B4-BE49-F238E27FC236}">
              <a16:creationId xmlns:a16="http://schemas.microsoft.com/office/drawing/2014/main" xmlns="" id="{A7F1A34F-D7B4-4EDA-AA3C-FF56442F30EE}"/>
            </a:ext>
          </a:extLst>
        </xdr:cNvPr>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51707</xdr:rowOff>
    </xdr:to>
    <xdr:cxnSp macro="">
      <xdr:nvCxnSpPr>
        <xdr:cNvPr id="721" name="直線コネクタ 720">
          <a:extLst>
            <a:ext uri="{FF2B5EF4-FFF2-40B4-BE49-F238E27FC236}">
              <a16:creationId xmlns:a16="http://schemas.microsoft.com/office/drawing/2014/main" xmlns="" id="{AAA8198B-BFEF-418E-83B8-CE1E8A48267E}"/>
            </a:ext>
          </a:extLst>
        </xdr:cNvPr>
        <xdr:cNvCxnSpPr/>
      </xdr:nvCxnSpPr>
      <xdr:spPr>
        <a:xfrm flipV="1">
          <a:off x="14592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22" name="楕円 721">
          <a:extLst>
            <a:ext uri="{FF2B5EF4-FFF2-40B4-BE49-F238E27FC236}">
              <a16:creationId xmlns:a16="http://schemas.microsoft.com/office/drawing/2014/main" xmlns="" id="{C228B886-873A-4EEC-BB41-A635C6DE7D67}"/>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84364</xdr:rowOff>
    </xdr:to>
    <xdr:cxnSp macro="">
      <xdr:nvCxnSpPr>
        <xdr:cNvPr id="723" name="直線コネクタ 722">
          <a:extLst>
            <a:ext uri="{FF2B5EF4-FFF2-40B4-BE49-F238E27FC236}">
              <a16:creationId xmlns:a16="http://schemas.microsoft.com/office/drawing/2014/main" xmlns="" id="{D944F2C4-0B1B-44BD-8B33-669BE2D8326A}"/>
            </a:ext>
          </a:extLst>
        </xdr:cNvPr>
        <xdr:cNvCxnSpPr/>
      </xdr:nvCxnSpPr>
      <xdr:spPr>
        <a:xfrm flipV="1">
          <a:off x="13703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24" name="n_1aveValue【公民館】&#10;有形固定資産減価償却率">
          <a:extLst>
            <a:ext uri="{FF2B5EF4-FFF2-40B4-BE49-F238E27FC236}">
              <a16:creationId xmlns:a16="http://schemas.microsoft.com/office/drawing/2014/main" xmlns="" id="{8894BFB1-515E-4C41-8DC7-F8A1BD0B24D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725" name="n_2aveValue【公民館】&#10;有形固定資産減価償却率">
          <a:extLst>
            <a:ext uri="{FF2B5EF4-FFF2-40B4-BE49-F238E27FC236}">
              <a16:creationId xmlns:a16="http://schemas.microsoft.com/office/drawing/2014/main" xmlns="" id="{70AF64BA-C68F-4F8F-AA54-CD3F2F6DC68E}"/>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726" name="n_3aveValue【公民館】&#10;有形固定資産減価償却率">
          <a:extLst>
            <a:ext uri="{FF2B5EF4-FFF2-40B4-BE49-F238E27FC236}">
              <a16:creationId xmlns:a16="http://schemas.microsoft.com/office/drawing/2014/main" xmlns="" id="{FC75702C-7A82-43FD-9145-4CFB7796B55D}"/>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27" name="n_1mainValue【公民館】&#10;有形固定資産減価償却率">
          <a:extLst>
            <a:ext uri="{FF2B5EF4-FFF2-40B4-BE49-F238E27FC236}">
              <a16:creationId xmlns:a16="http://schemas.microsoft.com/office/drawing/2014/main" xmlns="" id="{DAFB350D-8E86-44F2-BBBD-1EB2117175A9}"/>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28" name="n_2mainValue【公民館】&#10;有形固定資産減価償却率">
          <a:extLst>
            <a:ext uri="{FF2B5EF4-FFF2-40B4-BE49-F238E27FC236}">
              <a16:creationId xmlns:a16="http://schemas.microsoft.com/office/drawing/2014/main" xmlns="" id="{A434C2B3-1F25-484A-9D63-23F8018E1CE4}"/>
            </a:ext>
          </a:extLst>
        </xdr:cNvPr>
        <xdr:cNvSpPr txBox="1"/>
      </xdr:nvSpPr>
      <xdr:spPr>
        <a:xfrm>
          <a:off x="14389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126291</xdr:rowOff>
    </xdr:from>
    <xdr:ext cx="405111" cy="259045"/>
    <xdr:sp macro="" textlink="">
      <xdr:nvSpPr>
        <xdr:cNvPr id="729" name="n_3mainValue【公民館】&#10;有形固定資産減価償却率">
          <a:extLst>
            <a:ext uri="{FF2B5EF4-FFF2-40B4-BE49-F238E27FC236}">
              <a16:creationId xmlns:a16="http://schemas.microsoft.com/office/drawing/2014/main" xmlns="" id="{C369A1AA-5DBD-4F7A-9C84-6CEC4EB3DA6D}"/>
            </a:ext>
          </a:extLst>
        </xdr:cNvPr>
        <xdr:cNvSpPr txBox="1"/>
      </xdr:nvSpPr>
      <xdr:spPr>
        <a:xfrm>
          <a:off x="13500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xmlns="" id="{A84C7E47-BDD7-4F58-ACBC-A742695AEA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xmlns="" id="{91D48F13-2775-4C43-BE7A-23CD96268D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xmlns="" id="{B6D6E4D1-DE9F-407A-B3B1-2C0F48056A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xmlns="" id="{A29817B1-294C-4523-BD56-C30FDC2610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xmlns="" id="{9320E2D4-BAA2-46E3-A34C-E33FE0A62A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xmlns="" id="{3219EDB1-19B5-443D-996B-6451713CA7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xmlns="" id="{072516BF-A3F3-46AE-B14E-03C55DD15D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xmlns="" id="{A36B003C-68DC-4F05-9C65-E82B71E053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xmlns="" id="{F5F4504E-1EEF-4685-A3B7-CC10C7A566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xmlns="" id="{51210D10-8486-44BA-B3DA-4794C2E3FA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xmlns="" id="{7FD8D77F-260C-42DB-9259-3D483A82F1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xmlns="" id="{FFE2DB22-BAE2-41D8-99D4-CEC61B32371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xmlns="" id="{8C5950E8-320B-40C8-828D-0BC5C879E6D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xmlns="" id="{8483503E-0FE8-4D65-9567-8AC678688B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xmlns="" id="{735A1B45-BBC8-4B6C-A317-FFBE525D164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xmlns="" id="{77B52F85-2AB8-4835-B7D8-B673171ECB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xmlns="" id="{BDD85473-D507-4CF4-90D2-010B468899D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xmlns="" id="{718E097D-E0F7-4E85-A6CC-A0DDC6122A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xmlns="" id="{6DF3A8A9-F9C3-41AA-AC76-61CBE4907DF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xmlns="" id="{6B769B37-6E49-4032-BEB1-A307383830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xmlns="" id="{03A4149B-BD95-4443-86BE-9953F84922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xmlns="" id="{B7111A55-8C1A-412C-B137-D31C9EF51D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xmlns="" id="{78BF711C-EBED-4F7F-B2DE-B57129C864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53" name="直線コネクタ 752">
          <a:extLst>
            <a:ext uri="{FF2B5EF4-FFF2-40B4-BE49-F238E27FC236}">
              <a16:creationId xmlns:a16="http://schemas.microsoft.com/office/drawing/2014/main" xmlns="" id="{DBF0FE52-337E-4162-BB73-309425360FFC}"/>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54" name="【公民館】&#10;一人当たり面積最小値テキスト">
          <a:extLst>
            <a:ext uri="{FF2B5EF4-FFF2-40B4-BE49-F238E27FC236}">
              <a16:creationId xmlns:a16="http://schemas.microsoft.com/office/drawing/2014/main" xmlns="" id="{6A0D0AF0-02BC-4B03-867D-FDB96189713B}"/>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55" name="直線コネクタ 754">
          <a:extLst>
            <a:ext uri="{FF2B5EF4-FFF2-40B4-BE49-F238E27FC236}">
              <a16:creationId xmlns:a16="http://schemas.microsoft.com/office/drawing/2014/main" xmlns="" id="{1F778251-1AE4-45D0-A159-F69D8B327D12}"/>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56" name="【公民館】&#10;一人当たり面積最大値テキスト">
          <a:extLst>
            <a:ext uri="{FF2B5EF4-FFF2-40B4-BE49-F238E27FC236}">
              <a16:creationId xmlns:a16="http://schemas.microsoft.com/office/drawing/2014/main" xmlns="" id="{B7A91908-5C76-4919-9DE8-3D79D0034B5A}"/>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57" name="直線コネクタ 756">
          <a:extLst>
            <a:ext uri="{FF2B5EF4-FFF2-40B4-BE49-F238E27FC236}">
              <a16:creationId xmlns:a16="http://schemas.microsoft.com/office/drawing/2014/main" xmlns="" id="{F1622F11-203B-415E-B8A4-5F938845622F}"/>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58" name="【公民館】&#10;一人当たり面積平均値テキスト">
          <a:extLst>
            <a:ext uri="{FF2B5EF4-FFF2-40B4-BE49-F238E27FC236}">
              <a16:creationId xmlns:a16="http://schemas.microsoft.com/office/drawing/2014/main" xmlns="" id="{C9833B4D-0E2A-4023-BE9E-574A54B2C028}"/>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59" name="フローチャート: 判断 758">
          <a:extLst>
            <a:ext uri="{FF2B5EF4-FFF2-40B4-BE49-F238E27FC236}">
              <a16:creationId xmlns:a16="http://schemas.microsoft.com/office/drawing/2014/main" xmlns="" id="{5563FFC6-9E06-4878-BEF0-3B9C47A6E56D}"/>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0" name="フローチャート: 判断 759">
          <a:extLst>
            <a:ext uri="{FF2B5EF4-FFF2-40B4-BE49-F238E27FC236}">
              <a16:creationId xmlns:a16="http://schemas.microsoft.com/office/drawing/2014/main" xmlns="" id="{ABF95C80-E65E-4F83-9BF5-E5022958530F}"/>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1" name="フローチャート: 判断 760">
          <a:extLst>
            <a:ext uri="{FF2B5EF4-FFF2-40B4-BE49-F238E27FC236}">
              <a16:creationId xmlns:a16="http://schemas.microsoft.com/office/drawing/2014/main" xmlns="" id="{3A70E665-3F32-4D7A-9D3C-72FD7D46793A}"/>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2" name="フローチャート: 判断 761">
          <a:extLst>
            <a:ext uri="{FF2B5EF4-FFF2-40B4-BE49-F238E27FC236}">
              <a16:creationId xmlns:a16="http://schemas.microsoft.com/office/drawing/2014/main" xmlns="" id="{A03FBE02-E564-41D9-90DC-0226A6272549}"/>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A6956EBB-0CAB-4C16-80C3-CA04BFFBEE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CA318924-98C7-4593-BD28-AB36CDF9D7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6ED50A73-940F-4422-B81F-F452E8278A0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5D80AA64-74B7-436E-9841-BCA11739C87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71374AA4-CD45-4C2F-BCEB-3EA4BF9EA9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66039</xdr:rowOff>
    </xdr:from>
    <xdr:to>
      <xdr:col>116</xdr:col>
      <xdr:colOff>114300</xdr:colOff>
      <xdr:row>108</xdr:row>
      <xdr:rowOff>167639</xdr:rowOff>
    </xdr:to>
    <xdr:sp macro="" textlink="">
      <xdr:nvSpPr>
        <xdr:cNvPr id="768" name="楕円 767">
          <a:extLst>
            <a:ext uri="{FF2B5EF4-FFF2-40B4-BE49-F238E27FC236}">
              <a16:creationId xmlns:a16="http://schemas.microsoft.com/office/drawing/2014/main" xmlns="" id="{70FDB8D2-5509-4D36-8B92-C349DD333FE6}"/>
            </a:ext>
          </a:extLst>
        </xdr:cNvPr>
        <xdr:cNvSpPr/>
      </xdr:nvSpPr>
      <xdr:spPr>
        <a:xfrm>
          <a:off x="221107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769" name="【公民館】&#10;一人当たり面積該当値テキスト">
          <a:extLst>
            <a:ext uri="{FF2B5EF4-FFF2-40B4-BE49-F238E27FC236}">
              <a16:creationId xmlns:a16="http://schemas.microsoft.com/office/drawing/2014/main" xmlns="" id="{661AF5F0-8505-4AB6-84D0-B204C64CD367}"/>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67311</xdr:rowOff>
    </xdr:from>
    <xdr:to>
      <xdr:col>112</xdr:col>
      <xdr:colOff>38100</xdr:colOff>
      <xdr:row>108</xdr:row>
      <xdr:rowOff>168911</xdr:rowOff>
    </xdr:to>
    <xdr:sp macro="" textlink="">
      <xdr:nvSpPr>
        <xdr:cNvPr id="770" name="楕円 769">
          <a:extLst>
            <a:ext uri="{FF2B5EF4-FFF2-40B4-BE49-F238E27FC236}">
              <a16:creationId xmlns:a16="http://schemas.microsoft.com/office/drawing/2014/main" xmlns="" id="{E96E9E8C-1933-4578-ADBC-E461C9097489}"/>
            </a:ext>
          </a:extLst>
        </xdr:cNvPr>
        <xdr:cNvSpPr/>
      </xdr:nvSpPr>
      <xdr:spPr>
        <a:xfrm>
          <a:off x="21272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116839</xdr:rowOff>
    </xdr:from>
    <xdr:to>
      <xdr:col>116</xdr:col>
      <xdr:colOff>63500</xdr:colOff>
      <xdr:row>108</xdr:row>
      <xdr:rowOff>118111</xdr:rowOff>
    </xdr:to>
    <xdr:cxnSp macro="">
      <xdr:nvCxnSpPr>
        <xdr:cNvPr id="771" name="直線コネクタ 770">
          <a:extLst>
            <a:ext uri="{FF2B5EF4-FFF2-40B4-BE49-F238E27FC236}">
              <a16:creationId xmlns:a16="http://schemas.microsoft.com/office/drawing/2014/main" xmlns="" id="{0CF6A959-4DFE-4F02-AAA5-661A4F5E8E81}"/>
            </a:ext>
          </a:extLst>
        </xdr:cNvPr>
        <xdr:cNvCxnSpPr/>
      </xdr:nvCxnSpPr>
      <xdr:spPr>
        <a:xfrm flipV="1">
          <a:off x="21323300" y="186334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66039</xdr:rowOff>
    </xdr:from>
    <xdr:to>
      <xdr:col>107</xdr:col>
      <xdr:colOff>101600</xdr:colOff>
      <xdr:row>108</xdr:row>
      <xdr:rowOff>167639</xdr:rowOff>
    </xdr:to>
    <xdr:sp macro="" textlink="">
      <xdr:nvSpPr>
        <xdr:cNvPr id="772" name="楕円 771">
          <a:extLst>
            <a:ext uri="{FF2B5EF4-FFF2-40B4-BE49-F238E27FC236}">
              <a16:creationId xmlns:a16="http://schemas.microsoft.com/office/drawing/2014/main" xmlns="" id="{281A85C5-EADE-424F-A657-5BF98460C37A}"/>
            </a:ext>
          </a:extLst>
        </xdr:cNvPr>
        <xdr:cNvSpPr/>
      </xdr:nvSpPr>
      <xdr:spPr>
        <a:xfrm>
          <a:off x="20383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116839</xdr:rowOff>
    </xdr:from>
    <xdr:to>
      <xdr:col>111</xdr:col>
      <xdr:colOff>177800</xdr:colOff>
      <xdr:row>108</xdr:row>
      <xdr:rowOff>118111</xdr:rowOff>
    </xdr:to>
    <xdr:cxnSp macro="">
      <xdr:nvCxnSpPr>
        <xdr:cNvPr id="773" name="直線コネクタ 772">
          <a:extLst>
            <a:ext uri="{FF2B5EF4-FFF2-40B4-BE49-F238E27FC236}">
              <a16:creationId xmlns:a16="http://schemas.microsoft.com/office/drawing/2014/main" xmlns="" id="{C8218BED-7E79-46EB-8AB3-E5E8B1B229EB}"/>
            </a:ext>
          </a:extLst>
        </xdr:cNvPr>
        <xdr:cNvCxnSpPr/>
      </xdr:nvCxnSpPr>
      <xdr:spPr>
        <a:xfrm>
          <a:off x="20434300" y="1863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66039</xdr:rowOff>
    </xdr:from>
    <xdr:to>
      <xdr:col>102</xdr:col>
      <xdr:colOff>165100</xdr:colOff>
      <xdr:row>108</xdr:row>
      <xdr:rowOff>167639</xdr:rowOff>
    </xdr:to>
    <xdr:sp macro="" textlink="">
      <xdr:nvSpPr>
        <xdr:cNvPr id="774" name="楕円 773">
          <a:extLst>
            <a:ext uri="{FF2B5EF4-FFF2-40B4-BE49-F238E27FC236}">
              <a16:creationId xmlns:a16="http://schemas.microsoft.com/office/drawing/2014/main" xmlns="" id="{675AFA20-09DF-42EE-A929-55ECDA6BFA9E}"/>
            </a:ext>
          </a:extLst>
        </xdr:cNvPr>
        <xdr:cNvSpPr/>
      </xdr:nvSpPr>
      <xdr:spPr>
        <a:xfrm>
          <a:off x="19494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116839</xdr:rowOff>
    </xdr:from>
    <xdr:to>
      <xdr:col>107</xdr:col>
      <xdr:colOff>50800</xdr:colOff>
      <xdr:row>108</xdr:row>
      <xdr:rowOff>116839</xdr:rowOff>
    </xdr:to>
    <xdr:cxnSp macro="">
      <xdr:nvCxnSpPr>
        <xdr:cNvPr id="775" name="直線コネクタ 774">
          <a:extLst>
            <a:ext uri="{FF2B5EF4-FFF2-40B4-BE49-F238E27FC236}">
              <a16:creationId xmlns:a16="http://schemas.microsoft.com/office/drawing/2014/main" xmlns="" id="{D3BDEFDC-E438-4049-A428-3D76BD7D8B24}"/>
            </a:ext>
          </a:extLst>
        </xdr:cNvPr>
        <xdr:cNvCxnSpPr/>
      </xdr:nvCxnSpPr>
      <xdr:spPr>
        <a:xfrm>
          <a:off x="19545300" y="1863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76" name="n_1aveValue【公民館】&#10;一人当たり面積">
          <a:extLst>
            <a:ext uri="{FF2B5EF4-FFF2-40B4-BE49-F238E27FC236}">
              <a16:creationId xmlns:a16="http://schemas.microsoft.com/office/drawing/2014/main" xmlns="" id="{65FE817C-C648-4ED5-AEF6-FC4505E880D2}"/>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77" name="n_2aveValue【公民館】&#10;一人当たり面積">
          <a:extLst>
            <a:ext uri="{FF2B5EF4-FFF2-40B4-BE49-F238E27FC236}">
              <a16:creationId xmlns:a16="http://schemas.microsoft.com/office/drawing/2014/main" xmlns="" id="{1F287488-618C-4771-AAC2-F8A4354B249D}"/>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78" name="n_3aveValue【公民館】&#10;一人当たり面積">
          <a:extLst>
            <a:ext uri="{FF2B5EF4-FFF2-40B4-BE49-F238E27FC236}">
              <a16:creationId xmlns:a16="http://schemas.microsoft.com/office/drawing/2014/main" xmlns="" id="{08B72330-A1C3-44BE-8430-906D6BEACFCB}"/>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160038</xdr:rowOff>
    </xdr:from>
    <xdr:ext cx="469744" cy="259045"/>
    <xdr:sp macro="" textlink="">
      <xdr:nvSpPr>
        <xdr:cNvPr id="779" name="n_1mainValue【公民館】&#10;一人当たり面積">
          <a:extLst>
            <a:ext uri="{FF2B5EF4-FFF2-40B4-BE49-F238E27FC236}">
              <a16:creationId xmlns:a16="http://schemas.microsoft.com/office/drawing/2014/main" xmlns="" id="{C6120406-4C8E-48C1-B9B1-70EC27377280}"/>
            </a:ext>
          </a:extLst>
        </xdr:cNvPr>
        <xdr:cNvSpPr txBox="1"/>
      </xdr:nvSpPr>
      <xdr:spPr>
        <a:xfrm>
          <a:off x="210757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158766</xdr:rowOff>
    </xdr:from>
    <xdr:ext cx="469744" cy="259045"/>
    <xdr:sp macro="" textlink="">
      <xdr:nvSpPr>
        <xdr:cNvPr id="780" name="n_2mainValue【公民館】&#10;一人当たり面積">
          <a:extLst>
            <a:ext uri="{FF2B5EF4-FFF2-40B4-BE49-F238E27FC236}">
              <a16:creationId xmlns:a16="http://schemas.microsoft.com/office/drawing/2014/main" xmlns="" id="{ED558A5D-FF3C-4601-98E4-D6B48C60E419}"/>
            </a:ext>
          </a:extLst>
        </xdr:cNvPr>
        <xdr:cNvSpPr txBox="1"/>
      </xdr:nvSpPr>
      <xdr:spPr>
        <a:xfrm>
          <a:off x="20199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158766</xdr:rowOff>
    </xdr:from>
    <xdr:ext cx="469744" cy="259045"/>
    <xdr:sp macro="" textlink="">
      <xdr:nvSpPr>
        <xdr:cNvPr id="781" name="n_3mainValue【公民館】&#10;一人当たり面積">
          <a:extLst>
            <a:ext uri="{FF2B5EF4-FFF2-40B4-BE49-F238E27FC236}">
              <a16:creationId xmlns:a16="http://schemas.microsoft.com/office/drawing/2014/main" xmlns="" id="{1AAEAE55-0793-4845-B9B6-B036DC442E34}"/>
            </a:ext>
          </a:extLst>
        </xdr:cNvPr>
        <xdr:cNvSpPr txBox="1"/>
      </xdr:nvSpPr>
      <xdr:spPr>
        <a:xfrm>
          <a:off x="19310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xmlns="" id="{C023F129-A562-4B6F-B67A-894A257CDD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xmlns="" id="{F5F9D58B-35F0-4EB1-B9D8-8BC0A45231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xmlns="" id="{3F1DAD9A-37CC-495F-8359-999E69DB98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道路及び橋梁・トンネルであり、有形固定資産減価償却率が低くなっている施設は、公営住宅及び認定子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学校校舎については、全て建築後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年度までに耐震改修工事を実施し、公立学校施設の耐震化率は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％となっており、使用する上での問題はない。</a:t>
          </a:r>
        </a:p>
        <a:p>
          <a:r>
            <a:rPr kumimoji="1" lang="ja-JP" altLang="en-US" sz="1300">
              <a:latin typeface="ＭＳ Ｐゴシック" panose="020B0600070205080204" pitchFamily="50" charset="-128"/>
              <a:ea typeface="ＭＳ Ｐゴシック" panose="020B0600070205080204" pitchFamily="50" charset="-128"/>
            </a:rPr>
            <a:t>道路の一人当たり延長など、類似団体と比較して非常に低い数値となっているが、本町は、町域が狭く、人口密度が高いことが要因と思われる。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496D48B-7B93-49AF-9EF5-68DDF62DBC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4FB59E4-8A05-486E-A7C2-D111B653EF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965667A-65B7-422A-9B21-745E29078C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85ED1FC-ECDF-457F-B055-63EE94288B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BBCAEB7-4CCC-4C24-A2CA-3B4300F0E4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BE679A3-BB58-479E-8748-AD33795091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5E04839-BD35-4FD9-B222-7D2E6C7526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35D7D32-79DE-4A87-BB48-5D40E3AA48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5C9CB85-107D-4D71-8C03-C0868B94FB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FDAA12F-CF6F-46A6-B59E-DBAA2A4E0B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62E0D5E-CFE7-41BA-B8BA-AA63B63F0E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106BDCA-81BD-482A-859D-DF90319F5A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A91517B-2820-4BAF-8CAC-591493717D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A11E5B6-D0E3-4A61-8C6D-9F10C98CE3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B227DAA-A756-45AB-8099-464B3CEC0B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C8A907D9-1ED6-4D39-87D7-3B432386A3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A0F6D73-8E62-4B01-AA1B-DD0C1E2C4A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D5DA4E6-C0E8-4FD5-A56B-ADCE5BE394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69F5F1B-37AE-484D-B7A0-EAF4F8543B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7A50531-D227-4381-A109-1BDC752E19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AECC680-2096-42A5-9CB9-8F26BE955D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015E646-BFA1-4579-B749-8FD9A060D4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C0EF580-515D-47C2-AC39-8478576D21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6E71294-F7E1-4DB3-97FD-6AC5FBC811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C6ED793-2312-4FC9-9A00-81C43FDD32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863FFFB-CA07-4776-89E1-8CA8AF9E7A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D40C00B-5B96-4630-BC06-B73E181F2F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69075D2-A502-4685-8814-9963F48749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76C2737-EEAE-4C6A-8CFF-2B0006D232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A8C0C76-34E9-424C-8B04-FE5D61385F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E5D8E0B-9E3A-4F3E-A407-4F00D23690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F1E2447-A0DB-4219-B500-19D472438B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156C63E-CAC5-4B7B-AA7A-70B707D50D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5362633-3385-4A48-BF1A-2378347820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BD5BAE39-AA03-4A7D-99E4-90D3106CC7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2C2B665-719F-49C6-957F-28E094A653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C530CF4-A023-4809-B169-577CBEFDC2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B696A4C7-92B7-4043-B026-63D2C4B2B9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45E1CEA-03EF-4260-A585-122F9758577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4D9B06A1-B4D0-4BD0-8361-A425CF581B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3F18EFB3-FEFC-475C-A0C3-C1E68AABBD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3F9C9D23-C4DC-41B5-A85E-13027142C61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6A335BF0-0DF1-48A7-BF33-8B1553320D4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1131DE8-738D-4471-9947-661859E87A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EA78844E-3A57-42D9-A671-E412EB33D6A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A2B946AB-538A-48FA-8283-49C9F2F313F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A007B9C5-DD68-4A93-BD7F-2CF63EA509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EED286DE-6DE0-491B-8B6F-13E5E4E2EC8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46D89904-E265-422C-B3FF-0EBB4EAAB4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BE73D96-1982-49AA-B052-79F4EC02A42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96AA50CF-2090-441A-A482-EC5CA32A52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E7C44EBA-6BB6-4736-B50F-8A367C6E414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427390F-2FFB-4B9B-BD57-3D93694138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A50F404A-DE51-4768-B320-43599A8598A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B090EB9D-5151-45C2-B465-C974758CD4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3712B937-A4D3-4C90-AAC1-517A0011DEA7}"/>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3897D8C7-669D-4B6C-8344-75768557704A}"/>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A0E4F857-2B96-4C10-96A7-0B5B6876D163}"/>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5C081822-CFCD-4BEE-BD99-7722D3DFCE8F}"/>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xmlns="" id="{BCC8A8FE-25A7-49A9-B5CF-26BF82FC5CED}"/>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C4A6BC89-09FC-4342-AA31-A9BDF0C79BC7}"/>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xmlns="" id="{EDD7CBF4-1B66-484D-8A85-FC485E9FA075}"/>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xmlns="" id="{13FC4F18-60B0-4DF0-B436-742CA9ED7D63}"/>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xmlns="" id="{3395E8E0-9861-4D7B-82CC-5F58080E5C72}"/>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xmlns="" id="{0BFD36BA-3351-441E-8927-06EA543ACA83}"/>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81679B9-443B-4B9C-963E-2E9101996F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C8D0CE0-9104-4639-B076-E57D06E75A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56696E9-8A1B-4AF2-996C-32ACF5091A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081640D-28DD-45A6-A0E8-90045C1E34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9413F73-2970-46C3-A23C-6334E01276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2" name="楕円 71">
          <a:extLst>
            <a:ext uri="{FF2B5EF4-FFF2-40B4-BE49-F238E27FC236}">
              <a16:creationId xmlns:a16="http://schemas.microsoft.com/office/drawing/2014/main" xmlns="" id="{094C16E8-A154-4AAF-BAB9-8770C72C3D92}"/>
            </a:ext>
          </a:extLst>
        </xdr:cNvPr>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62F1B18F-6C26-4275-A1E4-187832C3FA92}"/>
            </a:ext>
          </a:extLst>
        </xdr:cNvPr>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154396</xdr:rowOff>
    </xdr:from>
    <xdr:to>
      <xdr:col>20</xdr:col>
      <xdr:colOff>38100</xdr:colOff>
      <xdr:row>39</xdr:row>
      <xdr:rowOff>84546</xdr:rowOff>
    </xdr:to>
    <xdr:sp macro="" textlink="">
      <xdr:nvSpPr>
        <xdr:cNvPr id="74" name="楕円 73">
          <a:extLst>
            <a:ext uri="{FF2B5EF4-FFF2-40B4-BE49-F238E27FC236}">
              <a16:creationId xmlns:a16="http://schemas.microsoft.com/office/drawing/2014/main" xmlns="" id="{A5E990B6-F0C6-4287-AA9F-3D0DDF7D4336}"/>
            </a:ext>
          </a:extLst>
        </xdr:cNvPr>
        <xdr:cNvSpPr/>
      </xdr:nvSpPr>
      <xdr:spPr>
        <a:xfrm>
          <a:off x="374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33746</xdr:rowOff>
    </xdr:to>
    <xdr:cxnSp macro="">
      <xdr:nvCxnSpPr>
        <xdr:cNvPr id="75" name="直線コネクタ 74">
          <a:extLst>
            <a:ext uri="{FF2B5EF4-FFF2-40B4-BE49-F238E27FC236}">
              <a16:creationId xmlns:a16="http://schemas.microsoft.com/office/drawing/2014/main" xmlns="" id="{3D571A81-3AA9-476A-9402-8761506731F1}"/>
            </a:ext>
          </a:extLst>
        </xdr:cNvPr>
        <xdr:cNvCxnSpPr/>
      </xdr:nvCxnSpPr>
      <xdr:spPr>
        <a:xfrm flipV="1">
          <a:off x="3797300" y="66762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27033</xdr:rowOff>
    </xdr:from>
    <xdr:to>
      <xdr:col>15</xdr:col>
      <xdr:colOff>101600</xdr:colOff>
      <xdr:row>39</xdr:row>
      <xdr:rowOff>128633</xdr:rowOff>
    </xdr:to>
    <xdr:sp macro="" textlink="">
      <xdr:nvSpPr>
        <xdr:cNvPr id="76" name="楕円 75">
          <a:extLst>
            <a:ext uri="{FF2B5EF4-FFF2-40B4-BE49-F238E27FC236}">
              <a16:creationId xmlns:a16="http://schemas.microsoft.com/office/drawing/2014/main" xmlns="" id="{90F423C6-65C9-4D0E-B4E4-862BDA0D1398}"/>
            </a:ext>
          </a:extLst>
        </xdr:cNvPr>
        <xdr:cNvSpPr/>
      </xdr:nvSpPr>
      <xdr:spPr>
        <a:xfrm>
          <a:off x="2857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77833</xdr:rowOff>
    </xdr:to>
    <xdr:cxnSp macro="">
      <xdr:nvCxnSpPr>
        <xdr:cNvPr id="77" name="直線コネクタ 76">
          <a:extLst>
            <a:ext uri="{FF2B5EF4-FFF2-40B4-BE49-F238E27FC236}">
              <a16:creationId xmlns:a16="http://schemas.microsoft.com/office/drawing/2014/main" xmlns="" id="{98523B0B-8617-4792-9EF7-87E283896562}"/>
            </a:ext>
          </a:extLst>
        </xdr:cNvPr>
        <xdr:cNvCxnSpPr/>
      </xdr:nvCxnSpPr>
      <xdr:spPr>
        <a:xfrm flipV="1">
          <a:off x="2908300" y="67202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78" name="楕円 77">
          <a:extLst>
            <a:ext uri="{FF2B5EF4-FFF2-40B4-BE49-F238E27FC236}">
              <a16:creationId xmlns:a16="http://schemas.microsoft.com/office/drawing/2014/main" xmlns="" id="{C3218394-165B-4CEA-9324-5D9409005220}"/>
            </a:ext>
          </a:extLst>
        </xdr:cNvPr>
        <xdr:cNvSpPr/>
      </xdr:nvSpPr>
      <xdr:spPr>
        <a:xfrm>
          <a:off x="196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77833</xdr:rowOff>
    </xdr:from>
    <xdr:to>
      <xdr:col>15</xdr:col>
      <xdr:colOff>50800</xdr:colOff>
      <xdr:row>39</xdr:row>
      <xdr:rowOff>121920</xdr:rowOff>
    </xdr:to>
    <xdr:cxnSp macro="">
      <xdr:nvCxnSpPr>
        <xdr:cNvPr id="79" name="直線コネクタ 78">
          <a:extLst>
            <a:ext uri="{FF2B5EF4-FFF2-40B4-BE49-F238E27FC236}">
              <a16:creationId xmlns:a16="http://schemas.microsoft.com/office/drawing/2014/main" xmlns="" id="{EA651DA9-855E-45E1-8A42-B573A69D0896}"/>
            </a:ext>
          </a:extLst>
        </xdr:cNvPr>
        <xdr:cNvCxnSpPr/>
      </xdr:nvCxnSpPr>
      <xdr:spPr>
        <a:xfrm flipV="1">
          <a:off x="2019300" y="676438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140261</xdr:rowOff>
    </xdr:from>
    <xdr:ext cx="405111" cy="259045"/>
    <xdr:sp macro="" textlink="">
      <xdr:nvSpPr>
        <xdr:cNvPr id="80" name="n_1aveValue【図書館】&#10;有形固定資産減価償却率">
          <a:extLst>
            <a:ext uri="{FF2B5EF4-FFF2-40B4-BE49-F238E27FC236}">
              <a16:creationId xmlns:a16="http://schemas.microsoft.com/office/drawing/2014/main" xmlns="" id="{40961169-C930-4244-8EB3-388865501479}"/>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1" name="n_2aveValue【図書館】&#10;有形固定資産減価償却率">
          <a:extLst>
            <a:ext uri="{FF2B5EF4-FFF2-40B4-BE49-F238E27FC236}">
              <a16:creationId xmlns:a16="http://schemas.microsoft.com/office/drawing/2014/main" xmlns="" id="{1C46E9DA-7A36-4DF4-955D-6AAAE2AB24F4}"/>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2" name="n_3aveValue【図書館】&#10;有形固定資産減価償却率">
          <a:extLst>
            <a:ext uri="{FF2B5EF4-FFF2-40B4-BE49-F238E27FC236}">
              <a16:creationId xmlns:a16="http://schemas.microsoft.com/office/drawing/2014/main" xmlns="" id="{B1616881-3761-493C-9F0D-50A11BB595BB}"/>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75673</xdr:rowOff>
    </xdr:from>
    <xdr:ext cx="405111" cy="259045"/>
    <xdr:sp macro="" textlink="">
      <xdr:nvSpPr>
        <xdr:cNvPr id="83" name="n_1mainValue【図書館】&#10;有形固定資産減価償却率">
          <a:extLst>
            <a:ext uri="{FF2B5EF4-FFF2-40B4-BE49-F238E27FC236}">
              <a16:creationId xmlns:a16="http://schemas.microsoft.com/office/drawing/2014/main" xmlns="" id="{3D13CD94-D125-405B-AD1B-4649B768486A}"/>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4" name="n_2mainValue【図書館】&#10;有形固定資産減価償却率">
          <a:extLst>
            <a:ext uri="{FF2B5EF4-FFF2-40B4-BE49-F238E27FC236}">
              <a16:creationId xmlns:a16="http://schemas.microsoft.com/office/drawing/2014/main" xmlns="" id="{9DCD2AF7-3740-414A-8ACA-B95BBB52EEE4}"/>
            </a:ext>
          </a:extLst>
        </xdr:cNvPr>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85" name="n_3mainValue【図書館】&#10;有形固定資産減価償却率">
          <a:extLst>
            <a:ext uri="{FF2B5EF4-FFF2-40B4-BE49-F238E27FC236}">
              <a16:creationId xmlns:a16="http://schemas.microsoft.com/office/drawing/2014/main" xmlns="" id="{58D630B1-E8F3-4CE7-BD5E-50BB5BB882B4}"/>
            </a:ext>
          </a:extLst>
        </xdr:cNvPr>
        <xdr:cNvSpPr txBox="1"/>
      </xdr:nvSpPr>
      <xdr:spPr>
        <a:xfrm>
          <a:off x="1816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B9417CBB-06F2-4AE1-9291-291FD01C6A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8CB0AFB0-2004-4A8E-9A43-235AE26FD8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79737A42-A60E-4681-9E6D-EF49D562BD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4EA2AA81-8023-473D-89C0-C71464800B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A8B91CED-F8A1-4CA8-AEFC-14AE5350CC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009C213-1451-44F6-9DC8-3DA1CCA598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EABB3740-E5CB-4011-8394-5E2E81263D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62CFB9BE-2BFA-4E5F-A0A3-394C255863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49F3C0B6-4EFF-4FA4-A416-E19A598F9D8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554059DE-CDC7-40C5-98E3-3D0EF1C814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19FF85DB-99AF-4C8E-88CD-DF3BCC0EEE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C0594DAC-A1B8-49EA-BCE8-E47A4D1003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A00C0816-E79D-41E7-873C-353439AF62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9229FA68-774E-41B2-887C-8E51E5D4F0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7DE25B9B-70DB-4423-B12F-221EFFD7BA2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621BCB2D-0EB6-4881-89CD-343E7121AEF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E5722743-8C47-47AF-A36B-F083429485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7378F44C-5BE0-462A-9077-617946B514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69FC0AF4-5269-42B9-A0ED-C06CE3EF86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67819A5C-D5F4-42BF-AD9D-9E29D79841C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C492973-DE9A-47D7-831C-09DE855884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647590AD-1A4E-4AA3-871A-67C7CDFECE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18D28EA1-26E2-4481-9D0D-2DFB1ABC53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xmlns="" id="{B649FA40-DB4C-43BF-97F3-05DF5901E9E2}"/>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xmlns="" id="{29E57E58-4F6C-4387-83E4-508E18AEC9A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xmlns="" id="{E1F9009F-A2CB-4CDB-A39B-00C0D449D488}"/>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xmlns="" id="{4DA39412-C9B2-428C-95D3-4CBE8268825B}"/>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xmlns="" id="{C8F1F47D-F5BE-4EEB-8DB3-96F08B0D8961}"/>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a:extLst>
            <a:ext uri="{FF2B5EF4-FFF2-40B4-BE49-F238E27FC236}">
              <a16:creationId xmlns:a16="http://schemas.microsoft.com/office/drawing/2014/main" xmlns="" id="{9B1C7A64-EEDF-4179-924A-1F02C677CE6C}"/>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xmlns="" id="{6462FECE-EB98-4AE3-AB41-1910FF082594}"/>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xmlns="" id="{8F8F29E7-4AFA-4FA2-8419-0660CABFD396}"/>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a:extLst>
            <a:ext uri="{FF2B5EF4-FFF2-40B4-BE49-F238E27FC236}">
              <a16:creationId xmlns:a16="http://schemas.microsoft.com/office/drawing/2014/main" xmlns="" id="{9306C96C-BFC3-4488-AA8F-EEB18AE621F7}"/>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a:extLst>
            <a:ext uri="{FF2B5EF4-FFF2-40B4-BE49-F238E27FC236}">
              <a16:creationId xmlns:a16="http://schemas.microsoft.com/office/drawing/2014/main" xmlns="" id="{F5028B9C-FC03-476F-849C-30B711FF16CC}"/>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33C5D766-6C14-4EAC-999E-9CFA8EAA58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DAF4CFED-07CC-4556-A83D-1323610A1E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9F7A141-FA52-4766-85D7-D3F8796095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1F98798B-1980-4E89-A139-313AF526AE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769AD28C-698C-40FC-989C-913028FB58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4" name="楕円 123">
          <a:extLst>
            <a:ext uri="{FF2B5EF4-FFF2-40B4-BE49-F238E27FC236}">
              <a16:creationId xmlns:a16="http://schemas.microsoft.com/office/drawing/2014/main" xmlns="" id="{DFB6444E-23F2-4F70-B4F1-386AB20088FC}"/>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xmlns="" id="{544654BB-7F15-422E-B445-B6E1E7699DD1}"/>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26" name="楕円 125">
          <a:extLst>
            <a:ext uri="{FF2B5EF4-FFF2-40B4-BE49-F238E27FC236}">
              <a16:creationId xmlns:a16="http://schemas.microsoft.com/office/drawing/2014/main" xmlns="" id="{99620D23-8489-461F-ACB7-79A06247AA6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83820</xdr:rowOff>
    </xdr:to>
    <xdr:cxnSp macro="">
      <xdr:nvCxnSpPr>
        <xdr:cNvPr id="127" name="直線コネクタ 126">
          <a:extLst>
            <a:ext uri="{FF2B5EF4-FFF2-40B4-BE49-F238E27FC236}">
              <a16:creationId xmlns:a16="http://schemas.microsoft.com/office/drawing/2014/main" xmlns="" id="{B7D76858-EB87-41C3-A938-529F5C70C036}"/>
            </a:ext>
          </a:extLst>
        </xdr:cNvPr>
        <xdr:cNvCxnSpPr/>
      </xdr:nvCxnSpPr>
      <xdr:spPr>
        <a:xfrm flipV="1">
          <a:off x="9639300" y="693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29210</xdr:rowOff>
    </xdr:from>
    <xdr:to>
      <xdr:col>46</xdr:col>
      <xdr:colOff>38100</xdr:colOff>
      <xdr:row>40</xdr:row>
      <xdr:rowOff>130810</xdr:rowOff>
    </xdr:to>
    <xdr:sp macro="" textlink="">
      <xdr:nvSpPr>
        <xdr:cNvPr id="128" name="楕円 127">
          <a:extLst>
            <a:ext uri="{FF2B5EF4-FFF2-40B4-BE49-F238E27FC236}">
              <a16:creationId xmlns:a16="http://schemas.microsoft.com/office/drawing/2014/main" xmlns="" id="{82AF3AE9-8A9E-40AA-B55B-435BF547C2BD}"/>
            </a:ext>
          </a:extLst>
        </xdr:cNvPr>
        <xdr:cNvSpPr/>
      </xdr:nvSpPr>
      <xdr:spPr>
        <a:xfrm>
          <a:off x="8699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80010</xdr:rowOff>
    </xdr:from>
    <xdr:to>
      <xdr:col>50</xdr:col>
      <xdr:colOff>114300</xdr:colOff>
      <xdr:row>40</xdr:row>
      <xdr:rowOff>83820</xdr:rowOff>
    </xdr:to>
    <xdr:cxnSp macro="">
      <xdr:nvCxnSpPr>
        <xdr:cNvPr id="129" name="直線コネクタ 128">
          <a:extLst>
            <a:ext uri="{FF2B5EF4-FFF2-40B4-BE49-F238E27FC236}">
              <a16:creationId xmlns:a16="http://schemas.microsoft.com/office/drawing/2014/main" xmlns="" id="{08F1EABF-49B6-4B5F-8508-261A8C69109C}"/>
            </a:ext>
          </a:extLst>
        </xdr:cNvPr>
        <xdr:cNvCxnSpPr/>
      </xdr:nvCxnSpPr>
      <xdr:spPr>
        <a:xfrm>
          <a:off x="8750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29210</xdr:rowOff>
    </xdr:from>
    <xdr:to>
      <xdr:col>41</xdr:col>
      <xdr:colOff>101600</xdr:colOff>
      <xdr:row>40</xdr:row>
      <xdr:rowOff>130810</xdr:rowOff>
    </xdr:to>
    <xdr:sp macro="" textlink="">
      <xdr:nvSpPr>
        <xdr:cNvPr id="130" name="楕円 129">
          <a:extLst>
            <a:ext uri="{FF2B5EF4-FFF2-40B4-BE49-F238E27FC236}">
              <a16:creationId xmlns:a16="http://schemas.microsoft.com/office/drawing/2014/main" xmlns="" id="{6E980825-87EB-45E7-837B-A85F70512F11}"/>
            </a:ext>
          </a:extLst>
        </xdr:cNvPr>
        <xdr:cNvSpPr/>
      </xdr:nvSpPr>
      <xdr:spPr>
        <a:xfrm>
          <a:off x="781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80010</xdr:rowOff>
    </xdr:from>
    <xdr:to>
      <xdr:col>45</xdr:col>
      <xdr:colOff>177800</xdr:colOff>
      <xdr:row>40</xdr:row>
      <xdr:rowOff>80010</xdr:rowOff>
    </xdr:to>
    <xdr:cxnSp macro="">
      <xdr:nvCxnSpPr>
        <xdr:cNvPr id="131" name="直線コネクタ 130">
          <a:extLst>
            <a:ext uri="{FF2B5EF4-FFF2-40B4-BE49-F238E27FC236}">
              <a16:creationId xmlns:a16="http://schemas.microsoft.com/office/drawing/2014/main" xmlns="" id="{82F6517D-3470-4CB6-82F9-09C85909E901}"/>
            </a:ext>
          </a:extLst>
        </xdr:cNvPr>
        <xdr:cNvCxnSpPr/>
      </xdr:nvCxnSpPr>
      <xdr:spPr>
        <a:xfrm>
          <a:off x="7861300" y="693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a:extLst>
            <a:ext uri="{FF2B5EF4-FFF2-40B4-BE49-F238E27FC236}">
              <a16:creationId xmlns:a16="http://schemas.microsoft.com/office/drawing/2014/main" xmlns="" id="{35534152-DC74-4F58-9852-2473FC4881D8}"/>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a:extLst>
            <a:ext uri="{FF2B5EF4-FFF2-40B4-BE49-F238E27FC236}">
              <a16:creationId xmlns:a16="http://schemas.microsoft.com/office/drawing/2014/main" xmlns="" id="{649D36C0-E487-42AE-81EE-3A8EF2ED4FB6}"/>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a:extLst>
            <a:ext uri="{FF2B5EF4-FFF2-40B4-BE49-F238E27FC236}">
              <a16:creationId xmlns:a16="http://schemas.microsoft.com/office/drawing/2014/main" xmlns="" id="{A7797474-FA2D-4663-97E5-740F1A5D8E6F}"/>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35" name="n_1mainValue【図書館】&#10;一人当たり面積">
          <a:extLst>
            <a:ext uri="{FF2B5EF4-FFF2-40B4-BE49-F238E27FC236}">
              <a16:creationId xmlns:a16="http://schemas.microsoft.com/office/drawing/2014/main" xmlns="" id="{4BBD7798-1963-483B-88F4-9743AF00C840}"/>
            </a:ext>
          </a:extLst>
        </xdr:cNvPr>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121937</xdr:rowOff>
    </xdr:from>
    <xdr:ext cx="469744" cy="259045"/>
    <xdr:sp macro="" textlink="">
      <xdr:nvSpPr>
        <xdr:cNvPr id="136" name="n_2mainValue【図書館】&#10;一人当たり面積">
          <a:extLst>
            <a:ext uri="{FF2B5EF4-FFF2-40B4-BE49-F238E27FC236}">
              <a16:creationId xmlns:a16="http://schemas.microsoft.com/office/drawing/2014/main" xmlns="" id="{138AEFB4-3506-4F28-9A11-0EA5BADDA616}"/>
            </a:ext>
          </a:extLst>
        </xdr:cNvPr>
        <xdr:cNvSpPr txBox="1"/>
      </xdr:nvSpPr>
      <xdr:spPr>
        <a:xfrm>
          <a:off x="8515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121937</xdr:rowOff>
    </xdr:from>
    <xdr:ext cx="469744" cy="259045"/>
    <xdr:sp macro="" textlink="">
      <xdr:nvSpPr>
        <xdr:cNvPr id="137" name="n_3mainValue【図書館】&#10;一人当たり面積">
          <a:extLst>
            <a:ext uri="{FF2B5EF4-FFF2-40B4-BE49-F238E27FC236}">
              <a16:creationId xmlns:a16="http://schemas.microsoft.com/office/drawing/2014/main" xmlns="" id="{F832AB22-B49E-4B4F-85DA-610931EF3E6C}"/>
            </a:ext>
          </a:extLst>
        </xdr:cNvPr>
        <xdr:cNvSpPr txBox="1"/>
      </xdr:nvSpPr>
      <xdr:spPr>
        <a:xfrm>
          <a:off x="7626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DD5B7607-B768-4A9A-8B14-535BFC825D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2D47BC7-233C-4EE8-A181-1BDAFA1D8B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EEFFDC28-190C-4857-945A-0BAB594BAD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7318158C-3289-4602-B19C-A16C3C2A07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C313098C-E156-4507-8806-36267C4571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29DFE4F8-0983-4226-87F0-B49F293261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98B27DDF-E3F6-4840-9E14-0B1AEA3AF6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ADA55A61-F5B7-4879-8509-03843884D7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9C904-0DE3-4D6E-A0A6-82229F99BDD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8FF02828-7F82-4EF0-B12A-739593CDEB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975D8D5D-BAB3-4894-8E88-7389DC20443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2B469857-4B91-4368-AC9A-1AEA087661C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04EC346E-F8D2-489F-8499-74288593E0A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ECA90F16-4308-4D45-9E87-4D656C7351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FDB1A18D-A075-4FA5-8B0D-F70E071089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B701833D-E57A-45DC-A431-24FE575F44D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A9F983F9-E3EE-433D-9454-AB95F8B33D8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1161597A-4DCE-4625-AE3B-78051F8F437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0B9B6F71-71BB-48FE-B47D-DB7BE957BB8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C8B9A4E0-2893-495D-B0E4-FF0CC7E3C9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F078B2B7-CC7F-4FAC-8491-D3CE04DA4AC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880D7311-A283-4EC3-B1E1-78B59EE1FD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4C57FBE4-29CC-4908-9532-5125AB1FDF3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C9AD00A3-BF81-46F4-92B9-4988D882A9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xmlns="" id="{2EC63919-03AA-4E90-AACC-2BE273C3EF8A}"/>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19B74166-AD99-47DB-80DE-554DE18CA4C8}"/>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xmlns="" id="{9843CBF6-BECE-49DE-B204-4AB2F9CBE58B}"/>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xmlns="" id="{EC603124-C073-48D3-BA1B-761D9B9BBAF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59718287-A65D-4547-AEC1-91423DD4737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2AD3A053-8F83-45EF-BC40-7563ACDA2DD5}"/>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xmlns="" id="{B0B9C7D4-75F4-4B06-843A-3DDF2DBFAE96}"/>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xmlns="" id="{50306755-F52B-4892-88FE-8D4A2D100E0E}"/>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xmlns="" id="{8CD278D2-798E-4211-8228-8EFB236A8AD6}"/>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a:extLst>
            <a:ext uri="{FF2B5EF4-FFF2-40B4-BE49-F238E27FC236}">
              <a16:creationId xmlns:a16="http://schemas.microsoft.com/office/drawing/2014/main" xmlns="" id="{F400FD46-B7B3-4BCB-AA4C-9DE8D2D6E927}"/>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D10622B6-49EC-43DA-B464-690606B87A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3759BFE7-7DAE-430B-9F5C-20C63D8AD35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721C66F5-7025-49E4-9FDA-976FA529C6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6F5C04D3-FB12-4284-B32F-D0067C5FC0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40D0860-B806-4477-A1A8-3E1D6293C1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77" name="楕円 176">
          <a:extLst>
            <a:ext uri="{FF2B5EF4-FFF2-40B4-BE49-F238E27FC236}">
              <a16:creationId xmlns:a16="http://schemas.microsoft.com/office/drawing/2014/main" xmlns="" id="{0DCF0A5C-DF8F-4565-B5A5-34C68632F555}"/>
            </a:ext>
          </a:extLst>
        </xdr:cNvPr>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50182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E9DE9083-80BC-4180-B6D7-5AE04957E6E0}"/>
            </a:ext>
          </a:extLst>
        </xdr:cNvPr>
        <xdr:cNvSpPr txBox="1"/>
      </xdr:nvSpPr>
      <xdr:spPr>
        <a:xfrm>
          <a:off x="4673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50165</xdr:rowOff>
    </xdr:from>
    <xdr:to>
      <xdr:col>20</xdr:col>
      <xdr:colOff>38100</xdr:colOff>
      <xdr:row>57</xdr:row>
      <xdr:rowOff>151765</xdr:rowOff>
    </xdr:to>
    <xdr:sp macro="" textlink="">
      <xdr:nvSpPr>
        <xdr:cNvPr id="179" name="楕円 178">
          <a:extLst>
            <a:ext uri="{FF2B5EF4-FFF2-40B4-BE49-F238E27FC236}">
              <a16:creationId xmlns:a16="http://schemas.microsoft.com/office/drawing/2014/main" xmlns="" id="{3366DE48-B595-47D0-BBAC-707EB4FE09E1}"/>
            </a:ext>
          </a:extLst>
        </xdr:cNvPr>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78105</xdr:rowOff>
    </xdr:from>
    <xdr:to>
      <xdr:col>24</xdr:col>
      <xdr:colOff>63500</xdr:colOff>
      <xdr:row>57</xdr:row>
      <xdr:rowOff>100965</xdr:rowOff>
    </xdr:to>
    <xdr:cxnSp macro="">
      <xdr:nvCxnSpPr>
        <xdr:cNvPr id="180" name="直線コネクタ 179">
          <a:extLst>
            <a:ext uri="{FF2B5EF4-FFF2-40B4-BE49-F238E27FC236}">
              <a16:creationId xmlns:a16="http://schemas.microsoft.com/office/drawing/2014/main" xmlns="" id="{402BB3F2-DDA8-4DE6-8B54-5F701198C1F1}"/>
            </a:ext>
          </a:extLst>
        </xdr:cNvPr>
        <xdr:cNvCxnSpPr/>
      </xdr:nvCxnSpPr>
      <xdr:spPr>
        <a:xfrm flipV="1">
          <a:off x="3797300" y="98507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81" name="楕円 180">
          <a:extLst>
            <a:ext uri="{FF2B5EF4-FFF2-40B4-BE49-F238E27FC236}">
              <a16:creationId xmlns:a16="http://schemas.microsoft.com/office/drawing/2014/main" xmlns="" id="{86961987-69A5-4167-9BBA-FBD0BE960975}"/>
            </a:ext>
          </a:extLst>
        </xdr:cNvPr>
        <xdr:cNvSpPr/>
      </xdr:nvSpPr>
      <xdr:spPr>
        <a:xfrm>
          <a:off x="2857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100965</xdr:rowOff>
    </xdr:from>
    <xdr:to>
      <xdr:col>19</xdr:col>
      <xdr:colOff>177800</xdr:colOff>
      <xdr:row>57</xdr:row>
      <xdr:rowOff>123825</xdr:rowOff>
    </xdr:to>
    <xdr:cxnSp macro="">
      <xdr:nvCxnSpPr>
        <xdr:cNvPr id="182" name="直線コネクタ 181">
          <a:extLst>
            <a:ext uri="{FF2B5EF4-FFF2-40B4-BE49-F238E27FC236}">
              <a16:creationId xmlns:a16="http://schemas.microsoft.com/office/drawing/2014/main" xmlns="" id="{3E22CFC3-8BD1-4C23-8A9C-A18D6F062578}"/>
            </a:ext>
          </a:extLst>
        </xdr:cNvPr>
        <xdr:cNvCxnSpPr/>
      </xdr:nvCxnSpPr>
      <xdr:spPr>
        <a:xfrm flipV="1">
          <a:off x="2908300" y="9873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3" name="楕円 182">
          <a:extLst>
            <a:ext uri="{FF2B5EF4-FFF2-40B4-BE49-F238E27FC236}">
              <a16:creationId xmlns:a16="http://schemas.microsoft.com/office/drawing/2014/main" xmlns="" id="{D37BB080-C1C9-4A01-B510-92677D6AE296}"/>
            </a:ext>
          </a:extLst>
        </xdr:cNvPr>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123825</xdr:rowOff>
    </xdr:to>
    <xdr:cxnSp macro="">
      <xdr:nvCxnSpPr>
        <xdr:cNvPr id="184" name="直線コネクタ 183">
          <a:extLst>
            <a:ext uri="{FF2B5EF4-FFF2-40B4-BE49-F238E27FC236}">
              <a16:creationId xmlns:a16="http://schemas.microsoft.com/office/drawing/2014/main" xmlns="" id="{D8C548B6-59DC-44C8-88B6-1706F3F8C7A5}"/>
            </a:ext>
          </a:extLst>
        </xdr:cNvPr>
        <xdr:cNvCxnSpPr/>
      </xdr:nvCxnSpPr>
      <xdr:spPr>
        <a:xfrm>
          <a:off x="2019300" y="980694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9576CFF9-9D0B-4A4A-A4A3-4EB057A6CB5B}"/>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EE2A8056-C879-4F30-A7DA-EF4CBD70B15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00006221-D52E-4108-AB88-DCB9CA499CFD}"/>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168292</xdr:rowOff>
    </xdr:from>
    <xdr:ext cx="405111" cy="259045"/>
    <xdr:sp macro="" textlink="">
      <xdr:nvSpPr>
        <xdr:cNvPr id="188" name="n_1mainValue【体育館・プール】&#10;有形固定資産減価償却率">
          <a:extLst>
            <a:ext uri="{FF2B5EF4-FFF2-40B4-BE49-F238E27FC236}">
              <a16:creationId xmlns:a16="http://schemas.microsoft.com/office/drawing/2014/main" xmlns="" id="{0B1AD1D3-AA5E-455D-9A33-8071292D0370}"/>
            </a:ext>
          </a:extLst>
        </xdr:cNvPr>
        <xdr:cNvSpPr txBox="1"/>
      </xdr:nvSpPr>
      <xdr:spPr>
        <a:xfrm>
          <a:off x="35820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189" name="n_2mainValue【体育館・プール】&#10;有形固定資産減価償却率">
          <a:extLst>
            <a:ext uri="{FF2B5EF4-FFF2-40B4-BE49-F238E27FC236}">
              <a16:creationId xmlns:a16="http://schemas.microsoft.com/office/drawing/2014/main" xmlns="" id="{F1694640-F849-4AC5-81A8-A5C62EFBCF42}"/>
            </a:ext>
          </a:extLst>
        </xdr:cNvPr>
        <xdr:cNvSpPr txBox="1"/>
      </xdr:nvSpPr>
      <xdr:spPr>
        <a:xfrm>
          <a:off x="2705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0" name="n_3mainValue【体育館・プール】&#10;有形固定資産減価償却率">
          <a:extLst>
            <a:ext uri="{FF2B5EF4-FFF2-40B4-BE49-F238E27FC236}">
              <a16:creationId xmlns:a16="http://schemas.microsoft.com/office/drawing/2014/main" xmlns="" id="{8FEECF81-160D-4F55-A352-D200534E7F50}"/>
            </a:ext>
          </a:extLst>
        </xdr:cNvPr>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69B7A413-A56E-44C6-B673-12F5484080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7A78C079-C5D3-4DF0-AF5C-CC7721C9EF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5F559C97-41FA-4904-8318-24541761A4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842EBF52-FA60-4B6C-A90F-D10B0F2AD5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782B1E7C-DA0F-4198-9FA6-980D092EBA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EF54AF16-07BD-4A7D-BB66-6275A1B42A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2FC955AD-39EA-4171-B721-C407736066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F8E77177-FA83-4709-A05C-B3C77FF5F45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DEC81362-D069-47DE-8059-F39A5EA213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DF4B8DCD-251F-4712-B304-B4710447A8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xmlns="" id="{136830EF-036C-46C1-B2D6-9ED1A7DF404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xmlns="" id="{4251332A-1BD4-436D-B133-188314B9A30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xmlns="" id="{62224A8C-E5A1-482C-9FB2-A8738F337C1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xmlns="" id="{798CF000-F54E-4572-A06D-E52E4375DA7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xmlns="" id="{FD16C40B-D4F1-451B-830D-BD375071EB1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xmlns="" id="{351158BC-1B2C-4D9A-A945-5373313256A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xmlns="" id="{33F82A5A-A2BB-4B81-9EA3-C53B19F2E01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xmlns="" id="{E6CFCD38-89D6-4713-8B14-6FA86A026BD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xmlns="" id="{75AEBD7F-BB2B-493F-9840-A441A836F8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xmlns="" id="{14D79267-3C5E-4FD5-9EB3-850A4DAAC9B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xmlns="" id="{6FA8A0F7-CEC4-42A0-B2BD-A82ADC03020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xmlns="" id="{C0D0BE65-EF66-4935-B217-4266448D253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B1052259-B8E6-446A-A2C4-941DF62628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6CE977FE-4CB0-4186-B458-C72D06BA8B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69EAA1E6-C6D2-4209-A678-879C9BA12A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xmlns="" id="{97539CBE-041A-4D72-A1CF-FE86F7DDEC0B}"/>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A066E40F-5A73-4CAC-8143-4FAAA5FAC106}"/>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xmlns="" id="{5FD2F27C-17A6-401E-976D-8A4D521610CA}"/>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25E913C2-D7BC-44D9-983A-0237B16BF513}"/>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xmlns="" id="{062FACEB-F1A6-40F9-84A9-47174EAEFDAB}"/>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3F59BC40-CCA7-4889-B0CC-249584044957}"/>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xmlns="" id="{FBE3B1CB-847B-4043-825C-21127512DA6B}"/>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xmlns="" id="{DA6BE24C-0DDF-4AFE-A738-8A69A429212D}"/>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a:extLst>
            <a:ext uri="{FF2B5EF4-FFF2-40B4-BE49-F238E27FC236}">
              <a16:creationId xmlns:a16="http://schemas.microsoft.com/office/drawing/2014/main" xmlns="" id="{630EC3BA-C927-400D-89BB-DC3733AE8446}"/>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a:extLst>
            <a:ext uri="{FF2B5EF4-FFF2-40B4-BE49-F238E27FC236}">
              <a16:creationId xmlns:a16="http://schemas.microsoft.com/office/drawing/2014/main" xmlns="" id="{45D5293D-5BA9-4660-B35C-090FE3F9495F}"/>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F34ADD2-306A-4FCA-BD2C-869CE249AB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8FE38312-03AE-41A2-B668-3595BDFEBF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E5694A6B-1996-4664-B6ED-83E8916882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A0521F2E-0EF1-4654-8532-30B1A5939C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D2494EAC-EFA5-4A72-BF1D-87BBE425E3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39007</xdr:rowOff>
    </xdr:from>
    <xdr:to>
      <xdr:col>55</xdr:col>
      <xdr:colOff>50800</xdr:colOff>
      <xdr:row>61</xdr:row>
      <xdr:rowOff>140607</xdr:rowOff>
    </xdr:to>
    <xdr:sp macro="" textlink="">
      <xdr:nvSpPr>
        <xdr:cNvPr id="231" name="楕円 230">
          <a:extLst>
            <a:ext uri="{FF2B5EF4-FFF2-40B4-BE49-F238E27FC236}">
              <a16:creationId xmlns:a16="http://schemas.microsoft.com/office/drawing/2014/main" xmlns="" id="{6F410936-D10E-495D-A0CC-B08B570534C1}"/>
            </a:ext>
          </a:extLst>
        </xdr:cNvPr>
        <xdr:cNvSpPr/>
      </xdr:nvSpPr>
      <xdr:spPr>
        <a:xfrm>
          <a:off x="10426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17434</xdr:rowOff>
    </xdr:from>
    <xdr:ext cx="469744" cy="259045"/>
    <xdr:sp macro="" textlink="">
      <xdr:nvSpPr>
        <xdr:cNvPr id="232" name="【体育館・プール】&#10;一人当たり面積該当値テキスト">
          <a:extLst>
            <a:ext uri="{FF2B5EF4-FFF2-40B4-BE49-F238E27FC236}">
              <a16:creationId xmlns:a16="http://schemas.microsoft.com/office/drawing/2014/main" xmlns="" id="{CF03B47B-88F2-481A-AA60-FF4D7EA3783A}"/>
            </a:ext>
          </a:extLst>
        </xdr:cNvPr>
        <xdr:cNvSpPr txBox="1"/>
      </xdr:nvSpPr>
      <xdr:spPr>
        <a:xfrm>
          <a:off x="10515600"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48804</xdr:rowOff>
    </xdr:from>
    <xdr:to>
      <xdr:col>50</xdr:col>
      <xdr:colOff>165100</xdr:colOff>
      <xdr:row>61</xdr:row>
      <xdr:rowOff>150404</xdr:rowOff>
    </xdr:to>
    <xdr:sp macro="" textlink="">
      <xdr:nvSpPr>
        <xdr:cNvPr id="233" name="楕円 232">
          <a:extLst>
            <a:ext uri="{FF2B5EF4-FFF2-40B4-BE49-F238E27FC236}">
              <a16:creationId xmlns:a16="http://schemas.microsoft.com/office/drawing/2014/main" xmlns="" id="{1D3DD559-3F09-4C90-B853-80CF834F8654}"/>
            </a:ext>
          </a:extLst>
        </xdr:cNvPr>
        <xdr:cNvSpPr/>
      </xdr:nvSpPr>
      <xdr:spPr>
        <a:xfrm>
          <a:off x="958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89807</xdr:rowOff>
    </xdr:from>
    <xdr:to>
      <xdr:col>55</xdr:col>
      <xdr:colOff>0</xdr:colOff>
      <xdr:row>61</xdr:row>
      <xdr:rowOff>99604</xdr:rowOff>
    </xdr:to>
    <xdr:cxnSp macro="">
      <xdr:nvCxnSpPr>
        <xdr:cNvPr id="234" name="直線コネクタ 233">
          <a:extLst>
            <a:ext uri="{FF2B5EF4-FFF2-40B4-BE49-F238E27FC236}">
              <a16:creationId xmlns:a16="http://schemas.microsoft.com/office/drawing/2014/main" xmlns="" id="{7497517B-D918-4A43-9F31-868869EAFBD1}"/>
            </a:ext>
          </a:extLst>
        </xdr:cNvPr>
        <xdr:cNvCxnSpPr/>
      </xdr:nvCxnSpPr>
      <xdr:spPr>
        <a:xfrm flipV="1">
          <a:off x="9639300" y="105482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42273</xdr:rowOff>
    </xdr:from>
    <xdr:to>
      <xdr:col>46</xdr:col>
      <xdr:colOff>38100</xdr:colOff>
      <xdr:row>61</xdr:row>
      <xdr:rowOff>143873</xdr:rowOff>
    </xdr:to>
    <xdr:sp macro="" textlink="">
      <xdr:nvSpPr>
        <xdr:cNvPr id="235" name="楕円 234">
          <a:extLst>
            <a:ext uri="{FF2B5EF4-FFF2-40B4-BE49-F238E27FC236}">
              <a16:creationId xmlns:a16="http://schemas.microsoft.com/office/drawing/2014/main" xmlns="" id="{A9389A48-4682-4D02-9052-C312C46AFCDF}"/>
            </a:ext>
          </a:extLst>
        </xdr:cNvPr>
        <xdr:cNvSpPr/>
      </xdr:nvSpPr>
      <xdr:spPr>
        <a:xfrm>
          <a:off x="869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93073</xdr:rowOff>
    </xdr:from>
    <xdr:to>
      <xdr:col>50</xdr:col>
      <xdr:colOff>114300</xdr:colOff>
      <xdr:row>61</xdr:row>
      <xdr:rowOff>99604</xdr:rowOff>
    </xdr:to>
    <xdr:cxnSp macro="">
      <xdr:nvCxnSpPr>
        <xdr:cNvPr id="236" name="直線コネクタ 235">
          <a:extLst>
            <a:ext uri="{FF2B5EF4-FFF2-40B4-BE49-F238E27FC236}">
              <a16:creationId xmlns:a16="http://schemas.microsoft.com/office/drawing/2014/main" xmlns="" id="{8E6FCFE2-9A4F-425D-811B-A6D2CE561C59}"/>
            </a:ext>
          </a:extLst>
        </xdr:cNvPr>
        <xdr:cNvCxnSpPr/>
      </xdr:nvCxnSpPr>
      <xdr:spPr>
        <a:xfrm>
          <a:off x="8750300" y="10551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42273</xdr:rowOff>
    </xdr:from>
    <xdr:to>
      <xdr:col>41</xdr:col>
      <xdr:colOff>101600</xdr:colOff>
      <xdr:row>61</xdr:row>
      <xdr:rowOff>143873</xdr:rowOff>
    </xdr:to>
    <xdr:sp macro="" textlink="">
      <xdr:nvSpPr>
        <xdr:cNvPr id="237" name="楕円 236">
          <a:extLst>
            <a:ext uri="{FF2B5EF4-FFF2-40B4-BE49-F238E27FC236}">
              <a16:creationId xmlns:a16="http://schemas.microsoft.com/office/drawing/2014/main" xmlns="" id="{1D324D1D-0DF1-484B-AC37-D80AAEB2DF4A}"/>
            </a:ext>
          </a:extLst>
        </xdr:cNvPr>
        <xdr:cNvSpPr/>
      </xdr:nvSpPr>
      <xdr:spPr>
        <a:xfrm>
          <a:off x="781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93073</xdr:rowOff>
    </xdr:from>
    <xdr:to>
      <xdr:col>45</xdr:col>
      <xdr:colOff>177800</xdr:colOff>
      <xdr:row>61</xdr:row>
      <xdr:rowOff>93073</xdr:rowOff>
    </xdr:to>
    <xdr:cxnSp macro="">
      <xdr:nvCxnSpPr>
        <xdr:cNvPr id="238" name="直線コネクタ 237">
          <a:extLst>
            <a:ext uri="{FF2B5EF4-FFF2-40B4-BE49-F238E27FC236}">
              <a16:creationId xmlns:a16="http://schemas.microsoft.com/office/drawing/2014/main" xmlns="" id="{D293912A-7308-432C-9C8F-E895B35EBC3E}"/>
            </a:ext>
          </a:extLst>
        </xdr:cNvPr>
        <xdr:cNvCxnSpPr/>
      </xdr:nvCxnSpPr>
      <xdr:spPr>
        <a:xfrm>
          <a:off x="7861300" y="1055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39" name="n_1aveValue【体育館・プール】&#10;一人当たり面積">
          <a:extLst>
            <a:ext uri="{FF2B5EF4-FFF2-40B4-BE49-F238E27FC236}">
              <a16:creationId xmlns:a16="http://schemas.microsoft.com/office/drawing/2014/main" xmlns="" id="{8A3C2974-A626-48F3-B35F-5568E912A346}"/>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a:extLst>
            <a:ext uri="{FF2B5EF4-FFF2-40B4-BE49-F238E27FC236}">
              <a16:creationId xmlns:a16="http://schemas.microsoft.com/office/drawing/2014/main" xmlns="" id="{6656FAB4-F532-429A-BAF4-D67ADC2FD46D}"/>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41" name="n_3aveValue【体育館・プール】&#10;一人当たり面積">
          <a:extLst>
            <a:ext uri="{FF2B5EF4-FFF2-40B4-BE49-F238E27FC236}">
              <a16:creationId xmlns:a16="http://schemas.microsoft.com/office/drawing/2014/main" xmlns="" id="{23ABD656-F363-4BE2-ABBF-6FFB6A3C2EC4}"/>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141531</xdr:rowOff>
    </xdr:from>
    <xdr:ext cx="469744" cy="259045"/>
    <xdr:sp macro="" textlink="">
      <xdr:nvSpPr>
        <xdr:cNvPr id="242" name="n_1mainValue【体育館・プール】&#10;一人当たり面積">
          <a:extLst>
            <a:ext uri="{FF2B5EF4-FFF2-40B4-BE49-F238E27FC236}">
              <a16:creationId xmlns:a16="http://schemas.microsoft.com/office/drawing/2014/main" xmlns="" id="{875C3D97-2ED2-451E-BE85-A8FA6815A1B5}"/>
            </a:ext>
          </a:extLst>
        </xdr:cNvPr>
        <xdr:cNvSpPr txBox="1"/>
      </xdr:nvSpPr>
      <xdr:spPr>
        <a:xfrm>
          <a:off x="939172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135000</xdr:rowOff>
    </xdr:from>
    <xdr:ext cx="469744" cy="259045"/>
    <xdr:sp macro="" textlink="">
      <xdr:nvSpPr>
        <xdr:cNvPr id="243" name="n_2mainValue【体育館・プール】&#10;一人当たり面積">
          <a:extLst>
            <a:ext uri="{FF2B5EF4-FFF2-40B4-BE49-F238E27FC236}">
              <a16:creationId xmlns:a16="http://schemas.microsoft.com/office/drawing/2014/main" xmlns="" id="{C605B825-990A-4FFB-92BE-8EE7E413E667}"/>
            </a:ext>
          </a:extLst>
        </xdr:cNvPr>
        <xdr:cNvSpPr txBox="1"/>
      </xdr:nvSpPr>
      <xdr:spPr>
        <a:xfrm>
          <a:off x="85154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135000</xdr:rowOff>
    </xdr:from>
    <xdr:ext cx="469744" cy="259045"/>
    <xdr:sp macro="" textlink="">
      <xdr:nvSpPr>
        <xdr:cNvPr id="244" name="n_3mainValue【体育館・プール】&#10;一人当たり面積">
          <a:extLst>
            <a:ext uri="{FF2B5EF4-FFF2-40B4-BE49-F238E27FC236}">
              <a16:creationId xmlns:a16="http://schemas.microsoft.com/office/drawing/2014/main" xmlns="" id="{4711D3F8-68B9-4221-A4E3-7B4F3ECCCE41}"/>
            </a:ext>
          </a:extLst>
        </xdr:cNvPr>
        <xdr:cNvSpPr txBox="1"/>
      </xdr:nvSpPr>
      <xdr:spPr>
        <a:xfrm>
          <a:off x="76264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xmlns="" id="{17BA1C84-6DCE-4A2D-B8E0-D3A6B944ED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xmlns="" id="{BB0983D2-A017-48A1-9357-4612ABBB23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xmlns="" id="{C7AF6ED0-E52B-4281-8496-E72A1A605C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xmlns="" id="{007C0A48-7ADB-478C-A39D-B98813A488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xmlns="" id="{F71E005D-38DF-4BA0-8C3B-89456672EF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xmlns="" id="{5A8CF35D-6033-4C5D-8620-DD909C7217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xmlns="" id="{779298D2-4661-4673-957F-912D0D3DB0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xmlns="" id="{BFCF8E3D-F7BC-465C-8353-EF4AB8D8A88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F6E9436C-2CB9-4382-AEC4-EAE83E5D43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D7CBDF9A-B678-4E49-A288-28CF1EA8D2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8F00FB60-75E3-41B2-81AB-BC0192F4B6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CDDF92E2-FB5E-49BA-8A40-7841AC4AD1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11EDF593-BC4F-4C90-B3C8-CBFC1995B4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23BB7C5A-8311-4D43-A6A2-3472AFD533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27F37A6B-558A-4956-98C6-6D647BE793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2D2C1F9D-8336-4AB5-8314-6DA7DAB7141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xmlns="" id="{ABC54698-07C4-4C22-9EFD-14F8F4EF37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xmlns="" id="{B5762B0A-EC7D-4AC3-A1AF-E5F0A7AD32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xmlns="" id="{DD6F097C-E189-4E35-995C-BB9D493462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xmlns="" id="{876A6EAF-1F59-469A-A1C2-96F070D091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xmlns="" id="{3C489CCF-3932-47C2-B66A-200287BB0F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xmlns="" id="{B22ADA77-0DE5-4D70-9CF9-147DAE4DA18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xmlns="" id="{88301312-A561-4133-ABA6-17FB52A146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xmlns="" id="{87BA401F-153B-4C23-9419-ED9598A79E7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xmlns="" id="{D4174EA6-9879-4FBB-BDA4-3142853C26F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xmlns="" id="{519B9AF4-E9B5-4296-9412-7D78BA1F3B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xmlns="" id="{59890928-F820-4FFD-B37D-6A4328486D4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xmlns="" id="{051A85CE-10AB-4852-8963-A2C901D659A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xmlns="" id="{61E62EE1-3AA6-4CF5-A011-E8759060845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xmlns="" id="{DB1AD824-5DCB-4C7C-B43A-42BAF15AE3F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xmlns="" id="{CF5E934E-2325-4085-B959-E55A0B43AEA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xmlns="" id="{43385C6D-AC19-478B-8A72-3E82FFA5C92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xmlns="" id="{A31648DA-EA03-484D-91C0-DEFC2E4DD55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xmlns="" id="{74A70E9D-6C93-483C-B1B1-85B83D8FA3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xmlns="" id="{C8CC4E2E-AF11-4294-9387-C0373ED4170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xmlns="" id="{CA95125B-8A5A-4A70-A55B-9675BCFD25C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xmlns="" id="{CADA344D-D84B-4772-9FC3-6889BBEE9A4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xmlns="" id="{CEBDE77D-D1BC-4AD6-B8AA-861960ECE55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xmlns="" id="{E87F2D64-AA87-453B-8610-7EB89188FB3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xmlns="" id="{E6B98F46-0E33-4089-AEFC-454BD3C89CD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85" name="直線コネクタ 284">
          <a:extLst>
            <a:ext uri="{FF2B5EF4-FFF2-40B4-BE49-F238E27FC236}">
              <a16:creationId xmlns:a16="http://schemas.microsoft.com/office/drawing/2014/main" xmlns="" id="{D5CBC1AB-D09C-4546-BE47-9FFFECE03365}"/>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86" name="【市民会館】&#10;有形固定資産減価償却率最小値テキスト">
          <a:extLst>
            <a:ext uri="{FF2B5EF4-FFF2-40B4-BE49-F238E27FC236}">
              <a16:creationId xmlns:a16="http://schemas.microsoft.com/office/drawing/2014/main" xmlns="" id="{E8DAAC9A-9B28-4D3F-AC2F-0046DD35EBF4}"/>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87" name="直線コネクタ 286">
          <a:extLst>
            <a:ext uri="{FF2B5EF4-FFF2-40B4-BE49-F238E27FC236}">
              <a16:creationId xmlns:a16="http://schemas.microsoft.com/office/drawing/2014/main" xmlns="" id="{6A858CBB-D70E-461B-8644-1C6BCB6554B7}"/>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88" name="【市民会館】&#10;有形固定資産減価償却率最大値テキスト">
          <a:extLst>
            <a:ext uri="{FF2B5EF4-FFF2-40B4-BE49-F238E27FC236}">
              <a16:creationId xmlns:a16="http://schemas.microsoft.com/office/drawing/2014/main" xmlns="" id="{847E43C3-A8C3-4FA3-97B8-DC5A8CD6794E}"/>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89" name="直線コネクタ 288">
          <a:extLst>
            <a:ext uri="{FF2B5EF4-FFF2-40B4-BE49-F238E27FC236}">
              <a16:creationId xmlns:a16="http://schemas.microsoft.com/office/drawing/2014/main" xmlns="" id="{DB741AA0-4F0F-4C64-94C8-4A2EDAF4F428}"/>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92091</xdr:rowOff>
    </xdr:from>
    <xdr:ext cx="405111" cy="259045"/>
    <xdr:sp macro="" textlink="">
      <xdr:nvSpPr>
        <xdr:cNvPr id="290" name="【市民会館】&#10;有形固定資産減価償却率平均値テキスト">
          <a:extLst>
            <a:ext uri="{FF2B5EF4-FFF2-40B4-BE49-F238E27FC236}">
              <a16:creationId xmlns:a16="http://schemas.microsoft.com/office/drawing/2014/main" xmlns="" id="{34490098-1CEB-4252-9A84-74ED45CF9A01}"/>
            </a:ext>
          </a:extLst>
        </xdr:cNvPr>
        <xdr:cNvSpPr txBox="1"/>
      </xdr:nvSpPr>
      <xdr:spPr>
        <a:xfrm>
          <a:off x="4673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91" name="フローチャート: 判断 290">
          <a:extLst>
            <a:ext uri="{FF2B5EF4-FFF2-40B4-BE49-F238E27FC236}">
              <a16:creationId xmlns:a16="http://schemas.microsoft.com/office/drawing/2014/main" xmlns="" id="{6CDFC0C1-6C99-432A-A4C2-4BC44C4D7246}"/>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92" name="フローチャート: 判断 291">
          <a:extLst>
            <a:ext uri="{FF2B5EF4-FFF2-40B4-BE49-F238E27FC236}">
              <a16:creationId xmlns:a16="http://schemas.microsoft.com/office/drawing/2014/main" xmlns="" id="{C2DEFE46-5019-4750-843F-22C5927696A4}"/>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93" name="フローチャート: 判断 292">
          <a:extLst>
            <a:ext uri="{FF2B5EF4-FFF2-40B4-BE49-F238E27FC236}">
              <a16:creationId xmlns:a16="http://schemas.microsoft.com/office/drawing/2014/main" xmlns="" id="{B8E850AA-84FC-49C0-8153-97EB30463C71}"/>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94" name="フローチャート: 判断 293">
          <a:extLst>
            <a:ext uri="{FF2B5EF4-FFF2-40B4-BE49-F238E27FC236}">
              <a16:creationId xmlns:a16="http://schemas.microsoft.com/office/drawing/2014/main" xmlns="" id="{9D96243F-F1D9-41AE-B376-D808ACE6BF18}"/>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15B077B5-EE4E-432B-A25F-E1C8F853407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8D260288-B145-4525-AE79-354507C1002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9E0C0385-BD09-423F-9E1C-20B465F740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FD52CEFE-F5FE-4A4C-BEBF-3DEE23332B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22E291AA-60B8-43B3-8897-60EFF829BD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149225</xdr:rowOff>
    </xdr:from>
    <xdr:to>
      <xdr:col>24</xdr:col>
      <xdr:colOff>114300</xdr:colOff>
      <xdr:row>107</xdr:row>
      <xdr:rowOff>79375</xdr:rowOff>
    </xdr:to>
    <xdr:sp macro="" textlink="">
      <xdr:nvSpPr>
        <xdr:cNvPr id="300" name="楕円 299">
          <a:extLst>
            <a:ext uri="{FF2B5EF4-FFF2-40B4-BE49-F238E27FC236}">
              <a16:creationId xmlns:a16="http://schemas.microsoft.com/office/drawing/2014/main" xmlns="" id="{148306BC-0854-47F8-831B-9C77037CD9D6}"/>
            </a:ext>
          </a:extLst>
        </xdr:cNvPr>
        <xdr:cNvSpPr/>
      </xdr:nvSpPr>
      <xdr:spPr>
        <a:xfrm>
          <a:off x="4584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64152</xdr:rowOff>
    </xdr:from>
    <xdr:ext cx="405111" cy="259045"/>
    <xdr:sp macro="" textlink="">
      <xdr:nvSpPr>
        <xdr:cNvPr id="301" name="【市民会館】&#10;有形固定資産減価償却率該当値テキスト">
          <a:extLst>
            <a:ext uri="{FF2B5EF4-FFF2-40B4-BE49-F238E27FC236}">
              <a16:creationId xmlns:a16="http://schemas.microsoft.com/office/drawing/2014/main" xmlns="" id="{437F9AFC-BB77-4BBD-8175-1E2B801DCFA8}"/>
            </a:ext>
          </a:extLst>
        </xdr:cNvPr>
        <xdr:cNvSpPr txBox="1"/>
      </xdr:nvSpPr>
      <xdr:spPr>
        <a:xfrm>
          <a:off x="4673600" y="182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302" name="楕円 301">
          <a:extLst>
            <a:ext uri="{FF2B5EF4-FFF2-40B4-BE49-F238E27FC236}">
              <a16:creationId xmlns:a16="http://schemas.microsoft.com/office/drawing/2014/main" xmlns="" id="{1C23B270-6BB0-4113-98AA-91815D56283B}"/>
            </a:ext>
          </a:extLst>
        </xdr:cNvPr>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28575</xdr:rowOff>
    </xdr:from>
    <xdr:to>
      <xdr:col>24</xdr:col>
      <xdr:colOff>63500</xdr:colOff>
      <xdr:row>107</xdr:row>
      <xdr:rowOff>64770</xdr:rowOff>
    </xdr:to>
    <xdr:cxnSp macro="">
      <xdr:nvCxnSpPr>
        <xdr:cNvPr id="303" name="直線コネクタ 302">
          <a:extLst>
            <a:ext uri="{FF2B5EF4-FFF2-40B4-BE49-F238E27FC236}">
              <a16:creationId xmlns:a16="http://schemas.microsoft.com/office/drawing/2014/main" xmlns="" id="{D35830EE-133A-475D-92B8-9CCC3A205F28}"/>
            </a:ext>
          </a:extLst>
        </xdr:cNvPr>
        <xdr:cNvCxnSpPr/>
      </xdr:nvCxnSpPr>
      <xdr:spPr>
        <a:xfrm flipV="1">
          <a:off x="3797300" y="1837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50164</xdr:rowOff>
    </xdr:from>
    <xdr:to>
      <xdr:col>15</xdr:col>
      <xdr:colOff>101600</xdr:colOff>
      <xdr:row>107</xdr:row>
      <xdr:rowOff>151764</xdr:rowOff>
    </xdr:to>
    <xdr:sp macro="" textlink="">
      <xdr:nvSpPr>
        <xdr:cNvPr id="304" name="楕円 303">
          <a:extLst>
            <a:ext uri="{FF2B5EF4-FFF2-40B4-BE49-F238E27FC236}">
              <a16:creationId xmlns:a16="http://schemas.microsoft.com/office/drawing/2014/main" xmlns="" id="{01A690AE-F4CB-4361-9492-2FD3C2738D12}"/>
            </a:ext>
          </a:extLst>
        </xdr:cNvPr>
        <xdr:cNvSpPr/>
      </xdr:nvSpPr>
      <xdr:spPr>
        <a:xfrm>
          <a:off x="2857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107</xdr:row>
      <xdr:rowOff>100964</xdr:rowOff>
    </xdr:to>
    <xdr:cxnSp macro="">
      <xdr:nvCxnSpPr>
        <xdr:cNvPr id="305" name="直線コネクタ 304">
          <a:extLst>
            <a:ext uri="{FF2B5EF4-FFF2-40B4-BE49-F238E27FC236}">
              <a16:creationId xmlns:a16="http://schemas.microsoft.com/office/drawing/2014/main" xmlns="" id="{82BE42FE-B343-4171-8AC5-839385257B00}"/>
            </a:ext>
          </a:extLst>
        </xdr:cNvPr>
        <xdr:cNvCxnSpPr/>
      </xdr:nvCxnSpPr>
      <xdr:spPr>
        <a:xfrm flipV="1">
          <a:off x="2908300" y="184099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86361</xdr:rowOff>
    </xdr:from>
    <xdr:to>
      <xdr:col>10</xdr:col>
      <xdr:colOff>165100</xdr:colOff>
      <xdr:row>108</xdr:row>
      <xdr:rowOff>16511</xdr:rowOff>
    </xdr:to>
    <xdr:sp macro="" textlink="">
      <xdr:nvSpPr>
        <xdr:cNvPr id="306" name="楕円 305">
          <a:extLst>
            <a:ext uri="{FF2B5EF4-FFF2-40B4-BE49-F238E27FC236}">
              <a16:creationId xmlns:a16="http://schemas.microsoft.com/office/drawing/2014/main" xmlns="" id="{D66710BF-8A3F-48D7-AA9E-C16BE80CED1E}"/>
            </a:ext>
          </a:extLst>
        </xdr:cNvPr>
        <xdr:cNvSpPr/>
      </xdr:nvSpPr>
      <xdr:spPr>
        <a:xfrm>
          <a:off x="196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100964</xdr:rowOff>
    </xdr:from>
    <xdr:to>
      <xdr:col>15</xdr:col>
      <xdr:colOff>50800</xdr:colOff>
      <xdr:row>107</xdr:row>
      <xdr:rowOff>137161</xdr:rowOff>
    </xdr:to>
    <xdr:cxnSp macro="">
      <xdr:nvCxnSpPr>
        <xdr:cNvPr id="307" name="直線コネクタ 306">
          <a:extLst>
            <a:ext uri="{FF2B5EF4-FFF2-40B4-BE49-F238E27FC236}">
              <a16:creationId xmlns:a16="http://schemas.microsoft.com/office/drawing/2014/main" xmlns="" id="{1EC6055D-B764-4480-8E33-4247D1253E29}"/>
            </a:ext>
          </a:extLst>
        </xdr:cNvPr>
        <xdr:cNvCxnSpPr/>
      </xdr:nvCxnSpPr>
      <xdr:spPr>
        <a:xfrm flipV="1">
          <a:off x="2019300" y="184461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76852</xdr:rowOff>
    </xdr:from>
    <xdr:ext cx="405111" cy="259045"/>
    <xdr:sp macro="" textlink="">
      <xdr:nvSpPr>
        <xdr:cNvPr id="308" name="n_1aveValue【市民会館】&#10;有形固定資産減価償却率">
          <a:extLst>
            <a:ext uri="{FF2B5EF4-FFF2-40B4-BE49-F238E27FC236}">
              <a16:creationId xmlns:a16="http://schemas.microsoft.com/office/drawing/2014/main" xmlns="" id="{FEAAD106-FC58-4454-89CA-41F3BF5A5058}"/>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88282</xdr:rowOff>
    </xdr:from>
    <xdr:ext cx="405111" cy="259045"/>
    <xdr:sp macro="" textlink="">
      <xdr:nvSpPr>
        <xdr:cNvPr id="309" name="n_2aveValue【市民会館】&#10;有形固定資産減価償却率">
          <a:extLst>
            <a:ext uri="{FF2B5EF4-FFF2-40B4-BE49-F238E27FC236}">
              <a16:creationId xmlns:a16="http://schemas.microsoft.com/office/drawing/2014/main" xmlns="" id="{70FFF866-CA31-4828-A039-1C4046BB165D}"/>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310" name="n_3aveValue【市民会館】&#10;有形固定資産減価償却率">
          <a:extLst>
            <a:ext uri="{FF2B5EF4-FFF2-40B4-BE49-F238E27FC236}">
              <a16:creationId xmlns:a16="http://schemas.microsoft.com/office/drawing/2014/main" xmlns="" id="{10FC6890-AEF9-4460-825C-7B41EF0D3DF2}"/>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311" name="n_1mainValue【市民会館】&#10;有形固定資産減価償却率">
          <a:extLst>
            <a:ext uri="{FF2B5EF4-FFF2-40B4-BE49-F238E27FC236}">
              <a16:creationId xmlns:a16="http://schemas.microsoft.com/office/drawing/2014/main" xmlns="" id="{083C21C8-7554-4F49-A2C2-7562F48077E7}"/>
            </a:ext>
          </a:extLst>
        </xdr:cNvPr>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142891</xdr:rowOff>
    </xdr:from>
    <xdr:ext cx="405111" cy="259045"/>
    <xdr:sp macro="" textlink="">
      <xdr:nvSpPr>
        <xdr:cNvPr id="312" name="n_2mainValue【市民会館】&#10;有形固定資産減価償却率">
          <a:extLst>
            <a:ext uri="{FF2B5EF4-FFF2-40B4-BE49-F238E27FC236}">
              <a16:creationId xmlns:a16="http://schemas.microsoft.com/office/drawing/2014/main" xmlns="" id="{B3E129F0-9550-44BC-8F8E-C593ED83051D}"/>
            </a:ext>
          </a:extLst>
        </xdr:cNvPr>
        <xdr:cNvSpPr txBox="1"/>
      </xdr:nvSpPr>
      <xdr:spPr>
        <a:xfrm>
          <a:off x="27057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7638</xdr:rowOff>
    </xdr:from>
    <xdr:ext cx="405111" cy="259045"/>
    <xdr:sp macro="" textlink="">
      <xdr:nvSpPr>
        <xdr:cNvPr id="313" name="n_3mainValue【市民会館】&#10;有形固定資産減価償却率">
          <a:extLst>
            <a:ext uri="{FF2B5EF4-FFF2-40B4-BE49-F238E27FC236}">
              <a16:creationId xmlns:a16="http://schemas.microsoft.com/office/drawing/2014/main" xmlns="" id="{7B3DB7B3-8604-4666-BE45-F6BA8A0E93D2}"/>
            </a:ext>
          </a:extLst>
        </xdr:cNvPr>
        <xdr:cNvSpPr txBox="1"/>
      </xdr:nvSpPr>
      <xdr:spPr>
        <a:xfrm>
          <a:off x="18167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xmlns="" id="{7585826B-7E3B-442B-B66F-46A6D82F8D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xmlns="" id="{5FDC5860-1295-4B58-B8B5-4FE56AF46B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xmlns="" id="{04032A36-5BBB-4E03-9C9A-47E29CC77C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xmlns="" id="{4C151FD9-86BD-4F14-BBB4-BB3FDDF2D2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xmlns="" id="{548AE562-02A7-483D-821E-B87FBFDF5D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xmlns="" id="{ECDA66F2-F176-4FF0-AF91-12F114FA20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xmlns="" id="{D395F249-6A00-409B-A267-27C31EC400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xmlns="" id="{F221A46C-8FEF-4CE1-AA02-C63BEB7C140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xmlns="" id="{D65A526C-AECF-4AA1-9ACE-B6EBB12984D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xmlns="" id="{CC8D6F92-3DC6-460C-A702-8BF203B23F7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a:extLst>
            <a:ext uri="{FF2B5EF4-FFF2-40B4-BE49-F238E27FC236}">
              <a16:creationId xmlns:a16="http://schemas.microsoft.com/office/drawing/2014/main" xmlns="" id="{20F388CD-F335-45BD-A99B-C51EADE82A2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a:extLst>
            <a:ext uri="{FF2B5EF4-FFF2-40B4-BE49-F238E27FC236}">
              <a16:creationId xmlns:a16="http://schemas.microsoft.com/office/drawing/2014/main" xmlns="" id="{95C926BC-F256-411D-9960-6F614AFF84A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a:extLst>
            <a:ext uri="{FF2B5EF4-FFF2-40B4-BE49-F238E27FC236}">
              <a16:creationId xmlns:a16="http://schemas.microsoft.com/office/drawing/2014/main" xmlns="" id="{6DB69E03-70F8-4A5E-AA0C-7A1BE1F6F92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a:extLst>
            <a:ext uri="{FF2B5EF4-FFF2-40B4-BE49-F238E27FC236}">
              <a16:creationId xmlns:a16="http://schemas.microsoft.com/office/drawing/2014/main" xmlns="" id="{6D9A5224-B8AD-452C-B031-13F54BCA869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a:extLst>
            <a:ext uri="{FF2B5EF4-FFF2-40B4-BE49-F238E27FC236}">
              <a16:creationId xmlns:a16="http://schemas.microsoft.com/office/drawing/2014/main" xmlns="" id="{E7094B55-D45B-446B-85D4-462C4BFF102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a:extLst>
            <a:ext uri="{FF2B5EF4-FFF2-40B4-BE49-F238E27FC236}">
              <a16:creationId xmlns:a16="http://schemas.microsoft.com/office/drawing/2014/main" xmlns="" id="{8133042F-D37B-4A46-8C27-77CC433D0EF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a:extLst>
            <a:ext uri="{FF2B5EF4-FFF2-40B4-BE49-F238E27FC236}">
              <a16:creationId xmlns:a16="http://schemas.microsoft.com/office/drawing/2014/main" xmlns="" id="{5DB0A6C6-9665-4D7B-B26C-16200386C4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a:extLst>
            <a:ext uri="{FF2B5EF4-FFF2-40B4-BE49-F238E27FC236}">
              <a16:creationId xmlns:a16="http://schemas.microsoft.com/office/drawing/2014/main" xmlns="" id="{618C3AE4-FFBE-46BC-BBB7-6BFC0C29E0A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a:extLst>
            <a:ext uri="{FF2B5EF4-FFF2-40B4-BE49-F238E27FC236}">
              <a16:creationId xmlns:a16="http://schemas.microsoft.com/office/drawing/2014/main" xmlns="" id="{4604E173-D475-4C94-9C8F-A21972EFF8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xmlns="" id="{6300122A-B1F6-48C0-86A6-A07C0D12D1B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xmlns="" id="{33E28972-78F4-47AB-8074-EFDA0C99AC5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xmlns="" id="{0BA1CAC5-6E4B-41DA-9472-084DAC5E811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xmlns="" id="{816D8A9A-EB22-40A9-9FE9-4F69BAFE3FF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37" name="直線コネクタ 336">
          <a:extLst>
            <a:ext uri="{FF2B5EF4-FFF2-40B4-BE49-F238E27FC236}">
              <a16:creationId xmlns:a16="http://schemas.microsoft.com/office/drawing/2014/main" xmlns="" id="{C121D550-5D45-4EB2-B699-596FF49CF7B8}"/>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38" name="【市民会館】&#10;一人当たり面積最小値テキスト">
          <a:extLst>
            <a:ext uri="{FF2B5EF4-FFF2-40B4-BE49-F238E27FC236}">
              <a16:creationId xmlns:a16="http://schemas.microsoft.com/office/drawing/2014/main" xmlns="" id="{940CA24A-8EC7-43EC-AA16-27EB7D4F3BED}"/>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39" name="直線コネクタ 338">
          <a:extLst>
            <a:ext uri="{FF2B5EF4-FFF2-40B4-BE49-F238E27FC236}">
              <a16:creationId xmlns:a16="http://schemas.microsoft.com/office/drawing/2014/main" xmlns="" id="{5DBE44D7-308A-4E65-9BEA-CC19D4F0626C}"/>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40" name="【市民会館】&#10;一人当たり面積最大値テキスト">
          <a:extLst>
            <a:ext uri="{FF2B5EF4-FFF2-40B4-BE49-F238E27FC236}">
              <a16:creationId xmlns:a16="http://schemas.microsoft.com/office/drawing/2014/main" xmlns="" id="{061B0E8A-A2D6-4F45-9FE7-B5ED4279F044}"/>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41" name="直線コネクタ 340">
          <a:extLst>
            <a:ext uri="{FF2B5EF4-FFF2-40B4-BE49-F238E27FC236}">
              <a16:creationId xmlns:a16="http://schemas.microsoft.com/office/drawing/2014/main" xmlns="" id="{47E5EED7-1E9F-43DE-B394-75C9B2D09AD7}"/>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42" name="【市民会館】&#10;一人当たり面積平均値テキスト">
          <a:extLst>
            <a:ext uri="{FF2B5EF4-FFF2-40B4-BE49-F238E27FC236}">
              <a16:creationId xmlns:a16="http://schemas.microsoft.com/office/drawing/2014/main" xmlns="" id="{C933CB90-F88A-4148-A27B-163E1268721E}"/>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43" name="フローチャート: 判断 342">
          <a:extLst>
            <a:ext uri="{FF2B5EF4-FFF2-40B4-BE49-F238E27FC236}">
              <a16:creationId xmlns:a16="http://schemas.microsoft.com/office/drawing/2014/main" xmlns="" id="{3830048F-4449-4586-ABD7-AAAE6FADE026}"/>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44" name="フローチャート: 判断 343">
          <a:extLst>
            <a:ext uri="{FF2B5EF4-FFF2-40B4-BE49-F238E27FC236}">
              <a16:creationId xmlns:a16="http://schemas.microsoft.com/office/drawing/2014/main" xmlns="" id="{3A49934E-6C20-46C6-A784-1DA7D9271E44}"/>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45" name="フローチャート: 判断 344">
          <a:extLst>
            <a:ext uri="{FF2B5EF4-FFF2-40B4-BE49-F238E27FC236}">
              <a16:creationId xmlns:a16="http://schemas.microsoft.com/office/drawing/2014/main" xmlns="" id="{1201E488-6C39-4865-934B-20F21CDD506E}"/>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46" name="フローチャート: 判断 345">
          <a:extLst>
            <a:ext uri="{FF2B5EF4-FFF2-40B4-BE49-F238E27FC236}">
              <a16:creationId xmlns:a16="http://schemas.microsoft.com/office/drawing/2014/main" xmlns="" id="{AB40585F-C432-4F18-8195-FFDC5B332F7B}"/>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xmlns="" id="{BE0A6B94-88CB-44EE-870C-51C72B8DDE8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19367D94-A4E9-4A8C-B87E-87DABAFB1C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1A18C5B8-4304-499C-A694-4A0B23C9BA3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B2C8D4F9-E96D-4A1E-BC0B-B0E0120DC40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148A53D9-1F12-4F4D-A63D-F481CF9339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6350</xdr:rowOff>
    </xdr:from>
    <xdr:to>
      <xdr:col>55</xdr:col>
      <xdr:colOff>50800</xdr:colOff>
      <xdr:row>99</xdr:row>
      <xdr:rowOff>107950</xdr:rowOff>
    </xdr:to>
    <xdr:sp macro="" textlink="">
      <xdr:nvSpPr>
        <xdr:cNvPr id="352" name="楕円 351">
          <a:extLst>
            <a:ext uri="{FF2B5EF4-FFF2-40B4-BE49-F238E27FC236}">
              <a16:creationId xmlns:a16="http://schemas.microsoft.com/office/drawing/2014/main" xmlns="" id="{46FC8D08-5B36-44E0-8A64-05608C6E108F}"/>
            </a:ext>
          </a:extLst>
        </xdr:cNvPr>
        <xdr:cNvSpPr/>
      </xdr:nvSpPr>
      <xdr:spPr>
        <a:xfrm>
          <a:off x="10426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130827</xdr:rowOff>
    </xdr:from>
    <xdr:ext cx="469744" cy="259045"/>
    <xdr:sp macro="" textlink="">
      <xdr:nvSpPr>
        <xdr:cNvPr id="353" name="【市民会館】&#10;一人当たり面積該当値テキスト">
          <a:extLst>
            <a:ext uri="{FF2B5EF4-FFF2-40B4-BE49-F238E27FC236}">
              <a16:creationId xmlns:a16="http://schemas.microsoft.com/office/drawing/2014/main" xmlns="" id="{2A731AC2-3D37-4270-84E7-3EDB193E03D8}"/>
            </a:ext>
          </a:extLst>
        </xdr:cNvPr>
        <xdr:cNvSpPr txBox="1"/>
      </xdr:nvSpPr>
      <xdr:spPr>
        <a:xfrm>
          <a:off x="10515600" y="169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31114</xdr:rowOff>
    </xdr:from>
    <xdr:to>
      <xdr:col>50</xdr:col>
      <xdr:colOff>165100</xdr:colOff>
      <xdr:row>99</xdr:row>
      <xdr:rowOff>132714</xdr:rowOff>
    </xdr:to>
    <xdr:sp macro="" textlink="">
      <xdr:nvSpPr>
        <xdr:cNvPr id="354" name="楕円 353">
          <a:extLst>
            <a:ext uri="{FF2B5EF4-FFF2-40B4-BE49-F238E27FC236}">
              <a16:creationId xmlns:a16="http://schemas.microsoft.com/office/drawing/2014/main" xmlns="" id="{A41B9E43-3FFC-4858-B38F-C4FBCF40F2CB}"/>
            </a:ext>
          </a:extLst>
        </xdr:cNvPr>
        <xdr:cNvSpPr/>
      </xdr:nvSpPr>
      <xdr:spPr>
        <a:xfrm>
          <a:off x="9588500" y="170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57150</xdr:rowOff>
    </xdr:from>
    <xdr:to>
      <xdr:col>55</xdr:col>
      <xdr:colOff>0</xdr:colOff>
      <xdr:row>99</xdr:row>
      <xdr:rowOff>81914</xdr:rowOff>
    </xdr:to>
    <xdr:cxnSp macro="">
      <xdr:nvCxnSpPr>
        <xdr:cNvPr id="355" name="直線コネクタ 354">
          <a:extLst>
            <a:ext uri="{FF2B5EF4-FFF2-40B4-BE49-F238E27FC236}">
              <a16:creationId xmlns:a16="http://schemas.microsoft.com/office/drawing/2014/main" xmlns="" id="{5B873937-7ECB-41DE-BB96-F15C05B310C5}"/>
            </a:ext>
          </a:extLst>
        </xdr:cNvPr>
        <xdr:cNvCxnSpPr/>
      </xdr:nvCxnSpPr>
      <xdr:spPr>
        <a:xfrm flipV="1">
          <a:off x="9639300" y="170307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13970</xdr:rowOff>
    </xdr:from>
    <xdr:to>
      <xdr:col>46</xdr:col>
      <xdr:colOff>38100</xdr:colOff>
      <xdr:row>99</xdr:row>
      <xdr:rowOff>115570</xdr:rowOff>
    </xdr:to>
    <xdr:sp macro="" textlink="">
      <xdr:nvSpPr>
        <xdr:cNvPr id="356" name="楕円 355">
          <a:extLst>
            <a:ext uri="{FF2B5EF4-FFF2-40B4-BE49-F238E27FC236}">
              <a16:creationId xmlns:a16="http://schemas.microsoft.com/office/drawing/2014/main" xmlns="" id="{EC270C74-3DC9-44FC-8AB0-EEE139C529E1}"/>
            </a:ext>
          </a:extLst>
        </xdr:cNvPr>
        <xdr:cNvSpPr/>
      </xdr:nvSpPr>
      <xdr:spPr>
        <a:xfrm>
          <a:off x="8699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64770</xdr:rowOff>
    </xdr:from>
    <xdr:to>
      <xdr:col>50</xdr:col>
      <xdr:colOff>114300</xdr:colOff>
      <xdr:row>99</xdr:row>
      <xdr:rowOff>81914</xdr:rowOff>
    </xdr:to>
    <xdr:cxnSp macro="">
      <xdr:nvCxnSpPr>
        <xdr:cNvPr id="357" name="直線コネクタ 356">
          <a:extLst>
            <a:ext uri="{FF2B5EF4-FFF2-40B4-BE49-F238E27FC236}">
              <a16:creationId xmlns:a16="http://schemas.microsoft.com/office/drawing/2014/main" xmlns="" id="{FA9B0467-2EAD-45DF-BB4A-6019853B3519}"/>
            </a:ext>
          </a:extLst>
        </xdr:cNvPr>
        <xdr:cNvCxnSpPr/>
      </xdr:nvCxnSpPr>
      <xdr:spPr>
        <a:xfrm>
          <a:off x="8750300" y="170383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13970</xdr:rowOff>
    </xdr:from>
    <xdr:to>
      <xdr:col>41</xdr:col>
      <xdr:colOff>101600</xdr:colOff>
      <xdr:row>99</xdr:row>
      <xdr:rowOff>115570</xdr:rowOff>
    </xdr:to>
    <xdr:sp macro="" textlink="">
      <xdr:nvSpPr>
        <xdr:cNvPr id="358" name="楕円 357">
          <a:extLst>
            <a:ext uri="{FF2B5EF4-FFF2-40B4-BE49-F238E27FC236}">
              <a16:creationId xmlns:a16="http://schemas.microsoft.com/office/drawing/2014/main" xmlns="" id="{46E53E8C-A719-4FEF-BD03-49100B7893C0}"/>
            </a:ext>
          </a:extLst>
        </xdr:cNvPr>
        <xdr:cNvSpPr/>
      </xdr:nvSpPr>
      <xdr:spPr>
        <a:xfrm>
          <a:off x="78105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64770</xdr:rowOff>
    </xdr:from>
    <xdr:to>
      <xdr:col>45</xdr:col>
      <xdr:colOff>177800</xdr:colOff>
      <xdr:row>99</xdr:row>
      <xdr:rowOff>64770</xdr:rowOff>
    </xdr:to>
    <xdr:cxnSp macro="">
      <xdr:nvCxnSpPr>
        <xdr:cNvPr id="359" name="直線コネクタ 358">
          <a:extLst>
            <a:ext uri="{FF2B5EF4-FFF2-40B4-BE49-F238E27FC236}">
              <a16:creationId xmlns:a16="http://schemas.microsoft.com/office/drawing/2014/main" xmlns="" id="{AF6CC2E5-E508-48E6-9AEC-9824993B3BE1}"/>
            </a:ext>
          </a:extLst>
        </xdr:cNvPr>
        <xdr:cNvCxnSpPr/>
      </xdr:nvCxnSpPr>
      <xdr:spPr>
        <a:xfrm>
          <a:off x="7861300" y="17038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169563</xdr:rowOff>
    </xdr:from>
    <xdr:ext cx="469744" cy="259045"/>
    <xdr:sp macro="" textlink="">
      <xdr:nvSpPr>
        <xdr:cNvPr id="360" name="n_1aveValue【市民会館】&#10;一人当たり面積">
          <a:extLst>
            <a:ext uri="{FF2B5EF4-FFF2-40B4-BE49-F238E27FC236}">
              <a16:creationId xmlns:a16="http://schemas.microsoft.com/office/drawing/2014/main" xmlns="" id="{30E997BA-F343-40B2-BABC-C568FB9AF98B}"/>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361" name="n_2aveValue【市民会館】&#10;一人当たり面積">
          <a:extLst>
            <a:ext uri="{FF2B5EF4-FFF2-40B4-BE49-F238E27FC236}">
              <a16:creationId xmlns:a16="http://schemas.microsoft.com/office/drawing/2014/main" xmlns="" id="{80FDE738-146B-4D35-A193-F9E00DB15846}"/>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81932</xdr:rowOff>
    </xdr:from>
    <xdr:ext cx="469744" cy="259045"/>
    <xdr:sp macro="" textlink="">
      <xdr:nvSpPr>
        <xdr:cNvPr id="362" name="n_3aveValue【市民会館】&#10;一人当たり面積">
          <a:extLst>
            <a:ext uri="{FF2B5EF4-FFF2-40B4-BE49-F238E27FC236}">
              <a16:creationId xmlns:a16="http://schemas.microsoft.com/office/drawing/2014/main" xmlns="" id="{D3DE9899-3A98-4367-A571-9DD23D6179EA}"/>
            </a:ext>
          </a:extLst>
        </xdr:cNvPr>
        <xdr:cNvSpPr txBox="1"/>
      </xdr:nvSpPr>
      <xdr:spPr>
        <a:xfrm>
          <a:off x="7626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149241</xdr:rowOff>
    </xdr:from>
    <xdr:ext cx="469744" cy="259045"/>
    <xdr:sp macro="" textlink="">
      <xdr:nvSpPr>
        <xdr:cNvPr id="363" name="n_1mainValue【市民会館】&#10;一人当たり面積">
          <a:extLst>
            <a:ext uri="{FF2B5EF4-FFF2-40B4-BE49-F238E27FC236}">
              <a16:creationId xmlns:a16="http://schemas.microsoft.com/office/drawing/2014/main" xmlns="" id="{8A6704D1-031E-4D92-8060-CAD1BB172FB3}"/>
            </a:ext>
          </a:extLst>
        </xdr:cNvPr>
        <xdr:cNvSpPr txBox="1"/>
      </xdr:nvSpPr>
      <xdr:spPr>
        <a:xfrm>
          <a:off x="9391727" y="167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132097</xdr:rowOff>
    </xdr:from>
    <xdr:ext cx="469744" cy="259045"/>
    <xdr:sp macro="" textlink="">
      <xdr:nvSpPr>
        <xdr:cNvPr id="364" name="n_2mainValue【市民会館】&#10;一人当たり面積">
          <a:extLst>
            <a:ext uri="{FF2B5EF4-FFF2-40B4-BE49-F238E27FC236}">
              <a16:creationId xmlns:a16="http://schemas.microsoft.com/office/drawing/2014/main" xmlns="" id="{70D354AB-79CA-4CF0-85AB-13B7D8C0C52D}"/>
            </a:ext>
          </a:extLst>
        </xdr:cNvPr>
        <xdr:cNvSpPr txBox="1"/>
      </xdr:nvSpPr>
      <xdr:spPr>
        <a:xfrm>
          <a:off x="85154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97</xdr:row>
      <xdr:rowOff>132097</xdr:rowOff>
    </xdr:from>
    <xdr:ext cx="469744" cy="259045"/>
    <xdr:sp macro="" textlink="">
      <xdr:nvSpPr>
        <xdr:cNvPr id="365" name="n_3mainValue【市民会館】&#10;一人当たり面積">
          <a:extLst>
            <a:ext uri="{FF2B5EF4-FFF2-40B4-BE49-F238E27FC236}">
              <a16:creationId xmlns:a16="http://schemas.microsoft.com/office/drawing/2014/main" xmlns="" id="{69D42DED-B6BF-4027-8F75-B1381224F5C9}"/>
            </a:ext>
          </a:extLst>
        </xdr:cNvPr>
        <xdr:cNvSpPr txBox="1"/>
      </xdr:nvSpPr>
      <xdr:spPr>
        <a:xfrm>
          <a:off x="76264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xmlns="" id="{06501FF2-A7E3-44FC-BEA1-BE6F04D566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xmlns="" id="{53F6EDCA-A52E-43EF-B6EA-A668B9C0D8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xmlns="" id="{E5447308-246E-462B-8959-164DC1D7ED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xmlns="" id="{7BE46C89-DDAD-4051-883F-865A935FFC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xmlns="" id="{AE1ED318-5495-40D0-AB1D-6CB2A1D6A4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xmlns="" id="{917E2B9F-70B9-40D5-8149-61511427A9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xmlns="" id="{8E6B09ED-AEC1-4092-BDE9-703C543080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xmlns="" id="{7C2E5B25-8C59-471B-B93B-750BB41F86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xmlns="" id="{F0D1DFFA-9C1E-4280-9555-51226ED2C2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xmlns="" id="{DDCB1643-4402-4DFF-8EFE-6E98181BFC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xmlns="" id="{79533BF0-1CF5-47C6-A594-46C69F81CC7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xmlns="" id="{E9CDA5F3-5046-4577-BFAB-615746854BA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xmlns="" id="{4A9F7DD2-EE6D-4986-A63B-FAC39B78ACB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xmlns="" id="{D0632B2E-ACF7-484B-AAC7-D545C80FA3C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xmlns="" id="{110425D7-D449-4EB0-B9EE-CC4C4DFACD1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xmlns="" id="{61A761F0-923E-4F3A-820C-5DF3F06B63A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xmlns="" id="{7560D846-EDAC-40CC-B363-577EF54313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xmlns="" id="{0419191B-2F68-4BC8-AA01-0D688D329ED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xmlns="" id="{F6CE3347-B6BC-489B-B471-4CA2EF1FF3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xmlns="" id="{E5EC4865-EF7D-48B8-8CAA-C0E131D93D4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xmlns="" id="{E1724A20-F392-429D-AF6F-77699AEF04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xmlns="" id="{3704D766-F91D-4D96-B507-1BD1321153E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xmlns="" id="{7B31BB86-0563-4498-989C-ECA67A5A99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xmlns="" id="{370B4F4C-5B36-421B-B555-718902B63DE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a:extLst>
            <a:ext uri="{FF2B5EF4-FFF2-40B4-BE49-F238E27FC236}">
              <a16:creationId xmlns:a16="http://schemas.microsoft.com/office/drawing/2014/main" xmlns="" id="{D46AAAF8-9FDB-4B9A-B952-521A38BEF4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91" name="直線コネクタ 390">
          <a:extLst>
            <a:ext uri="{FF2B5EF4-FFF2-40B4-BE49-F238E27FC236}">
              <a16:creationId xmlns:a16="http://schemas.microsoft.com/office/drawing/2014/main" xmlns="" id="{B3430BAB-36D2-403F-8F35-56D9471E2C4E}"/>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92" name="【一般廃棄物処理施設】&#10;有形固定資産減価償却率最小値テキスト">
          <a:extLst>
            <a:ext uri="{FF2B5EF4-FFF2-40B4-BE49-F238E27FC236}">
              <a16:creationId xmlns:a16="http://schemas.microsoft.com/office/drawing/2014/main" xmlns="" id="{4932E5A9-4316-4852-BFF4-835B0E8BC32E}"/>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93" name="直線コネクタ 392">
          <a:extLst>
            <a:ext uri="{FF2B5EF4-FFF2-40B4-BE49-F238E27FC236}">
              <a16:creationId xmlns:a16="http://schemas.microsoft.com/office/drawing/2014/main" xmlns="" id="{3DA58DF7-FA1B-4138-941D-73E6EA02FEC8}"/>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一般廃棄物処理施設】&#10;有形固定資産減価償却率最大値テキスト">
          <a:extLst>
            <a:ext uri="{FF2B5EF4-FFF2-40B4-BE49-F238E27FC236}">
              <a16:creationId xmlns:a16="http://schemas.microsoft.com/office/drawing/2014/main" xmlns="" id="{792C8D81-8EE0-4145-A57B-9D69E3E91D1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xmlns="" id="{D0D6E35B-04E0-4220-979C-898C71F61B9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96" name="【一般廃棄物処理施設】&#10;有形固定資産減価償却率平均値テキスト">
          <a:extLst>
            <a:ext uri="{FF2B5EF4-FFF2-40B4-BE49-F238E27FC236}">
              <a16:creationId xmlns:a16="http://schemas.microsoft.com/office/drawing/2014/main" xmlns="" id="{C7316A85-8C2C-4882-A25A-6ACB4482A550}"/>
            </a:ext>
          </a:extLst>
        </xdr:cNvPr>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97" name="フローチャート: 判断 396">
          <a:extLst>
            <a:ext uri="{FF2B5EF4-FFF2-40B4-BE49-F238E27FC236}">
              <a16:creationId xmlns:a16="http://schemas.microsoft.com/office/drawing/2014/main" xmlns="" id="{681819CC-FBB3-401F-A4B8-F429A5892AF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98" name="フローチャート: 判断 397">
          <a:extLst>
            <a:ext uri="{FF2B5EF4-FFF2-40B4-BE49-F238E27FC236}">
              <a16:creationId xmlns:a16="http://schemas.microsoft.com/office/drawing/2014/main" xmlns="" id="{79BBAC9A-2635-477C-B39E-AB43D29CA031}"/>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99" name="フローチャート: 判断 398">
          <a:extLst>
            <a:ext uri="{FF2B5EF4-FFF2-40B4-BE49-F238E27FC236}">
              <a16:creationId xmlns:a16="http://schemas.microsoft.com/office/drawing/2014/main" xmlns="" id="{A95A3002-1FB7-487F-B6E3-D01987EA1FE2}"/>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400" name="フローチャート: 判断 399">
          <a:extLst>
            <a:ext uri="{FF2B5EF4-FFF2-40B4-BE49-F238E27FC236}">
              <a16:creationId xmlns:a16="http://schemas.microsoft.com/office/drawing/2014/main" xmlns="" id="{5FED0FB2-D7AF-4D4C-92DA-66481FA79E71}"/>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6ECA7513-4839-418C-932B-5410080A00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B21D2044-13A4-4601-A017-59493E836D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463F4FF6-77F7-49DA-A9FE-D339D19C8A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7760D767-93EA-4C59-B35C-A0B276ECA0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F8B12391-3810-44E7-B964-C0280E41B5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6" name="楕円 405">
          <a:extLst>
            <a:ext uri="{FF2B5EF4-FFF2-40B4-BE49-F238E27FC236}">
              <a16:creationId xmlns:a16="http://schemas.microsoft.com/office/drawing/2014/main" xmlns="" id="{262C1039-2600-4D62-9123-B8AF474FA5B5}"/>
            </a:ext>
          </a:extLst>
        </xdr:cNvPr>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147518</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xmlns="" id="{95B5F595-6C69-443B-89EE-85E38510CDE4}"/>
            </a:ext>
          </a:extLst>
        </xdr:cNvPr>
        <xdr:cNvSpPr txBox="1"/>
      </xdr:nvSpPr>
      <xdr:spPr>
        <a:xfrm>
          <a:off x="16357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49893</xdr:rowOff>
    </xdr:from>
    <xdr:to>
      <xdr:col>81</xdr:col>
      <xdr:colOff>101600</xdr:colOff>
      <xdr:row>38</xdr:row>
      <xdr:rowOff>151493</xdr:rowOff>
    </xdr:to>
    <xdr:sp macro="" textlink="">
      <xdr:nvSpPr>
        <xdr:cNvPr id="408" name="楕円 407">
          <a:extLst>
            <a:ext uri="{FF2B5EF4-FFF2-40B4-BE49-F238E27FC236}">
              <a16:creationId xmlns:a16="http://schemas.microsoft.com/office/drawing/2014/main" xmlns="" id="{A2A5E1FB-FBCB-4A0E-A4AC-B85230B52199}"/>
            </a:ext>
          </a:extLst>
        </xdr:cNvPr>
        <xdr:cNvSpPr/>
      </xdr:nvSpPr>
      <xdr:spPr>
        <a:xfrm>
          <a:off x="15430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100693</xdr:rowOff>
    </xdr:to>
    <xdr:cxnSp macro="">
      <xdr:nvCxnSpPr>
        <xdr:cNvPr id="409" name="直線コネクタ 408">
          <a:extLst>
            <a:ext uri="{FF2B5EF4-FFF2-40B4-BE49-F238E27FC236}">
              <a16:creationId xmlns:a16="http://schemas.microsoft.com/office/drawing/2014/main" xmlns="" id="{46DBF800-F883-4B51-AC56-353F2B57090B}"/>
            </a:ext>
          </a:extLst>
        </xdr:cNvPr>
        <xdr:cNvCxnSpPr/>
      </xdr:nvCxnSpPr>
      <xdr:spPr>
        <a:xfrm flipV="1">
          <a:off x="15481300" y="656354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102144</xdr:rowOff>
    </xdr:from>
    <xdr:to>
      <xdr:col>76</xdr:col>
      <xdr:colOff>165100</xdr:colOff>
      <xdr:row>39</xdr:row>
      <xdr:rowOff>32294</xdr:rowOff>
    </xdr:to>
    <xdr:sp macro="" textlink="">
      <xdr:nvSpPr>
        <xdr:cNvPr id="410" name="楕円 409">
          <a:extLst>
            <a:ext uri="{FF2B5EF4-FFF2-40B4-BE49-F238E27FC236}">
              <a16:creationId xmlns:a16="http://schemas.microsoft.com/office/drawing/2014/main" xmlns="" id="{8466032A-A49E-4E6E-BEE8-49759E9FE260}"/>
            </a:ext>
          </a:extLst>
        </xdr:cNvPr>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38</xdr:row>
      <xdr:rowOff>152944</xdr:rowOff>
    </xdr:to>
    <xdr:cxnSp macro="">
      <xdr:nvCxnSpPr>
        <xdr:cNvPr id="411" name="直線コネクタ 410">
          <a:extLst>
            <a:ext uri="{FF2B5EF4-FFF2-40B4-BE49-F238E27FC236}">
              <a16:creationId xmlns:a16="http://schemas.microsoft.com/office/drawing/2014/main" xmlns="" id="{1BDDEA5D-69FA-4634-A0BE-FC2B96044FD3}"/>
            </a:ext>
          </a:extLst>
        </xdr:cNvPr>
        <xdr:cNvCxnSpPr/>
      </xdr:nvCxnSpPr>
      <xdr:spPr>
        <a:xfrm flipV="1">
          <a:off x="14592300" y="66157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412" name="楕円 411">
          <a:extLst>
            <a:ext uri="{FF2B5EF4-FFF2-40B4-BE49-F238E27FC236}">
              <a16:creationId xmlns:a16="http://schemas.microsoft.com/office/drawing/2014/main" xmlns="" id="{AC643C85-52D1-4FCD-B589-09083AD64374}"/>
            </a:ext>
          </a:extLst>
        </xdr:cNvPr>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152944</xdr:rowOff>
    </xdr:from>
    <xdr:to>
      <xdr:col>76</xdr:col>
      <xdr:colOff>114300</xdr:colOff>
      <xdr:row>39</xdr:row>
      <xdr:rowOff>33746</xdr:rowOff>
    </xdr:to>
    <xdr:cxnSp macro="">
      <xdr:nvCxnSpPr>
        <xdr:cNvPr id="413" name="直線コネクタ 412">
          <a:extLst>
            <a:ext uri="{FF2B5EF4-FFF2-40B4-BE49-F238E27FC236}">
              <a16:creationId xmlns:a16="http://schemas.microsoft.com/office/drawing/2014/main" xmlns="" id="{E72DAC12-835F-4605-8AB2-20DE895DB6B0}"/>
            </a:ext>
          </a:extLst>
        </xdr:cNvPr>
        <xdr:cNvCxnSpPr/>
      </xdr:nvCxnSpPr>
      <xdr:spPr>
        <a:xfrm flipV="1">
          <a:off x="13703300" y="66680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xmlns="" id="{E1272C1E-622F-4FE2-9BD5-61974723796A}"/>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xmlns="" id="{1B246583-199F-47E8-BAE4-7B7D306A1432}"/>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xmlns="" id="{098107CC-39E0-43F3-9942-296B7522620D}"/>
            </a:ext>
          </a:extLst>
        </xdr:cNvPr>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142620</xdr:rowOff>
    </xdr:from>
    <xdr:ext cx="405111" cy="259045"/>
    <xdr:sp macro="" textlink="">
      <xdr:nvSpPr>
        <xdr:cNvPr id="417" name="n_1mainValue【一般廃棄物処理施設】&#10;有形固定資産減価償却率">
          <a:extLst>
            <a:ext uri="{FF2B5EF4-FFF2-40B4-BE49-F238E27FC236}">
              <a16:creationId xmlns:a16="http://schemas.microsoft.com/office/drawing/2014/main" xmlns="" id="{A04565A7-8A4C-47EE-88B8-4928746AC231}"/>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23421</xdr:rowOff>
    </xdr:from>
    <xdr:ext cx="405111" cy="259045"/>
    <xdr:sp macro="" textlink="">
      <xdr:nvSpPr>
        <xdr:cNvPr id="418" name="n_2mainValue【一般廃棄物処理施設】&#10;有形固定資産減価償却率">
          <a:extLst>
            <a:ext uri="{FF2B5EF4-FFF2-40B4-BE49-F238E27FC236}">
              <a16:creationId xmlns:a16="http://schemas.microsoft.com/office/drawing/2014/main" xmlns="" id="{6C670903-A0B5-4B4D-BBAD-07908DDC34F2}"/>
            </a:ext>
          </a:extLst>
        </xdr:cNvPr>
        <xdr:cNvSpPr txBox="1"/>
      </xdr:nvSpPr>
      <xdr:spPr>
        <a:xfrm>
          <a:off x="14389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419" name="n_3mainValue【一般廃棄物処理施設】&#10;有形固定資産減価償却率">
          <a:extLst>
            <a:ext uri="{FF2B5EF4-FFF2-40B4-BE49-F238E27FC236}">
              <a16:creationId xmlns:a16="http://schemas.microsoft.com/office/drawing/2014/main" xmlns="" id="{703B56B4-54E6-4E13-9DC9-2BB78550EFC4}"/>
            </a:ext>
          </a:extLst>
        </xdr:cNvPr>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xmlns="" id="{A6C2DACD-05C1-4DD6-BFF7-6C49384E89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xmlns="" id="{E4A78FC9-D7C8-49C6-8FB6-9E7330399C8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xmlns="" id="{CE2A8AC5-5E1A-4835-8F3B-F4837C6F55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xmlns="" id="{EE155E5C-B835-4045-8075-0020777E94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xmlns="" id="{58AA09A9-0227-47D7-8D33-1A052089D9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xmlns="" id="{BC43FEEA-6B6C-42BD-A78B-FF5F272F8F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xmlns="" id="{1369A390-A820-4C3D-9EDE-E006AA911E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xmlns="" id="{EAFE66DF-DB68-47E4-8797-5141A11522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xmlns="" id="{9BFA0C84-79FD-47E8-A618-0FE0DBB951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xmlns="" id="{1A294E44-48B0-4197-9A22-FF264F4406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xmlns="" id="{8D602F8F-FF61-4DA4-8DDC-1F48BC1071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1" name="テキスト ボックス 430">
          <a:extLst>
            <a:ext uri="{FF2B5EF4-FFF2-40B4-BE49-F238E27FC236}">
              <a16:creationId xmlns:a16="http://schemas.microsoft.com/office/drawing/2014/main" xmlns="" id="{23E57036-9466-4245-9E25-CF328540D3A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xmlns="" id="{961B572B-E65D-4A55-B133-16C50424FCD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3" name="テキスト ボックス 432">
          <a:extLst>
            <a:ext uri="{FF2B5EF4-FFF2-40B4-BE49-F238E27FC236}">
              <a16:creationId xmlns:a16="http://schemas.microsoft.com/office/drawing/2014/main" xmlns="" id="{0EAF0EF9-928F-4BE1-998F-CE61D010EFB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xmlns="" id="{D30EBC2B-9F08-4EC5-9E62-33DBD869114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5" name="テキスト ボックス 434">
          <a:extLst>
            <a:ext uri="{FF2B5EF4-FFF2-40B4-BE49-F238E27FC236}">
              <a16:creationId xmlns:a16="http://schemas.microsoft.com/office/drawing/2014/main" xmlns="" id="{5CA55551-723B-45F6-A5BA-25C1B5CADC5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xmlns="" id="{588CC23F-B606-4565-B6B0-6602B29254C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7" name="テキスト ボックス 436">
          <a:extLst>
            <a:ext uri="{FF2B5EF4-FFF2-40B4-BE49-F238E27FC236}">
              <a16:creationId xmlns:a16="http://schemas.microsoft.com/office/drawing/2014/main" xmlns="" id="{9A84515D-DA8A-48F9-979F-381241D0697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49C27025-C1BD-48F8-A75B-130E895E60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a:extLst>
            <a:ext uri="{FF2B5EF4-FFF2-40B4-BE49-F238E27FC236}">
              <a16:creationId xmlns:a16="http://schemas.microsoft.com/office/drawing/2014/main" xmlns="" id="{B2996A85-CBEB-4DCB-B8FB-AA257EB62C9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xmlns="" id="{2ABABF10-F8DE-42F2-8B31-D98BE455B4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41" name="直線コネクタ 440">
          <a:extLst>
            <a:ext uri="{FF2B5EF4-FFF2-40B4-BE49-F238E27FC236}">
              <a16:creationId xmlns:a16="http://schemas.microsoft.com/office/drawing/2014/main" xmlns="" id="{0A8B5293-C364-43D2-94EF-513C0B9AD1F8}"/>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42" name="【一般廃棄物処理施設】&#10;一人当たり有形固定資産（償却資産）額最小値テキスト">
          <a:extLst>
            <a:ext uri="{FF2B5EF4-FFF2-40B4-BE49-F238E27FC236}">
              <a16:creationId xmlns:a16="http://schemas.microsoft.com/office/drawing/2014/main" xmlns="" id="{F8864C02-2370-4902-BD77-D88804A0D9D9}"/>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43" name="直線コネクタ 442">
          <a:extLst>
            <a:ext uri="{FF2B5EF4-FFF2-40B4-BE49-F238E27FC236}">
              <a16:creationId xmlns:a16="http://schemas.microsoft.com/office/drawing/2014/main" xmlns="" id="{E53E890F-1F16-4B1B-94AD-9F25C39D81E7}"/>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44" name="【一般廃棄物処理施設】&#10;一人当たり有形固定資産（償却資産）額最大値テキスト">
          <a:extLst>
            <a:ext uri="{FF2B5EF4-FFF2-40B4-BE49-F238E27FC236}">
              <a16:creationId xmlns:a16="http://schemas.microsoft.com/office/drawing/2014/main" xmlns="" id="{85C440FC-10F8-4A8D-ACAF-6860BBB05684}"/>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45" name="直線コネクタ 444">
          <a:extLst>
            <a:ext uri="{FF2B5EF4-FFF2-40B4-BE49-F238E27FC236}">
              <a16:creationId xmlns:a16="http://schemas.microsoft.com/office/drawing/2014/main" xmlns="" id="{C8C3C318-DE68-4C17-996C-CF46813370E6}"/>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446" name="【一般廃棄物処理施設】&#10;一人当たり有形固定資産（償却資産）額平均値テキスト">
          <a:extLst>
            <a:ext uri="{FF2B5EF4-FFF2-40B4-BE49-F238E27FC236}">
              <a16:creationId xmlns:a16="http://schemas.microsoft.com/office/drawing/2014/main" xmlns="" id="{7FC54949-B378-4450-92BD-A3F68754C49B}"/>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47" name="フローチャート: 判断 446">
          <a:extLst>
            <a:ext uri="{FF2B5EF4-FFF2-40B4-BE49-F238E27FC236}">
              <a16:creationId xmlns:a16="http://schemas.microsoft.com/office/drawing/2014/main" xmlns="" id="{51847CC7-B78B-4A11-B7BF-4C25991ABAF2}"/>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48" name="フローチャート: 判断 447">
          <a:extLst>
            <a:ext uri="{FF2B5EF4-FFF2-40B4-BE49-F238E27FC236}">
              <a16:creationId xmlns:a16="http://schemas.microsoft.com/office/drawing/2014/main" xmlns="" id="{D202BD7D-DFBA-4445-A119-F37628638DDA}"/>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49" name="フローチャート: 判断 448">
          <a:extLst>
            <a:ext uri="{FF2B5EF4-FFF2-40B4-BE49-F238E27FC236}">
              <a16:creationId xmlns:a16="http://schemas.microsoft.com/office/drawing/2014/main" xmlns="" id="{A582E7BC-DFA5-41C8-9989-B3940DBC7D2C}"/>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50" name="フローチャート: 判断 449">
          <a:extLst>
            <a:ext uri="{FF2B5EF4-FFF2-40B4-BE49-F238E27FC236}">
              <a16:creationId xmlns:a16="http://schemas.microsoft.com/office/drawing/2014/main" xmlns="" id="{06E80E3C-A055-4384-892E-AAB4BE001729}"/>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4A4C7839-01F6-485F-B28D-F80554E696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BA07A2F7-26BF-4BEA-8FCC-A0660ECA51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978B91D5-6B72-4040-A405-696781B50E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A4F1537F-BF6E-4210-895E-FCE68D7FC9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24DAF160-AB21-4B5F-8D8B-1381AD8D5A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50716</xdr:rowOff>
    </xdr:from>
    <xdr:to>
      <xdr:col>116</xdr:col>
      <xdr:colOff>114300</xdr:colOff>
      <xdr:row>41</xdr:row>
      <xdr:rowOff>152316</xdr:rowOff>
    </xdr:to>
    <xdr:sp macro="" textlink="">
      <xdr:nvSpPr>
        <xdr:cNvPr id="456" name="楕円 455">
          <a:extLst>
            <a:ext uri="{FF2B5EF4-FFF2-40B4-BE49-F238E27FC236}">
              <a16:creationId xmlns:a16="http://schemas.microsoft.com/office/drawing/2014/main" xmlns="" id="{E9FA1512-7C4F-4602-B355-940847FA389D}"/>
            </a:ext>
          </a:extLst>
        </xdr:cNvPr>
        <xdr:cNvSpPr/>
      </xdr:nvSpPr>
      <xdr:spPr>
        <a:xfrm>
          <a:off x="22110700" y="70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137093</xdr:rowOff>
    </xdr:from>
    <xdr:ext cx="534377" cy="259045"/>
    <xdr:sp macro="" textlink="">
      <xdr:nvSpPr>
        <xdr:cNvPr id="457" name="【一般廃棄物処理施設】&#10;一人当たり有形固定資産（償却資産）額該当値テキスト">
          <a:extLst>
            <a:ext uri="{FF2B5EF4-FFF2-40B4-BE49-F238E27FC236}">
              <a16:creationId xmlns:a16="http://schemas.microsoft.com/office/drawing/2014/main" xmlns="" id="{1FDDAA74-CCD1-4EBF-85C0-B3A7BCB163C9}"/>
            </a:ext>
          </a:extLst>
        </xdr:cNvPr>
        <xdr:cNvSpPr txBox="1"/>
      </xdr:nvSpPr>
      <xdr:spPr>
        <a:xfrm>
          <a:off x="22199600" y="69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51193</xdr:rowOff>
    </xdr:from>
    <xdr:to>
      <xdr:col>112</xdr:col>
      <xdr:colOff>38100</xdr:colOff>
      <xdr:row>41</xdr:row>
      <xdr:rowOff>152793</xdr:rowOff>
    </xdr:to>
    <xdr:sp macro="" textlink="">
      <xdr:nvSpPr>
        <xdr:cNvPr id="458" name="楕円 457">
          <a:extLst>
            <a:ext uri="{FF2B5EF4-FFF2-40B4-BE49-F238E27FC236}">
              <a16:creationId xmlns:a16="http://schemas.microsoft.com/office/drawing/2014/main" xmlns="" id="{CDF38CB4-554E-4FDC-B0C6-4BE880CD60A1}"/>
            </a:ext>
          </a:extLst>
        </xdr:cNvPr>
        <xdr:cNvSpPr/>
      </xdr:nvSpPr>
      <xdr:spPr>
        <a:xfrm>
          <a:off x="21272500" y="7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101516</xdr:rowOff>
    </xdr:from>
    <xdr:to>
      <xdr:col>116</xdr:col>
      <xdr:colOff>63500</xdr:colOff>
      <xdr:row>41</xdr:row>
      <xdr:rowOff>101993</xdr:rowOff>
    </xdr:to>
    <xdr:cxnSp macro="">
      <xdr:nvCxnSpPr>
        <xdr:cNvPr id="459" name="直線コネクタ 458">
          <a:extLst>
            <a:ext uri="{FF2B5EF4-FFF2-40B4-BE49-F238E27FC236}">
              <a16:creationId xmlns:a16="http://schemas.microsoft.com/office/drawing/2014/main" xmlns="" id="{805496EE-69B9-4AF9-892A-7503E2EA02DD}"/>
            </a:ext>
          </a:extLst>
        </xdr:cNvPr>
        <xdr:cNvCxnSpPr/>
      </xdr:nvCxnSpPr>
      <xdr:spPr>
        <a:xfrm flipV="1">
          <a:off x="21323300" y="7130966"/>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50843</xdr:rowOff>
    </xdr:from>
    <xdr:to>
      <xdr:col>107</xdr:col>
      <xdr:colOff>101600</xdr:colOff>
      <xdr:row>41</xdr:row>
      <xdr:rowOff>152443</xdr:rowOff>
    </xdr:to>
    <xdr:sp macro="" textlink="">
      <xdr:nvSpPr>
        <xdr:cNvPr id="460" name="楕円 459">
          <a:extLst>
            <a:ext uri="{FF2B5EF4-FFF2-40B4-BE49-F238E27FC236}">
              <a16:creationId xmlns:a16="http://schemas.microsoft.com/office/drawing/2014/main" xmlns="" id="{76EAEF05-545A-468F-AC89-F34D2AA554F6}"/>
            </a:ext>
          </a:extLst>
        </xdr:cNvPr>
        <xdr:cNvSpPr/>
      </xdr:nvSpPr>
      <xdr:spPr>
        <a:xfrm>
          <a:off x="20383500" y="7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101643</xdr:rowOff>
    </xdr:from>
    <xdr:to>
      <xdr:col>111</xdr:col>
      <xdr:colOff>177800</xdr:colOff>
      <xdr:row>41</xdr:row>
      <xdr:rowOff>101993</xdr:rowOff>
    </xdr:to>
    <xdr:cxnSp macro="">
      <xdr:nvCxnSpPr>
        <xdr:cNvPr id="461" name="直線コネクタ 460">
          <a:extLst>
            <a:ext uri="{FF2B5EF4-FFF2-40B4-BE49-F238E27FC236}">
              <a16:creationId xmlns:a16="http://schemas.microsoft.com/office/drawing/2014/main" xmlns="" id="{A18F2A74-1B57-4862-82E8-A0DE810C5E49}"/>
            </a:ext>
          </a:extLst>
        </xdr:cNvPr>
        <xdr:cNvCxnSpPr/>
      </xdr:nvCxnSpPr>
      <xdr:spPr>
        <a:xfrm>
          <a:off x="20434300" y="7131093"/>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50839</xdr:rowOff>
    </xdr:from>
    <xdr:to>
      <xdr:col>102</xdr:col>
      <xdr:colOff>165100</xdr:colOff>
      <xdr:row>41</xdr:row>
      <xdr:rowOff>152439</xdr:rowOff>
    </xdr:to>
    <xdr:sp macro="" textlink="">
      <xdr:nvSpPr>
        <xdr:cNvPr id="462" name="楕円 461">
          <a:extLst>
            <a:ext uri="{FF2B5EF4-FFF2-40B4-BE49-F238E27FC236}">
              <a16:creationId xmlns:a16="http://schemas.microsoft.com/office/drawing/2014/main" xmlns="" id="{6638618F-BFDA-41C6-925C-87E5770473EE}"/>
            </a:ext>
          </a:extLst>
        </xdr:cNvPr>
        <xdr:cNvSpPr/>
      </xdr:nvSpPr>
      <xdr:spPr>
        <a:xfrm>
          <a:off x="19494500" y="70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101639</xdr:rowOff>
    </xdr:from>
    <xdr:to>
      <xdr:col>107</xdr:col>
      <xdr:colOff>50800</xdr:colOff>
      <xdr:row>41</xdr:row>
      <xdr:rowOff>101643</xdr:rowOff>
    </xdr:to>
    <xdr:cxnSp macro="">
      <xdr:nvCxnSpPr>
        <xdr:cNvPr id="463" name="直線コネクタ 462">
          <a:extLst>
            <a:ext uri="{FF2B5EF4-FFF2-40B4-BE49-F238E27FC236}">
              <a16:creationId xmlns:a16="http://schemas.microsoft.com/office/drawing/2014/main" xmlns="" id="{7A2DA6D6-6F7B-4887-9471-B360E542C2F2}"/>
            </a:ext>
          </a:extLst>
        </xdr:cNvPr>
        <xdr:cNvCxnSpPr/>
      </xdr:nvCxnSpPr>
      <xdr:spPr>
        <a:xfrm>
          <a:off x="19545300" y="713108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464" name="n_1aveValue【一般廃棄物処理施設】&#10;一人当たり有形固定資産（償却資産）額">
          <a:extLst>
            <a:ext uri="{FF2B5EF4-FFF2-40B4-BE49-F238E27FC236}">
              <a16:creationId xmlns:a16="http://schemas.microsoft.com/office/drawing/2014/main" xmlns="" id="{D1EAA3CD-7D82-4BDD-9B9A-2F04284674B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465" name="n_2aveValue【一般廃棄物処理施設】&#10;一人当たり有形固定資産（償却資産）額">
          <a:extLst>
            <a:ext uri="{FF2B5EF4-FFF2-40B4-BE49-F238E27FC236}">
              <a16:creationId xmlns:a16="http://schemas.microsoft.com/office/drawing/2014/main" xmlns="" id="{6A40B0C7-61E8-42C6-B30A-F3DA773F3EFF}"/>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466" name="n_3aveValue【一般廃棄物処理施設】&#10;一人当たり有形固定資産（償却資産）額">
          <a:extLst>
            <a:ext uri="{FF2B5EF4-FFF2-40B4-BE49-F238E27FC236}">
              <a16:creationId xmlns:a16="http://schemas.microsoft.com/office/drawing/2014/main" xmlns="" id="{91CC9938-EDC7-42A1-898B-3BB65EF06E0B}"/>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143920</xdr:rowOff>
    </xdr:from>
    <xdr:ext cx="534377" cy="259045"/>
    <xdr:sp macro="" textlink="">
      <xdr:nvSpPr>
        <xdr:cNvPr id="467" name="n_1mainValue【一般廃棄物処理施設】&#10;一人当たり有形固定資産（償却資産）額">
          <a:extLst>
            <a:ext uri="{FF2B5EF4-FFF2-40B4-BE49-F238E27FC236}">
              <a16:creationId xmlns:a16="http://schemas.microsoft.com/office/drawing/2014/main" xmlns="" id="{B4C4418B-AD68-47DB-B0C8-808DBE2D095D}"/>
            </a:ext>
          </a:extLst>
        </xdr:cNvPr>
        <xdr:cNvSpPr txBox="1"/>
      </xdr:nvSpPr>
      <xdr:spPr>
        <a:xfrm>
          <a:off x="21043411" y="71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143570</xdr:rowOff>
    </xdr:from>
    <xdr:ext cx="534377" cy="259045"/>
    <xdr:sp macro="" textlink="">
      <xdr:nvSpPr>
        <xdr:cNvPr id="468" name="n_2mainValue【一般廃棄物処理施設】&#10;一人当たり有形固定資産（償却資産）額">
          <a:extLst>
            <a:ext uri="{FF2B5EF4-FFF2-40B4-BE49-F238E27FC236}">
              <a16:creationId xmlns:a16="http://schemas.microsoft.com/office/drawing/2014/main" xmlns="" id="{3C275ACC-381F-4B9B-BBAB-52CB45D7D966}"/>
            </a:ext>
          </a:extLst>
        </xdr:cNvPr>
        <xdr:cNvSpPr txBox="1"/>
      </xdr:nvSpPr>
      <xdr:spPr>
        <a:xfrm>
          <a:off x="20167111" y="7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143566</xdr:rowOff>
    </xdr:from>
    <xdr:ext cx="534377" cy="259045"/>
    <xdr:sp macro="" textlink="">
      <xdr:nvSpPr>
        <xdr:cNvPr id="469" name="n_3mainValue【一般廃棄物処理施設】&#10;一人当たり有形固定資産（償却資産）額">
          <a:extLst>
            <a:ext uri="{FF2B5EF4-FFF2-40B4-BE49-F238E27FC236}">
              <a16:creationId xmlns:a16="http://schemas.microsoft.com/office/drawing/2014/main" xmlns="" id="{B40C8F0C-B6FC-4F68-861D-97E884D845FB}"/>
            </a:ext>
          </a:extLst>
        </xdr:cNvPr>
        <xdr:cNvSpPr txBox="1"/>
      </xdr:nvSpPr>
      <xdr:spPr>
        <a:xfrm>
          <a:off x="19278111" y="71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xmlns="" id="{DDC65E13-8D55-4C37-89C6-15BA8249089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xmlns="" id="{E161B0EE-9017-4619-BCA3-FB17BBDE7D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xmlns="" id="{83D6F401-2579-49F4-967A-3E0B95EE1A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xmlns="" id="{CEEF2455-E3DD-439E-BB20-6201D2235D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xmlns="" id="{36FF81F3-D615-4F45-8BFA-2BA155E295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xmlns="" id="{668B4520-DA3D-4CFC-8BF7-6FE3403267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xmlns="" id="{2EB87160-6276-4D47-9162-DA7BA487090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xmlns="" id="{F2D0767C-7ED8-4627-93C8-45E5A40666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xmlns="" id="{ADE53EFF-3028-4896-99A5-AFA8D03F97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xmlns="" id="{DB5EDE2B-0D5B-495D-B1A4-39E0AE98BA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xmlns="" id="{BD2DB067-BE97-4083-8628-FD0AE17C3F1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xmlns="" id="{8C3EC826-B480-41B4-9984-C222081A8A9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xmlns="" id="{3F92FAAF-9E0E-4479-B2F4-F8310D4A2BD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xmlns="" id="{E5220831-246A-40DF-BA6F-6FD3E017D00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xmlns="" id="{5118C4B1-616D-4106-81AE-7FE294FC3E2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xmlns="" id="{DA0921AD-520C-4484-A61F-0DF56C59F25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xmlns="" id="{6FB5A2B0-5B4D-42BF-BFB7-F652DDFCF07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xmlns="" id="{4FD1E3EF-FDD4-4C58-8809-56C9868B12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xmlns="" id="{BF6B1848-1A0D-4AFB-90FD-F53EE004D78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xmlns="" id="{EC42F246-6BAC-4D77-9C2D-AB7DF94B0A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xmlns="" id="{25A25F65-25A3-4526-A4BE-3C442513BB0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6E72F0A1-7599-4313-9151-8EFC534FC0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26EE01E1-AFC0-403E-AA58-89BC954B1FC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xmlns="" id="{AE673B88-E124-498B-ABD1-CAB634C762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94" name="直線コネクタ 493">
          <a:extLst>
            <a:ext uri="{FF2B5EF4-FFF2-40B4-BE49-F238E27FC236}">
              <a16:creationId xmlns:a16="http://schemas.microsoft.com/office/drawing/2014/main" xmlns="" id="{EF8D6631-C9C5-4716-AEE2-20C92EDF5C0C}"/>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95" name="【保健センター・保健所】&#10;有形固定資産減価償却率最小値テキスト">
          <a:extLst>
            <a:ext uri="{FF2B5EF4-FFF2-40B4-BE49-F238E27FC236}">
              <a16:creationId xmlns:a16="http://schemas.microsoft.com/office/drawing/2014/main" xmlns="" id="{2E3F4C36-B3E9-48A2-B5F4-A766128F3C2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96" name="直線コネクタ 495">
          <a:extLst>
            <a:ext uri="{FF2B5EF4-FFF2-40B4-BE49-F238E27FC236}">
              <a16:creationId xmlns:a16="http://schemas.microsoft.com/office/drawing/2014/main" xmlns="" id="{BE941C42-E53F-4100-8EB8-75E92F5EDE26}"/>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xmlns="" id="{5B32E3F4-EAAD-4686-A617-3CFE050F31C3}"/>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98" name="直線コネクタ 497">
          <a:extLst>
            <a:ext uri="{FF2B5EF4-FFF2-40B4-BE49-F238E27FC236}">
              <a16:creationId xmlns:a16="http://schemas.microsoft.com/office/drawing/2014/main" xmlns="" id="{05169F0D-4458-44B7-AEC3-86FBBFED226B}"/>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xmlns="" id="{EBE85AF6-7CD5-4830-A6AF-DEFD49BBC492}"/>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00" name="フローチャート: 判断 499">
          <a:extLst>
            <a:ext uri="{FF2B5EF4-FFF2-40B4-BE49-F238E27FC236}">
              <a16:creationId xmlns:a16="http://schemas.microsoft.com/office/drawing/2014/main" xmlns="" id="{79B6BE10-CDE3-41A5-8F40-9D7E9D4E8214}"/>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01" name="フローチャート: 判断 500">
          <a:extLst>
            <a:ext uri="{FF2B5EF4-FFF2-40B4-BE49-F238E27FC236}">
              <a16:creationId xmlns:a16="http://schemas.microsoft.com/office/drawing/2014/main" xmlns="" id="{405F055F-51B0-4C75-A0B7-EFC8E275DC22}"/>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02" name="フローチャート: 判断 501">
          <a:extLst>
            <a:ext uri="{FF2B5EF4-FFF2-40B4-BE49-F238E27FC236}">
              <a16:creationId xmlns:a16="http://schemas.microsoft.com/office/drawing/2014/main" xmlns="" id="{B4BB8CEF-0854-4734-BC95-FE52D66DC839}"/>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03" name="フローチャート: 判断 502">
          <a:extLst>
            <a:ext uri="{FF2B5EF4-FFF2-40B4-BE49-F238E27FC236}">
              <a16:creationId xmlns:a16="http://schemas.microsoft.com/office/drawing/2014/main" xmlns="" id="{CB7B05AD-FA55-4806-B32A-1C2F48F7E0D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FD3E1788-2E8C-4B17-9E45-1D952C5360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9CD486C5-4232-4AB7-93A1-6BA009C133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376A098D-FD53-4110-9BE7-93C9391C86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3DED617-8DB7-4D4C-B0A0-802DE275E9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F984CA84-50C9-45D5-B767-B8CBA02A93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09" name="楕円 508">
          <a:extLst>
            <a:ext uri="{FF2B5EF4-FFF2-40B4-BE49-F238E27FC236}">
              <a16:creationId xmlns:a16="http://schemas.microsoft.com/office/drawing/2014/main" xmlns="" id="{0F6746E5-5DE1-4CCB-8543-42823375B977}"/>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xmlns="" id="{3CD49C32-0A4B-445C-8257-AD4287D21903}"/>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11" name="楕円 510">
          <a:extLst>
            <a:ext uri="{FF2B5EF4-FFF2-40B4-BE49-F238E27FC236}">
              <a16:creationId xmlns:a16="http://schemas.microsoft.com/office/drawing/2014/main" xmlns="" id="{8A7A61C9-11E7-4430-8942-C76C21E4E41A}"/>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163830</xdr:rowOff>
    </xdr:to>
    <xdr:cxnSp macro="">
      <xdr:nvCxnSpPr>
        <xdr:cNvPr id="512" name="直線コネクタ 511">
          <a:extLst>
            <a:ext uri="{FF2B5EF4-FFF2-40B4-BE49-F238E27FC236}">
              <a16:creationId xmlns:a16="http://schemas.microsoft.com/office/drawing/2014/main" xmlns="" id="{FE29E590-B1D3-4B59-91D6-B8C05320A331}"/>
            </a:ext>
          </a:extLst>
        </xdr:cNvPr>
        <xdr:cNvCxnSpPr/>
      </xdr:nvCxnSpPr>
      <xdr:spPr>
        <a:xfrm flipV="1">
          <a:off x="15481300" y="10069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513" name="楕円 512">
          <a:extLst>
            <a:ext uri="{FF2B5EF4-FFF2-40B4-BE49-F238E27FC236}">
              <a16:creationId xmlns:a16="http://schemas.microsoft.com/office/drawing/2014/main" xmlns="" id="{718ECA73-1ABB-4F86-81BD-2A356A537DFF}"/>
            </a:ext>
          </a:extLst>
        </xdr:cNvPr>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30480</xdr:rowOff>
    </xdr:to>
    <xdr:cxnSp macro="">
      <xdr:nvCxnSpPr>
        <xdr:cNvPr id="514" name="直線コネクタ 513">
          <a:extLst>
            <a:ext uri="{FF2B5EF4-FFF2-40B4-BE49-F238E27FC236}">
              <a16:creationId xmlns:a16="http://schemas.microsoft.com/office/drawing/2014/main" xmlns="" id="{E40D8D74-E295-4451-993E-9F7789A2F550}"/>
            </a:ext>
          </a:extLst>
        </xdr:cNvPr>
        <xdr:cNvCxnSpPr/>
      </xdr:nvCxnSpPr>
      <xdr:spPr>
        <a:xfrm flipV="1">
          <a:off x="14592300" y="1010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15" name="楕円 514">
          <a:extLst>
            <a:ext uri="{FF2B5EF4-FFF2-40B4-BE49-F238E27FC236}">
              <a16:creationId xmlns:a16="http://schemas.microsoft.com/office/drawing/2014/main" xmlns="" id="{54FE7F6D-0077-4289-8E44-D28A645D704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68580</xdr:rowOff>
    </xdr:to>
    <xdr:cxnSp macro="">
      <xdr:nvCxnSpPr>
        <xdr:cNvPr id="516" name="直線コネクタ 515">
          <a:extLst>
            <a:ext uri="{FF2B5EF4-FFF2-40B4-BE49-F238E27FC236}">
              <a16:creationId xmlns:a16="http://schemas.microsoft.com/office/drawing/2014/main" xmlns="" id="{06E66513-74C6-45F6-8E42-71C26A902B92}"/>
            </a:ext>
          </a:extLst>
        </xdr:cNvPr>
        <xdr:cNvCxnSpPr/>
      </xdr:nvCxnSpPr>
      <xdr:spPr>
        <a:xfrm flipV="1">
          <a:off x="13703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xmlns="" id="{5DC1471E-3180-4007-A0A9-CEB039240CB6}"/>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xmlns="" id="{71476F61-8C31-4D2A-B63F-7BA565308083}"/>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519" name="n_3aveValue【保健センター・保健所】&#10;有形固定資産減価償却率">
          <a:extLst>
            <a:ext uri="{FF2B5EF4-FFF2-40B4-BE49-F238E27FC236}">
              <a16:creationId xmlns:a16="http://schemas.microsoft.com/office/drawing/2014/main" xmlns="" id="{CD534847-7A47-4363-8A96-3842179BF1DF}"/>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xmlns="" id="{04FB5907-BA6B-4F80-B8DA-6BFBAB77EEC7}"/>
            </a:ext>
          </a:extLst>
        </xdr:cNvPr>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xmlns="" id="{68BE26DD-A268-442D-A3B3-B23E39FB0A3E}"/>
            </a:ext>
          </a:extLst>
        </xdr:cNvPr>
        <xdr:cNvSpPr txBox="1"/>
      </xdr:nvSpPr>
      <xdr:spPr>
        <a:xfrm>
          <a:off x="14389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xmlns="" id="{87CEE981-13D5-4421-8AD9-A73BE094D21D}"/>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BAE6354A-AFFC-4B80-A7C7-1CDC3D86F9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426263A1-B19C-43FB-8FB9-DAD359F105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20C31F08-E59F-49BF-A64C-89F2935510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2B1233D4-FE73-4585-9870-BAAC28F7E3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B817F5C0-4D0A-4897-80F6-6956F6610B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BB9F4243-EBE5-47EF-B295-EFAC3EDA10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4334036A-A5D6-4587-A48F-4AD5DA002A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3A052364-086A-4260-9E4B-7B2E319FB1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68C0DB71-77FD-46C6-B6F4-73212BDA84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8E77D02A-DE93-4774-98BE-9DD85A0875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xmlns="" id="{F8501C6F-806B-4893-B281-5C2B3CEC6C1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xmlns="" id="{556D3F9A-1CA0-429B-8300-5A1E4480B39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xmlns="" id="{66EED6FB-6A4D-4F1B-BF5A-DADCA34BDDD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xmlns="" id="{E038DB4B-13C7-4439-A1E4-7FE7A4EAA7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xmlns="" id="{422C619B-F445-448F-A743-D1D6AB9D98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xmlns="" id="{49496EDA-CD60-44B8-9C68-B33B76E08D1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xmlns="" id="{FF765833-6C96-4E01-9D44-D7E3C57A54A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xmlns="" id="{A972E1D7-3BE6-40DE-A1D1-670377CC102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xmlns="" id="{AC068C1D-BC12-4ED9-8DC9-EF16CDA9E38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xmlns="" id="{CB142D7F-5968-42D1-8F0F-B2E09D352F4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xmlns="" id="{1D1D117E-7F1B-4A59-A198-95DB36ADEB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xmlns="" id="{7387254C-8B76-48CA-8415-645973A977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xmlns="" id="{482C38C0-8795-4D60-B6BC-8C4FEFFBBB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46" name="直線コネクタ 545">
          <a:extLst>
            <a:ext uri="{FF2B5EF4-FFF2-40B4-BE49-F238E27FC236}">
              <a16:creationId xmlns:a16="http://schemas.microsoft.com/office/drawing/2014/main" xmlns="" id="{A57EE4A1-9781-42FA-A384-A78C7E07BA61}"/>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xmlns="" id="{F6407B05-EEBC-4749-AE81-6EC6000456DC}"/>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8" name="直線コネクタ 547">
          <a:extLst>
            <a:ext uri="{FF2B5EF4-FFF2-40B4-BE49-F238E27FC236}">
              <a16:creationId xmlns:a16="http://schemas.microsoft.com/office/drawing/2014/main" xmlns="" id="{11934920-63D3-41F6-846D-850B2A9AC9C1}"/>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xmlns="" id="{C7D6604B-DF4F-466A-BB81-E7C933C85F98}"/>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50" name="直線コネクタ 549">
          <a:extLst>
            <a:ext uri="{FF2B5EF4-FFF2-40B4-BE49-F238E27FC236}">
              <a16:creationId xmlns:a16="http://schemas.microsoft.com/office/drawing/2014/main" xmlns="" id="{5DB501A7-78A6-4058-8EE9-E98A22B68332}"/>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xmlns="" id="{34E072A9-97FC-431C-840C-D65902844301}"/>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52" name="フローチャート: 判断 551">
          <a:extLst>
            <a:ext uri="{FF2B5EF4-FFF2-40B4-BE49-F238E27FC236}">
              <a16:creationId xmlns:a16="http://schemas.microsoft.com/office/drawing/2014/main" xmlns="" id="{A9D196B8-3213-4F59-A3C2-71925DC8C83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53" name="フローチャート: 判断 552">
          <a:extLst>
            <a:ext uri="{FF2B5EF4-FFF2-40B4-BE49-F238E27FC236}">
              <a16:creationId xmlns:a16="http://schemas.microsoft.com/office/drawing/2014/main" xmlns="" id="{A57E1CF4-0E92-4F20-8440-506AFCFFEA5A}"/>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554" name="フローチャート: 判断 553">
          <a:extLst>
            <a:ext uri="{FF2B5EF4-FFF2-40B4-BE49-F238E27FC236}">
              <a16:creationId xmlns:a16="http://schemas.microsoft.com/office/drawing/2014/main" xmlns="" id="{9AC1D533-B543-43C5-AF37-46B3C34B3438}"/>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555" name="フローチャート: 判断 554">
          <a:extLst>
            <a:ext uri="{FF2B5EF4-FFF2-40B4-BE49-F238E27FC236}">
              <a16:creationId xmlns:a16="http://schemas.microsoft.com/office/drawing/2014/main" xmlns="" id="{96AE9472-3B25-4C6F-AE66-DAE84F227DAD}"/>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C661005B-07F5-4FB3-8CAC-679DACFD0B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5C3D9F28-66E4-4409-A0EE-3635915924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F5657479-A496-430A-B74B-2CD68ED5DB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89D7AFC3-CB32-4EBB-BDE4-CA6C27A5FC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47697C13-5F7B-43E9-A29B-F846568C96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561" name="楕円 560">
          <a:extLst>
            <a:ext uri="{FF2B5EF4-FFF2-40B4-BE49-F238E27FC236}">
              <a16:creationId xmlns:a16="http://schemas.microsoft.com/office/drawing/2014/main" xmlns="" id="{A8B739BB-BACF-4671-9518-E3A48A9BF06F}"/>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xmlns="" id="{CBBA31C0-3B93-4D88-A88B-A63A2AD7D642}"/>
            </a:ext>
          </a:extLst>
        </xdr:cNvPr>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63" name="楕円 562">
          <a:extLst>
            <a:ext uri="{FF2B5EF4-FFF2-40B4-BE49-F238E27FC236}">
              <a16:creationId xmlns:a16="http://schemas.microsoft.com/office/drawing/2014/main" xmlns="" id="{AA829F7C-3365-40F5-B04A-21DA744F8F11}"/>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564" name="直線コネクタ 563">
          <a:extLst>
            <a:ext uri="{FF2B5EF4-FFF2-40B4-BE49-F238E27FC236}">
              <a16:creationId xmlns:a16="http://schemas.microsoft.com/office/drawing/2014/main" xmlns="" id="{D761C674-32E3-4DAD-A167-368950D05F9D}"/>
            </a:ext>
          </a:extLst>
        </xdr:cNvPr>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565" name="楕円 564">
          <a:extLst>
            <a:ext uri="{FF2B5EF4-FFF2-40B4-BE49-F238E27FC236}">
              <a16:creationId xmlns:a16="http://schemas.microsoft.com/office/drawing/2014/main" xmlns="" id="{8124FD50-830E-453B-B53E-F47EF9723E15}"/>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566" name="直線コネクタ 565">
          <a:extLst>
            <a:ext uri="{FF2B5EF4-FFF2-40B4-BE49-F238E27FC236}">
              <a16:creationId xmlns:a16="http://schemas.microsoft.com/office/drawing/2014/main" xmlns="" id="{7A1362CD-7FBC-440B-9129-956E5E78EAE3}"/>
            </a:ext>
          </a:extLst>
        </xdr:cNvPr>
        <xdr:cNvCxnSpPr/>
      </xdr:nvCxnSpPr>
      <xdr:spPr>
        <a:xfrm>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567" name="楕円 566">
          <a:extLst>
            <a:ext uri="{FF2B5EF4-FFF2-40B4-BE49-F238E27FC236}">
              <a16:creationId xmlns:a16="http://schemas.microsoft.com/office/drawing/2014/main" xmlns="" id="{ABA59A16-A33B-4A1D-9EEC-AB022D0D862D}"/>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15240</xdr:rowOff>
    </xdr:to>
    <xdr:cxnSp macro="">
      <xdr:nvCxnSpPr>
        <xdr:cNvPr id="568" name="直線コネクタ 567">
          <a:extLst>
            <a:ext uri="{FF2B5EF4-FFF2-40B4-BE49-F238E27FC236}">
              <a16:creationId xmlns:a16="http://schemas.microsoft.com/office/drawing/2014/main" xmlns="" id="{0AFABCAE-F2EF-47FA-93CF-AA22BAE0D731}"/>
            </a:ext>
          </a:extLst>
        </xdr:cNvPr>
        <xdr:cNvCxnSpPr/>
      </xdr:nvCxnSpPr>
      <xdr:spPr>
        <a:xfrm>
          <a:off x="19545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569" name="n_1aveValue【保健センター・保健所】&#10;一人当たり面積">
          <a:extLst>
            <a:ext uri="{FF2B5EF4-FFF2-40B4-BE49-F238E27FC236}">
              <a16:creationId xmlns:a16="http://schemas.microsoft.com/office/drawing/2014/main" xmlns="" id="{DB0AB44C-3265-4305-856D-E20C846027D6}"/>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570" name="n_2aveValue【保健センター・保健所】&#10;一人当たり面積">
          <a:extLst>
            <a:ext uri="{FF2B5EF4-FFF2-40B4-BE49-F238E27FC236}">
              <a16:creationId xmlns:a16="http://schemas.microsoft.com/office/drawing/2014/main" xmlns="" id="{9BB64A9D-AB53-47F4-A9BD-0622493C2D35}"/>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571" name="n_3aveValue【保健センター・保健所】&#10;一人当たり面積">
          <a:extLst>
            <a:ext uri="{FF2B5EF4-FFF2-40B4-BE49-F238E27FC236}">
              <a16:creationId xmlns:a16="http://schemas.microsoft.com/office/drawing/2014/main" xmlns="" id="{8B5E3EB6-E522-4A56-8250-6DD3717788F8}"/>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72" name="n_1mainValue【保健センター・保健所】&#10;一人当たり面積">
          <a:extLst>
            <a:ext uri="{FF2B5EF4-FFF2-40B4-BE49-F238E27FC236}">
              <a16:creationId xmlns:a16="http://schemas.microsoft.com/office/drawing/2014/main" xmlns="" id="{35ADEFFD-83B1-49E4-9847-EA4F27903ABF}"/>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573" name="n_2mainValue【保健センター・保健所】&#10;一人当たり面積">
          <a:extLst>
            <a:ext uri="{FF2B5EF4-FFF2-40B4-BE49-F238E27FC236}">
              <a16:creationId xmlns:a16="http://schemas.microsoft.com/office/drawing/2014/main" xmlns="" id="{584ABD79-7F58-4089-AB7A-56B287CB65CD}"/>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574" name="n_3mainValue【保健センター・保健所】&#10;一人当たり面積">
          <a:extLst>
            <a:ext uri="{FF2B5EF4-FFF2-40B4-BE49-F238E27FC236}">
              <a16:creationId xmlns:a16="http://schemas.microsoft.com/office/drawing/2014/main" xmlns="" id="{CFA5F8A9-CF0E-4332-A42D-E538E3186D0C}"/>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xmlns="" id="{DEDD3992-029D-486C-866C-785F4B144E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xmlns="" id="{A542C051-9623-46F6-9732-B57E8BB196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xmlns="" id="{CD80DF0C-6604-49F6-97E9-69CC3D8D06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xmlns="" id="{B1006098-A873-438A-AFEC-28BA86D1B1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xmlns="" id="{D59CA24E-AC62-4886-801E-C39B1ACDD4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xmlns="" id="{7B131048-E0DF-479E-800B-0D058F0CB8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xmlns="" id="{C31A5905-A82E-4DF6-8384-C03B395393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xmlns="" id="{B6FFEBF2-2ABF-4EB4-B0EB-2AAE2A3A60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xmlns="" id="{A95A7895-2FE7-4A66-B5FC-DA3301DC0C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xmlns="" id="{D20F3721-F582-4B83-9DE6-924F1D480A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xmlns="" id="{29BA8B05-A8EB-4349-8C3A-7EC1EC4243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xmlns="" id="{C2B6C44E-27FE-483F-B661-3C1A29BFD13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xmlns="" id="{212B86C0-6F6E-4E46-A113-3F866D9941F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xmlns="" id="{FF33BCC6-A3D0-4667-8EF2-C14A2132231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xmlns="" id="{A9339CA5-58C0-46A7-B549-9239EF2AB9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xmlns="" id="{548DB8B4-E11B-44C6-B0F0-9C7A545D512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xmlns="" id="{132C88F0-6A75-48CF-92A5-FE998BE0FC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xmlns="" id="{FAF7E4FA-9393-4972-8C5B-5F7D7076A11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xmlns="" id="{18E25B55-9726-4DB1-8BDD-5D5158AD12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xmlns="" id="{09997D20-4932-430B-B9AD-E306B6F12C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xmlns="" id="{BA4A3992-C203-4DC5-B42B-C83BEBBD989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xmlns="" id="{7E858BD7-DB66-4335-96E8-1B58E206A96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xmlns="" id="{51E5FCB3-B9AB-460D-8846-C2B59BF873C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xmlns="" id="{1D26DE91-C97F-4BC5-87D4-9C78C349C8F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xmlns="" id="{1F4ADAB1-23DF-4379-961D-E5212C38B5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00" name="直線コネクタ 599">
          <a:extLst>
            <a:ext uri="{FF2B5EF4-FFF2-40B4-BE49-F238E27FC236}">
              <a16:creationId xmlns:a16="http://schemas.microsoft.com/office/drawing/2014/main" xmlns="" id="{DED0413D-E39A-4235-84B7-A99AAD48B372}"/>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01" name="【消防施設】&#10;有形固定資産減価償却率最小値テキスト">
          <a:extLst>
            <a:ext uri="{FF2B5EF4-FFF2-40B4-BE49-F238E27FC236}">
              <a16:creationId xmlns:a16="http://schemas.microsoft.com/office/drawing/2014/main" xmlns="" id="{B0E28921-DD27-42AA-B828-8346E767B9E2}"/>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02" name="直線コネクタ 601">
          <a:extLst>
            <a:ext uri="{FF2B5EF4-FFF2-40B4-BE49-F238E27FC236}">
              <a16:creationId xmlns:a16="http://schemas.microsoft.com/office/drawing/2014/main" xmlns="" id="{B0D2A3CE-A8F2-4EA9-B4E1-34C1399EACA8}"/>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03" name="【消防施設】&#10;有形固定資産減価償却率最大値テキスト">
          <a:extLst>
            <a:ext uri="{FF2B5EF4-FFF2-40B4-BE49-F238E27FC236}">
              <a16:creationId xmlns:a16="http://schemas.microsoft.com/office/drawing/2014/main" xmlns="" id="{B0A7883B-0C63-4D13-9FAD-A86426D50DC1}"/>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04" name="直線コネクタ 603">
          <a:extLst>
            <a:ext uri="{FF2B5EF4-FFF2-40B4-BE49-F238E27FC236}">
              <a16:creationId xmlns:a16="http://schemas.microsoft.com/office/drawing/2014/main" xmlns="" id="{7638D8DC-7600-466D-8CA1-9CE81B1C2286}"/>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05" name="【消防施設】&#10;有形固定資産減価償却率平均値テキスト">
          <a:extLst>
            <a:ext uri="{FF2B5EF4-FFF2-40B4-BE49-F238E27FC236}">
              <a16:creationId xmlns:a16="http://schemas.microsoft.com/office/drawing/2014/main" xmlns="" id="{2CA659C8-1844-4380-B0C8-0BE11C94C675}"/>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6" name="フローチャート: 判断 605">
          <a:extLst>
            <a:ext uri="{FF2B5EF4-FFF2-40B4-BE49-F238E27FC236}">
              <a16:creationId xmlns:a16="http://schemas.microsoft.com/office/drawing/2014/main" xmlns="" id="{E9A678D1-5D84-49F6-8F02-C23F62C080B8}"/>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7" name="フローチャート: 判断 606">
          <a:extLst>
            <a:ext uri="{FF2B5EF4-FFF2-40B4-BE49-F238E27FC236}">
              <a16:creationId xmlns:a16="http://schemas.microsoft.com/office/drawing/2014/main" xmlns="" id="{6D045D4E-15AA-4196-807D-3452C60775D1}"/>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08" name="フローチャート: 判断 607">
          <a:extLst>
            <a:ext uri="{FF2B5EF4-FFF2-40B4-BE49-F238E27FC236}">
              <a16:creationId xmlns:a16="http://schemas.microsoft.com/office/drawing/2014/main" xmlns="" id="{D3E2D126-CD98-41FC-88F0-139809FC339D}"/>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09" name="フローチャート: 判断 608">
          <a:extLst>
            <a:ext uri="{FF2B5EF4-FFF2-40B4-BE49-F238E27FC236}">
              <a16:creationId xmlns:a16="http://schemas.microsoft.com/office/drawing/2014/main" xmlns="" id="{7169741D-F68D-4E58-9528-393E01E95A6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79D95E0A-AC4F-465E-8998-2EFBDFBA96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11325485-BD7A-4655-9BC2-0A34F7D0E1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511C36D4-7D0C-4D03-B5E6-770AC8EBBB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D1F66EC6-6757-4C5F-A67D-6EA10B3267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A689B881-E5CF-41E8-822C-0175ECC2D1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615" name="楕円 614">
          <a:extLst>
            <a:ext uri="{FF2B5EF4-FFF2-40B4-BE49-F238E27FC236}">
              <a16:creationId xmlns:a16="http://schemas.microsoft.com/office/drawing/2014/main" xmlns="" id="{15ABE193-3566-4F87-B62B-392AEF45FACE}"/>
            </a:ext>
          </a:extLst>
        </xdr:cNvPr>
        <xdr:cNvSpPr/>
      </xdr:nvSpPr>
      <xdr:spPr>
        <a:xfrm>
          <a:off x="16268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23058</xdr:rowOff>
    </xdr:from>
    <xdr:ext cx="405111" cy="259045"/>
    <xdr:sp macro="" textlink="">
      <xdr:nvSpPr>
        <xdr:cNvPr id="616" name="【消防施設】&#10;有形固定資産減価償却率該当値テキスト">
          <a:extLst>
            <a:ext uri="{FF2B5EF4-FFF2-40B4-BE49-F238E27FC236}">
              <a16:creationId xmlns:a16="http://schemas.microsoft.com/office/drawing/2014/main" xmlns="" id="{9D2E7955-82F4-411D-9FF0-EF7EDE97CC33}"/>
            </a:ext>
          </a:extLst>
        </xdr:cNvPr>
        <xdr:cNvSpPr txBox="1"/>
      </xdr:nvSpPr>
      <xdr:spPr>
        <a:xfrm>
          <a:off x="16357600" y="1339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126093</xdr:rowOff>
    </xdr:from>
    <xdr:to>
      <xdr:col>81</xdr:col>
      <xdr:colOff>101600</xdr:colOff>
      <xdr:row>79</xdr:row>
      <xdr:rowOff>56243</xdr:rowOff>
    </xdr:to>
    <xdr:sp macro="" textlink="">
      <xdr:nvSpPr>
        <xdr:cNvPr id="617" name="楕円 616">
          <a:extLst>
            <a:ext uri="{FF2B5EF4-FFF2-40B4-BE49-F238E27FC236}">
              <a16:creationId xmlns:a16="http://schemas.microsoft.com/office/drawing/2014/main" xmlns="" id="{83F038C9-C3C6-42A9-BE92-BA1CE7456E18}"/>
            </a:ext>
          </a:extLst>
        </xdr:cNvPr>
        <xdr:cNvSpPr/>
      </xdr:nvSpPr>
      <xdr:spPr>
        <a:xfrm>
          <a:off x="15430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5443</xdr:rowOff>
    </xdr:to>
    <xdr:cxnSp macro="">
      <xdr:nvCxnSpPr>
        <xdr:cNvPr id="618" name="直線コネクタ 617">
          <a:extLst>
            <a:ext uri="{FF2B5EF4-FFF2-40B4-BE49-F238E27FC236}">
              <a16:creationId xmlns:a16="http://schemas.microsoft.com/office/drawing/2014/main" xmlns="" id="{F87FCCCD-9CD7-4111-81D0-3359D4AC50B3}"/>
            </a:ext>
          </a:extLst>
        </xdr:cNvPr>
        <xdr:cNvCxnSpPr/>
      </xdr:nvCxnSpPr>
      <xdr:spPr>
        <a:xfrm flipV="1">
          <a:off x="15481300" y="135320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49349</xdr:rowOff>
    </xdr:from>
    <xdr:to>
      <xdr:col>76</xdr:col>
      <xdr:colOff>165100</xdr:colOff>
      <xdr:row>79</xdr:row>
      <xdr:rowOff>150949</xdr:rowOff>
    </xdr:to>
    <xdr:sp macro="" textlink="">
      <xdr:nvSpPr>
        <xdr:cNvPr id="619" name="楕円 618">
          <a:extLst>
            <a:ext uri="{FF2B5EF4-FFF2-40B4-BE49-F238E27FC236}">
              <a16:creationId xmlns:a16="http://schemas.microsoft.com/office/drawing/2014/main" xmlns="" id="{729680D3-8385-4CB1-ABC6-2DE9600507D2}"/>
            </a:ext>
          </a:extLst>
        </xdr:cNvPr>
        <xdr:cNvSpPr/>
      </xdr:nvSpPr>
      <xdr:spPr>
        <a:xfrm>
          <a:off x="14541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5443</xdr:rowOff>
    </xdr:from>
    <xdr:to>
      <xdr:col>81</xdr:col>
      <xdr:colOff>50800</xdr:colOff>
      <xdr:row>79</xdr:row>
      <xdr:rowOff>100149</xdr:rowOff>
    </xdr:to>
    <xdr:cxnSp macro="">
      <xdr:nvCxnSpPr>
        <xdr:cNvPr id="620" name="直線コネクタ 619">
          <a:extLst>
            <a:ext uri="{FF2B5EF4-FFF2-40B4-BE49-F238E27FC236}">
              <a16:creationId xmlns:a16="http://schemas.microsoft.com/office/drawing/2014/main" xmlns="" id="{5C5FB8A7-7733-4865-B4D8-177E41141FD2}"/>
            </a:ext>
          </a:extLst>
        </xdr:cNvPr>
        <xdr:cNvCxnSpPr/>
      </xdr:nvCxnSpPr>
      <xdr:spPr>
        <a:xfrm flipV="1">
          <a:off x="14592300" y="1354999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18324</xdr:rowOff>
    </xdr:from>
    <xdr:to>
      <xdr:col>72</xdr:col>
      <xdr:colOff>38100</xdr:colOff>
      <xdr:row>78</xdr:row>
      <xdr:rowOff>119924</xdr:rowOff>
    </xdr:to>
    <xdr:sp macro="" textlink="">
      <xdr:nvSpPr>
        <xdr:cNvPr id="621" name="楕円 620">
          <a:extLst>
            <a:ext uri="{FF2B5EF4-FFF2-40B4-BE49-F238E27FC236}">
              <a16:creationId xmlns:a16="http://schemas.microsoft.com/office/drawing/2014/main" xmlns="" id="{579B0333-CBEA-4510-BA29-B0F3BFEC266C}"/>
            </a:ext>
          </a:extLst>
        </xdr:cNvPr>
        <xdr:cNvSpPr/>
      </xdr:nvSpPr>
      <xdr:spPr>
        <a:xfrm>
          <a:off x="136525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69124</xdr:rowOff>
    </xdr:from>
    <xdr:to>
      <xdr:col>76</xdr:col>
      <xdr:colOff>114300</xdr:colOff>
      <xdr:row>79</xdr:row>
      <xdr:rowOff>100149</xdr:rowOff>
    </xdr:to>
    <xdr:cxnSp macro="">
      <xdr:nvCxnSpPr>
        <xdr:cNvPr id="622" name="直線コネクタ 621">
          <a:extLst>
            <a:ext uri="{FF2B5EF4-FFF2-40B4-BE49-F238E27FC236}">
              <a16:creationId xmlns:a16="http://schemas.microsoft.com/office/drawing/2014/main" xmlns="" id="{FA7BFFC1-4DD6-4EC4-89B6-7B87327D5CA0}"/>
            </a:ext>
          </a:extLst>
        </xdr:cNvPr>
        <xdr:cNvCxnSpPr/>
      </xdr:nvCxnSpPr>
      <xdr:spPr>
        <a:xfrm>
          <a:off x="13703300" y="1344222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23" name="n_1aveValue【消防施設】&#10;有形固定資産減価償却率">
          <a:extLst>
            <a:ext uri="{FF2B5EF4-FFF2-40B4-BE49-F238E27FC236}">
              <a16:creationId xmlns:a16="http://schemas.microsoft.com/office/drawing/2014/main" xmlns="" id="{D0A9BC1C-645F-4E33-8C36-CE1FD5DEDAE2}"/>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624" name="n_2aveValue【消防施設】&#10;有形固定資産減価償却率">
          <a:extLst>
            <a:ext uri="{FF2B5EF4-FFF2-40B4-BE49-F238E27FC236}">
              <a16:creationId xmlns:a16="http://schemas.microsoft.com/office/drawing/2014/main" xmlns="" id="{8C088F7C-BC35-4780-ACF6-46934C3ABE35}"/>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625" name="n_3aveValue【消防施設】&#10;有形固定資産減価償却率">
          <a:extLst>
            <a:ext uri="{FF2B5EF4-FFF2-40B4-BE49-F238E27FC236}">
              <a16:creationId xmlns:a16="http://schemas.microsoft.com/office/drawing/2014/main" xmlns="" id="{04F2BAF2-EC25-42EF-892C-C78D2E6AEF7B}"/>
            </a:ext>
          </a:extLst>
        </xdr:cNvPr>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72770</xdr:rowOff>
    </xdr:from>
    <xdr:ext cx="405111" cy="259045"/>
    <xdr:sp macro="" textlink="">
      <xdr:nvSpPr>
        <xdr:cNvPr id="626" name="n_1mainValue【消防施設】&#10;有形固定資産減価償却率">
          <a:extLst>
            <a:ext uri="{FF2B5EF4-FFF2-40B4-BE49-F238E27FC236}">
              <a16:creationId xmlns:a16="http://schemas.microsoft.com/office/drawing/2014/main" xmlns="" id="{E766CA62-0618-40EE-9B27-116C2A47B146}"/>
            </a:ext>
          </a:extLst>
        </xdr:cNvPr>
        <xdr:cNvSpPr txBox="1"/>
      </xdr:nvSpPr>
      <xdr:spPr>
        <a:xfrm>
          <a:off x="15266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167476</xdr:rowOff>
    </xdr:from>
    <xdr:ext cx="405111" cy="259045"/>
    <xdr:sp macro="" textlink="">
      <xdr:nvSpPr>
        <xdr:cNvPr id="627" name="n_2mainValue【消防施設】&#10;有形固定資産減価償却率">
          <a:extLst>
            <a:ext uri="{FF2B5EF4-FFF2-40B4-BE49-F238E27FC236}">
              <a16:creationId xmlns:a16="http://schemas.microsoft.com/office/drawing/2014/main" xmlns="" id="{CA3938D9-C4A5-42EF-8F45-5750E4A28B35}"/>
            </a:ext>
          </a:extLst>
        </xdr:cNvPr>
        <xdr:cNvSpPr txBox="1"/>
      </xdr:nvSpPr>
      <xdr:spPr>
        <a:xfrm>
          <a:off x="14389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136451</xdr:rowOff>
    </xdr:from>
    <xdr:ext cx="405111" cy="259045"/>
    <xdr:sp macro="" textlink="">
      <xdr:nvSpPr>
        <xdr:cNvPr id="628" name="n_3mainValue【消防施設】&#10;有形固定資産減価償却率">
          <a:extLst>
            <a:ext uri="{FF2B5EF4-FFF2-40B4-BE49-F238E27FC236}">
              <a16:creationId xmlns:a16="http://schemas.microsoft.com/office/drawing/2014/main" xmlns="" id="{1F04ABEF-C183-4D78-A356-FCA5AA3E198B}"/>
            </a:ext>
          </a:extLst>
        </xdr:cNvPr>
        <xdr:cNvSpPr txBox="1"/>
      </xdr:nvSpPr>
      <xdr:spPr>
        <a:xfrm>
          <a:off x="13500744" y="1316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E175074D-6ACD-4856-8033-847013A68C9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7BA1315B-C81B-4C99-94BF-54F9BA6FEC5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F2A15EE0-39EE-4927-BAF6-2BC1FFD6E6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6D6A412F-2828-4F89-B021-6A23169232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CF16DE94-AFF3-4AEF-8AA2-22388179F2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ED170C6C-27FA-44BA-AD9F-9BE0E517D6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08359211-FFDD-4C1E-9D92-0ECCFA5BA3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02807F9D-E407-40E5-B4BF-A6AFDCCEBC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xmlns="" id="{EA6EBD7B-75D0-40EA-AA21-1878A15ACB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xmlns="" id="{4EB7FBB6-54DA-4AC8-A7AA-2CC9669B72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xmlns="" id="{79EE249C-8D9B-4424-8099-4EE47FC8D94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A4DA7271-5923-41A4-BAC8-F4DF6ED4AA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xmlns="" id="{D87434C3-D6FA-40A3-A1CA-95DECADE89B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xmlns="" id="{74995303-2633-4C16-AA2B-B87F22DD70E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xmlns="" id="{ABA7BFC1-CDC5-4905-BEE1-868BB0D5A4D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xmlns="" id="{EFBAC5AC-A362-4B55-AB2C-4509000EA03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xmlns="" id="{2774FBC8-14A0-409D-9867-F537BCDA8F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xmlns="" id="{C815578E-56D7-46A5-B0BB-B9AEAF56922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xmlns="" id="{EE886CC8-380F-422F-990B-997FB0FF42A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xmlns="" id="{3346E31F-D0F4-4335-AEC6-E1825523101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xmlns="" id="{24A49517-5868-4722-86F9-67BD7C5CBC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xmlns="" id="{D1D391C5-8430-470E-8D33-61769D9956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xmlns="" id="{2C84F5B1-18BB-4C6B-A53A-8627DAEE0F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52" name="直線コネクタ 651">
          <a:extLst>
            <a:ext uri="{FF2B5EF4-FFF2-40B4-BE49-F238E27FC236}">
              <a16:creationId xmlns:a16="http://schemas.microsoft.com/office/drawing/2014/main" xmlns="" id="{2CFE1AB2-AE9D-4FDF-B2C8-9DF4EF6C65B8}"/>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53" name="【消防施設】&#10;一人当たり面積最小値テキスト">
          <a:extLst>
            <a:ext uri="{FF2B5EF4-FFF2-40B4-BE49-F238E27FC236}">
              <a16:creationId xmlns:a16="http://schemas.microsoft.com/office/drawing/2014/main" xmlns="" id="{B5A6FEEC-F8E1-4151-87BC-803340A46E6C}"/>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54" name="直線コネクタ 653">
          <a:extLst>
            <a:ext uri="{FF2B5EF4-FFF2-40B4-BE49-F238E27FC236}">
              <a16:creationId xmlns:a16="http://schemas.microsoft.com/office/drawing/2014/main" xmlns="" id="{272F5050-8A30-4E56-A920-E8B0A44D5EB2}"/>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55" name="【消防施設】&#10;一人当たり面積最大値テキスト">
          <a:extLst>
            <a:ext uri="{FF2B5EF4-FFF2-40B4-BE49-F238E27FC236}">
              <a16:creationId xmlns:a16="http://schemas.microsoft.com/office/drawing/2014/main" xmlns="" id="{E4849D79-B687-4551-AE45-06164A195E26}"/>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56" name="直線コネクタ 655">
          <a:extLst>
            <a:ext uri="{FF2B5EF4-FFF2-40B4-BE49-F238E27FC236}">
              <a16:creationId xmlns:a16="http://schemas.microsoft.com/office/drawing/2014/main" xmlns="" id="{2992E8A4-01C3-4B77-B718-7E1238EBDE36}"/>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57" name="【消防施設】&#10;一人当たり面積平均値テキスト">
          <a:extLst>
            <a:ext uri="{FF2B5EF4-FFF2-40B4-BE49-F238E27FC236}">
              <a16:creationId xmlns:a16="http://schemas.microsoft.com/office/drawing/2014/main" xmlns="" id="{D4821C12-89AA-45D3-A209-2F0B84C95E7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58" name="フローチャート: 判断 657">
          <a:extLst>
            <a:ext uri="{FF2B5EF4-FFF2-40B4-BE49-F238E27FC236}">
              <a16:creationId xmlns:a16="http://schemas.microsoft.com/office/drawing/2014/main" xmlns="" id="{04801EA4-642F-4C27-BDAB-F35276884AE7}"/>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59" name="フローチャート: 判断 658">
          <a:extLst>
            <a:ext uri="{FF2B5EF4-FFF2-40B4-BE49-F238E27FC236}">
              <a16:creationId xmlns:a16="http://schemas.microsoft.com/office/drawing/2014/main" xmlns="" id="{D4ED0560-1676-4D41-89A4-8DB93BDF806B}"/>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60" name="フローチャート: 判断 659">
          <a:extLst>
            <a:ext uri="{FF2B5EF4-FFF2-40B4-BE49-F238E27FC236}">
              <a16:creationId xmlns:a16="http://schemas.microsoft.com/office/drawing/2014/main" xmlns="" id="{E9B969C7-FAF7-40ED-A62F-56A514EF2B52}"/>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61" name="フローチャート: 判断 660">
          <a:extLst>
            <a:ext uri="{FF2B5EF4-FFF2-40B4-BE49-F238E27FC236}">
              <a16:creationId xmlns:a16="http://schemas.microsoft.com/office/drawing/2014/main" xmlns="" id="{B14098CE-C12B-4820-8809-88ECCCB678E3}"/>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B92127CB-EDDB-4F06-9AC7-45042BD414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9EADA8E7-28F5-4873-A304-935A93F8AD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1A8CB3E2-89DA-4B42-BFBF-B28DE9380A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4B454757-1826-4F7B-B41B-FE8DEC2FDB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2E1072C1-B294-4D42-BAF9-6576D664B8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667" name="楕円 666">
          <a:extLst>
            <a:ext uri="{FF2B5EF4-FFF2-40B4-BE49-F238E27FC236}">
              <a16:creationId xmlns:a16="http://schemas.microsoft.com/office/drawing/2014/main" xmlns="" id="{6DE679E1-E04A-4EA0-9397-E39B0CC5F466}"/>
            </a:ext>
          </a:extLst>
        </xdr:cNvPr>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31766</xdr:rowOff>
    </xdr:from>
    <xdr:ext cx="469744" cy="259045"/>
    <xdr:sp macro="" textlink="">
      <xdr:nvSpPr>
        <xdr:cNvPr id="668" name="【消防施設】&#10;一人当たり面積該当値テキスト">
          <a:extLst>
            <a:ext uri="{FF2B5EF4-FFF2-40B4-BE49-F238E27FC236}">
              <a16:creationId xmlns:a16="http://schemas.microsoft.com/office/drawing/2014/main" xmlns="" id="{DBF363E9-3158-4948-A815-41F786A86562}"/>
            </a:ext>
          </a:extLst>
        </xdr:cNvPr>
        <xdr:cNvSpPr txBox="1"/>
      </xdr:nvSpPr>
      <xdr:spPr>
        <a:xfrm>
          <a:off x="22199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69" name="楕円 668">
          <a:extLst>
            <a:ext uri="{FF2B5EF4-FFF2-40B4-BE49-F238E27FC236}">
              <a16:creationId xmlns:a16="http://schemas.microsoft.com/office/drawing/2014/main" xmlns="" id="{3471B36E-6B30-4557-9AA8-FC366D8E0F01}"/>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86</xdr:row>
      <xdr:rowOff>0</xdr:rowOff>
    </xdr:to>
    <xdr:cxnSp macro="">
      <xdr:nvCxnSpPr>
        <xdr:cNvPr id="670" name="直線コネクタ 669">
          <a:extLst>
            <a:ext uri="{FF2B5EF4-FFF2-40B4-BE49-F238E27FC236}">
              <a16:creationId xmlns:a16="http://schemas.microsoft.com/office/drawing/2014/main" xmlns="" id="{9BA7414E-14DD-4FE5-BDCC-0C759CCADE45}"/>
            </a:ext>
          </a:extLst>
        </xdr:cNvPr>
        <xdr:cNvCxnSpPr/>
      </xdr:nvCxnSpPr>
      <xdr:spPr>
        <a:xfrm flipV="1">
          <a:off x="21323300" y="14740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671" name="楕円 670">
          <a:extLst>
            <a:ext uri="{FF2B5EF4-FFF2-40B4-BE49-F238E27FC236}">
              <a16:creationId xmlns:a16="http://schemas.microsoft.com/office/drawing/2014/main" xmlns="" id="{B15194CA-5B09-4CE4-B55A-6E22B16BBEA7}"/>
            </a:ext>
          </a:extLst>
        </xdr:cNvPr>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0</xdr:rowOff>
    </xdr:to>
    <xdr:cxnSp macro="">
      <xdr:nvCxnSpPr>
        <xdr:cNvPr id="672" name="直線コネクタ 671">
          <a:extLst>
            <a:ext uri="{FF2B5EF4-FFF2-40B4-BE49-F238E27FC236}">
              <a16:creationId xmlns:a16="http://schemas.microsoft.com/office/drawing/2014/main" xmlns="" id="{95AC2F86-BF75-49E8-B42A-2817ED3C3F1A}"/>
            </a:ext>
          </a:extLst>
        </xdr:cNvPr>
        <xdr:cNvCxnSpPr/>
      </xdr:nvCxnSpPr>
      <xdr:spPr>
        <a:xfrm>
          <a:off x="20434300" y="14740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116839</xdr:rowOff>
    </xdr:from>
    <xdr:to>
      <xdr:col>102</xdr:col>
      <xdr:colOff>165100</xdr:colOff>
      <xdr:row>86</xdr:row>
      <xdr:rowOff>46989</xdr:rowOff>
    </xdr:to>
    <xdr:sp macro="" textlink="">
      <xdr:nvSpPr>
        <xdr:cNvPr id="673" name="楕円 672">
          <a:extLst>
            <a:ext uri="{FF2B5EF4-FFF2-40B4-BE49-F238E27FC236}">
              <a16:creationId xmlns:a16="http://schemas.microsoft.com/office/drawing/2014/main" xmlns="" id="{0E845F4F-F3FD-48F4-A9EE-F4A77583A840}"/>
            </a:ext>
          </a:extLst>
        </xdr:cNvPr>
        <xdr:cNvSpPr/>
      </xdr:nvSpPr>
      <xdr:spPr>
        <a:xfrm>
          <a:off x="19494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85</xdr:row>
      <xdr:rowOff>167639</xdr:rowOff>
    </xdr:to>
    <xdr:cxnSp macro="">
      <xdr:nvCxnSpPr>
        <xdr:cNvPr id="674" name="直線コネクタ 673">
          <a:extLst>
            <a:ext uri="{FF2B5EF4-FFF2-40B4-BE49-F238E27FC236}">
              <a16:creationId xmlns:a16="http://schemas.microsoft.com/office/drawing/2014/main" xmlns="" id="{F5CF1FDD-FCC3-4612-B651-2787FC896C18}"/>
            </a:ext>
          </a:extLst>
        </xdr:cNvPr>
        <xdr:cNvCxnSpPr/>
      </xdr:nvCxnSpPr>
      <xdr:spPr>
        <a:xfrm>
          <a:off x="19545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675" name="n_1aveValue【消防施設】&#10;一人当たり面積">
          <a:extLst>
            <a:ext uri="{FF2B5EF4-FFF2-40B4-BE49-F238E27FC236}">
              <a16:creationId xmlns:a16="http://schemas.microsoft.com/office/drawing/2014/main" xmlns="" id="{732F1028-BF4C-45E7-8EC6-39F50126B075}"/>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76" name="n_2aveValue【消防施設】&#10;一人当たり面積">
          <a:extLst>
            <a:ext uri="{FF2B5EF4-FFF2-40B4-BE49-F238E27FC236}">
              <a16:creationId xmlns:a16="http://schemas.microsoft.com/office/drawing/2014/main" xmlns="" id="{7F6937A2-B873-4CE1-BC9B-6AE9B1DBBF3F}"/>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77" name="n_3aveValue【消防施設】&#10;一人当たり面積">
          <a:extLst>
            <a:ext uri="{FF2B5EF4-FFF2-40B4-BE49-F238E27FC236}">
              <a16:creationId xmlns:a16="http://schemas.microsoft.com/office/drawing/2014/main" xmlns="" id="{C4ACAEAE-B3DD-4004-B0EE-B9BA7CF319FC}"/>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78" name="n_1mainValue【消防施設】&#10;一人当たり面積">
          <a:extLst>
            <a:ext uri="{FF2B5EF4-FFF2-40B4-BE49-F238E27FC236}">
              <a16:creationId xmlns:a16="http://schemas.microsoft.com/office/drawing/2014/main" xmlns="" id="{A036CEA0-A683-461A-8CB5-7968BC338466}"/>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9" name="n_2mainValue【消防施設】&#10;一人当たり面積">
          <a:extLst>
            <a:ext uri="{FF2B5EF4-FFF2-40B4-BE49-F238E27FC236}">
              <a16:creationId xmlns:a16="http://schemas.microsoft.com/office/drawing/2014/main" xmlns="" id="{6465849C-1FAD-46A6-9DA6-E0757CD27546}"/>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38116</xdr:rowOff>
    </xdr:from>
    <xdr:ext cx="469744" cy="259045"/>
    <xdr:sp macro="" textlink="">
      <xdr:nvSpPr>
        <xdr:cNvPr id="680" name="n_3mainValue【消防施設】&#10;一人当たり面積">
          <a:extLst>
            <a:ext uri="{FF2B5EF4-FFF2-40B4-BE49-F238E27FC236}">
              <a16:creationId xmlns:a16="http://schemas.microsoft.com/office/drawing/2014/main" xmlns="" id="{A180CEFE-392F-4C13-93CB-73F3E2761321}"/>
            </a:ext>
          </a:extLst>
        </xdr:cNvPr>
        <xdr:cNvSpPr txBox="1"/>
      </xdr:nvSpPr>
      <xdr:spPr>
        <a:xfrm>
          <a:off x="19310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E4C837D4-A354-4733-B498-4A80271D9D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FE96C618-4B76-4554-AB16-2C10925E53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FCA9B64A-C6AA-4099-95D5-3C5CAB6B62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8DFE73D9-C6E4-49CC-80A1-F9DC0EEA11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D3AFA5EC-BD61-40B0-B744-E54286E684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60FD9A65-1884-4B39-BE45-3B585956C9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D1C39CCA-13F3-426B-8134-54F4031ACA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FB2F9600-FA30-4781-92A4-8D33A1493E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xmlns="" id="{FE33258E-EBC6-41DB-908B-773509BE5C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xmlns="" id="{D28D8B0B-58CD-4EF9-94AB-14B9EC36A6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a:extLst>
            <a:ext uri="{FF2B5EF4-FFF2-40B4-BE49-F238E27FC236}">
              <a16:creationId xmlns:a16="http://schemas.microsoft.com/office/drawing/2014/main" xmlns="" id="{43E79691-5EDA-4090-8F76-89231E5D39B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a:extLst>
            <a:ext uri="{FF2B5EF4-FFF2-40B4-BE49-F238E27FC236}">
              <a16:creationId xmlns:a16="http://schemas.microsoft.com/office/drawing/2014/main" xmlns="" id="{E5736651-BC22-446C-9E79-159A2CEB5FC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a:extLst>
            <a:ext uri="{FF2B5EF4-FFF2-40B4-BE49-F238E27FC236}">
              <a16:creationId xmlns:a16="http://schemas.microsoft.com/office/drawing/2014/main" xmlns="" id="{2E9969A4-A7AB-440F-9F02-5DD79D8924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a:extLst>
            <a:ext uri="{FF2B5EF4-FFF2-40B4-BE49-F238E27FC236}">
              <a16:creationId xmlns:a16="http://schemas.microsoft.com/office/drawing/2014/main" xmlns="" id="{54A61AD1-FABE-4182-8379-E9A2FA5EB1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a:extLst>
            <a:ext uri="{FF2B5EF4-FFF2-40B4-BE49-F238E27FC236}">
              <a16:creationId xmlns:a16="http://schemas.microsoft.com/office/drawing/2014/main" xmlns="" id="{B9F63F37-448A-406A-A822-F93D52E333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a:extLst>
            <a:ext uri="{FF2B5EF4-FFF2-40B4-BE49-F238E27FC236}">
              <a16:creationId xmlns:a16="http://schemas.microsoft.com/office/drawing/2014/main" xmlns="" id="{A522E90B-4B7E-4753-9392-D60CC7746E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a:extLst>
            <a:ext uri="{FF2B5EF4-FFF2-40B4-BE49-F238E27FC236}">
              <a16:creationId xmlns:a16="http://schemas.microsoft.com/office/drawing/2014/main" xmlns="" id="{E1170BB3-06FB-4EC6-85ED-0CB225C2CE1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a:extLst>
            <a:ext uri="{FF2B5EF4-FFF2-40B4-BE49-F238E27FC236}">
              <a16:creationId xmlns:a16="http://schemas.microsoft.com/office/drawing/2014/main" xmlns="" id="{0371565D-B56E-470C-84B8-C67287F903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a:extLst>
            <a:ext uri="{FF2B5EF4-FFF2-40B4-BE49-F238E27FC236}">
              <a16:creationId xmlns:a16="http://schemas.microsoft.com/office/drawing/2014/main" xmlns="" id="{99B8881E-0E70-48E4-B58A-AF527D93B58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a:extLst>
            <a:ext uri="{FF2B5EF4-FFF2-40B4-BE49-F238E27FC236}">
              <a16:creationId xmlns:a16="http://schemas.microsoft.com/office/drawing/2014/main" xmlns="" id="{CCD36111-F8B2-461A-81C7-592E0EE79A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a:extLst>
            <a:ext uri="{FF2B5EF4-FFF2-40B4-BE49-F238E27FC236}">
              <a16:creationId xmlns:a16="http://schemas.microsoft.com/office/drawing/2014/main" xmlns="" id="{B50D9252-0501-4F94-910A-F6AC70801F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xmlns="" id="{A5DF6FA5-28A2-4312-B0D5-BA024212045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a:extLst>
            <a:ext uri="{FF2B5EF4-FFF2-40B4-BE49-F238E27FC236}">
              <a16:creationId xmlns:a16="http://schemas.microsoft.com/office/drawing/2014/main" xmlns="" id="{83CA9682-2385-4E9F-A302-3671223349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xmlns="" id="{A8915A7B-7DE4-4754-9D32-B423F921664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a:extLst>
            <a:ext uri="{FF2B5EF4-FFF2-40B4-BE49-F238E27FC236}">
              <a16:creationId xmlns:a16="http://schemas.microsoft.com/office/drawing/2014/main" xmlns="" id="{B0174C8F-8D3F-459C-B415-A98F016459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6" name="直線コネクタ 705">
          <a:extLst>
            <a:ext uri="{FF2B5EF4-FFF2-40B4-BE49-F238E27FC236}">
              <a16:creationId xmlns:a16="http://schemas.microsoft.com/office/drawing/2014/main" xmlns="" id="{0A624B11-6CD8-4003-8C65-C3AB888D2037}"/>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7" name="【庁舎】&#10;有形固定資産減価償却率最小値テキスト">
          <a:extLst>
            <a:ext uri="{FF2B5EF4-FFF2-40B4-BE49-F238E27FC236}">
              <a16:creationId xmlns:a16="http://schemas.microsoft.com/office/drawing/2014/main" xmlns="" id="{4BF04BDA-EC75-4283-9F17-7984C81621B4}"/>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8" name="直線コネクタ 707">
          <a:extLst>
            <a:ext uri="{FF2B5EF4-FFF2-40B4-BE49-F238E27FC236}">
              <a16:creationId xmlns:a16="http://schemas.microsoft.com/office/drawing/2014/main" xmlns="" id="{B3BFDFA5-DE55-4131-9EEA-D2E4C0A53F0B}"/>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09" name="【庁舎】&#10;有形固定資産減価償却率最大値テキスト">
          <a:extLst>
            <a:ext uri="{FF2B5EF4-FFF2-40B4-BE49-F238E27FC236}">
              <a16:creationId xmlns:a16="http://schemas.microsoft.com/office/drawing/2014/main" xmlns="" id="{EC21E514-05CC-40CF-ADB3-7B7D17F1355E}"/>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10" name="直線コネクタ 709">
          <a:extLst>
            <a:ext uri="{FF2B5EF4-FFF2-40B4-BE49-F238E27FC236}">
              <a16:creationId xmlns:a16="http://schemas.microsoft.com/office/drawing/2014/main" xmlns="" id="{E9E36F74-D0A1-40BC-9D09-7473BF78D87D}"/>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11" name="【庁舎】&#10;有形固定資産減価償却率平均値テキスト">
          <a:extLst>
            <a:ext uri="{FF2B5EF4-FFF2-40B4-BE49-F238E27FC236}">
              <a16:creationId xmlns:a16="http://schemas.microsoft.com/office/drawing/2014/main" xmlns="" id="{86B7E00D-F3AB-4025-A8DF-26071A64E5F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12" name="フローチャート: 判断 711">
          <a:extLst>
            <a:ext uri="{FF2B5EF4-FFF2-40B4-BE49-F238E27FC236}">
              <a16:creationId xmlns:a16="http://schemas.microsoft.com/office/drawing/2014/main" xmlns="" id="{EF630FC7-5B74-43CA-BA97-28A06C5807F2}"/>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13" name="フローチャート: 判断 712">
          <a:extLst>
            <a:ext uri="{FF2B5EF4-FFF2-40B4-BE49-F238E27FC236}">
              <a16:creationId xmlns:a16="http://schemas.microsoft.com/office/drawing/2014/main" xmlns="" id="{3E646274-F10B-484D-8BE7-3446D963CF22}"/>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4" name="フローチャート: 判断 713">
          <a:extLst>
            <a:ext uri="{FF2B5EF4-FFF2-40B4-BE49-F238E27FC236}">
              <a16:creationId xmlns:a16="http://schemas.microsoft.com/office/drawing/2014/main" xmlns="" id="{53465D01-F04F-46DD-A98E-9A5C5FFD1B6A}"/>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15" name="フローチャート: 判断 714">
          <a:extLst>
            <a:ext uri="{FF2B5EF4-FFF2-40B4-BE49-F238E27FC236}">
              <a16:creationId xmlns:a16="http://schemas.microsoft.com/office/drawing/2014/main" xmlns="" id="{E564CD35-63CC-46E6-94BE-C537EB337E0F}"/>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xmlns="" id="{04F78AB1-ED9C-4D35-A878-CC73DD3254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9DE6157B-FA63-4841-86B0-EF82D88B57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C344B45F-15BC-4A7E-B0A8-D4362B0E1A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D5DB6214-6C95-4207-BDB1-A21524B476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24ED400D-863D-469D-856B-4B1AF84784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721" name="楕円 720">
          <a:extLst>
            <a:ext uri="{FF2B5EF4-FFF2-40B4-BE49-F238E27FC236}">
              <a16:creationId xmlns:a16="http://schemas.microsoft.com/office/drawing/2014/main" xmlns="" id="{63B01476-61FE-41DB-BFC0-7B2CF283463B}"/>
            </a:ext>
          </a:extLst>
        </xdr:cNvPr>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722" name="【庁舎】&#10;有形固定資産減価償却率該当値テキスト">
          <a:extLst>
            <a:ext uri="{FF2B5EF4-FFF2-40B4-BE49-F238E27FC236}">
              <a16:creationId xmlns:a16="http://schemas.microsoft.com/office/drawing/2014/main" xmlns="" id="{35F61301-6A51-4810-A4B9-566809F7B470}"/>
            </a:ext>
          </a:extLst>
        </xdr:cNvPr>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723" name="楕円 722">
          <a:extLst>
            <a:ext uri="{FF2B5EF4-FFF2-40B4-BE49-F238E27FC236}">
              <a16:creationId xmlns:a16="http://schemas.microsoft.com/office/drawing/2014/main" xmlns="" id="{AE9C23CC-E979-4FBC-91DF-4B806B2FC991}"/>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23949</xdr:rowOff>
    </xdr:to>
    <xdr:cxnSp macro="">
      <xdr:nvCxnSpPr>
        <xdr:cNvPr id="724" name="直線コネクタ 723">
          <a:extLst>
            <a:ext uri="{FF2B5EF4-FFF2-40B4-BE49-F238E27FC236}">
              <a16:creationId xmlns:a16="http://schemas.microsoft.com/office/drawing/2014/main" xmlns="" id="{682DCCE7-364F-42BB-87F3-9284C31D00AF}"/>
            </a:ext>
          </a:extLst>
        </xdr:cNvPr>
        <xdr:cNvCxnSpPr/>
      </xdr:nvCxnSpPr>
      <xdr:spPr>
        <a:xfrm flipV="1">
          <a:off x="15481300" y="176571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725" name="楕円 724">
          <a:extLst>
            <a:ext uri="{FF2B5EF4-FFF2-40B4-BE49-F238E27FC236}">
              <a16:creationId xmlns:a16="http://schemas.microsoft.com/office/drawing/2014/main" xmlns="" id="{CF31E452-E3E8-4832-97B9-32D13688C2D7}"/>
            </a:ext>
          </a:extLst>
        </xdr:cNvPr>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48442</xdr:rowOff>
    </xdr:to>
    <xdr:cxnSp macro="">
      <xdr:nvCxnSpPr>
        <xdr:cNvPr id="726" name="直線コネクタ 725">
          <a:extLst>
            <a:ext uri="{FF2B5EF4-FFF2-40B4-BE49-F238E27FC236}">
              <a16:creationId xmlns:a16="http://schemas.microsoft.com/office/drawing/2014/main" xmlns="" id="{78B0CA7B-EFB0-4F39-B40F-B54A4FDD2107}"/>
            </a:ext>
          </a:extLst>
        </xdr:cNvPr>
        <xdr:cNvCxnSpPr/>
      </xdr:nvCxnSpPr>
      <xdr:spPr>
        <a:xfrm flipV="1">
          <a:off x="14592300" y="176832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27" name="楕円 726">
          <a:extLst>
            <a:ext uri="{FF2B5EF4-FFF2-40B4-BE49-F238E27FC236}">
              <a16:creationId xmlns:a16="http://schemas.microsoft.com/office/drawing/2014/main" xmlns="" id="{67F35C1F-61EB-4C87-AA73-8E07AD9CA705}"/>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48442</xdr:rowOff>
    </xdr:from>
    <xdr:to>
      <xdr:col>76</xdr:col>
      <xdr:colOff>114300</xdr:colOff>
      <xdr:row>103</xdr:row>
      <xdr:rowOff>68036</xdr:rowOff>
    </xdr:to>
    <xdr:cxnSp macro="">
      <xdr:nvCxnSpPr>
        <xdr:cNvPr id="728" name="直線コネクタ 727">
          <a:extLst>
            <a:ext uri="{FF2B5EF4-FFF2-40B4-BE49-F238E27FC236}">
              <a16:creationId xmlns:a16="http://schemas.microsoft.com/office/drawing/2014/main" xmlns="" id="{CF5F4324-0B75-4473-8AEE-DB40E2B4F5C8}"/>
            </a:ext>
          </a:extLst>
        </xdr:cNvPr>
        <xdr:cNvCxnSpPr/>
      </xdr:nvCxnSpPr>
      <xdr:spPr>
        <a:xfrm flipV="1">
          <a:off x="13703300" y="177077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29" name="n_1aveValue【庁舎】&#10;有形固定資産減価償却率">
          <a:extLst>
            <a:ext uri="{FF2B5EF4-FFF2-40B4-BE49-F238E27FC236}">
              <a16:creationId xmlns:a16="http://schemas.microsoft.com/office/drawing/2014/main" xmlns="" id="{CFF6AE09-0572-458D-A638-9DE39F5A46CA}"/>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30" name="n_2aveValue【庁舎】&#10;有形固定資産減価償却率">
          <a:extLst>
            <a:ext uri="{FF2B5EF4-FFF2-40B4-BE49-F238E27FC236}">
              <a16:creationId xmlns:a16="http://schemas.microsoft.com/office/drawing/2014/main" xmlns="" id="{6FCF87CD-3815-47CB-9C99-EE76B5C58933}"/>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731" name="n_3aveValue【庁舎】&#10;有形固定資産減価償却率">
          <a:extLst>
            <a:ext uri="{FF2B5EF4-FFF2-40B4-BE49-F238E27FC236}">
              <a16:creationId xmlns:a16="http://schemas.microsoft.com/office/drawing/2014/main" xmlns="" id="{DE1EF406-9373-417C-BB2A-C60104C88CD4}"/>
            </a:ext>
          </a:extLst>
        </xdr:cNvPr>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732" name="n_1mainValue【庁舎】&#10;有形固定資産減価償却率">
          <a:extLst>
            <a:ext uri="{FF2B5EF4-FFF2-40B4-BE49-F238E27FC236}">
              <a16:creationId xmlns:a16="http://schemas.microsoft.com/office/drawing/2014/main" xmlns="" id="{36A4E540-F007-4F95-A9AE-FE6C381C0E19}"/>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733" name="n_2mainValue【庁舎】&#10;有形固定資産減価償却率">
          <a:extLst>
            <a:ext uri="{FF2B5EF4-FFF2-40B4-BE49-F238E27FC236}">
              <a16:creationId xmlns:a16="http://schemas.microsoft.com/office/drawing/2014/main" xmlns="" id="{B8A6C982-68DB-439E-9C62-B594152D807E}"/>
            </a:ext>
          </a:extLst>
        </xdr:cNvPr>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34" name="n_3mainValue【庁舎】&#10;有形固定資産減価償却率">
          <a:extLst>
            <a:ext uri="{FF2B5EF4-FFF2-40B4-BE49-F238E27FC236}">
              <a16:creationId xmlns:a16="http://schemas.microsoft.com/office/drawing/2014/main" xmlns="" id="{618C8A2B-6C91-443B-AAE2-1BA3C20A5337}"/>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xmlns="" id="{9903CD42-BD7D-4A66-9ABD-F64A4A182A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xmlns="" id="{12E5E470-3F77-465B-A3AD-F21ACEBCF4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xmlns="" id="{48F1BA72-99A6-45E4-94EC-7AAC531C53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xmlns="" id="{8556F52B-FABC-48D5-B534-66D138BD2C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xmlns="" id="{618EBF20-96A0-412F-8565-D9C0C7F9A6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xmlns="" id="{D8CF9776-9053-49F4-880F-25A1EBD63E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xmlns="" id="{03BE9CED-056D-4667-A1ED-9B7C806CBA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xmlns="" id="{0992359C-BEF5-41E3-A4A5-31BFEEEF13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xmlns="" id="{B53D9E4C-E4BA-4EC9-9959-5D1D0FD419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xmlns="" id="{CA356F05-8C18-44B8-B6F7-B2C6CD231F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5" name="直線コネクタ 744">
          <a:extLst>
            <a:ext uri="{FF2B5EF4-FFF2-40B4-BE49-F238E27FC236}">
              <a16:creationId xmlns:a16="http://schemas.microsoft.com/office/drawing/2014/main" xmlns="" id="{5EBCA777-C044-4F08-B889-D0B53824146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xmlns="" id="{4C689326-6DF2-4224-9783-A072520C92C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7" name="直線コネクタ 746">
          <a:extLst>
            <a:ext uri="{FF2B5EF4-FFF2-40B4-BE49-F238E27FC236}">
              <a16:creationId xmlns:a16="http://schemas.microsoft.com/office/drawing/2014/main" xmlns="" id="{97172AAC-8BE4-47AB-8672-83F70C028DB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8" name="テキスト ボックス 747">
          <a:extLst>
            <a:ext uri="{FF2B5EF4-FFF2-40B4-BE49-F238E27FC236}">
              <a16:creationId xmlns:a16="http://schemas.microsoft.com/office/drawing/2014/main" xmlns="" id="{CA1EC584-6882-45EF-9CC2-504271DC71F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9" name="直線コネクタ 748">
          <a:extLst>
            <a:ext uri="{FF2B5EF4-FFF2-40B4-BE49-F238E27FC236}">
              <a16:creationId xmlns:a16="http://schemas.microsoft.com/office/drawing/2014/main" xmlns="" id="{EEEF39A4-DB9D-4A4B-9C02-6FE8FF0E42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0" name="テキスト ボックス 749">
          <a:extLst>
            <a:ext uri="{FF2B5EF4-FFF2-40B4-BE49-F238E27FC236}">
              <a16:creationId xmlns:a16="http://schemas.microsoft.com/office/drawing/2014/main" xmlns="" id="{D3AB334E-EFE6-4618-BD70-82BA018E92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1" name="直線コネクタ 750">
          <a:extLst>
            <a:ext uri="{FF2B5EF4-FFF2-40B4-BE49-F238E27FC236}">
              <a16:creationId xmlns:a16="http://schemas.microsoft.com/office/drawing/2014/main" xmlns="" id="{68E7272A-4B82-4597-9E58-B5945285E9F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2" name="テキスト ボックス 751">
          <a:extLst>
            <a:ext uri="{FF2B5EF4-FFF2-40B4-BE49-F238E27FC236}">
              <a16:creationId xmlns:a16="http://schemas.microsoft.com/office/drawing/2014/main" xmlns="" id="{31961CEA-AE55-40ED-960A-7EB161F5EE5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3" name="直線コネクタ 752">
          <a:extLst>
            <a:ext uri="{FF2B5EF4-FFF2-40B4-BE49-F238E27FC236}">
              <a16:creationId xmlns:a16="http://schemas.microsoft.com/office/drawing/2014/main" xmlns="" id="{C42CDEB8-D0C1-4F3B-BAE2-224FA3F079A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4" name="テキスト ボックス 753">
          <a:extLst>
            <a:ext uri="{FF2B5EF4-FFF2-40B4-BE49-F238E27FC236}">
              <a16:creationId xmlns:a16="http://schemas.microsoft.com/office/drawing/2014/main" xmlns="" id="{132DB8C6-1AE6-4529-8191-4EE80BD487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5" name="直線コネクタ 754">
          <a:extLst>
            <a:ext uri="{FF2B5EF4-FFF2-40B4-BE49-F238E27FC236}">
              <a16:creationId xmlns:a16="http://schemas.microsoft.com/office/drawing/2014/main" xmlns="" id="{E2B74A2A-F2D5-42B4-879B-F5120C91B67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xmlns="" id="{B017DE24-6501-42EB-9C92-170B3E678C4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xmlns="" id="{45E11319-876A-4E24-94EB-582853672D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xmlns="" id="{A007EAA6-100E-4817-9FA0-B6A486C7CB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xmlns="" id="{1FCDB7E9-E0D3-4522-B7B2-9E7045A978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60" name="直線コネクタ 759">
          <a:extLst>
            <a:ext uri="{FF2B5EF4-FFF2-40B4-BE49-F238E27FC236}">
              <a16:creationId xmlns:a16="http://schemas.microsoft.com/office/drawing/2014/main" xmlns="" id="{6DA90F76-541D-45AE-8841-280173AAA3D9}"/>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61" name="【庁舎】&#10;一人当たり面積最小値テキスト">
          <a:extLst>
            <a:ext uri="{FF2B5EF4-FFF2-40B4-BE49-F238E27FC236}">
              <a16:creationId xmlns:a16="http://schemas.microsoft.com/office/drawing/2014/main" xmlns="" id="{DBA24B86-7BA3-4E9A-99BA-F0A60B142F5F}"/>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62" name="直線コネクタ 761">
          <a:extLst>
            <a:ext uri="{FF2B5EF4-FFF2-40B4-BE49-F238E27FC236}">
              <a16:creationId xmlns:a16="http://schemas.microsoft.com/office/drawing/2014/main" xmlns="" id="{DADF4D87-3DD5-498A-9434-B9721C2A89EF}"/>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63" name="【庁舎】&#10;一人当たり面積最大値テキスト">
          <a:extLst>
            <a:ext uri="{FF2B5EF4-FFF2-40B4-BE49-F238E27FC236}">
              <a16:creationId xmlns:a16="http://schemas.microsoft.com/office/drawing/2014/main" xmlns="" id="{BA972D98-AF39-4D35-A87E-935D7364DE4B}"/>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64" name="直線コネクタ 763">
          <a:extLst>
            <a:ext uri="{FF2B5EF4-FFF2-40B4-BE49-F238E27FC236}">
              <a16:creationId xmlns:a16="http://schemas.microsoft.com/office/drawing/2014/main" xmlns="" id="{E985FD0D-18C5-49DD-8690-62A79651C321}"/>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65" name="【庁舎】&#10;一人当たり面積平均値テキスト">
          <a:extLst>
            <a:ext uri="{FF2B5EF4-FFF2-40B4-BE49-F238E27FC236}">
              <a16:creationId xmlns:a16="http://schemas.microsoft.com/office/drawing/2014/main" xmlns="" id="{2E29EAB3-D472-47B7-B8EB-95AA6F27D12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6" name="フローチャート: 判断 765">
          <a:extLst>
            <a:ext uri="{FF2B5EF4-FFF2-40B4-BE49-F238E27FC236}">
              <a16:creationId xmlns:a16="http://schemas.microsoft.com/office/drawing/2014/main" xmlns="" id="{0E70D5A6-772B-47C9-AC2A-DA34900C7385}"/>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7" name="フローチャート: 判断 766">
          <a:extLst>
            <a:ext uri="{FF2B5EF4-FFF2-40B4-BE49-F238E27FC236}">
              <a16:creationId xmlns:a16="http://schemas.microsoft.com/office/drawing/2014/main" xmlns="" id="{4BFF3BEB-DC02-4CA0-9AE1-041A43771161}"/>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68" name="フローチャート: 判断 767">
          <a:extLst>
            <a:ext uri="{FF2B5EF4-FFF2-40B4-BE49-F238E27FC236}">
              <a16:creationId xmlns:a16="http://schemas.microsoft.com/office/drawing/2014/main" xmlns="" id="{B759E475-AE57-408F-B798-6FEB853B46DD}"/>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9" name="フローチャート: 判断 768">
          <a:extLst>
            <a:ext uri="{FF2B5EF4-FFF2-40B4-BE49-F238E27FC236}">
              <a16:creationId xmlns:a16="http://schemas.microsoft.com/office/drawing/2014/main" xmlns="" id="{6506876C-17B6-4348-BDCF-F6E468457557}"/>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4B3C8540-553A-4859-8B99-EA6B7BF570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E3E56DF2-22ED-47D4-A4E7-3F43AE505E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8E039ACD-B859-4984-B714-3BAC5DA404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B55C563E-9E6B-4738-B9BC-ECE4640302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A9CB50C7-BA23-4225-90D0-496F232BD6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75" name="楕円 774">
          <a:extLst>
            <a:ext uri="{FF2B5EF4-FFF2-40B4-BE49-F238E27FC236}">
              <a16:creationId xmlns:a16="http://schemas.microsoft.com/office/drawing/2014/main" xmlns="" id="{2FC0B335-315F-41D0-B6FF-ABC52F1B06E8}"/>
            </a:ext>
          </a:extLst>
        </xdr:cNvPr>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776" name="【庁舎】&#10;一人当たり面積該当値テキスト">
          <a:extLst>
            <a:ext uri="{FF2B5EF4-FFF2-40B4-BE49-F238E27FC236}">
              <a16:creationId xmlns:a16="http://schemas.microsoft.com/office/drawing/2014/main" xmlns="" id="{8786EDF3-981F-48D8-8D12-91747786A858}"/>
            </a:ext>
          </a:extLst>
        </xdr:cNvPr>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77" name="楕円 776">
          <a:extLst>
            <a:ext uri="{FF2B5EF4-FFF2-40B4-BE49-F238E27FC236}">
              <a16:creationId xmlns:a16="http://schemas.microsoft.com/office/drawing/2014/main" xmlns="" id="{039D403A-7C6A-4C81-8050-F0742E646039}"/>
            </a:ext>
          </a:extLst>
        </xdr:cNvPr>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157843</xdr:rowOff>
    </xdr:to>
    <xdr:cxnSp macro="">
      <xdr:nvCxnSpPr>
        <xdr:cNvPr id="778" name="直線コネクタ 777">
          <a:extLst>
            <a:ext uri="{FF2B5EF4-FFF2-40B4-BE49-F238E27FC236}">
              <a16:creationId xmlns:a16="http://schemas.microsoft.com/office/drawing/2014/main" xmlns="" id="{CCBA6A01-19C1-4642-936F-6F5F1B2D461F}"/>
            </a:ext>
          </a:extLst>
        </xdr:cNvPr>
        <xdr:cNvCxnSpPr/>
      </xdr:nvCxnSpPr>
      <xdr:spPr>
        <a:xfrm flipV="1">
          <a:off x="21323300" y="1832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102688</xdr:rowOff>
    </xdr:from>
    <xdr:to>
      <xdr:col>107</xdr:col>
      <xdr:colOff>101600</xdr:colOff>
      <xdr:row>107</xdr:row>
      <xdr:rowOff>32838</xdr:rowOff>
    </xdr:to>
    <xdr:sp macro="" textlink="">
      <xdr:nvSpPr>
        <xdr:cNvPr id="779" name="楕円 778">
          <a:extLst>
            <a:ext uri="{FF2B5EF4-FFF2-40B4-BE49-F238E27FC236}">
              <a16:creationId xmlns:a16="http://schemas.microsoft.com/office/drawing/2014/main" xmlns="" id="{DFFF28A4-7B71-4EF7-8F79-33F97C36AA8F}"/>
            </a:ext>
          </a:extLst>
        </xdr:cNvPr>
        <xdr:cNvSpPr/>
      </xdr:nvSpPr>
      <xdr:spPr>
        <a:xfrm>
          <a:off x="20383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153488</xdr:rowOff>
    </xdr:from>
    <xdr:to>
      <xdr:col>111</xdr:col>
      <xdr:colOff>177800</xdr:colOff>
      <xdr:row>106</xdr:row>
      <xdr:rowOff>157843</xdr:rowOff>
    </xdr:to>
    <xdr:cxnSp macro="">
      <xdr:nvCxnSpPr>
        <xdr:cNvPr id="780" name="直線コネクタ 779">
          <a:extLst>
            <a:ext uri="{FF2B5EF4-FFF2-40B4-BE49-F238E27FC236}">
              <a16:creationId xmlns:a16="http://schemas.microsoft.com/office/drawing/2014/main" xmlns="" id="{1AB9EAA9-31F0-439F-A150-A26EE2C17DA5}"/>
            </a:ext>
          </a:extLst>
        </xdr:cNvPr>
        <xdr:cNvCxnSpPr/>
      </xdr:nvCxnSpPr>
      <xdr:spPr>
        <a:xfrm>
          <a:off x="20434300" y="183271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102688</xdr:rowOff>
    </xdr:from>
    <xdr:to>
      <xdr:col>102</xdr:col>
      <xdr:colOff>165100</xdr:colOff>
      <xdr:row>107</xdr:row>
      <xdr:rowOff>32838</xdr:rowOff>
    </xdr:to>
    <xdr:sp macro="" textlink="">
      <xdr:nvSpPr>
        <xdr:cNvPr id="781" name="楕円 780">
          <a:extLst>
            <a:ext uri="{FF2B5EF4-FFF2-40B4-BE49-F238E27FC236}">
              <a16:creationId xmlns:a16="http://schemas.microsoft.com/office/drawing/2014/main" xmlns="" id="{6A9D271B-21FF-4D4F-88B4-64CCA1905B25}"/>
            </a:ext>
          </a:extLst>
        </xdr:cNvPr>
        <xdr:cNvSpPr/>
      </xdr:nvSpPr>
      <xdr:spPr>
        <a:xfrm>
          <a:off x="19494500" y="18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153488</xdr:rowOff>
    </xdr:from>
    <xdr:to>
      <xdr:col>107</xdr:col>
      <xdr:colOff>50800</xdr:colOff>
      <xdr:row>106</xdr:row>
      <xdr:rowOff>153488</xdr:rowOff>
    </xdr:to>
    <xdr:cxnSp macro="">
      <xdr:nvCxnSpPr>
        <xdr:cNvPr id="782" name="直線コネクタ 781">
          <a:extLst>
            <a:ext uri="{FF2B5EF4-FFF2-40B4-BE49-F238E27FC236}">
              <a16:creationId xmlns:a16="http://schemas.microsoft.com/office/drawing/2014/main" xmlns="" id="{643E282F-426D-49CD-8FFE-E69EA8D4CD68}"/>
            </a:ext>
          </a:extLst>
        </xdr:cNvPr>
        <xdr:cNvCxnSpPr/>
      </xdr:nvCxnSpPr>
      <xdr:spPr>
        <a:xfrm>
          <a:off x="19545300" y="18327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83" name="n_1aveValue【庁舎】&#10;一人当たり面積">
          <a:extLst>
            <a:ext uri="{FF2B5EF4-FFF2-40B4-BE49-F238E27FC236}">
              <a16:creationId xmlns:a16="http://schemas.microsoft.com/office/drawing/2014/main" xmlns="" id="{3BC1BD46-7586-4F62-874B-DDA130BFB44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784" name="n_2aveValue【庁舎】&#10;一人当たり面積">
          <a:extLst>
            <a:ext uri="{FF2B5EF4-FFF2-40B4-BE49-F238E27FC236}">
              <a16:creationId xmlns:a16="http://schemas.microsoft.com/office/drawing/2014/main" xmlns="" id="{6953E226-B410-43EE-AF0D-D7103667325F}"/>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85" name="n_3aveValue【庁舎】&#10;一人当たり面積">
          <a:extLst>
            <a:ext uri="{FF2B5EF4-FFF2-40B4-BE49-F238E27FC236}">
              <a16:creationId xmlns:a16="http://schemas.microsoft.com/office/drawing/2014/main" xmlns="" id="{71D4B80C-9CCA-41D2-A357-D944665594F0}"/>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786" name="n_1mainValue【庁舎】&#10;一人当たり面積">
          <a:extLst>
            <a:ext uri="{FF2B5EF4-FFF2-40B4-BE49-F238E27FC236}">
              <a16:creationId xmlns:a16="http://schemas.microsoft.com/office/drawing/2014/main" xmlns="" id="{483BB71B-0265-4E6E-A99D-4FBEEF878D0D}"/>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23965</xdr:rowOff>
    </xdr:from>
    <xdr:ext cx="469744" cy="259045"/>
    <xdr:sp macro="" textlink="">
      <xdr:nvSpPr>
        <xdr:cNvPr id="787" name="n_2mainValue【庁舎】&#10;一人当たり面積">
          <a:extLst>
            <a:ext uri="{FF2B5EF4-FFF2-40B4-BE49-F238E27FC236}">
              <a16:creationId xmlns:a16="http://schemas.microsoft.com/office/drawing/2014/main" xmlns="" id="{36F31A0B-ACFA-42AA-A49B-5104268D2636}"/>
            </a:ext>
          </a:extLst>
        </xdr:cNvPr>
        <xdr:cNvSpPr txBox="1"/>
      </xdr:nvSpPr>
      <xdr:spPr>
        <a:xfrm>
          <a:off x="20199427"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49365</xdr:rowOff>
    </xdr:from>
    <xdr:ext cx="469744" cy="259045"/>
    <xdr:sp macro="" textlink="">
      <xdr:nvSpPr>
        <xdr:cNvPr id="788" name="n_3mainValue【庁舎】&#10;一人当たり面積">
          <a:extLst>
            <a:ext uri="{FF2B5EF4-FFF2-40B4-BE49-F238E27FC236}">
              <a16:creationId xmlns:a16="http://schemas.microsoft.com/office/drawing/2014/main" xmlns="" id="{7F1A1889-2C82-40CF-897B-1345B32266FB}"/>
            </a:ext>
          </a:extLst>
        </xdr:cNvPr>
        <xdr:cNvSpPr txBox="1"/>
      </xdr:nvSpPr>
      <xdr:spPr>
        <a:xfrm>
          <a:off x="193104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a:extLst>
            <a:ext uri="{FF2B5EF4-FFF2-40B4-BE49-F238E27FC236}">
              <a16:creationId xmlns:a16="http://schemas.microsoft.com/office/drawing/2014/main" xmlns="" id="{3D732660-66DF-408F-A208-0C5D4A7E2B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a:extLst>
            <a:ext uri="{FF2B5EF4-FFF2-40B4-BE49-F238E27FC236}">
              <a16:creationId xmlns:a16="http://schemas.microsoft.com/office/drawing/2014/main" xmlns="" id="{A74263AF-D258-4CE3-AE9A-5A6888F3C4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a:extLst>
            <a:ext uri="{FF2B5EF4-FFF2-40B4-BE49-F238E27FC236}">
              <a16:creationId xmlns:a16="http://schemas.microsoft.com/office/drawing/2014/main" xmlns="" id="{CB7C9819-2439-4E0B-9000-4326A73D5E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類似団体と比較して、特に有形固定資産減価償却率が高くなっている施設は、体育館・プール及び保健センター・保健所であり、有形固定資産減価償却率が低くなっている施設は、市民会館である。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プールや保健センターについては、耐用年数が近づいており、近い将来に大規模改修や更新が必要と思われる。</a:t>
          </a:r>
        </a:p>
        <a:p>
          <a:r>
            <a:rPr kumimoji="1" lang="ja-JP" altLang="en-US" sz="1300">
              <a:latin typeface="ＭＳ Ｐゴシック" panose="020B0600070205080204" pitchFamily="50" charset="-128"/>
              <a:ea typeface="ＭＳ Ｐゴシック" panose="020B0600070205080204" pitchFamily="50" charset="-128"/>
            </a:rPr>
            <a:t>今後は、財政状況や人口推計、住民の利用需要などを見極めながら、施設総量に目標値を定めるなど、坂町公共施設等総合管理計画に基づいて施設の維持管理を適切に進めていく予定である。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ここ数年、数値は横ばいであり、全国平均、類似団体内平均を上回っており、平成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年度は、町税の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収等のため基準財政収入額が</a:t>
          </a:r>
          <a:r>
            <a:rPr lang="ja-JP" altLang="en-US" sz="1100" b="0" i="0" baseline="0">
              <a:solidFill>
                <a:schemeClr val="dk1"/>
              </a:solidFill>
              <a:effectLst/>
              <a:latin typeface="+mn-lt"/>
              <a:ea typeface="+mn-ea"/>
              <a:cs typeface="+mn-cs"/>
            </a:rPr>
            <a:t>微減</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今後は、法人町民税、固定資産税の減収が見込まれることから、財政力指数が低下する可能性がある。町税の収納率の向上等、自主財源の確保に努める必要がある。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115509</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97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127000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138491</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8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64709</xdr:rowOff>
    </xdr:from>
    <xdr:to>
      <xdr:col>23</xdr:col>
      <xdr:colOff>184150</xdr:colOff>
      <xdr:row>40</xdr:row>
      <xdr:rowOff>166309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81236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87691</xdr:rowOff>
    </xdr:from>
    <xdr:to>
      <xdr:col>11</xdr:col>
      <xdr:colOff>82550</xdr:colOff>
      <xdr:row>41</xdr:row>
      <xdr:rowOff>17841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28018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経常収支比率は、類似団体内平均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し、やや</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月豪雨の影響により、多額の災害復旧費を要したことにより、事業費支弁人件費が大幅に増加し、人件費が減少したことにより比率が改善した。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今後は、高齢化の進展により介護保険事業等への繰出金の増加が見込まれるため、物件費等の削減を図り、経常経費の削減を図る。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51562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7467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51562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75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62</xdr:row>
      <xdr:rowOff>126492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107188</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月豪雨災害で発生した災害廃棄物処理に</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億円を超える支出があり、数値は大幅に悪化した。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令和元年度にも多額の災害廃棄物処理経費を繰り越しているため、数値の改善は困難となっている。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今後は公共施設の老朽化に伴う維持補修費の増が見込まれるため、引き続き、無駄を削減し不要な予算執行を抑制する。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158790</xdr:rowOff>
    </xdr:from>
    <xdr:to>
      <xdr:col>23</xdr:col>
      <xdr:colOff>133350</xdr:colOff>
      <xdr:row>83</xdr:row>
      <xdr:rowOff>92587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874790"/>
          <a:ext cx="838200" cy="4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158790</xdr:rowOff>
    </xdr:from>
    <xdr:to>
      <xdr:col>19</xdr:col>
      <xdr:colOff>133350</xdr:colOff>
      <xdr:row>81</xdr:row>
      <xdr:rowOff>6347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387479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163447</xdr:rowOff>
    </xdr:from>
    <xdr:to>
      <xdr:col>15</xdr:col>
      <xdr:colOff>82550</xdr:colOff>
      <xdr:row>81</xdr:row>
      <xdr:rowOff>6347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879447"/>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163447</xdr:rowOff>
    </xdr:from>
    <xdr:to>
      <xdr:col>11</xdr:col>
      <xdr:colOff>31750</xdr:colOff>
      <xdr:row>80</xdr:row>
      <xdr:rowOff>170276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3879447"/>
          <a:ext cx="8890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41787</xdr:rowOff>
    </xdr:from>
    <xdr:to>
      <xdr:col>23</xdr:col>
      <xdr:colOff>184150</xdr:colOff>
      <xdr:row>83</xdr:row>
      <xdr:rowOff>143387</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13864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24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107990</xdr:rowOff>
    </xdr:from>
    <xdr:to>
      <xdr:col>19</xdr:col>
      <xdr:colOff>184150</xdr:colOff>
      <xdr:row>81</xdr:row>
      <xdr:rowOff>38140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48317</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5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126997</xdr:rowOff>
    </xdr:from>
    <xdr:to>
      <xdr:col>15</xdr:col>
      <xdr:colOff>133350</xdr:colOff>
      <xdr:row>81</xdr:row>
      <xdr:rowOff>57147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8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67324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61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112647</xdr:rowOff>
    </xdr:from>
    <xdr:to>
      <xdr:col>11</xdr:col>
      <xdr:colOff>82550</xdr:colOff>
      <xdr:row>81</xdr:row>
      <xdr:rowOff>42797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52974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59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119476</xdr:rowOff>
    </xdr:from>
    <xdr:to>
      <xdr:col>7</xdr:col>
      <xdr:colOff>31750</xdr:colOff>
      <xdr:row>81</xdr:row>
      <xdr:rowOff>49626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59803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0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050">
              <a:latin typeface="+mn-ea"/>
              <a:ea typeface="+mn-ea"/>
            </a:rPr>
            <a:t>　平成</a:t>
          </a:r>
          <a:r>
            <a:rPr kumimoji="1" lang="en-US" altLang="ja-JP" sz="1050">
              <a:latin typeface="+mn-ea"/>
              <a:ea typeface="+mn-ea"/>
            </a:rPr>
            <a:t>26</a:t>
          </a:r>
          <a:r>
            <a:rPr kumimoji="1" lang="ja-JP" altLang="en-US" sz="1050">
              <a:latin typeface="+mn-ea"/>
              <a:ea typeface="+mn-ea"/>
            </a:rPr>
            <a:t>年度以降、同程度の水準で推移しており、平成</a:t>
          </a:r>
          <a:r>
            <a:rPr kumimoji="1" lang="en-US" altLang="ja-JP" sz="1050">
              <a:latin typeface="+mn-ea"/>
              <a:ea typeface="+mn-ea"/>
            </a:rPr>
            <a:t>27</a:t>
          </a:r>
          <a:r>
            <a:rPr kumimoji="1" lang="ja-JP" altLang="en-US" sz="1050">
              <a:latin typeface="+mn-ea"/>
              <a:ea typeface="+mn-ea"/>
            </a:rPr>
            <a:t>年度からは全国町村平均及び類似団体平均を下回っている状況である。なお、地域手当の支給対象地域でありながら、地域手当は支給していない。</a:t>
          </a:r>
        </a:p>
        <a:p>
          <a:pPr>
            <a:lnSpc>
              <a:spcPts val="1200"/>
            </a:lnSpc>
          </a:pPr>
          <a:r>
            <a:rPr kumimoji="1" lang="ja-JP" altLang="en-US" sz="1050">
              <a:latin typeface="+mn-ea"/>
              <a:ea typeface="+mn-ea"/>
            </a:rPr>
            <a:t>　指数の変動については、職員数が少ないことから、職種間異動や階層の変動の影響を受けやすく、平成</a:t>
          </a:r>
          <a:r>
            <a:rPr kumimoji="1" lang="en-US" altLang="ja-JP" sz="1050">
              <a:latin typeface="+mn-ea"/>
              <a:ea typeface="+mn-ea"/>
            </a:rPr>
            <a:t>30</a:t>
          </a:r>
          <a:r>
            <a:rPr kumimoji="1" lang="ja-JP" altLang="en-US" sz="1050">
              <a:latin typeface="+mn-ea"/>
              <a:ea typeface="+mn-ea"/>
            </a:rPr>
            <a:t>年度は、経験者間の階層の変動の影響が、数値引上げの要因となった。</a:t>
          </a:r>
        </a:p>
        <a:p>
          <a:pPr>
            <a:lnSpc>
              <a:spcPts val="1200"/>
            </a:lnSpc>
          </a:pPr>
          <a:r>
            <a:rPr kumimoji="1" lang="ja-JP" altLang="en-US" sz="1050">
              <a:latin typeface="+mn-ea"/>
              <a:ea typeface="+mn-ea"/>
            </a:rPr>
            <a:t>　また、平成</a:t>
          </a:r>
          <a:r>
            <a:rPr kumimoji="1" lang="en-US" altLang="ja-JP" sz="1050">
              <a:latin typeface="+mn-ea"/>
              <a:ea typeface="+mn-ea"/>
            </a:rPr>
            <a:t>30</a:t>
          </a:r>
          <a:r>
            <a:rPr kumimoji="1" lang="ja-JP" altLang="en-US" sz="1050">
              <a:latin typeface="+mn-ea"/>
              <a:ea typeface="+mn-ea"/>
            </a:rPr>
            <a:t>年度は、国に準じて給与改定を行った。従来、国に準じ給与改定を行った場合、国に比べ若年層職員の割合が高く数値引上げの要因となるが、平成</a:t>
          </a:r>
          <a:r>
            <a:rPr kumimoji="1" lang="en-US" altLang="ja-JP" sz="1050">
              <a:latin typeface="+mn-ea"/>
              <a:ea typeface="+mn-ea"/>
            </a:rPr>
            <a:t>30</a:t>
          </a:r>
          <a:r>
            <a:rPr kumimoji="1" lang="ja-JP" altLang="en-US" sz="1050">
              <a:latin typeface="+mn-ea"/>
              <a:ea typeface="+mn-ea"/>
            </a:rPr>
            <a:t>年度は、職種間異動や給与改定による昇給幅の減少等の影響により、平成</a:t>
          </a:r>
          <a:r>
            <a:rPr kumimoji="1" lang="en-US" altLang="ja-JP" sz="1050">
              <a:latin typeface="+mn-ea"/>
              <a:ea typeface="+mn-ea"/>
            </a:rPr>
            <a:t>29</a:t>
          </a:r>
          <a:r>
            <a:rPr kumimoji="1" lang="ja-JP" altLang="en-US" sz="1050">
              <a:latin typeface="+mn-ea"/>
              <a:ea typeface="+mn-ea"/>
            </a:rPr>
            <a:t>年度に引き続き、国と同程度の数値であった。</a:t>
          </a:r>
        </a:p>
        <a:p>
          <a:pPr>
            <a:lnSpc>
              <a:spcPts val="1200"/>
            </a:lnSpc>
          </a:pPr>
          <a:r>
            <a:rPr kumimoji="1" lang="ja-JP" altLang="en-US" sz="1050">
              <a:latin typeface="+mn-ea"/>
              <a:ea typeface="+mn-ea"/>
            </a:rPr>
            <a:t>　今後も国に準じた給与改定等を適切に行い、適正な給与体系を維持する。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158145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6739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146655</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66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800"/>
            </a:lnSpc>
          </a:pPr>
          <a:r>
            <a:rPr kumimoji="1" lang="ja-JP" altLang="en-US" sz="1300">
              <a:latin typeface="+mn-ea"/>
              <a:ea typeface="+mn-ea"/>
            </a:rPr>
            <a:t>　人口千人当たり職員数は類似団体平均よりも</a:t>
          </a:r>
          <a:r>
            <a:rPr kumimoji="1" lang="en-US" altLang="ja-JP" sz="1300">
              <a:latin typeface="+mn-ea"/>
              <a:ea typeface="+mn-ea"/>
            </a:rPr>
            <a:t>3.29</a:t>
          </a:r>
          <a:r>
            <a:rPr kumimoji="1" lang="ja-JP" altLang="en-US" sz="1300">
              <a:latin typeface="+mn-ea"/>
              <a:ea typeface="+mn-ea"/>
            </a:rPr>
            <a:t>人少ない</a:t>
          </a:r>
          <a:r>
            <a:rPr kumimoji="1" lang="en-US" altLang="ja-JP" sz="1300">
              <a:latin typeface="+mn-ea"/>
              <a:ea typeface="+mn-ea"/>
            </a:rPr>
            <a:t>7.05</a:t>
          </a:r>
          <a:r>
            <a:rPr kumimoji="1" lang="ja-JP" altLang="en-US" sz="1300">
              <a:latin typeface="+mn-ea"/>
              <a:ea typeface="+mn-ea"/>
            </a:rPr>
            <a:t>人となっており、全国平均、広島県平均ともに下回っている。</a:t>
          </a:r>
        </a:p>
        <a:p>
          <a:pPr>
            <a:lnSpc>
              <a:spcPts val="1800"/>
            </a:lnSpc>
          </a:pPr>
          <a:r>
            <a:rPr kumimoji="1" lang="ja-JP" altLang="en-US" sz="1300">
              <a:latin typeface="+mn-ea"/>
              <a:ea typeface="+mn-ea"/>
            </a:rPr>
            <a:t>　職員数は横ばいの状況であり、引き続き、行政改革推進計画に基づき、職員再任用制度の効率的な運用及び必要に応じた組織の見直しを行う。また、複雑多様化する行政需要に対応できる効率的な組織体制の整備や、課（職員）間の横断的な連携を強化し、必要かつ最小限の人員体制を構築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115646</xdr:rowOff>
    </xdr:from>
    <xdr:to>
      <xdr:col>81</xdr:col>
      <xdr:colOff>44450</xdr:colOff>
      <xdr:row>60</xdr:row>
      <xdr:rowOff>124333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40264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115646</xdr:rowOff>
    </xdr:from>
    <xdr:to>
      <xdr:col>77</xdr:col>
      <xdr:colOff>44450</xdr:colOff>
      <xdr:row>60</xdr:row>
      <xdr:rowOff>126746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40264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122886</xdr:rowOff>
    </xdr:from>
    <xdr:to>
      <xdr:col>72</xdr:col>
      <xdr:colOff>203200</xdr:colOff>
      <xdr:row>60</xdr:row>
      <xdr:rowOff>126746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409886"/>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119990</xdr:rowOff>
    </xdr:from>
    <xdr:to>
      <xdr:col>68</xdr:col>
      <xdr:colOff>152400</xdr:colOff>
      <xdr:row>60</xdr:row>
      <xdr:rowOff>122886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40699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73533</xdr:rowOff>
    </xdr:from>
    <xdr:to>
      <xdr:col>81</xdr:col>
      <xdr:colOff>95250</xdr:colOff>
      <xdr:row>61</xdr:row>
      <xdr:rowOff>3683</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166260</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8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64846</xdr:rowOff>
    </xdr:from>
    <xdr:to>
      <xdr:col>77</xdr:col>
      <xdr:colOff>95250</xdr:colOff>
      <xdr:row>60</xdr:row>
      <xdr:rowOff>166446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5173</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2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75946</xdr:rowOff>
    </xdr:from>
    <xdr:to>
      <xdr:col>73</xdr:col>
      <xdr:colOff>44450</xdr:colOff>
      <xdr:row>61</xdr:row>
      <xdr:rowOff>6096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16273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72086</xdr:rowOff>
    </xdr:from>
    <xdr:to>
      <xdr:col>68</xdr:col>
      <xdr:colOff>203200</xdr:colOff>
      <xdr:row>61</xdr:row>
      <xdr:rowOff>2236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3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12413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12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69190</xdr:rowOff>
    </xdr:from>
    <xdr:to>
      <xdr:col>64</xdr:col>
      <xdr:colOff>152400</xdr:colOff>
      <xdr:row>60</xdr:row>
      <xdr:rowOff>170790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9517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800"/>
            </a:lnSpc>
          </a:pPr>
          <a:r>
            <a:rPr lang="ja-JP" altLang="ja-JP" sz="1300" b="0" i="0" baseline="0">
              <a:solidFill>
                <a:schemeClr val="dk1"/>
              </a:solidFill>
              <a:effectLst/>
              <a:latin typeface="+mn-lt"/>
              <a:ea typeface="+mn-ea"/>
              <a:cs typeface="+mn-cs"/>
            </a:rPr>
            <a:t>　臨時財政対策債は増加する一方、建設事業債の発行抑制や早期に面整備が完了した下水道事業債残高の減少のために、前年度より</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ポイント低下し、</a:t>
          </a:r>
          <a:r>
            <a:rPr lang="en-US" altLang="ja-JP" sz="1300" b="0" i="0" baseline="0">
              <a:solidFill>
                <a:schemeClr val="dk1"/>
              </a:solidFill>
              <a:effectLst/>
              <a:latin typeface="+mn-lt"/>
              <a:ea typeface="+mn-ea"/>
              <a:cs typeface="+mn-cs"/>
            </a:rPr>
            <a:t>3.9%</a:t>
          </a:r>
          <a:r>
            <a:rPr lang="ja-JP" altLang="ja-JP" sz="1300" b="0" i="0" baseline="0">
              <a:solidFill>
                <a:schemeClr val="dk1"/>
              </a:solidFill>
              <a:effectLst/>
              <a:latin typeface="+mn-lt"/>
              <a:ea typeface="+mn-ea"/>
              <a:cs typeface="+mn-cs"/>
            </a:rPr>
            <a:t>となった。</a:t>
          </a:r>
          <a:endParaRPr lang="en-US" altLang="ja-JP" sz="1300" b="0" i="0" baseline="0">
            <a:solidFill>
              <a:schemeClr val="dk1"/>
            </a:solidFill>
            <a:effectLst/>
            <a:latin typeface="+mn-lt"/>
            <a:ea typeface="+mn-ea"/>
            <a:cs typeface="+mn-cs"/>
          </a:endParaRPr>
        </a:p>
        <a:p>
          <a:pPr rtl="0">
            <a:lnSpc>
              <a:spcPts val="1800"/>
            </a:lnSpc>
          </a:pPr>
          <a:r>
            <a:rPr lang="ja-JP" altLang="en-US" sz="1300" b="0" i="0" baseline="0">
              <a:solidFill>
                <a:schemeClr val="dk1"/>
              </a:solidFill>
              <a:effectLst/>
              <a:latin typeface="+mn-lt"/>
              <a:ea typeface="+mn-ea"/>
              <a:cs typeface="+mn-cs"/>
            </a:rPr>
            <a:t>　しかしながら、平成</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月豪雨の影響により、多額の災害復旧事業債を借り入れたため、今後は、数値の悪化が見込まれる。</a:t>
          </a:r>
          <a:endParaRPr lang="ja-JP" altLang="ja-JP" sz="1300">
            <a:effectLst/>
          </a:endParaRPr>
        </a:p>
        <a:p>
          <a:pPr rtl="0">
            <a:lnSpc>
              <a:spcPts val="1800"/>
            </a:lnSpc>
          </a:pPr>
          <a:r>
            <a:rPr lang="ja-JP" altLang="ja-JP" sz="1300" b="0" i="0" baseline="0">
              <a:solidFill>
                <a:schemeClr val="dk1"/>
              </a:solidFill>
              <a:effectLst/>
              <a:latin typeface="+mn-lt"/>
              <a:ea typeface="+mn-ea"/>
              <a:cs typeface="+mn-cs"/>
            </a:rPr>
            <a:t>　引き続き交付税算入率の高い事業についてのみ借入を行い、比率の上昇を抑制する。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91622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7368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119199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778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119199</xdr:rowOff>
    </xdr:from>
    <xdr:to>
      <xdr:col>72</xdr:col>
      <xdr:colOff>203200</xdr:colOff>
      <xdr:row>39</xdr:row>
      <xdr:rowOff>146776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8057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39</xdr:row>
      <xdr:rowOff>153670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8333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月豪雨の影響により、災害復旧事業債残高が大幅に増加したが、</a:t>
          </a:r>
          <a:r>
            <a:rPr lang="ja-JP" altLang="ja-JP" sz="1300" b="0" i="0" baseline="0">
              <a:solidFill>
                <a:schemeClr val="dk1"/>
              </a:solidFill>
              <a:effectLst/>
              <a:latin typeface="+mn-lt"/>
              <a:ea typeface="+mn-ea"/>
              <a:cs typeface="+mn-cs"/>
            </a:rPr>
            <a:t>交付税措置のない起債は行っておらず、起債に依存しない財政運営を行っているため、充当可能財源が将来負担額を上回っており、将来負担比率はマイナスとなっている。</a:t>
          </a:r>
          <a:endParaRPr lang="ja-JP" altLang="ja-JP" sz="1300">
            <a:effectLst/>
          </a:endParaRPr>
        </a:p>
        <a:p>
          <a:pPr rtl="0"/>
          <a:r>
            <a:rPr lang="ja-JP" altLang="ja-JP" sz="1300" b="0" i="0" baseline="0">
              <a:solidFill>
                <a:schemeClr val="dk1"/>
              </a:solidFill>
              <a:effectLst/>
              <a:latin typeface="+mn-lt"/>
              <a:ea typeface="+mn-ea"/>
              <a:cs typeface="+mn-cs"/>
            </a:rPr>
            <a:t>　今後も収入に見合った予算編成・事業執行を行い、将来世代へ過大な負担を残さないよう、持続可能な財政運営への取組みを推進する。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24934</xdr:rowOff>
    </xdr:from>
    <xdr:to>
      <xdr:col>68</xdr:col>
      <xdr:colOff>203200</xdr:colOff>
      <xdr:row>14</xdr:row>
      <xdr:rowOff>126534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人件費に係る経常収支比率は、全国平均、類似団体内平均を下回っており、平成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年度と比較し、</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ポイント改善したが、その要因は、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月豪雨災害の影響により、多額の災害復旧費を要したことにより、事業費支弁人件費が大幅に増加し</a:t>
          </a:r>
          <a:r>
            <a:rPr kumimoji="1" lang="ja-JP" altLang="en-US" sz="1100">
              <a:solidFill>
                <a:schemeClr val="dk1"/>
              </a:solidFill>
              <a:effectLst/>
              <a:latin typeface="+mn-lt"/>
              <a:ea typeface="+mn-ea"/>
              <a:cs typeface="+mn-cs"/>
            </a:rPr>
            <a:t>たためである。</a:t>
          </a:r>
          <a:endParaRPr lang="ja-JP" altLang="ja-JP" sz="1400">
            <a:effectLst/>
          </a:endParaRPr>
        </a:p>
        <a:p>
          <a:r>
            <a:rPr lang="ja-JP" altLang="ja-JP" sz="1100" b="0" i="0" baseline="0">
              <a:solidFill>
                <a:schemeClr val="dk1"/>
              </a:solidFill>
              <a:effectLst/>
              <a:latin typeface="+mn-lt"/>
              <a:ea typeface="+mn-ea"/>
              <a:cs typeface="+mn-cs"/>
            </a:rPr>
            <a:t>　近年、職員数は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人前後で推移して</a:t>
          </a:r>
          <a:r>
            <a:rPr lang="ja-JP" altLang="en-US" sz="1100" b="0" i="0" baseline="0">
              <a:solidFill>
                <a:schemeClr val="dk1"/>
              </a:solidFill>
              <a:effectLst/>
              <a:latin typeface="+mn-lt"/>
              <a:ea typeface="+mn-ea"/>
              <a:cs typeface="+mn-cs"/>
            </a:rPr>
            <a:t>いたが、今後は、土木系技術職員の増員などが見込まれている。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適正な給与水準を保ちつつ、総人件費の抑制に努める。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026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131081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年度は、災害の影響により中止した事業が多くあったため</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物件費に係る経常収支比率は平成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全国平均、類似団体内平均をともに上回る状況である。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住民サービスを低下させないことを念頭に置いた上で、今後も委託料等経常経費の抑制や無駄を削減し不要な予算執行抑制に取り組み、数値の改善を図る。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3053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168910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し、類似団体内平均を大きく上回っており、最大値に近くなっている。</a:t>
          </a:r>
          <a:endParaRPr lang="ja-JP" altLang="ja-JP" sz="1400">
            <a:effectLst/>
          </a:endParaRPr>
        </a:p>
        <a:p>
          <a:r>
            <a:rPr kumimoji="1" lang="ja-JP" altLang="ja-JP" sz="1100" b="0" i="0" baseline="0">
              <a:solidFill>
                <a:schemeClr val="dk1"/>
              </a:solidFill>
              <a:effectLst/>
              <a:latin typeface="+mn-lt"/>
              <a:ea typeface="+mn-ea"/>
              <a:cs typeface="+mn-cs"/>
            </a:rPr>
            <a:t>　障害者自立支援事業や私立保育園運営事業に係る経費の増加に伴い、扶助費に係る経常収支比率は上昇傾向にあ</a:t>
          </a:r>
          <a:r>
            <a:rPr kumimoji="1" lang="ja-JP" altLang="en-US" sz="1100" b="0" i="0" baseline="0">
              <a:solidFill>
                <a:schemeClr val="dk1"/>
              </a:solidFill>
              <a:effectLst/>
              <a:latin typeface="+mn-lt"/>
              <a:ea typeface="+mn-ea"/>
              <a:cs typeface="+mn-cs"/>
            </a:rPr>
            <a:t>ったが、平成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年度は生活保護給付費の減により、数値は若干改善した</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義務的経費であり、政策的な削減は困難であるが、</a:t>
          </a:r>
          <a:r>
            <a:rPr lang="ja-JP" altLang="ja-JP" sz="1100" b="0" i="0" baseline="0">
              <a:solidFill>
                <a:schemeClr val="dk1"/>
              </a:solidFill>
              <a:effectLst/>
              <a:latin typeface="+mn-lt"/>
              <a:ea typeface="+mn-ea"/>
              <a:cs typeface="+mn-cs"/>
            </a:rPr>
            <a:t>国等の制度を踏まえ、適正な支出に努める。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44450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1050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44450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1037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88900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165100</xdr:rowOff>
    </xdr:from>
    <xdr:to>
      <xdr:col>24</xdr:col>
      <xdr:colOff>76200</xdr:colOff>
      <xdr:row>61</xdr:row>
      <xdr:rowOff>95250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137177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ポイント悪化しており、全国平均、類似団体内平均を上回っている。</a:t>
          </a:r>
          <a:endParaRPr lang="ja-JP" altLang="ja-JP" sz="1400">
            <a:effectLst/>
          </a:endParaRPr>
        </a:p>
        <a:p>
          <a:r>
            <a:rPr kumimoji="1" lang="ja-JP" altLang="ja-JP" sz="1100">
              <a:solidFill>
                <a:schemeClr val="dk1"/>
              </a:solidFill>
              <a:effectLst/>
              <a:latin typeface="+mn-lt"/>
              <a:ea typeface="+mn-ea"/>
              <a:cs typeface="+mn-cs"/>
            </a:rPr>
            <a:t>　当該指標に影響を与えるものは主に特別会計に対する繰出金である。</a:t>
          </a:r>
          <a:endParaRPr lang="ja-JP" altLang="ja-JP" sz="1400">
            <a:effectLst/>
          </a:endParaRPr>
        </a:p>
        <a:p>
          <a:r>
            <a:rPr kumimoji="1" lang="ja-JP" altLang="ja-JP" sz="1100">
              <a:solidFill>
                <a:schemeClr val="dk1"/>
              </a:solidFill>
              <a:effectLst/>
              <a:latin typeface="+mn-lt"/>
              <a:ea typeface="+mn-ea"/>
              <a:cs typeface="+mn-cs"/>
            </a:rPr>
            <a:t>　下水道事業会計、介護保険事業特別会計及び後期高齢者特別会計に対する繰出金は増加となっている。</a:t>
          </a:r>
          <a:endParaRPr lang="ja-JP" altLang="ja-JP" sz="1400">
            <a:effectLst/>
          </a:endParaRPr>
        </a:p>
        <a:p>
          <a:r>
            <a:rPr kumimoji="1" lang="ja-JP" altLang="ja-JP" sz="1100">
              <a:solidFill>
                <a:schemeClr val="dk1"/>
              </a:solidFill>
              <a:effectLst/>
              <a:latin typeface="+mn-lt"/>
              <a:ea typeface="+mn-ea"/>
              <a:cs typeface="+mn-cs"/>
            </a:rPr>
            <a:t>　高齢化が進展するにつれ、社会保障経費も増加する見込みであるので、</a:t>
          </a:r>
          <a:r>
            <a:rPr lang="ja-JP" altLang="ja-JP" sz="1100" b="0" i="0" baseline="0">
              <a:solidFill>
                <a:schemeClr val="dk1"/>
              </a:solidFill>
              <a:effectLst/>
              <a:latin typeface="+mn-lt"/>
              <a:ea typeface="+mn-ea"/>
              <a:cs typeface="+mn-cs"/>
            </a:rPr>
            <a:t>長期的視野に立った財政運営を行っていく必要がある。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64951</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1020826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33927</xdr:rowOff>
    </xdr:from>
    <xdr:to>
      <xdr:col>78</xdr:col>
      <xdr:colOff>69850</xdr:colOff>
      <xdr:row>59</xdr:row>
      <xdr:rowOff>92710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101494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33927</xdr:rowOff>
    </xdr:from>
    <xdr:to>
      <xdr:col>73</xdr:col>
      <xdr:colOff>180975</xdr:colOff>
      <xdr:row>59</xdr:row>
      <xdr:rowOff>92710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101494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92710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101690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14151</xdr:rowOff>
    </xdr:from>
    <xdr:to>
      <xdr:col>82</xdr:col>
      <xdr:colOff>158750</xdr:colOff>
      <xdr:row>60</xdr:row>
      <xdr:rowOff>115751</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94178</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154577</xdr:rowOff>
    </xdr:from>
    <xdr:to>
      <xdr:col>74</xdr:col>
      <xdr:colOff>31750</xdr:colOff>
      <xdr:row>59</xdr:row>
      <xdr:rowOff>84727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69504</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ここ数年横ばいで推移しており、類似団体平均を下回っている。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引き続き、事務事業の見直しを推進し、補助金等の適正化に努める。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124714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133858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152146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しているが、全国平均、類似団体内平均を下回っており、ここ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年間はほぼ横ばいで推移している。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月豪雨に伴う多額の災害復旧債の償還が始まり、公債費が倍増する見込みのため、</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悪化する</a:t>
          </a:r>
          <a:r>
            <a:rPr kumimoji="1" lang="ja-JP" altLang="en-US" sz="1100">
              <a:solidFill>
                <a:schemeClr val="dk1"/>
              </a:solidFill>
              <a:effectLst/>
              <a:latin typeface="+mn-lt"/>
              <a:ea typeface="+mn-ea"/>
              <a:cs typeface="+mn-cs"/>
            </a:rPr>
            <a:t>見込みである。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引き続き適正な起債管理に努める。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62992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033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62992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49276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44704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しており、類似団体内平均</a:t>
          </a:r>
          <a:r>
            <a:rPr kumimoji="1" lang="ja-JP" altLang="en-US" sz="1100">
              <a:solidFill>
                <a:schemeClr val="dk1"/>
              </a:solidFill>
              <a:effectLst/>
              <a:latin typeface="+mn-lt"/>
              <a:ea typeface="+mn-ea"/>
              <a:cs typeface="+mn-cs"/>
            </a:rPr>
            <a:t>と同率となっている。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社会保障関係経費の増加に伴い、今後もさらなる上昇が見込まれるが、住民サービスの低下とならないよう効率的な改善策を検討する必要がある。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74422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234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74422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76</xdr:row>
      <xdr:rowOff>168148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163576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59685</xdr:rowOff>
    </xdr:from>
    <xdr:to>
      <xdr:col>29</xdr:col>
      <xdr:colOff>127000</xdr:colOff>
      <xdr:row>19</xdr:row>
      <xdr:rowOff>98669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64860"/>
          <a:ext cx="647700" cy="3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89327</xdr:rowOff>
    </xdr:from>
    <xdr:to>
      <xdr:col>26</xdr:col>
      <xdr:colOff>50800</xdr:colOff>
      <xdr:row>19</xdr:row>
      <xdr:rowOff>98669</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394502"/>
          <a:ext cx="698500" cy="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88374</xdr:rowOff>
    </xdr:from>
    <xdr:to>
      <xdr:col>22</xdr:col>
      <xdr:colOff>114300</xdr:colOff>
      <xdr:row>19</xdr:row>
      <xdr:rowOff>89327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393549"/>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72708</xdr:rowOff>
    </xdr:from>
    <xdr:to>
      <xdr:col>18</xdr:col>
      <xdr:colOff>177800</xdr:colOff>
      <xdr:row>19</xdr:row>
      <xdr:rowOff>88374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377883"/>
          <a:ext cx="698500" cy="1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8885</xdr:rowOff>
    </xdr:from>
    <xdr:to>
      <xdr:col>29</xdr:col>
      <xdr:colOff>177800</xdr:colOff>
      <xdr:row>19</xdr:row>
      <xdr:rowOff>110485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88912</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47869</xdr:rowOff>
    </xdr:from>
    <xdr:to>
      <xdr:col>26</xdr:col>
      <xdr:colOff>101600</xdr:colOff>
      <xdr:row>19</xdr:row>
      <xdr:rowOff>149469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5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134246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3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38527</xdr:rowOff>
    </xdr:from>
    <xdr:to>
      <xdr:col>22</xdr:col>
      <xdr:colOff>165100</xdr:colOff>
      <xdr:row>19</xdr:row>
      <xdr:rowOff>140127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4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124904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3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37574</xdr:rowOff>
    </xdr:from>
    <xdr:to>
      <xdr:col>19</xdr:col>
      <xdr:colOff>38100</xdr:colOff>
      <xdr:row>19</xdr:row>
      <xdr:rowOff>139174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42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123951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2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21908</xdr:rowOff>
    </xdr:from>
    <xdr:to>
      <xdr:col>15</xdr:col>
      <xdr:colOff>101600</xdr:colOff>
      <xdr:row>19</xdr:row>
      <xdr:rowOff>123508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2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108285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1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42970</xdr:rowOff>
    </xdr:from>
    <xdr:to>
      <xdr:col>29</xdr:col>
      <xdr:colOff>127000</xdr:colOff>
      <xdr:row>36</xdr:row>
      <xdr:rowOff>44323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96220"/>
          <a:ext cx="6477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42970</xdr:rowOff>
    </xdr:from>
    <xdr:to>
      <xdr:col>26</xdr:col>
      <xdr:colOff>50800</xdr:colOff>
      <xdr:row>36</xdr:row>
      <xdr:rowOff>56382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996220"/>
          <a:ext cx="698500" cy="1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318091</xdr:rowOff>
    </xdr:from>
    <xdr:to>
      <xdr:col>22</xdr:col>
      <xdr:colOff>114300</xdr:colOff>
      <xdr:row>36</xdr:row>
      <xdr:rowOff>56382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928441"/>
          <a:ext cx="698500" cy="81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318091</xdr:rowOff>
    </xdr:from>
    <xdr:to>
      <xdr:col>18</xdr:col>
      <xdr:colOff>177800</xdr:colOff>
      <xdr:row>36</xdr:row>
      <xdr:rowOff>51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928441"/>
          <a:ext cx="698500" cy="2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336423</xdr:rowOff>
    </xdr:from>
    <xdr:to>
      <xdr:col>29</xdr:col>
      <xdr:colOff>177800</xdr:colOff>
      <xdr:row>36</xdr:row>
      <xdr:rowOff>95123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308500</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335070</xdr:rowOff>
    </xdr:from>
    <xdr:to>
      <xdr:col>26</xdr:col>
      <xdr:colOff>101600</xdr:colOff>
      <xdr:row>36</xdr:row>
      <xdr:rowOff>93770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4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78547</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3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5582</xdr:rowOff>
    </xdr:from>
    <xdr:to>
      <xdr:col>22</xdr:col>
      <xdr:colOff>165100</xdr:colOff>
      <xdr:row>36</xdr:row>
      <xdr:rowOff>107182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5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91959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0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267291</xdr:rowOff>
    </xdr:from>
    <xdr:to>
      <xdr:col>19</xdr:col>
      <xdr:colOff>38100</xdr:colOff>
      <xdr:row>36</xdr:row>
      <xdr:rowOff>25991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7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10768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6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292151</xdr:rowOff>
    </xdr:from>
    <xdr:to>
      <xdr:col>15</xdr:col>
      <xdr:colOff>101600</xdr:colOff>
      <xdr:row>36</xdr:row>
      <xdr:rowOff>50851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90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35628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8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123546</xdr:rowOff>
    </xdr:from>
    <xdr:to>
      <xdr:col>24</xdr:col>
      <xdr:colOff>63500</xdr:colOff>
      <xdr:row>38</xdr:row>
      <xdr:rowOff>140508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638646"/>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116086</xdr:rowOff>
    </xdr:from>
    <xdr:to>
      <xdr:col>19</xdr:col>
      <xdr:colOff>177800</xdr:colOff>
      <xdr:row>38</xdr:row>
      <xdr:rowOff>123546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631186"/>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98027</xdr:rowOff>
    </xdr:from>
    <xdr:to>
      <xdr:col>15</xdr:col>
      <xdr:colOff>50800</xdr:colOff>
      <xdr:row>38</xdr:row>
      <xdr:rowOff>116086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1312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98027</xdr:rowOff>
    </xdr:from>
    <xdr:to>
      <xdr:col>10</xdr:col>
      <xdr:colOff>114300</xdr:colOff>
      <xdr:row>38</xdr:row>
      <xdr:rowOff>109082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13127"/>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89708</xdr:rowOff>
    </xdr:from>
    <xdr:to>
      <xdr:col>24</xdr:col>
      <xdr:colOff>114300</xdr:colOff>
      <xdr:row>39</xdr:row>
      <xdr:rowOff>19858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6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4635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5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72746</xdr:rowOff>
    </xdr:from>
    <xdr:to>
      <xdr:col>20</xdr:col>
      <xdr:colOff>38100</xdr:colOff>
      <xdr:row>39</xdr:row>
      <xdr:rowOff>2896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165473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65286</xdr:rowOff>
    </xdr:from>
    <xdr:to>
      <xdr:col>15</xdr:col>
      <xdr:colOff>101600</xdr:colOff>
      <xdr:row>38</xdr:row>
      <xdr:rowOff>166886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158013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47227</xdr:rowOff>
    </xdr:from>
    <xdr:to>
      <xdr:col>10</xdr:col>
      <xdr:colOff>165100</xdr:colOff>
      <xdr:row>38</xdr:row>
      <xdr:rowOff>148827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139954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58282</xdr:rowOff>
    </xdr:from>
    <xdr:to>
      <xdr:col>6</xdr:col>
      <xdr:colOff>38100</xdr:colOff>
      <xdr:row>38</xdr:row>
      <xdr:rowOff>159882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151009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121736</xdr:rowOff>
    </xdr:from>
    <xdr:to>
      <xdr:col>24</xdr:col>
      <xdr:colOff>63500</xdr:colOff>
      <xdr:row>58</xdr:row>
      <xdr:rowOff>10583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551486"/>
          <a:ext cx="838200" cy="4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170370</xdr:rowOff>
    </xdr:from>
    <xdr:to>
      <xdr:col>19</xdr:col>
      <xdr:colOff>177800</xdr:colOff>
      <xdr:row>58</xdr:row>
      <xdr:rowOff>10583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943020"/>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170370</xdr:rowOff>
    </xdr:from>
    <xdr:to>
      <xdr:col>15</xdr:col>
      <xdr:colOff>50800</xdr:colOff>
      <xdr:row>58</xdr:row>
      <xdr:rowOff>11006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943020"/>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4045</xdr:rowOff>
    </xdr:from>
    <xdr:to>
      <xdr:col>10</xdr:col>
      <xdr:colOff>114300</xdr:colOff>
      <xdr:row>58</xdr:row>
      <xdr:rowOff>11006</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948145"/>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70936</xdr:rowOff>
    </xdr:from>
    <xdr:to>
      <xdr:col>24</xdr:col>
      <xdr:colOff>114300</xdr:colOff>
      <xdr:row>56</xdr:row>
      <xdr:rowOff>1086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93813</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3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131233</xdr:rowOff>
    </xdr:from>
    <xdr:to>
      <xdr:col>20</xdr:col>
      <xdr:colOff>38100</xdr:colOff>
      <xdr:row>58</xdr:row>
      <xdr:rowOff>61383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9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52510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99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119570</xdr:rowOff>
    </xdr:from>
    <xdr:to>
      <xdr:col>15</xdr:col>
      <xdr:colOff>101600</xdr:colOff>
      <xdr:row>58</xdr:row>
      <xdr:rowOff>49720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40847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131656</xdr:rowOff>
    </xdr:from>
    <xdr:to>
      <xdr:col>10</xdr:col>
      <xdr:colOff>165100</xdr:colOff>
      <xdr:row>58</xdr:row>
      <xdr:rowOff>61806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52933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124695</xdr:rowOff>
    </xdr:from>
    <xdr:to>
      <xdr:col>6</xdr:col>
      <xdr:colOff>38100</xdr:colOff>
      <xdr:row>58</xdr:row>
      <xdr:rowOff>54845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45972</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19320</xdr:rowOff>
    </xdr:from>
    <xdr:to>
      <xdr:col>24</xdr:col>
      <xdr:colOff>63500</xdr:colOff>
      <xdr:row>77</xdr:row>
      <xdr:rowOff>90734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220970"/>
          <a:ext cx="8382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39664</xdr:rowOff>
    </xdr:from>
    <xdr:to>
      <xdr:col>19</xdr:col>
      <xdr:colOff>177800</xdr:colOff>
      <xdr:row>77</xdr:row>
      <xdr:rowOff>90734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241314"/>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39664</xdr:rowOff>
    </xdr:from>
    <xdr:to>
      <xdr:col>15</xdr:col>
      <xdr:colOff>50800</xdr:colOff>
      <xdr:row>77</xdr:row>
      <xdr:rowOff>78115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241314"/>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78115</xdr:rowOff>
    </xdr:from>
    <xdr:to>
      <xdr:col>10</xdr:col>
      <xdr:colOff>114300</xdr:colOff>
      <xdr:row>77</xdr:row>
      <xdr:rowOff>124247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279765"/>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139970</xdr:rowOff>
    </xdr:from>
    <xdr:to>
      <xdr:col>24</xdr:col>
      <xdr:colOff>114300</xdr:colOff>
      <xdr:row>77</xdr:row>
      <xdr:rowOff>70120</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162847</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02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39934</xdr:rowOff>
    </xdr:from>
    <xdr:to>
      <xdr:col>20</xdr:col>
      <xdr:colOff>38100</xdr:colOff>
      <xdr:row>77</xdr:row>
      <xdr:rowOff>141534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2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132661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3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160314</xdr:rowOff>
    </xdr:from>
    <xdr:to>
      <xdr:col>15</xdr:col>
      <xdr:colOff>101600</xdr:colOff>
      <xdr:row>77</xdr:row>
      <xdr:rowOff>90464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1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106992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2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27315</xdr:rowOff>
    </xdr:from>
    <xdr:to>
      <xdr:col>10</xdr:col>
      <xdr:colOff>165100</xdr:colOff>
      <xdr:row>77</xdr:row>
      <xdr:rowOff>128915</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145442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73447</xdr:rowOff>
    </xdr:from>
    <xdr:to>
      <xdr:col>6</xdr:col>
      <xdr:colOff>38100</xdr:colOff>
      <xdr:row>78</xdr:row>
      <xdr:rowOff>3597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166174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3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61291</xdr:rowOff>
    </xdr:from>
    <xdr:to>
      <xdr:col>24</xdr:col>
      <xdr:colOff>63500</xdr:colOff>
      <xdr:row>94</xdr:row>
      <xdr:rowOff>72885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006141"/>
          <a:ext cx="838200" cy="1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72885</xdr:rowOff>
    </xdr:from>
    <xdr:to>
      <xdr:col>19</xdr:col>
      <xdr:colOff>177800</xdr:colOff>
      <xdr:row>94</xdr:row>
      <xdr:rowOff>83541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189185"/>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83541</xdr:rowOff>
    </xdr:from>
    <xdr:to>
      <xdr:col>15</xdr:col>
      <xdr:colOff>50800</xdr:colOff>
      <xdr:row>94</xdr:row>
      <xdr:rowOff>147929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199841"/>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147929</xdr:rowOff>
    </xdr:from>
    <xdr:to>
      <xdr:col>10</xdr:col>
      <xdr:colOff>114300</xdr:colOff>
      <xdr:row>95</xdr:row>
      <xdr:rowOff>115291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264229"/>
          <a:ext cx="889000" cy="1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10491</xdr:rowOff>
    </xdr:from>
    <xdr:to>
      <xdr:col>24</xdr:col>
      <xdr:colOff>114300</xdr:colOff>
      <xdr:row>93</xdr:row>
      <xdr:rowOff>112091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59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33368</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8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22085</xdr:rowOff>
    </xdr:from>
    <xdr:to>
      <xdr:col>20</xdr:col>
      <xdr:colOff>38100</xdr:colOff>
      <xdr:row>94</xdr:row>
      <xdr:rowOff>123685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1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140212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59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32741</xdr:rowOff>
    </xdr:from>
    <xdr:to>
      <xdr:col>15</xdr:col>
      <xdr:colOff>101600</xdr:colOff>
      <xdr:row>94</xdr:row>
      <xdr:rowOff>134341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1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150868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5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97129</xdr:rowOff>
    </xdr:from>
    <xdr:to>
      <xdr:col>10</xdr:col>
      <xdr:colOff>165100</xdr:colOff>
      <xdr:row>95</xdr:row>
      <xdr:rowOff>27279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2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43806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59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64491</xdr:rowOff>
    </xdr:from>
    <xdr:to>
      <xdr:col>6</xdr:col>
      <xdr:colOff>38100</xdr:colOff>
      <xdr:row>95</xdr:row>
      <xdr:rowOff>166091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3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1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152678</xdr:rowOff>
    </xdr:from>
    <xdr:to>
      <xdr:col>55</xdr:col>
      <xdr:colOff>0</xdr:colOff>
      <xdr:row>38</xdr:row>
      <xdr:rowOff>59344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96328"/>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40030</xdr:rowOff>
    </xdr:from>
    <xdr:to>
      <xdr:col>50</xdr:col>
      <xdr:colOff>114300</xdr:colOff>
      <xdr:row>38</xdr:row>
      <xdr:rowOff>59344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55130"/>
          <a:ext cx="889000" cy="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40030</xdr:rowOff>
    </xdr:from>
    <xdr:to>
      <xdr:col>45</xdr:col>
      <xdr:colOff>177800</xdr:colOff>
      <xdr:row>38</xdr:row>
      <xdr:rowOff>41925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55130"/>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41925</xdr:rowOff>
    </xdr:from>
    <xdr:to>
      <xdr:col>41</xdr:col>
      <xdr:colOff>50800</xdr:colOff>
      <xdr:row>38</xdr:row>
      <xdr:rowOff>53544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5702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101878</xdr:rowOff>
    </xdr:from>
    <xdr:to>
      <xdr:col>55</xdr:col>
      <xdr:colOff>50800</xdr:colOff>
      <xdr:row>38</xdr:row>
      <xdr:rowOff>32028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16805</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6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8544</xdr:rowOff>
    </xdr:from>
    <xdr:to>
      <xdr:col>50</xdr:col>
      <xdr:colOff>165100</xdr:colOff>
      <xdr:row>38</xdr:row>
      <xdr:rowOff>110144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101271</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160680</xdr:rowOff>
    </xdr:from>
    <xdr:to>
      <xdr:col>46</xdr:col>
      <xdr:colOff>38100</xdr:colOff>
      <xdr:row>38</xdr:row>
      <xdr:rowOff>90830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81957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162575</xdr:rowOff>
    </xdr:from>
    <xdr:to>
      <xdr:col>41</xdr:col>
      <xdr:colOff>101600</xdr:colOff>
      <xdr:row>38</xdr:row>
      <xdr:rowOff>92725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83852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2744</xdr:rowOff>
    </xdr:from>
    <xdr:to>
      <xdr:col>36</xdr:col>
      <xdr:colOff>165100</xdr:colOff>
      <xdr:row>38</xdr:row>
      <xdr:rowOff>104344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95471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165143</xdr:rowOff>
    </xdr:from>
    <xdr:to>
      <xdr:col>55</xdr:col>
      <xdr:colOff>0</xdr:colOff>
      <xdr:row>58</xdr:row>
      <xdr:rowOff>92505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766343"/>
          <a:ext cx="838200" cy="2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165143</xdr:rowOff>
    </xdr:from>
    <xdr:to>
      <xdr:col>50</xdr:col>
      <xdr:colOff>114300</xdr:colOff>
      <xdr:row>57</xdr:row>
      <xdr:rowOff>116760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766343"/>
          <a:ext cx="889000" cy="1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116760</xdr:rowOff>
    </xdr:from>
    <xdr:to>
      <xdr:col>45</xdr:col>
      <xdr:colOff>177800</xdr:colOff>
      <xdr:row>58</xdr:row>
      <xdr:rowOff>113765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889410"/>
          <a:ext cx="889000" cy="1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7790</xdr:rowOff>
    </xdr:from>
    <xdr:to>
      <xdr:col>41</xdr:col>
      <xdr:colOff>50800</xdr:colOff>
      <xdr:row>58</xdr:row>
      <xdr:rowOff>113765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780440"/>
          <a:ext cx="889000" cy="27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41705</xdr:rowOff>
    </xdr:from>
    <xdr:to>
      <xdr:col>55</xdr:col>
      <xdr:colOff>50800</xdr:colOff>
      <xdr:row>58</xdr:row>
      <xdr:rowOff>143305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128082</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114343</xdr:rowOff>
    </xdr:from>
    <xdr:to>
      <xdr:col>50</xdr:col>
      <xdr:colOff>165100</xdr:colOff>
      <xdr:row>57</xdr:row>
      <xdr:rowOff>44493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61020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49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65960</xdr:rowOff>
    </xdr:from>
    <xdr:to>
      <xdr:col>46</xdr:col>
      <xdr:colOff>38100</xdr:colOff>
      <xdr:row>57</xdr:row>
      <xdr:rowOff>167560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8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158687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9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62965</xdr:rowOff>
    </xdr:from>
    <xdr:to>
      <xdr:col>41</xdr:col>
      <xdr:colOff>101600</xdr:colOff>
      <xdr:row>58</xdr:row>
      <xdr:rowOff>164565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155692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128440</xdr:rowOff>
    </xdr:from>
    <xdr:to>
      <xdr:col>36</xdr:col>
      <xdr:colOff>165100</xdr:colOff>
      <xdr:row>57</xdr:row>
      <xdr:rowOff>58590</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7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75117</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9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147636</xdr:rowOff>
    </xdr:from>
    <xdr:to>
      <xdr:col>55</xdr:col>
      <xdr:colOff>0</xdr:colOff>
      <xdr:row>79</xdr:row>
      <xdr:rowOff>8255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20736"/>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127584</xdr:rowOff>
    </xdr:from>
    <xdr:to>
      <xdr:col>50</xdr:col>
      <xdr:colOff>114300</xdr:colOff>
      <xdr:row>78</xdr:row>
      <xdr:rowOff>147636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00684"/>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127584</xdr:rowOff>
    </xdr:from>
    <xdr:to>
      <xdr:col>45</xdr:col>
      <xdr:colOff>177800</xdr:colOff>
      <xdr:row>79</xdr:row>
      <xdr:rowOff>10906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500684"/>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122882</xdr:rowOff>
    </xdr:from>
    <xdr:to>
      <xdr:col>41</xdr:col>
      <xdr:colOff>50800</xdr:colOff>
      <xdr:row>79</xdr:row>
      <xdr:rowOff>10906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324532"/>
          <a:ext cx="889000" cy="2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128905</xdr:rowOff>
    </xdr:from>
    <xdr:to>
      <xdr:col>55</xdr:col>
      <xdr:colOff>50800</xdr:colOff>
      <xdr:row>79</xdr:row>
      <xdr:rowOff>59055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43899</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96836</xdr:rowOff>
    </xdr:from>
    <xdr:to>
      <xdr:col>50</xdr:col>
      <xdr:colOff>165100</xdr:colOff>
      <xdr:row>79</xdr:row>
      <xdr:rowOff>26986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4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18113</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5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76784</xdr:rowOff>
    </xdr:from>
    <xdr:to>
      <xdr:col>46</xdr:col>
      <xdr:colOff>38100</xdr:colOff>
      <xdr:row>79</xdr:row>
      <xdr:rowOff>6934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23461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2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131556</xdr:rowOff>
    </xdr:from>
    <xdr:to>
      <xdr:col>41</xdr:col>
      <xdr:colOff>101600</xdr:colOff>
      <xdr:row>79</xdr:row>
      <xdr:rowOff>61706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52833</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59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72082</xdr:rowOff>
    </xdr:from>
    <xdr:to>
      <xdr:col>36</xdr:col>
      <xdr:colOff>165100</xdr:colOff>
      <xdr:row>78</xdr:row>
      <xdr:rowOff>2232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2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18759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0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66213</xdr:rowOff>
    </xdr:from>
    <xdr:to>
      <xdr:col>55</xdr:col>
      <xdr:colOff>0</xdr:colOff>
      <xdr:row>98</xdr:row>
      <xdr:rowOff>117145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525413"/>
          <a:ext cx="838200" cy="3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66213</xdr:rowOff>
    </xdr:from>
    <xdr:to>
      <xdr:col>50</xdr:col>
      <xdr:colOff>114300</xdr:colOff>
      <xdr:row>97</xdr:row>
      <xdr:rowOff>128894</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525413"/>
          <a:ext cx="889000" cy="2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128894</xdr:rowOff>
    </xdr:from>
    <xdr:to>
      <xdr:col>45</xdr:col>
      <xdr:colOff>177800</xdr:colOff>
      <xdr:row>98</xdr:row>
      <xdr:rowOff>138312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759544"/>
          <a:ext cx="889000" cy="1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138312</xdr:rowOff>
    </xdr:from>
    <xdr:to>
      <xdr:col>41</xdr:col>
      <xdr:colOff>50800</xdr:colOff>
      <xdr:row>99</xdr:row>
      <xdr:rowOff>727</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940412"/>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66345</xdr:rowOff>
    </xdr:from>
    <xdr:to>
      <xdr:col>55</xdr:col>
      <xdr:colOff>50800</xdr:colOff>
      <xdr:row>98</xdr:row>
      <xdr:rowOff>167945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152722</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15413</xdr:rowOff>
    </xdr:from>
    <xdr:to>
      <xdr:col>50</xdr:col>
      <xdr:colOff>165100</xdr:colOff>
      <xdr:row>96</xdr:row>
      <xdr:rowOff>117013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133540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78094</xdr:rowOff>
    </xdr:from>
    <xdr:to>
      <xdr:col>46</xdr:col>
      <xdr:colOff>38100</xdr:colOff>
      <xdr:row>98</xdr:row>
      <xdr:rowOff>8244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170821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8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87512</xdr:rowOff>
    </xdr:from>
    <xdr:to>
      <xdr:col>41</xdr:col>
      <xdr:colOff>101600</xdr:colOff>
      <xdr:row>99</xdr:row>
      <xdr:rowOff>17662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9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121377</xdr:rowOff>
    </xdr:from>
    <xdr:to>
      <xdr:col>36</xdr:col>
      <xdr:colOff>165100</xdr:colOff>
      <xdr:row>99</xdr:row>
      <xdr:rowOff>51527</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9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42654</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37428" y="1701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24320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5339270"/>
          <a:ext cx="8382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4672</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4592300" y="65197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4672</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5197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24857</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539957"/>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144970</xdr:rowOff>
    </xdr:from>
    <xdr:to>
      <xdr:col>85</xdr:col>
      <xdr:colOff>177800</xdr:colOff>
      <xdr:row>31</xdr:row>
      <xdr:rowOff>75120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5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97997</xdr:rowOff>
    </xdr:from>
    <xdr:ext cx="599010"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524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125322</xdr:rowOff>
    </xdr:from>
    <xdr:to>
      <xdr:col>76</xdr:col>
      <xdr:colOff>165100</xdr:colOff>
      <xdr:row>38</xdr:row>
      <xdr:rowOff>55472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71999</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57428" y="62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145507</xdr:rowOff>
    </xdr:from>
    <xdr:to>
      <xdr:col>67</xdr:col>
      <xdr:colOff>101600</xdr:colOff>
      <xdr:row>38</xdr:row>
      <xdr:rowOff>75657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4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66784</xdr:rowOff>
    </xdr:from>
    <xdr:ext cx="313932"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57333" y="658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134420</xdr:rowOff>
    </xdr:from>
    <xdr:to>
      <xdr:col>85</xdr:col>
      <xdr:colOff>127000</xdr:colOff>
      <xdr:row>77</xdr:row>
      <xdr:rowOff>151778</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336070"/>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133855</xdr:rowOff>
    </xdr:from>
    <xdr:to>
      <xdr:col>81</xdr:col>
      <xdr:colOff>50800</xdr:colOff>
      <xdr:row>77</xdr:row>
      <xdr:rowOff>134420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335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130739</xdr:rowOff>
    </xdr:from>
    <xdr:to>
      <xdr:col>76</xdr:col>
      <xdr:colOff>114300</xdr:colOff>
      <xdr:row>77</xdr:row>
      <xdr:rowOff>133855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332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124422</xdr:rowOff>
    </xdr:from>
    <xdr:to>
      <xdr:col>71</xdr:col>
      <xdr:colOff>177800</xdr:colOff>
      <xdr:row>77</xdr:row>
      <xdr:rowOff>130739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326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100978</xdr:rowOff>
    </xdr:from>
    <xdr:to>
      <xdr:col>85</xdr:col>
      <xdr:colOff>177800</xdr:colOff>
      <xdr:row>78</xdr:row>
      <xdr:rowOff>31128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79405</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83620</xdr:rowOff>
    </xdr:from>
    <xdr:to>
      <xdr:col>81</xdr:col>
      <xdr:colOff>101600</xdr:colOff>
      <xdr:row>78</xdr:row>
      <xdr:rowOff>13770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4897</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83055</xdr:rowOff>
    </xdr:from>
    <xdr:to>
      <xdr:col>76</xdr:col>
      <xdr:colOff>165100</xdr:colOff>
      <xdr:row>78</xdr:row>
      <xdr:rowOff>13205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2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4332</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37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79939</xdr:rowOff>
    </xdr:from>
    <xdr:to>
      <xdr:col>72</xdr:col>
      <xdr:colOff>38100</xdr:colOff>
      <xdr:row>78</xdr:row>
      <xdr:rowOff>10089</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1216</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73622</xdr:rowOff>
    </xdr:from>
    <xdr:to>
      <xdr:col>67</xdr:col>
      <xdr:colOff>101600</xdr:colOff>
      <xdr:row>78</xdr:row>
      <xdr:rowOff>3772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166349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107065</xdr:rowOff>
    </xdr:from>
    <xdr:to>
      <xdr:col>85</xdr:col>
      <xdr:colOff>127000</xdr:colOff>
      <xdr:row>98</xdr:row>
      <xdr:rowOff>154460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6909165"/>
          <a:ext cx="8382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12643</xdr:rowOff>
    </xdr:from>
    <xdr:to>
      <xdr:col>81</xdr:col>
      <xdr:colOff>50800</xdr:colOff>
      <xdr:row>98</xdr:row>
      <xdr:rowOff>154460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814743"/>
          <a:ext cx="889000" cy="1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171236</xdr:rowOff>
    </xdr:from>
    <xdr:to>
      <xdr:col>76</xdr:col>
      <xdr:colOff>114300</xdr:colOff>
      <xdr:row>98</xdr:row>
      <xdr:rowOff>12643</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801886"/>
          <a:ext cx="8890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69068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8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153786</xdr:rowOff>
    </xdr:from>
    <xdr:to>
      <xdr:col>71</xdr:col>
      <xdr:colOff>177800</xdr:colOff>
      <xdr:row>97</xdr:row>
      <xdr:rowOff>171236</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6612986"/>
          <a:ext cx="8890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56265</xdr:rowOff>
    </xdr:from>
    <xdr:to>
      <xdr:col>85</xdr:col>
      <xdr:colOff>177800</xdr:colOff>
      <xdr:row>98</xdr:row>
      <xdr:rowOff>157865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34692</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8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103660</xdr:rowOff>
    </xdr:from>
    <xdr:to>
      <xdr:col>81</xdr:col>
      <xdr:colOff>101600</xdr:colOff>
      <xdr:row>99</xdr:row>
      <xdr:rowOff>33810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9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24937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9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133293</xdr:rowOff>
    </xdr:from>
    <xdr:to>
      <xdr:col>76</xdr:col>
      <xdr:colOff>165100</xdr:colOff>
      <xdr:row>98</xdr:row>
      <xdr:rowOff>63443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7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79970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5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120436</xdr:rowOff>
    </xdr:from>
    <xdr:to>
      <xdr:col>72</xdr:col>
      <xdr:colOff>38100</xdr:colOff>
      <xdr:row>98</xdr:row>
      <xdr:rowOff>50586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41713</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84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102986</xdr:rowOff>
    </xdr:from>
    <xdr:to>
      <xdr:col>67</xdr:col>
      <xdr:colOff>101600</xdr:colOff>
      <xdr:row>97</xdr:row>
      <xdr:rowOff>33136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5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24263</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6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1267</xdr:rowOff>
    </xdr:from>
    <xdr:to>
      <xdr:col>116</xdr:col>
      <xdr:colOff>63500</xdr:colOff>
      <xdr:row>59</xdr:row>
      <xdr:rowOff>2736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116817"/>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1658</xdr:rowOff>
    </xdr:from>
    <xdr:to>
      <xdr:col>111</xdr:col>
      <xdr:colOff>177800</xdr:colOff>
      <xdr:row>59</xdr:row>
      <xdr:rowOff>2736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117208"/>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95254</xdr:rowOff>
    </xdr:from>
    <xdr:to>
      <xdr:col>107</xdr:col>
      <xdr:colOff>50800</xdr:colOff>
      <xdr:row>59</xdr:row>
      <xdr:rowOff>1658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9867904"/>
          <a:ext cx="8890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95254</xdr:rowOff>
    </xdr:from>
    <xdr:to>
      <xdr:col>102</xdr:col>
      <xdr:colOff>114300</xdr:colOff>
      <xdr:row>59</xdr:row>
      <xdr:rowOff>2540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9867904"/>
          <a:ext cx="889000" cy="25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121917</xdr:rowOff>
    </xdr:from>
    <xdr:to>
      <xdr:col>116</xdr:col>
      <xdr:colOff>114300</xdr:colOff>
      <xdr:row>59</xdr:row>
      <xdr:rowOff>52067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81294</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85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123386</xdr:rowOff>
    </xdr:from>
    <xdr:to>
      <xdr:col>112</xdr:col>
      <xdr:colOff>38100</xdr:colOff>
      <xdr:row>59</xdr:row>
      <xdr:rowOff>53536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70063</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98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122308</xdr:rowOff>
    </xdr:from>
    <xdr:to>
      <xdr:col>107</xdr:col>
      <xdr:colOff>101600</xdr:colOff>
      <xdr:row>59</xdr:row>
      <xdr:rowOff>52458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68985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98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44454</xdr:rowOff>
    </xdr:from>
    <xdr:to>
      <xdr:col>102</xdr:col>
      <xdr:colOff>165100</xdr:colOff>
      <xdr:row>57</xdr:row>
      <xdr:rowOff>146054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8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162581</xdr:rowOff>
    </xdr:from>
    <xdr:ext cx="534377"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278111" y="9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123190</xdr:rowOff>
    </xdr:from>
    <xdr:to>
      <xdr:col>98</xdr:col>
      <xdr:colOff>38100</xdr:colOff>
      <xdr:row>59</xdr:row>
      <xdr:rowOff>53340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44467</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84105</xdr:rowOff>
    </xdr:from>
    <xdr:to>
      <xdr:col>116</xdr:col>
      <xdr:colOff>63500</xdr:colOff>
      <xdr:row>76</xdr:row>
      <xdr:rowOff>137353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114305"/>
          <a:ext cx="8382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137353</xdr:rowOff>
    </xdr:from>
    <xdr:to>
      <xdr:col>111</xdr:col>
      <xdr:colOff>177800</xdr:colOff>
      <xdr:row>76</xdr:row>
      <xdr:rowOff>164663</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67553"/>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133741</xdr:rowOff>
    </xdr:from>
    <xdr:to>
      <xdr:col>107</xdr:col>
      <xdr:colOff>50800</xdr:colOff>
      <xdr:row>76</xdr:row>
      <xdr:rowOff>164663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163941"/>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133741</xdr:rowOff>
    </xdr:from>
    <xdr:to>
      <xdr:col>102</xdr:col>
      <xdr:colOff>114300</xdr:colOff>
      <xdr:row>76</xdr:row>
      <xdr:rowOff>146214</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63941"/>
          <a:ext cx="889000" cy="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33305</xdr:rowOff>
    </xdr:from>
    <xdr:to>
      <xdr:col>116</xdr:col>
      <xdr:colOff>114300</xdr:colOff>
      <xdr:row>76</xdr:row>
      <xdr:rowOff>134905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56181</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91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86553</xdr:rowOff>
    </xdr:from>
    <xdr:to>
      <xdr:col>112</xdr:col>
      <xdr:colOff>38100</xdr:colOff>
      <xdr:row>77</xdr:row>
      <xdr:rowOff>16703</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1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7830</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2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113863</xdr:rowOff>
    </xdr:from>
    <xdr:to>
      <xdr:col>107</xdr:col>
      <xdr:colOff>101600</xdr:colOff>
      <xdr:row>77</xdr:row>
      <xdr:rowOff>44013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35140</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2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82941</xdr:rowOff>
    </xdr:from>
    <xdr:to>
      <xdr:col>102</xdr:col>
      <xdr:colOff>165100</xdr:colOff>
      <xdr:row>77</xdr:row>
      <xdr:rowOff>13091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4218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2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95414</xdr:rowOff>
    </xdr:from>
    <xdr:to>
      <xdr:col>98</xdr:col>
      <xdr:colOff>38100</xdr:colOff>
      <xdr:row>77</xdr:row>
      <xdr:rowOff>25564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16691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性質別歳出の住民一人当たりのコストでは、義務的経費について、人件費及び公債費は類似団体内平均を下回っている。人件費は、</a:t>
          </a:r>
          <a:r>
            <a:rPr lang="ja-JP" altLang="en-US" sz="1100" b="0" i="0" baseline="0">
              <a:solidFill>
                <a:schemeClr val="dk1"/>
              </a:solidFill>
              <a:effectLst/>
              <a:latin typeface="+mn-lt"/>
              <a:ea typeface="+mn-ea"/>
              <a:cs typeface="+mn-cs"/>
            </a:rPr>
            <a:t>災害の影響による事業費支弁人件費の増によるコスト減であるため、例年との比較は困難である。</a:t>
          </a:r>
          <a:r>
            <a:rPr lang="ja-JP" altLang="ja-JP" sz="1100" b="0" i="0" baseline="0">
              <a:solidFill>
                <a:schemeClr val="dk1"/>
              </a:solidFill>
              <a:effectLst/>
              <a:latin typeface="+mn-lt"/>
              <a:ea typeface="+mn-ea"/>
              <a:cs typeface="+mn-cs"/>
            </a:rPr>
            <a:t>公債費については、今後も交付税算入率の高いものを起債するなど、発行抑制を図り健全な財政運営を行う。扶助費については、平成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年度より一人当たりのコストが</a:t>
          </a:r>
          <a:r>
            <a:rPr lang="en-US" altLang="ja-JP" sz="1100" b="0" i="0" baseline="0">
              <a:solidFill>
                <a:schemeClr val="dk1"/>
              </a:solidFill>
              <a:effectLst/>
              <a:latin typeface="+mn-lt"/>
              <a:ea typeface="+mn-ea"/>
              <a:cs typeface="+mn-cs"/>
            </a:rPr>
            <a:t>14,413</a:t>
          </a:r>
          <a:r>
            <a:rPr lang="ja-JP" altLang="ja-JP" sz="1100" b="0" i="0" baseline="0">
              <a:solidFill>
                <a:schemeClr val="dk1"/>
              </a:solidFill>
              <a:effectLst/>
              <a:latin typeface="+mn-lt"/>
              <a:ea typeface="+mn-ea"/>
              <a:cs typeface="+mn-cs"/>
            </a:rPr>
            <a:t>円増加して</a:t>
          </a:r>
          <a:r>
            <a:rPr lang="ja-JP" altLang="en-US" sz="1100" b="0" i="0" baseline="0">
              <a:solidFill>
                <a:schemeClr val="dk1"/>
              </a:solidFill>
              <a:effectLst/>
              <a:latin typeface="+mn-lt"/>
              <a:ea typeface="+mn-ea"/>
              <a:cs typeface="+mn-cs"/>
            </a:rPr>
            <a:t>いるが、平成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月豪雨により、多額の災害弔慰金・災害見舞金を支出した</a:t>
          </a:r>
          <a:r>
            <a:rPr kumimoji="1" lang="ja-JP" altLang="ja-JP" sz="1100" b="0" i="0" baseline="0">
              <a:solidFill>
                <a:schemeClr val="dk1"/>
              </a:solidFill>
              <a:effectLst/>
              <a:latin typeface="+mn-lt"/>
              <a:ea typeface="+mn-ea"/>
              <a:cs typeface="+mn-cs"/>
            </a:rPr>
            <a:t>ことが要因である。</a:t>
          </a:r>
          <a:endParaRPr lang="ja-JP" altLang="ja-JP" sz="1400">
            <a:effectLst/>
          </a:endParaRPr>
        </a:p>
        <a:p>
          <a:pPr rtl="0"/>
          <a:r>
            <a:rPr lang="ja-JP" altLang="ja-JP" sz="1100" b="0" i="0" baseline="0">
              <a:solidFill>
                <a:schemeClr val="dk1"/>
              </a:solidFill>
              <a:effectLst/>
              <a:latin typeface="+mn-lt"/>
              <a:ea typeface="+mn-ea"/>
              <a:cs typeface="+mn-cs"/>
            </a:rPr>
            <a:t>　普通建設事業費は、平成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年度より一人当たりのコスト</a:t>
          </a:r>
          <a:r>
            <a:rPr lang="ja-JP" altLang="en-US" sz="1100" b="0" i="0" baseline="0">
              <a:solidFill>
                <a:schemeClr val="dk1"/>
              </a:solidFill>
              <a:effectLst/>
              <a:latin typeface="+mn-lt"/>
              <a:ea typeface="+mn-ea"/>
              <a:cs typeface="+mn-cs"/>
            </a:rPr>
            <a:t>は減少している。災害復旧事業を優先し、計画していた事業を中止したことが要因である。</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災害復旧費は、全国平均、類似団体平均を大きく上回っており、被害の甚大さが見て取れる。災害復旧費については、翌年度以降も多額の事業費が見込まれているため、現状のコスト高が継続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13,048
12,907
15.69
9,966,582
9,573,363
75,370
3,557,829
6,468,706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148463</xdr:rowOff>
    </xdr:from>
    <xdr:to>
      <xdr:col>24</xdr:col>
      <xdr:colOff>63500</xdr:colOff>
      <xdr:row>36</xdr:row>
      <xdr:rowOff>50927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49213"/>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43307</xdr:rowOff>
    </xdr:from>
    <xdr:to>
      <xdr:col>19</xdr:col>
      <xdr:colOff>177800</xdr:colOff>
      <xdr:row>36</xdr:row>
      <xdr:rowOff>50927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1550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137223</xdr:rowOff>
    </xdr:from>
    <xdr:to>
      <xdr:col>15</xdr:col>
      <xdr:colOff>50800</xdr:colOff>
      <xdr:row>36</xdr:row>
      <xdr:rowOff>43307</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3797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137223</xdr:rowOff>
    </xdr:from>
    <xdr:to>
      <xdr:col>10</xdr:col>
      <xdr:colOff>114300</xdr:colOff>
      <xdr:row>36</xdr:row>
      <xdr:rowOff>31877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37973"/>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97663</xdr:rowOff>
    </xdr:from>
    <xdr:to>
      <xdr:col>24</xdr:col>
      <xdr:colOff>114300</xdr:colOff>
      <xdr:row>36</xdr:row>
      <xdr:rowOff>27813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120540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xdr:rowOff>
    </xdr:from>
    <xdr:to>
      <xdr:col>20</xdr:col>
      <xdr:colOff>38100</xdr:colOff>
      <xdr:row>36</xdr:row>
      <xdr:rowOff>101727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92854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163957</xdr:rowOff>
    </xdr:from>
    <xdr:to>
      <xdr:col>15</xdr:col>
      <xdr:colOff>101600</xdr:colOff>
      <xdr:row>36</xdr:row>
      <xdr:rowOff>94107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85234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86423</xdr:rowOff>
    </xdr:from>
    <xdr:to>
      <xdr:col>10</xdr:col>
      <xdr:colOff>165100</xdr:colOff>
      <xdr:row>36</xdr:row>
      <xdr:rowOff>16573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7700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152527</xdr:rowOff>
    </xdr:from>
    <xdr:to>
      <xdr:col>6</xdr:col>
      <xdr:colOff>38100</xdr:colOff>
      <xdr:row>36</xdr:row>
      <xdr:rowOff>82677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73804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110256</xdr:rowOff>
    </xdr:from>
    <xdr:to>
      <xdr:col>24</xdr:col>
      <xdr:colOff>63500</xdr:colOff>
      <xdr:row>58</xdr:row>
      <xdr:rowOff>133500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10054356"/>
          <a:ext cx="8382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98686</xdr:rowOff>
    </xdr:from>
    <xdr:to>
      <xdr:col>19</xdr:col>
      <xdr:colOff>177800</xdr:colOff>
      <xdr:row>58</xdr:row>
      <xdr:rowOff>110256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42786"/>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98686</xdr:rowOff>
    </xdr:from>
    <xdr:to>
      <xdr:col>15</xdr:col>
      <xdr:colOff>50800</xdr:colOff>
      <xdr:row>58</xdr:row>
      <xdr:rowOff>105621</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42786"/>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59438</xdr:rowOff>
    </xdr:from>
    <xdr:to>
      <xdr:col>10</xdr:col>
      <xdr:colOff>114300</xdr:colOff>
      <xdr:row>58</xdr:row>
      <xdr:rowOff>105621</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03538"/>
          <a:ext cx="889000" cy="4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82700</xdr:rowOff>
    </xdr:from>
    <xdr:to>
      <xdr:col>24</xdr:col>
      <xdr:colOff>114300</xdr:colOff>
      <xdr:row>59</xdr:row>
      <xdr:rowOff>12850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169077</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59456</xdr:rowOff>
    </xdr:from>
    <xdr:to>
      <xdr:col>20</xdr:col>
      <xdr:colOff>38100</xdr:colOff>
      <xdr:row>58</xdr:row>
      <xdr:rowOff>161056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152183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47886</xdr:rowOff>
    </xdr:from>
    <xdr:to>
      <xdr:col>15</xdr:col>
      <xdr:colOff>101600</xdr:colOff>
      <xdr:row>58</xdr:row>
      <xdr:rowOff>149486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140613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54821</xdr:rowOff>
    </xdr:from>
    <xdr:to>
      <xdr:col>10</xdr:col>
      <xdr:colOff>165100</xdr:colOff>
      <xdr:row>58</xdr:row>
      <xdr:rowOff>156421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147548</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8638</xdr:rowOff>
    </xdr:from>
    <xdr:to>
      <xdr:col>6</xdr:col>
      <xdr:colOff>38100</xdr:colOff>
      <xdr:row>58</xdr:row>
      <xdr:rowOff>110238</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101365</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165970</xdr:rowOff>
    </xdr:from>
    <xdr:to>
      <xdr:col>24</xdr:col>
      <xdr:colOff>63500</xdr:colOff>
      <xdr:row>76</xdr:row>
      <xdr:rowOff>28208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681820"/>
          <a:ext cx="838200" cy="37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28208</xdr:rowOff>
    </xdr:from>
    <xdr:to>
      <xdr:col>19</xdr:col>
      <xdr:colOff>177800</xdr:colOff>
      <xdr:row>76</xdr:row>
      <xdr:rowOff>65807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058408"/>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7899</xdr:rowOff>
    </xdr:from>
    <xdr:to>
      <xdr:col>15</xdr:col>
      <xdr:colOff>50800</xdr:colOff>
      <xdr:row>76</xdr:row>
      <xdr:rowOff>65807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038099"/>
          <a:ext cx="889000" cy="5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159021</xdr:rowOff>
    </xdr:from>
    <xdr:to>
      <xdr:col>10</xdr:col>
      <xdr:colOff>114300</xdr:colOff>
      <xdr:row>76</xdr:row>
      <xdr:rowOff>7899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017771"/>
          <a:ext cx="889000" cy="2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145006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115170</xdr:rowOff>
    </xdr:from>
    <xdr:to>
      <xdr:col>24</xdr:col>
      <xdr:colOff>114300</xdr:colOff>
      <xdr:row>74</xdr:row>
      <xdr:rowOff>45320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138047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48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148858</xdr:rowOff>
    </xdr:from>
    <xdr:to>
      <xdr:col>20</xdr:col>
      <xdr:colOff>38100</xdr:colOff>
      <xdr:row>76</xdr:row>
      <xdr:rowOff>79008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70135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1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15007</xdr:rowOff>
    </xdr:from>
    <xdr:to>
      <xdr:col>15</xdr:col>
      <xdr:colOff>101600</xdr:colOff>
      <xdr:row>76</xdr:row>
      <xdr:rowOff>116607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0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107734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13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128549</xdr:rowOff>
    </xdr:from>
    <xdr:to>
      <xdr:col>10</xdr:col>
      <xdr:colOff>165100</xdr:colOff>
      <xdr:row>76</xdr:row>
      <xdr:rowOff>58699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75226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76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108221</xdr:rowOff>
    </xdr:from>
    <xdr:to>
      <xdr:col>6</xdr:col>
      <xdr:colOff>38100</xdr:colOff>
      <xdr:row>76</xdr:row>
      <xdr:rowOff>38371</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54898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74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124116</xdr:rowOff>
    </xdr:from>
    <xdr:to>
      <xdr:col>24</xdr:col>
      <xdr:colOff>63500</xdr:colOff>
      <xdr:row>98</xdr:row>
      <xdr:rowOff>939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068966"/>
          <a:ext cx="838200" cy="7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62967</xdr:rowOff>
    </xdr:from>
    <xdr:to>
      <xdr:col>19</xdr:col>
      <xdr:colOff>177800</xdr:colOff>
      <xdr:row>98</xdr:row>
      <xdr:rowOff>939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693617"/>
          <a:ext cx="889000" cy="10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62967</xdr:rowOff>
    </xdr:from>
    <xdr:to>
      <xdr:col>15</xdr:col>
      <xdr:colOff>50800</xdr:colOff>
      <xdr:row>97</xdr:row>
      <xdr:rowOff>159900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93617"/>
          <a:ext cx="889000" cy="9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159900</xdr:rowOff>
    </xdr:from>
    <xdr:to>
      <xdr:col>10</xdr:col>
      <xdr:colOff>114300</xdr:colOff>
      <xdr:row>98</xdr:row>
      <xdr:rowOff>6206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90550"/>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73316</xdr:rowOff>
    </xdr:from>
    <xdr:to>
      <xdr:col>24</xdr:col>
      <xdr:colOff>114300</xdr:colOff>
      <xdr:row>94</xdr:row>
      <xdr:rowOff>3466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96193</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586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121589</xdr:rowOff>
    </xdr:from>
    <xdr:to>
      <xdr:col>20</xdr:col>
      <xdr:colOff>38100</xdr:colOff>
      <xdr:row>98</xdr:row>
      <xdr:rowOff>51739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42866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12167</xdr:rowOff>
    </xdr:from>
    <xdr:to>
      <xdr:col>15</xdr:col>
      <xdr:colOff>101600</xdr:colOff>
      <xdr:row>97</xdr:row>
      <xdr:rowOff>113767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6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104894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7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109100</xdr:rowOff>
    </xdr:from>
    <xdr:to>
      <xdr:col>10</xdr:col>
      <xdr:colOff>165100</xdr:colOff>
      <xdr:row>98</xdr:row>
      <xdr:rowOff>39250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30377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126856</xdr:rowOff>
    </xdr:from>
    <xdr:to>
      <xdr:col>6</xdr:col>
      <xdr:colOff>38100</xdr:colOff>
      <xdr:row>98</xdr:row>
      <xdr:rowOff>57006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48133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5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148844</xdr:rowOff>
    </xdr:from>
    <xdr:to>
      <xdr:col>55</xdr:col>
      <xdr:colOff>0</xdr:colOff>
      <xdr:row>36</xdr:row>
      <xdr:rowOff>154787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321044"/>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151130</xdr:rowOff>
    </xdr:from>
    <xdr:to>
      <xdr:col>50</xdr:col>
      <xdr:colOff>114300</xdr:colOff>
      <xdr:row>36</xdr:row>
      <xdr:rowOff>154787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32333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151130</xdr:rowOff>
    </xdr:from>
    <xdr:to>
      <xdr:col>45</xdr:col>
      <xdr:colOff>177800</xdr:colOff>
      <xdr:row>36</xdr:row>
      <xdr:rowOff>151130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323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151130</xdr:rowOff>
    </xdr:from>
    <xdr:to>
      <xdr:col>41</xdr:col>
      <xdr:colOff>50800</xdr:colOff>
      <xdr:row>36</xdr:row>
      <xdr:rowOff>154102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3233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98044</xdr:rowOff>
    </xdr:from>
    <xdr:to>
      <xdr:col>55</xdr:col>
      <xdr:colOff>50800</xdr:colOff>
      <xdr:row>37</xdr:row>
      <xdr:rowOff>28194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120921</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103987</xdr:rowOff>
    </xdr:from>
    <xdr:to>
      <xdr:col>50</xdr:col>
      <xdr:colOff>165100</xdr:colOff>
      <xdr:row>37</xdr:row>
      <xdr:rowOff>34137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50664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60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100330</xdr:rowOff>
    </xdr:from>
    <xdr:to>
      <xdr:col>46</xdr:col>
      <xdr:colOff>38100</xdr:colOff>
      <xdr:row>37</xdr:row>
      <xdr:rowOff>30480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47007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100330</xdr:rowOff>
    </xdr:from>
    <xdr:to>
      <xdr:col>41</xdr:col>
      <xdr:colOff>101600</xdr:colOff>
      <xdr:row>37</xdr:row>
      <xdr:rowOff>30480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47007</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103302</xdr:rowOff>
    </xdr:from>
    <xdr:to>
      <xdr:col>36</xdr:col>
      <xdr:colOff>165100</xdr:colOff>
      <xdr:row>37</xdr:row>
      <xdr:rowOff>33452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49979</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0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25438</xdr:rowOff>
    </xdr:from>
    <xdr:to>
      <xdr:col>55</xdr:col>
      <xdr:colOff>0</xdr:colOff>
      <xdr:row>59</xdr:row>
      <xdr:rowOff>25946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140988"/>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21742</xdr:rowOff>
    </xdr:from>
    <xdr:to>
      <xdr:col>50</xdr:col>
      <xdr:colOff>114300</xdr:colOff>
      <xdr:row>59</xdr:row>
      <xdr:rowOff>25946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137292"/>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21324</xdr:rowOff>
    </xdr:from>
    <xdr:to>
      <xdr:col>45</xdr:col>
      <xdr:colOff>177800</xdr:colOff>
      <xdr:row>59</xdr:row>
      <xdr:rowOff>21742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136874"/>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18593</xdr:rowOff>
    </xdr:from>
    <xdr:to>
      <xdr:col>41</xdr:col>
      <xdr:colOff>50800</xdr:colOff>
      <xdr:row>59</xdr:row>
      <xdr:rowOff>21324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134143"/>
          <a:ext cx="889000" cy="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146088</xdr:rowOff>
    </xdr:from>
    <xdr:to>
      <xdr:col>55</xdr:col>
      <xdr:colOff>50800</xdr:colOff>
      <xdr:row>59</xdr:row>
      <xdr:rowOff>76238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61015</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100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146596</xdr:rowOff>
    </xdr:from>
    <xdr:to>
      <xdr:col>50</xdr:col>
      <xdr:colOff>165100</xdr:colOff>
      <xdr:row>59</xdr:row>
      <xdr:rowOff>76746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67873</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101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142392</xdr:rowOff>
    </xdr:from>
    <xdr:to>
      <xdr:col>46</xdr:col>
      <xdr:colOff>38100</xdr:colOff>
      <xdr:row>59</xdr:row>
      <xdr:rowOff>72542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63669</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101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141974</xdr:rowOff>
    </xdr:from>
    <xdr:to>
      <xdr:col>41</xdr:col>
      <xdr:colOff>101600</xdr:colOff>
      <xdr:row>59</xdr:row>
      <xdr:rowOff>72124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63251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101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139243</xdr:rowOff>
    </xdr:from>
    <xdr:to>
      <xdr:col>36</xdr:col>
      <xdr:colOff>165100</xdr:colOff>
      <xdr:row>59</xdr:row>
      <xdr:rowOff>69393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60520</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101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64540</xdr:rowOff>
    </xdr:from>
    <xdr:to>
      <xdr:col>55</xdr:col>
      <xdr:colOff>0</xdr:colOff>
      <xdr:row>79</xdr:row>
      <xdr:rowOff>68867</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609090"/>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68442</xdr:rowOff>
    </xdr:from>
    <xdr:to>
      <xdr:col>50</xdr:col>
      <xdr:colOff>114300</xdr:colOff>
      <xdr:row>79</xdr:row>
      <xdr:rowOff>68867</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61299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48391</xdr:rowOff>
    </xdr:from>
    <xdr:to>
      <xdr:col>45</xdr:col>
      <xdr:colOff>177800</xdr:colOff>
      <xdr:row>79</xdr:row>
      <xdr:rowOff>68442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92941"/>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48391</xdr:rowOff>
    </xdr:from>
    <xdr:to>
      <xdr:col>41</xdr:col>
      <xdr:colOff>50800</xdr:colOff>
      <xdr:row>79</xdr:row>
      <xdr:rowOff>68769</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592941"/>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13740</xdr:rowOff>
    </xdr:from>
    <xdr:to>
      <xdr:col>55</xdr:col>
      <xdr:colOff>50800</xdr:colOff>
      <xdr:row>79</xdr:row>
      <xdr:rowOff>115340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100117</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18067</xdr:rowOff>
    </xdr:from>
    <xdr:to>
      <xdr:col>50</xdr:col>
      <xdr:colOff>165100</xdr:colOff>
      <xdr:row>79</xdr:row>
      <xdr:rowOff>119667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110794</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17642</xdr:rowOff>
    </xdr:from>
    <xdr:to>
      <xdr:col>46</xdr:col>
      <xdr:colOff>38100</xdr:colOff>
      <xdr:row>79</xdr:row>
      <xdr:rowOff>119242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110369</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5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169041</xdr:rowOff>
    </xdr:from>
    <xdr:to>
      <xdr:col>41</xdr:col>
      <xdr:colOff>101600</xdr:colOff>
      <xdr:row>79</xdr:row>
      <xdr:rowOff>99191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90318</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17969</xdr:rowOff>
    </xdr:from>
    <xdr:to>
      <xdr:col>36</xdr:col>
      <xdr:colOff>165100</xdr:colOff>
      <xdr:row>79</xdr:row>
      <xdr:rowOff>119569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110696</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89688</xdr:rowOff>
    </xdr:from>
    <xdr:to>
      <xdr:col>55</xdr:col>
      <xdr:colOff>0</xdr:colOff>
      <xdr:row>96</xdr:row>
      <xdr:rowOff>86928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205988"/>
          <a:ext cx="838200" cy="3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89688</xdr:rowOff>
    </xdr:from>
    <xdr:to>
      <xdr:col>50</xdr:col>
      <xdr:colOff>114300</xdr:colOff>
      <xdr:row>95</xdr:row>
      <xdr:rowOff>90449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205988"/>
          <a:ext cx="889000" cy="1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90449</xdr:rowOff>
    </xdr:from>
    <xdr:to>
      <xdr:col>45</xdr:col>
      <xdr:colOff>177800</xdr:colOff>
      <xdr:row>96</xdr:row>
      <xdr:rowOff>73064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378199"/>
          <a:ext cx="889000" cy="1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73064</xdr:rowOff>
    </xdr:from>
    <xdr:to>
      <xdr:col>41</xdr:col>
      <xdr:colOff>50800</xdr:colOff>
      <xdr:row>96</xdr:row>
      <xdr:rowOff>116548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532264"/>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36128</xdr:rowOff>
    </xdr:from>
    <xdr:to>
      <xdr:col>55</xdr:col>
      <xdr:colOff>50800</xdr:colOff>
      <xdr:row>96</xdr:row>
      <xdr:rowOff>137728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4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14555</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47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38888</xdr:rowOff>
    </xdr:from>
    <xdr:to>
      <xdr:col>50</xdr:col>
      <xdr:colOff>165100</xdr:colOff>
      <xdr:row>94</xdr:row>
      <xdr:rowOff>140488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1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157015</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39795" y="1593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39649</xdr:rowOff>
    </xdr:from>
    <xdr:to>
      <xdr:col>46</xdr:col>
      <xdr:colOff>38100</xdr:colOff>
      <xdr:row>95</xdr:row>
      <xdr:rowOff>141249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3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157776</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1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22264</xdr:rowOff>
    </xdr:from>
    <xdr:to>
      <xdr:col>41</xdr:col>
      <xdr:colOff>101600</xdr:colOff>
      <xdr:row>96</xdr:row>
      <xdr:rowOff>123864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4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114991</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5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65748</xdr:rowOff>
    </xdr:from>
    <xdr:to>
      <xdr:col>36</xdr:col>
      <xdr:colOff>165100</xdr:colOff>
      <xdr:row>96</xdr:row>
      <xdr:rowOff>167348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158475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165874</xdr:rowOff>
    </xdr:from>
    <xdr:to>
      <xdr:col>85</xdr:col>
      <xdr:colOff>127000</xdr:colOff>
      <xdr:row>38</xdr:row>
      <xdr:rowOff>55477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509524"/>
          <a:ext cx="8382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55477</xdr:rowOff>
    </xdr:from>
    <xdr:to>
      <xdr:col>81</xdr:col>
      <xdr:colOff>50800</xdr:colOff>
      <xdr:row>38</xdr:row>
      <xdr:rowOff>59543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570577"/>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46921</xdr:rowOff>
    </xdr:from>
    <xdr:to>
      <xdr:col>76</xdr:col>
      <xdr:colOff>114300</xdr:colOff>
      <xdr:row>38</xdr:row>
      <xdr:rowOff>59543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562021"/>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33646</xdr:rowOff>
    </xdr:from>
    <xdr:to>
      <xdr:col>71</xdr:col>
      <xdr:colOff>177800</xdr:colOff>
      <xdr:row>38</xdr:row>
      <xdr:rowOff>46921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2814300" y="6548746"/>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115075</xdr:rowOff>
    </xdr:from>
    <xdr:to>
      <xdr:col>85</xdr:col>
      <xdr:colOff>177800</xdr:colOff>
      <xdr:row>38</xdr:row>
      <xdr:rowOff>45225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30002</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4677</xdr:rowOff>
    </xdr:from>
    <xdr:to>
      <xdr:col>81</xdr:col>
      <xdr:colOff>101600</xdr:colOff>
      <xdr:row>38</xdr:row>
      <xdr:rowOff>106277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5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97404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6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8743</xdr:rowOff>
    </xdr:from>
    <xdr:to>
      <xdr:col>76</xdr:col>
      <xdr:colOff>165100</xdr:colOff>
      <xdr:row>38</xdr:row>
      <xdr:rowOff>110343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101470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6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167571</xdr:rowOff>
    </xdr:from>
    <xdr:to>
      <xdr:col>72</xdr:col>
      <xdr:colOff>38100</xdr:colOff>
      <xdr:row>38</xdr:row>
      <xdr:rowOff>97721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5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88848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6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154296</xdr:rowOff>
    </xdr:from>
    <xdr:to>
      <xdr:col>67</xdr:col>
      <xdr:colOff>101600</xdr:colOff>
      <xdr:row>38</xdr:row>
      <xdr:rowOff>84446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75573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5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132380</xdr:rowOff>
    </xdr:from>
    <xdr:to>
      <xdr:col>85</xdr:col>
      <xdr:colOff>127000</xdr:colOff>
      <xdr:row>57</xdr:row>
      <xdr:rowOff>143074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905030"/>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131827</xdr:rowOff>
    </xdr:from>
    <xdr:to>
      <xdr:col>81</xdr:col>
      <xdr:colOff>50800</xdr:colOff>
      <xdr:row>57</xdr:row>
      <xdr:rowOff>132380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4592300" y="9904477"/>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131827</xdr:rowOff>
    </xdr:from>
    <xdr:to>
      <xdr:col>76</xdr:col>
      <xdr:colOff>114300</xdr:colOff>
      <xdr:row>57</xdr:row>
      <xdr:rowOff>154732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904477"/>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53408</xdr:rowOff>
    </xdr:from>
    <xdr:to>
      <xdr:col>71</xdr:col>
      <xdr:colOff>177800</xdr:colOff>
      <xdr:row>57</xdr:row>
      <xdr:rowOff>154732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654608"/>
          <a:ext cx="889000" cy="27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92274</xdr:rowOff>
    </xdr:from>
    <xdr:to>
      <xdr:col>85</xdr:col>
      <xdr:colOff>177800</xdr:colOff>
      <xdr:row>58</xdr:row>
      <xdr:rowOff>22424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7201</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81580</xdr:rowOff>
    </xdr:from>
    <xdr:to>
      <xdr:col>81</xdr:col>
      <xdr:colOff>101600</xdr:colOff>
      <xdr:row>58</xdr:row>
      <xdr:rowOff>11730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8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2857</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9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81027</xdr:rowOff>
    </xdr:from>
    <xdr:to>
      <xdr:col>76</xdr:col>
      <xdr:colOff>165100</xdr:colOff>
      <xdr:row>58</xdr:row>
      <xdr:rowOff>11177</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2304</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9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103932</xdr:rowOff>
    </xdr:from>
    <xdr:to>
      <xdr:col>72</xdr:col>
      <xdr:colOff>38100</xdr:colOff>
      <xdr:row>58</xdr:row>
      <xdr:rowOff>34082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25209</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2608</xdr:rowOff>
    </xdr:from>
    <xdr:to>
      <xdr:col>67</xdr:col>
      <xdr:colOff>101600</xdr:colOff>
      <xdr:row>56</xdr:row>
      <xdr:rowOff>104208</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6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120735</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3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24320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2197270"/>
          <a:ext cx="8382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4671</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7777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4671</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3703300" y="1337777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24857</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397957"/>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144970</xdr:rowOff>
    </xdr:from>
    <xdr:to>
      <xdr:col>85</xdr:col>
      <xdr:colOff>177800</xdr:colOff>
      <xdr:row>71</xdr:row>
      <xdr:rowOff>75120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21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97997</xdr:rowOff>
    </xdr:from>
    <xdr:ext cx="599010"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209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125321</xdr:rowOff>
    </xdr:from>
    <xdr:to>
      <xdr:col>76</xdr:col>
      <xdr:colOff>165100</xdr:colOff>
      <xdr:row>78</xdr:row>
      <xdr:rowOff>55471</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3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71998</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8" y="131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145507</xdr:rowOff>
    </xdr:from>
    <xdr:to>
      <xdr:col>67</xdr:col>
      <xdr:colOff>101600</xdr:colOff>
      <xdr:row>78</xdr:row>
      <xdr:rowOff>75657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66784</xdr:rowOff>
    </xdr:from>
    <xdr:ext cx="313932"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57333" y="13439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134420</xdr:rowOff>
    </xdr:from>
    <xdr:to>
      <xdr:col>85</xdr:col>
      <xdr:colOff>127000</xdr:colOff>
      <xdr:row>97</xdr:row>
      <xdr:rowOff>151778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765070"/>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133855</xdr:rowOff>
    </xdr:from>
    <xdr:to>
      <xdr:col>81</xdr:col>
      <xdr:colOff>50800</xdr:colOff>
      <xdr:row>97</xdr:row>
      <xdr:rowOff>134420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764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130739</xdr:rowOff>
    </xdr:from>
    <xdr:to>
      <xdr:col>76</xdr:col>
      <xdr:colOff>114300</xdr:colOff>
      <xdr:row>97</xdr:row>
      <xdr:rowOff>133855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761389"/>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124422</xdr:rowOff>
    </xdr:from>
    <xdr:to>
      <xdr:col>71</xdr:col>
      <xdr:colOff>177800</xdr:colOff>
      <xdr:row>97</xdr:row>
      <xdr:rowOff>130739</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55072"/>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100978</xdr:rowOff>
    </xdr:from>
    <xdr:to>
      <xdr:col>85</xdr:col>
      <xdr:colOff>177800</xdr:colOff>
      <xdr:row>98</xdr:row>
      <xdr:rowOff>31128</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79405</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83620</xdr:rowOff>
    </xdr:from>
    <xdr:to>
      <xdr:col>81</xdr:col>
      <xdr:colOff>101600</xdr:colOff>
      <xdr:row>98</xdr:row>
      <xdr:rowOff>13770</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7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4897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8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83055</xdr:rowOff>
    </xdr:from>
    <xdr:to>
      <xdr:col>76</xdr:col>
      <xdr:colOff>165100</xdr:colOff>
      <xdr:row>98</xdr:row>
      <xdr:rowOff>13205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4332</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8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79939</xdr:rowOff>
    </xdr:from>
    <xdr:to>
      <xdr:col>72</xdr:col>
      <xdr:colOff>38100</xdr:colOff>
      <xdr:row>98</xdr:row>
      <xdr:rowOff>10089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8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73622</xdr:rowOff>
    </xdr:from>
    <xdr:to>
      <xdr:col>67</xdr:col>
      <xdr:colOff>101600</xdr:colOff>
      <xdr:row>98</xdr:row>
      <xdr:rowOff>3772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166349</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目的別歳出の住民一人当たりのコストでは、民生費は、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月豪雨により、避難所運営など、多額の災害救助費を要したことにより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年度より一人当たりのコストが</a:t>
          </a:r>
          <a:r>
            <a:rPr lang="en-US" altLang="ja-JP" sz="1100" b="0" i="0" baseline="0">
              <a:solidFill>
                <a:schemeClr val="dk1"/>
              </a:solidFill>
              <a:effectLst/>
              <a:latin typeface="+mn-lt"/>
              <a:ea typeface="+mn-ea"/>
              <a:cs typeface="+mn-cs"/>
            </a:rPr>
            <a:t>41,184</a:t>
          </a:r>
          <a:r>
            <a:rPr lang="ja-JP" altLang="ja-JP" sz="1100" b="0" i="0" baseline="0">
              <a:solidFill>
                <a:schemeClr val="dk1"/>
              </a:solidFill>
              <a:effectLst/>
              <a:latin typeface="+mn-lt"/>
              <a:ea typeface="+mn-ea"/>
              <a:cs typeface="+mn-cs"/>
            </a:rPr>
            <a:t>円増加している。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衛生費は、</a:t>
          </a:r>
          <a:r>
            <a:rPr lang="ja-JP" altLang="en-US" sz="1100" b="0" i="0" baseline="0">
              <a:solidFill>
                <a:schemeClr val="dk1"/>
              </a:solidFill>
              <a:effectLst/>
              <a:latin typeface="+mn-lt"/>
              <a:ea typeface="+mn-ea"/>
              <a:cs typeface="+mn-cs"/>
            </a:rPr>
            <a:t>災害廃棄物処理事業により、</a:t>
          </a:r>
          <a:r>
            <a:rPr lang="ja-JP" altLang="ja-JP" sz="1100" b="0" i="0" baseline="0">
              <a:solidFill>
                <a:schemeClr val="dk1"/>
              </a:solidFill>
              <a:effectLst/>
              <a:latin typeface="+mn-lt"/>
              <a:ea typeface="+mn-ea"/>
              <a:cs typeface="+mn-cs"/>
            </a:rPr>
            <a:t>住民一人当たりコストは平成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96,335</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の増加</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土木費は、災害復旧事業を優先し、計画していた事業を中止した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年度より一人当たりのコストが</a:t>
          </a:r>
          <a:r>
            <a:rPr lang="en-US" altLang="ja-JP" sz="1100" b="0" i="0" baseline="0">
              <a:solidFill>
                <a:schemeClr val="dk1"/>
              </a:solidFill>
              <a:effectLst/>
              <a:latin typeface="+mn-lt"/>
              <a:ea typeface="+mn-ea"/>
              <a:cs typeface="+mn-cs"/>
            </a:rPr>
            <a:t>59,517</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額となっている。</a:t>
          </a:r>
          <a:endParaRPr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災害復旧費は、全国平均、類似団体平均を大きく上回っており、被害の甚大さが見て取れる。災害復旧費については、翌年度以降も多額の事業費が見込まれているため、現状のコスト高が継続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実質収支は継続的に黒字となっているが、平成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月豪雨の影響により、多額の基金繰入金を計上したため</a:t>
          </a:r>
          <a:r>
            <a:rPr lang="ja-JP" altLang="ja-JP" sz="1100" b="0" i="0" baseline="0">
              <a:solidFill>
                <a:schemeClr val="dk1"/>
              </a:solidFill>
              <a:effectLst/>
              <a:latin typeface="+mn-lt"/>
              <a:ea typeface="+mn-ea"/>
              <a:cs typeface="+mn-cs"/>
            </a:rPr>
            <a:t>、実質単年度収支が</a:t>
          </a:r>
          <a:r>
            <a:rPr lang="ja-JP" altLang="en-US" sz="1100" b="0" i="0" baseline="0">
              <a:solidFill>
                <a:schemeClr val="dk1"/>
              </a:solidFill>
              <a:effectLst/>
              <a:latin typeface="+mn-lt"/>
              <a:ea typeface="+mn-ea"/>
              <a:cs typeface="+mn-cs"/>
            </a:rPr>
            <a:t>大幅な</a:t>
          </a:r>
          <a:r>
            <a:rPr lang="ja-JP" altLang="ja-JP" sz="1100" b="0" i="0" baseline="0">
              <a:solidFill>
                <a:schemeClr val="dk1"/>
              </a:solidFill>
              <a:effectLst/>
              <a:latin typeface="+mn-lt"/>
              <a:ea typeface="+mn-ea"/>
              <a:cs typeface="+mn-cs"/>
            </a:rPr>
            <a:t>赤字となった。</a:t>
          </a:r>
          <a:endParaRPr lang="ja-JP" altLang="ja-JP" sz="1400">
            <a:effectLst/>
          </a:endParaRPr>
        </a:p>
        <a:p>
          <a:pPr rtl="0"/>
          <a:r>
            <a:rPr lang="ja-JP" altLang="ja-JP" sz="1100" b="0" i="0" baseline="0">
              <a:solidFill>
                <a:schemeClr val="dk1"/>
              </a:solidFill>
              <a:effectLst/>
              <a:latin typeface="+mn-lt"/>
              <a:ea typeface="+mn-ea"/>
              <a:cs typeface="+mn-cs"/>
            </a:rPr>
            <a:t>　財政調整基金残高については、前年度決算に伴い決算剰余金の積立を行った</a:t>
          </a:r>
          <a:r>
            <a:rPr lang="ja-JP" altLang="en-US" sz="1100" b="0" i="0" baseline="0">
              <a:solidFill>
                <a:schemeClr val="dk1"/>
              </a:solidFill>
              <a:effectLst/>
              <a:latin typeface="+mn-lt"/>
              <a:ea typeface="+mn-ea"/>
              <a:cs typeface="+mn-cs"/>
            </a:rPr>
            <a:t>が、災害関連経費を賄うため</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億円を</a:t>
          </a:r>
          <a:r>
            <a:rPr lang="ja-JP" altLang="ja-JP" sz="1100" b="0" i="0" baseline="0">
              <a:solidFill>
                <a:schemeClr val="dk1"/>
              </a:solidFill>
              <a:effectLst/>
              <a:latin typeface="+mn-lt"/>
              <a:ea typeface="+mn-ea"/>
              <a:cs typeface="+mn-cs"/>
            </a:rPr>
            <a:t>取り崩し</a:t>
          </a:r>
          <a:r>
            <a:rPr lang="ja-JP" altLang="en-US" sz="1100" b="0" i="0" baseline="0">
              <a:solidFill>
                <a:schemeClr val="dk1"/>
              </a:solidFill>
              <a:effectLst/>
              <a:latin typeface="+mn-lt"/>
              <a:ea typeface="+mn-ea"/>
              <a:cs typeface="+mn-cs"/>
            </a:rPr>
            <a:t>、大幅に減少した。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財政調整基金については、施越事業に伴う国費が後年度に収入する見込みであるため、ある程度は積み戻せる見込みである。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引き続き、収支バランスを考慮し、健全な財政運営に努めていく。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各特別会計においては赤字額を出さないように予算編成を行っている。一般会計からの繰出金が増加しないよう、受益者負担の適正化を推進し健全な財政運営に努める。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9966582</v>
      </c>
      <c r="BO4" s="461"/>
      <c r="BP4" s="461"/>
      <c r="BQ4" s="461"/>
      <c r="BR4" s="461"/>
      <c r="BS4" s="461"/>
      <c r="BT4" s="461"/>
      <c r="BU4" s="462"/>
      <c r="BV4" s="460">
        <v>6216327</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2.1</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9573363</v>
      </c>
      <c r="BO5" s="466"/>
      <c r="BP5" s="466"/>
      <c r="BQ5" s="466"/>
      <c r="BR5" s="466"/>
      <c r="BS5" s="466"/>
      <c r="BT5" s="466"/>
      <c r="BU5" s="467"/>
      <c r="BV5" s="465">
        <v>6011561</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84</v>
      </c>
      <c r="CU5" s="436"/>
      <c r="CV5" s="436"/>
      <c r="CW5" s="436"/>
      <c r="CX5" s="436"/>
      <c r="CY5" s="436"/>
      <c r="CZ5" s="436"/>
      <c r="DA5" s="437"/>
      <c r="DB5" s="435">
        <v>86.2</v>
      </c>
      <c r="DC5" s="436"/>
      <c r="DD5" s="436"/>
      <c r="DE5" s="436"/>
      <c r="DF5" s="436"/>
      <c r="DG5" s="436"/>
      <c r="DH5" s="436"/>
      <c r="DI5" s="437"/>
      <c r="DJ5" s="185"/>
      <c r="DK5" s="185"/>
      <c r="DL5" s="185"/>
      <c r="DM5" s="185"/>
      <c r="DN5" s="185"/>
      <c r="DO5" s="185"/>
    </row>
    <row r="6" spans="1:119" ht="18.75" customHeight="1">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393219</v>
      </c>
      <c r="BO6" s="466"/>
      <c r="BP6" s="466"/>
      <c r="BQ6" s="466"/>
      <c r="BR6" s="466"/>
      <c r="BS6" s="466"/>
      <c r="BT6" s="466"/>
      <c r="BU6" s="467"/>
      <c r="BV6" s="465">
        <v>204766</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91</v>
      </c>
      <c r="CU6" s="616"/>
      <c r="CV6" s="616"/>
      <c r="CW6" s="616"/>
      <c r="CX6" s="616"/>
      <c r="CY6" s="616"/>
      <c r="CZ6" s="616"/>
      <c r="DA6" s="617"/>
      <c r="DB6" s="615">
        <v>92.3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317849</v>
      </c>
      <c r="BO7" s="466"/>
      <c r="BP7" s="466"/>
      <c r="BQ7" s="466"/>
      <c r="BR7" s="466"/>
      <c r="BS7" s="466"/>
      <c r="BT7" s="466"/>
      <c r="BU7" s="467"/>
      <c r="BV7" s="465">
        <v>127944</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3557829</v>
      </c>
      <c r="CU7" s="466"/>
      <c r="CV7" s="466"/>
      <c r="CW7" s="466"/>
      <c r="CX7" s="466"/>
      <c r="CY7" s="466"/>
      <c r="CZ7" s="466"/>
      <c r="DA7" s="467"/>
      <c r="DB7" s="465">
        <v>3546042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75370</v>
      </c>
      <c r="BO8" s="466"/>
      <c r="BP8" s="466"/>
      <c r="BQ8" s="466"/>
      <c r="BR8" s="466"/>
      <c r="BS8" s="466"/>
      <c r="BT8" s="466"/>
      <c r="BU8" s="467"/>
      <c r="BV8" s="465">
        <v>76822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12747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107</v>
      </c>
      <c r="AV9" s="523"/>
      <c r="AW9" s="523"/>
      <c r="AX9" s="523"/>
      <c r="AY9" s="445" t="s">
        <v>114</v>
      </c>
      <c r="AZ9" s="446"/>
      <c r="BA9" s="446"/>
      <c r="BB9" s="446"/>
      <c r="BC9" s="446"/>
      <c r="BD9" s="446"/>
      <c r="BE9" s="446"/>
      <c r="BF9" s="446"/>
      <c r="BG9" s="446"/>
      <c r="BH9" s="446"/>
      <c r="BI9" s="446"/>
      <c r="BJ9" s="446"/>
      <c r="BK9" s="446"/>
      <c r="BL9" s="446"/>
      <c r="BM9" s="447"/>
      <c r="BN9" s="465">
        <v>-1452</v>
      </c>
      <c r="BO9" s="466"/>
      <c r="BP9" s="466"/>
      <c r="BQ9" s="466"/>
      <c r="BR9" s="466"/>
      <c r="BS9" s="466"/>
      <c r="BT9" s="466"/>
      <c r="BU9" s="467"/>
      <c r="BV9" s="465">
        <v>-128030</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6.4</v>
      </c>
      <c r="CU9" s="436"/>
      <c r="CV9" s="436"/>
      <c r="CW9" s="436"/>
      <c r="CX9" s="436"/>
      <c r="CY9" s="436"/>
      <c r="CZ9" s="436"/>
      <c r="DA9" s="437"/>
      <c r="DB9" s="435">
        <v>10.1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13262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39093</v>
      </c>
      <c r="BO10" s="466"/>
      <c r="BP10" s="466"/>
      <c r="BQ10" s="466"/>
      <c r="BR10" s="466"/>
      <c r="BS10" s="466"/>
      <c r="BT10" s="466"/>
      <c r="BU10" s="467"/>
      <c r="BV10" s="465">
        <v>103189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13048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118</v>
      </c>
      <c r="AV12" s="523"/>
      <c r="AW12" s="523"/>
      <c r="AX12" s="523"/>
      <c r="AY12" s="445" t="s">
        <v>133</v>
      </c>
      <c r="AZ12" s="446"/>
      <c r="BA12" s="446"/>
      <c r="BB12" s="446"/>
      <c r="BC12" s="446"/>
      <c r="BD12" s="446"/>
      <c r="BE12" s="446"/>
      <c r="BF12" s="446"/>
      <c r="BG12" s="446"/>
      <c r="BH12" s="446"/>
      <c r="BI12" s="446"/>
      <c r="BJ12" s="446"/>
      <c r="BK12" s="446"/>
      <c r="BL12" s="446"/>
      <c r="BM12" s="447"/>
      <c r="BN12" s="465">
        <v>900000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12907</v>
      </c>
      <c r="S13" s="569"/>
      <c r="T13" s="569"/>
      <c r="U13" s="569"/>
      <c r="V13" s="570"/>
      <c r="W13" s="556" t="s">
        <v>136</v>
      </c>
      <c r="X13" s="478"/>
      <c r="Y13" s="478"/>
      <c r="Z13" s="478"/>
      <c r="AA13" s="478"/>
      <c r="AB13" s="479"/>
      <c r="AC13" s="441">
        <v>74</v>
      </c>
      <c r="AD13" s="442"/>
      <c r="AE13" s="442"/>
      <c r="AF13" s="442"/>
      <c r="AG13" s="443"/>
      <c r="AH13" s="441">
        <v>81</v>
      </c>
      <c r="AI13" s="442"/>
      <c r="AJ13" s="442"/>
      <c r="AK13" s="442"/>
      <c r="AL13" s="444"/>
      <c r="AM13" s="534" t="s">
        <v>137</v>
      </c>
      <c r="AN13" s="439"/>
      <c r="AO13" s="439"/>
      <c r="AP13" s="439"/>
      <c r="AQ13" s="439"/>
      <c r="AR13" s="439"/>
      <c r="AS13" s="439"/>
      <c r="AT13" s="440"/>
      <c r="AU13" s="522" t="s">
        <v>118</v>
      </c>
      <c r="AV13" s="523"/>
      <c r="AW13" s="523"/>
      <c r="AX13" s="523"/>
      <c r="AY13" s="445" t="s">
        <v>138</v>
      </c>
      <c r="AZ13" s="446"/>
      <c r="BA13" s="446"/>
      <c r="BB13" s="446"/>
      <c r="BC13" s="446"/>
      <c r="BD13" s="446"/>
      <c r="BE13" s="446"/>
      <c r="BF13" s="446"/>
      <c r="BG13" s="446"/>
      <c r="BH13" s="446"/>
      <c r="BI13" s="446"/>
      <c r="BJ13" s="446"/>
      <c r="BK13" s="446"/>
      <c r="BL13" s="446"/>
      <c r="BM13" s="447"/>
      <c r="BN13" s="465">
        <v>-862359</v>
      </c>
      <c r="BO13" s="466"/>
      <c r="BP13" s="466"/>
      <c r="BQ13" s="466"/>
      <c r="BR13" s="466"/>
      <c r="BS13" s="466"/>
      <c r="BT13" s="466"/>
      <c r="BU13" s="467"/>
      <c r="BV13" s="465">
        <v>-24841</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3.9</v>
      </c>
      <c r="CU13" s="436"/>
      <c r="CV13" s="436"/>
      <c r="CW13" s="436"/>
      <c r="CX13" s="436"/>
      <c r="CY13" s="436"/>
      <c r="CZ13" s="436"/>
      <c r="DA13" s="437"/>
      <c r="DB13" s="435">
        <v>4.5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13247</v>
      </c>
      <c r="S14" s="569"/>
      <c r="T14" s="569"/>
      <c r="U14" s="569"/>
      <c r="V14" s="570"/>
      <c r="W14" s="571"/>
      <c r="X14" s="481"/>
      <c r="Y14" s="481"/>
      <c r="Z14" s="481"/>
      <c r="AA14" s="481"/>
      <c r="AB14" s="482"/>
      <c r="AC14" s="561">
        <v>1.3</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135</v>
      </c>
      <c r="N15" s="566"/>
      <c r="O15" s="566"/>
      <c r="P15" s="566"/>
      <c r="Q15" s="567"/>
      <c r="R15" s="568">
        <v>13107</v>
      </c>
      <c r="S15" s="569"/>
      <c r="T15" s="569"/>
      <c r="U15" s="569"/>
      <c r="V15" s="570"/>
      <c r="W15" s="556" t="s">
        <v>142</v>
      </c>
      <c r="X15" s="478"/>
      <c r="Y15" s="478"/>
      <c r="Z15" s="478"/>
      <c r="AA15" s="478"/>
      <c r="AB15" s="479"/>
      <c r="AC15" s="441">
        <v>1412</v>
      </c>
      <c r="AD15" s="442"/>
      <c r="AE15" s="442"/>
      <c r="AF15" s="442"/>
      <c r="AG15" s="443"/>
      <c r="AH15" s="441">
        <v>1376</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2015822</v>
      </c>
      <c r="BO15" s="461"/>
      <c r="BP15" s="461"/>
      <c r="BQ15" s="461"/>
      <c r="BR15" s="461"/>
      <c r="BS15" s="461"/>
      <c r="BT15" s="461"/>
      <c r="BU15" s="462"/>
      <c r="BV15" s="460">
        <v>2077779</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25</v>
      </c>
      <c r="AD16" s="562"/>
      <c r="AE16" s="562"/>
      <c r="AF16" s="562"/>
      <c r="AG16" s="563"/>
      <c r="AH16" s="561">
        <v>24.2</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2694162</v>
      </c>
      <c r="BO16" s="466"/>
      <c r="BP16" s="466"/>
      <c r="BQ16" s="466"/>
      <c r="BR16" s="466"/>
      <c r="BS16" s="466"/>
      <c r="BT16" s="466"/>
      <c r="BU16" s="467"/>
      <c r="BV16" s="465">
        <v>2699054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148</v>
      </c>
      <c r="N17" s="551"/>
      <c r="O17" s="551"/>
      <c r="P17" s="551"/>
      <c r="Q17" s="552"/>
      <c r="R17" s="553" t="s">
        <v>146</v>
      </c>
      <c r="S17" s="554"/>
      <c r="T17" s="554"/>
      <c r="U17" s="554"/>
      <c r="V17" s="555"/>
      <c r="W17" s="556" t="s">
        <v>149</v>
      </c>
      <c r="X17" s="478"/>
      <c r="Y17" s="478"/>
      <c r="Z17" s="478"/>
      <c r="AA17" s="478"/>
      <c r="AB17" s="479"/>
      <c r="AC17" s="441">
        <v>4164</v>
      </c>
      <c r="AD17" s="442"/>
      <c r="AE17" s="442"/>
      <c r="AF17" s="442"/>
      <c r="AG17" s="443"/>
      <c r="AH17" s="441">
        <v>4224</v>
      </c>
      <c r="AI17" s="442"/>
      <c r="AJ17" s="442"/>
      <c r="AK17" s="442"/>
      <c r="AL17" s="444"/>
      <c r="AM17" s="534"/>
      <c r="AN17" s="439"/>
      <c r="AO17" s="439"/>
      <c r="AP17" s="439"/>
      <c r="AQ17" s="439"/>
      <c r="AR17" s="439"/>
      <c r="AS17" s="439"/>
      <c r="AT17" s="440"/>
      <c r="AU17" s="522"/>
      <c r="AV17" s="523"/>
      <c r="AW17" s="523"/>
      <c r="AX17" s="523"/>
      <c r="AY17" s="445" t="s">
        <v>150</v>
      </c>
      <c r="AZ17" s="446"/>
      <c r="BA17" s="446"/>
      <c r="BB17" s="446"/>
      <c r="BC17" s="446"/>
      <c r="BD17" s="446"/>
      <c r="BE17" s="446"/>
      <c r="BF17" s="446"/>
      <c r="BG17" s="446"/>
      <c r="BH17" s="446"/>
      <c r="BI17" s="446"/>
      <c r="BJ17" s="446"/>
      <c r="BK17" s="446"/>
      <c r="BL17" s="446"/>
      <c r="BM17" s="447"/>
      <c r="BN17" s="465">
        <v>2597762</v>
      </c>
      <c r="BO17" s="466"/>
      <c r="BP17" s="466"/>
      <c r="BQ17" s="466"/>
      <c r="BR17" s="466"/>
      <c r="BS17" s="466"/>
      <c r="BT17" s="466"/>
      <c r="BU17" s="467"/>
      <c r="BV17" s="465">
        <v>2684722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151</v>
      </c>
      <c r="C18" s="528"/>
      <c r="D18" s="528"/>
      <c r="E18" s="529"/>
      <c r="F18" s="529"/>
      <c r="G18" s="529"/>
      <c r="H18" s="529"/>
      <c r="I18" s="529"/>
      <c r="J18" s="529"/>
      <c r="K18" s="529"/>
      <c r="L18" s="530">
        <v>15.69</v>
      </c>
      <c r="M18" s="530"/>
      <c r="N18" s="530"/>
      <c r="O18" s="530"/>
      <c r="P18" s="530"/>
      <c r="Q18" s="530"/>
      <c r="R18" s="531"/>
      <c r="S18" s="531"/>
      <c r="T18" s="531"/>
      <c r="U18" s="531"/>
      <c r="V18" s="532"/>
      <c r="W18" s="546"/>
      <c r="X18" s="547"/>
      <c r="Y18" s="547"/>
      <c r="Z18" s="547"/>
      <c r="AA18" s="547"/>
      <c r="AB18" s="557"/>
      <c r="AC18" s="429">
        <v>73.7</v>
      </c>
      <c r="AD18" s="430"/>
      <c r="AE18" s="430"/>
      <c r="AF18" s="430"/>
      <c r="AG18" s="533"/>
      <c r="AH18" s="429">
        <v>74.400000000000006</v>
      </c>
      <c r="AI18" s="430"/>
      <c r="AJ18" s="430"/>
      <c r="AK18" s="430"/>
      <c r="AL18" s="431"/>
      <c r="AM18" s="534"/>
      <c r="AN18" s="439"/>
      <c r="AO18" s="439"/>
      <c r="AP18" s="439"/>
      <c r="AQ18" s="439"/>
      <c r="AR18" s="439"/>
      <c r="AS18" s="439"/>
      <c r="AT18" s="440"/>
      <c r="AU18" s="522"/>
      <c r="AV18" s="523"/>
      <c r="AW18" s="523"/>
      <c r="AX18" s="523"/>
      <c r="AY18" s="445" t="s">
        <v>152</v>
      </c>
      <c r="AZ18" s="446"/>
      <c r="BA18" s="446"/>
      <c r="BB18" s="446"/>
      <c r="BC18" s="446"/>
      <c r="BD18" s="446"/>
      <c r="BE18" s="446"/>
      <c r="BF18" s="446"/>
      <c r="BG18" s="446"/>
      <c r="BH18" s="446"/>
      <c r="BI18" s="446"/>
      <c r="BJ18" s="446"/>
      <c r="BK18" s="446"/>
      <c r="BL18" s="446"/>
      <c r="BM18" s="447"/>
      <c r="BN18" s="465">
        <v>3076569</v>
      </c>
      <c r="BO18" s="466"/>
      <c r="BP18" s="466"/>
      <c r="BQ18" s="466"/>
      <c r="BR18" s="466"/>
      <c r="BS18" s="466"/>
      <c r="BT18" s="466"/>
      <c r="BU18" s="467"/>
      <c r="BV18" s="465">
        <v>3107373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153</v>
      </c>
      <c r="C19" s="528"/>
      <c r="D19" s="528"/>
      <c r="E19" s="529"/>
      <c r="F19" s="529"/>
      <c r="G19" s="529"/>
      <c r="H19" s="529"/>
      <c r="I19" s="529"/>
      <c r="J19" s="529"/>
      <c r="K19" s="529"/>
      <c r="L19" s="535">
        <v>812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154</v>
      </c>
      <c r="AZ19" s="446"/>
      <c r="BA19" s="446"/>
      <c r="BB19" s="446"/>
      <c r="BC19" s="446"/>
      <c r="BD19" s="446"/>
      <c r="BE19" s="446"/>
      <c r="BF19" s="446"/>
      <c r="BG19" s="446"/>
      <c r="BH19" s="446"/>
      <c r="BI19" s="446"/>
      <c r="BJ19" s="446"/>
      <c r="BK19" s="446"/>
      <c r="BL19" s="446"/>
      <c r="BM19" s="447"/>
      <c r="BN19" s="465">
        <v>5616319</v>
      </c>
      <c r="BO19" s="466"/>
      <c r="BP19" s="466"/>
      <c r="BQ19" s="466"/>
      <c r="BR19" s="466"/>
      <c r="BS19" s="466"/>
      <c r="BT19" s="466"/>
      <c r="BU19" s="467"/>
      <c r="BV19" s="465">
        <v>3952838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155</v>
      </c>
      <c r="C20" s="528"/>
      <c r="D20" s="528"/>
      <c r="E20" s="529"/>
      <c r="F20" s="529"/>
      <c r="G20" s="529"/>
      <c r="H20" s="529"/>
      <c r="I20" s="529"/>
      <c r="J20" s="529"/>
      <c r="K20" s="529"/>
      <c r="L20" s="535">
        <v>5132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157</v>
      </c>
      <c r="C22" s="495"/>
      <c r="D22" s="496"/>
      <c r="E22" s="503" t="s">
        <v>1</v>
      </c>
      <c r="F22" s="478"/>
      <c r="G22" s="478"/>
      <c r="H22" s="478"/>
      <c r="I22" s="478"/>
      <c r="J22" s="478"/>
      <c r="K22" s="479"/>
      <c r="L22" s="503" t="s">
        <v>158</v>
      </c>
      <c r="M22" s="478"/>
      <c r="N22" s="478"/>
      <c r="O22" s="478"/>
      <c r="P22" s="479"/>
      <c r="Q22" s="488" t="s">
        <v>159</v>
      </c>
      <c r="R22" s="489"/>
      <c r="S22" s="489"/>
      <c r="T22" s="489"/>
      <c r="U22" s="489"/>
      <c r="V22" s="504"/>
      <c r="W22" s="506" t="s">
        <v>160</v>
      </c>
      <c r="X22" s="495"/>
      <c r="Y22" s="496"/>
      <c r="Z22" s="503" t="s">
        <v>1</v>
      </c>
      <c r="AA22" s="478"/>
      <c r="AB22" s="478"/>
      <c r="AC22" s="478"/>
      <c r="AD22" s="478"/>
      <c r="AE22" s="478"/>
      <c r="AF22" s="478"/>
      <c r="AG22" s="479"/>
      <c r="AH22" s="477" t="s">
        <v>161</v>
      </c>
      <c r="AI22" s="478"/>
      <c r="AJ22" s="478"/>
      <c r="AK22" s="478"/>
      <c r="AL22" s="479"/>
      <c r="AM22" s="477" t="s">
        <v>162</v>
      </c>
      <c r="AN22" s="483"/>
      <c r="AO22" s="483"/>
      <c r="AP22" s="483"/>
      <c r="AQ22" s="483"/>
      <c r="AR22" s="484"/>
      <c r="AS22" s="488" t="s">
        <v>159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163</v>
      </c>
      <c r="AZ23" s="458"/>
      <c r="BA23" s="458"/>
      <c r="BB23" s="458"/>
      <c r="BC23" s="458"/>
      <c r="BD23" s="458"/>
      <c r="BE23" s="458"/>
      <c r="BF23" s="458"/>
      <c r="BG23" s="458"/>
      <c r="BH23" s="458"/>
      <c r="BI23" s="458"/>
      <c r="BJ23" s="458"/>
      <c r="BK23" s="458"/>
      <c r="BL23" s="458"/>
      <c r="BM23" s="459"/>
      <c r="BN23" s="465">
        <v>6468706</v>
      </c>
      <c r="BO23" s="466"/>
      <c r="BP23" s="466"/>
      <c r="BQ23" s="466"/>
      <c r="BR23" s="466"/>
      <c r="BS23" s="466"/>
      <c r="BT23" s="466"/>
      <c r="BU23" s="467"/>
      <c r="BV23" s="465">
        <v>5038516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164</v>
      </c>
      <c r="F24" s="439"/>
      <c r="G24" s="439"/>
      <c r="H24" s="439"/>
      <c r="I24" s="439"/>
      <c r="J24" s="439"/>
      <c r="K24" s="440"/>
      <c r="L24" s="441">
        <v>1</v>
      </c>
      <c r="M24" s="442"/>
      <c r="N24" s="442"/>
      <c r="O24" s="442"/>
      <c r="P24" s="443"/>
      <c r="Q24" s="441">
        <v>8210</v>
      </c>
      <c r="R24" s="442"/>
      <c r="S24" s="442"/>
      <c r="T24" s="442"/>
      <c r="U24" s="442"/>
      <c r="V24" s="443"/>
      <c r="W24" s="507"/>
      <c r="X24" s="498"/>
      <c r="Y24" s="499"/>
      <c r="Z24" s="438" t="s">
        <v>165</v>
      </c>
      <c r="AA24" s="439"/>
      <c r="AB24" s="439"/>
      <c r="AC24" s="439"/>
      <c r="AD24" s="439"/>
      <c r="AE24" s="439"/>
      <c r="AF24" s="439"/>
      <c r="AG24" s="440"/>
      <c r="AH24" s="441">
        <v>92</v>
      </c>
      <c r="AI24" s="442"/>
      <c r="AJ24" s="442"/>
      <c r="AK24" s="442"/>
      <c r="AL24" s="443"/>
      <c r="AM24" s="441">
        <v>278668</v>
      </c>
      <c r="AN24" s="442"/>
      <c r="AO24" s="442"/>
      <c r="AP24" s="442"/>
      <c r="AQ24" s="442"/>
      <c r="AR24" s="443"/>
      <c r="AS24" s="441">
        <v>3029</v>
      </c>
      <c r="AT24" s="442"/>
      <c r="AU24" s="442"/>
      <c r="AV24" s="442"/>
      <c r="AW24" s="442"/>
      <c r="AX24" s="444"/>
      <c r="AY24" s="432" t="s">
        <v>166</v>
      </c>
      <c r="AZ24" s="433"/>
      <c r="BA24" s="433"/>
      <c r="BB24" s="433"/>
      <c r="BC24" s="433"/>
      <c r="BD24" s="433"/>
      <c r="BE24" s="433"/>
      <c r="BF24" s="433"/>
      <c r="BG24" s="433"/>
      <c r="BH24" s="433"/>
      <c r="BI24" s="433"/>
      <c r="BJ24" s="433"/>
      <c r="BK24" s="433"/>
      <c r="BL24" s="433"/>
      <c r="BM24" s="434"/>
      <c r="BN24" s="465">
        <v>6138138</v>
      </c>
      <c r="BO24" s="466"/>
      <c r="BP24" s="466"/>
      <c r="BQ24" s="466"/>
      <c r="BR24" s="466"/>
      <c r="BS24" s="466"/>
      <c r="BT24" s="466"/>
      <c r="BU24" s="467"/>
      <c r="BV24" s="465">
        <v>4686626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167</v>
      </c>
      <c r="F25" s="439"/>
      <c r="G25" s="439"/>
      <c r="H25" s="439"/>
      <c r="I25" s="439"/>
      <c r="J25" s="439"/>
      <c r="K25" s="440"/>
      <c r="L25" s="441">
        <v>1</v>
      </c>
      <c r="M25" s="442"/>
      <c r="N25" s="442"/>
      <c r="O25" s="442"/>
      <c r="P25" s="443"/>
      <c r="Q25" s="441">
        <v>6740</v>
      </c>
      <c r="R25" s="442"/>
      <c r="S25" s="442"/>
      <c r="T25" s="442"/>
      <c r="U25" s="442"/>
      <c r="V25" s="443"/>
      <c r="W25" s="507"/>
      <c r="X25" s="498"/>
      <c r="Y25" s="499"/>
      <c r="Z25" s="438" t="s">
        <v>168</v>
      </c>
      <c r="AA25" s="439"/>
      <c r="AB25" s="439"/>
      <c r="AC25" s="439"/>
      <c r="AD25" s="439"/>
      <c r="AE25" s="439"/>
      <c r="AF25" s="439"/>
      <c r="AG25" s="440"/>
      <c r="AH25" s="441" t="s">
        <v>169</v>
      </c>
      <c r="AI25" s="442"/>
      <c r="AJ25" s="442"/>
      <c r="AK25" s="442"/>
      <c r="AL25" s="443"/>
      <c r="AM25" s="441" t="s">
        <v>170</v>
      </c>
      <c r="AN25" s="442"/>
      <c r="AO25" s="442"/>
      <c r="AP25" s="442"/>
      <c r="AQ25" s="442"/>
      <c r="AR25" s="443"/>
      <c r="AS25" s="441" t="s">
        <v>127</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53350</v>
      </c>
      <c r="BO25" s="461"/>
      <c r="BP25" s="461"/>
      <c r="BQ25" s="461"/>
      <c r="BR25" s="461"/>
      <c r="BS25" s="461"/>
      <c r="BT25" s="461"/>
      <c r="BU25" s="462"/>
      <c r="BV25" s="460">
        <v>46680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172</v>
      </c>
      <c r="F26" s="439"/>
      <c r="G26" s="439"/>
      <c r="H26" s="439"/>
      <c r="I26" s="439"/>
      <c r="J26" s="439"/>
      <c r="K26" s="440"/>
      <c r="L26" s="441">
        <v>1</v>
      </c>
      <c r="M26" s="442"/>
      <c r="N26" s="442"/>
      <c r="O26" s="442"/>
      <c r="P26" s="443"/>
      <c r="Q26" s="441">
        <v>6300</v>
      </c>
      <c r="R26" s="442"/>
      <c r="S26" s="442"/>
      <c r="T26" s="442"/>
      <c r="U26" s="442"/>
      <c r="V26" s="443"/>
      <c r="W26" s="507"/>
      <c r="X26" s="498"/>
      <c r="Y26" s="499"/>
      <c r="Z26" s="438" t="s">
        <v>173</v>
      </c>
      <c r="AA26" s="520"/>
      <c r="AB26" s="520"/>
      <c r="AC26" s="520"/>
      <c r="AD26" s="520"/>
      <c r="AE26" s="520"/>
      <c r="AF26" s="520"/>
      <c r="AG26" s="521"/>
      <c r="AH26" s="441" t="s">
        <v>127</v>
      </c>
      <c r="AI26" s="442"/>
      <c r="AJ26" s="442"/>
      <c r="AK26" s="442"/>
      <c r="AL26" s="443"/>
      <c r="AM26" s="441" t="s">
        <v>170</v>
      </c>
      <c r="AN26" s="442"/>
      <c r="AO26" s="442"/>
      <c r="AP26" s="442"/>
      <c r="AQ26" s="442"/>
      <c r="AR26" s="443"/>
      <c r="AS26" s="441" t="s">
        <v>169</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169</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175</v>
      </c>
      <c r="F27" s="439"/>
      <c r="G27" s="439"/>
      <c r="H27" s="439"/>
      <c r="I27" s="439"/>
      <c r="J27" s="439"/>
      <c r="K27" s="440"/>
      <c r="L27" s="441">
        <v>1</v>
      </c>
      <c r="M27" s="442"/>
      <c r="N27" s="442"/>
      <c r="O27" s="442"/>
      <c r="P27" s="443"/>
      <c r="Q27" s="441">
        <v>3110</v>
      </c>
      <c r="R27" s="442"/>
      <c r="S27" s="442"/>
      <c r="T27" s="442"/>
      <c r="U27" s="442"/>
      <c r="V27" s="443"/>
      <c r="W27" s="507"/>
      <c r="X27" s="498"/>
      <c r="Y27" s="499"/>
      <c r="Z27" s="438" t="s">
        <v>176</v>
      </c>
      <c r="AA27" s="439"/>
      <c r="AB27" s="439"/>
      <c r="AC27" s="439"/>
      <c r="AD27" s="439"/>
      <c r="AE27" s="439"/>
      <c r="AF27" s="439"/>
      <c r="AG27" s="440"/>
      <c r="AH27" s="441" t="s">
        <v>170</v>
      </c>
      <c r="AI27" s="442"/>
      <c r="AJ27" s="442"/>
      <c r="AK27" s="442"/>
      <c r="AL27" s="443"/>
      <c r="AM27" s="441" t="s">
        <v>127</v>
      </c>
      <c r="AN27" s="442"/>
      <c r="AO27" s="442"/>
      <c r="AP27" s="442"/>
      <c r="AQ27" s="442"/>
      <c r="AR27" s="443"/>
      <c r="AS27" s="441" t="s">
        <v>127</v>
      </c>
      <c r="AT27" s="442"/>
      <c r="AU27" s="442"/>
      <c r="AV27" s="442"/>
      <c r="AW27" s="442"/>
      <c r="AX27" s="444"/>
      <c r="AY27" s="471" t="s">
        <v>177</v>
      </c>
      <c r="AZ27" s="472"/>
      <c r="BA27" s="472"/>
      <c r="BB27" s="472"/>
      <c r="BC27" s="472"/>
      <c r="BD27" s="472"/>
      <c r="BE27" s="472"/>
      <c r="BF27" s="472"/>
      <c r="BG27" s="472"/>
      <c r="BH27" s="472"/>
      <c r="BI27" s="472"/>
      <c r="BJ27" s="472"/>
      <c r="BK27" s="472"/>
      <c r="BL27" s="472"/>
      <c r="BM27" s="473"/>
      <c r="BN27" s="468">
        <v>126388</v>
      </c>
      <c r="BO27" s="469"/>
      <c r="BP27" s="469"/>
      <c r="BQ27" s="469"/>
      <c r="BR27" s="469"/>
      <c r="BS27" s="469"/>
      <c r="BT27" s="469"/>
      <c r="BU27" s="470"/>
      <c r="BV27" s="468">
        <v>126388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178</v>
      </c>
      <c r="F28" s="439"/>
      <c r="G28" s="439"/>
      <c r="H28" s="439"/>
      <c r="I28" s="439"/>
      <c r="J28" s="439"/>
      <c r="K28" s="440"/>
      <c r="L28" s="441">
        <v>1</v>
      </c>
      <c r="M28" s="442"/>
      <c r="N28" s="442"/>
      <c r="O28" s="442"/>
      <c r="P28" s="443"/>
      <c r="Q28" s="441">
        <v>2570</v>
      </c>
      <c r="R28" s="442"/>
      <c r="S28" s="442"/>
      <c r="T28" s="442"/>
      <c r="U28" s="442"/>
      <c r="V28" s="443"/>
      <c r="W28" s="507"/>
      <c r="X28" s="498"/>
      <c r="Y28" s="499"/>
      <c r="Z28" s="438" t="s">
        <v>179</v>
      </c>
      <c r="AA28" s="439"/>
      <c r="AB28" s="439"/>
      <c r="AC28" s="439"/>
      <c r="AD28" s="439"/>
      <c r="AE28" s="439"/>
      <c r="AF28" s="439"/>
      <c r="AG28" s="440"/>
      <c r="AH28" s="441" t="s">
        <v>170</v>
      </c>
      <c r="AI28" s="442"/>
      <c r="AJ28" s="442"/>
      <c r="AK28" s="442"/>
      <c r="AL28" s="443"/>
      <c r="AM28" s="441" t="s">
        <v>127</v>
      </c>
      <c r="AN28" s="442"/>
      <c r="AO28" s="442"/>
      <c r="AP28" s="442"/>
      <c r="AQ28" s="442"/>
      <c r="AR28" s="443"/>
      <c r="AS28" s="441" t="s">
        <v>127</v>
      </c>
      <c r="AT28" s="442"/>
      <c r="AU28" s="442"/>
      <c r="AV28" s="442"/>
      <c r="AW28" s="442"/>
      <c r="AX28" s="444"/>
      <c r="AY28" s="448" t="s">
        <v>180</v>
      </c>
      <c r="AZ28" s="449"/>
      <c r="BA28" s="449"/>
      <c r="BB28" s="450"/>
      <c r="BC28" s="457" t="s">
        <v>46</v>
      </c>
      <c r="BD28" s="458"/>
      <c r="BE28" s="458"/>
      <c r="BF28" s="458"/>
      <c r="BG28" s="458"/>
      <c r="BH28" s="458"/>
      <c r="BI28" s="458"/>
      <c r="BJ28" s="458"/>
      <c r="BK28" s="458"/>
      <c r="BL28" s="458"/>
      <c r="BM28" s="459"/>
      <c r="BN28" s="460">
        <v>1323711</v>
      </c>
      <c r="BO28" s="461"/>
      <c r="BP28" s="461"/>
      <c r="BQ28" s="461"/>
      <c r="BR28" s="461"/>
      <c r="BS28" s="461"/>
      <c r="BT28" s="461"/>
      <c r="BU28" s="462"/>
      <c r="BV28" s="460">
        <v>2184618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181</v>
      </c>
      <c r="F29" s="439"/>
      <c r="G29" s="439"/>
      <c r="H29" s="439"/>
      <c r="I29" s="439"/>
      <c r="J29" s="439"/>
      <c r="K29" s="440"/>
      <c r="L29" s="441">
        <v>10</v>
      </c>
      <c r="M29" s="442"/>
      <c r="N29" s="442"/>
      <c r="O29" s="442"/>
      <c r="P29" s="443"/>
      <c r="Q29" s="441">
        <v>2460</v>
      </c>
      <c r="R29" s="442"/>
      <c r="S29" s="442"/>
      <c r="T29" s="442"/>
      <c r="U29" s="442"/>
      <c r="V29" s="443"/>
      <c r="W29" s="508"/>
      <c r="X29" s="509"/>
      <c r="Y29" s="510"/>
      <c r="Z29" s="438" t="s">
        <v>182</v>
      </c>
      <c r="AA29" s="439"/>
      <c r="AB29" s="439"/>
      <c r="AC29" s="439"/>
      <c r="AD29" s="439"/>
      <c r="AE29" s="439"/>
      <c r="AF29" s="439"/>
      <c r="AG29" s="440"/>
      <c r="AH29" s="441">
        <v>92</v>
      </c>
      <c r="AI29" s="442"/>
      <c r="AJ29" s="442"/>
      <c r="AK29" s="442"/>
      <c r="AL29" s="443"/>
      <c r="AM29" s="441">
        <v>278668</v>
      </c>
      <c r="AN29" s="442"/>
      <c r="AO29" s="442"/>
      <c r="AP29" s="442"/>
      <c r="AQ29" s="442"/>
      <c r="AR29" s="443"/>
      <c r="AS29" s="441">
        <v>3029</v>
      </c>
      <c r="AT29" s="442"/>
      <c r="AU29" s="442"/>
      <c r="AV29" s="442"/>
      <c r="AW29" s="442"/>
      <c r="AX29" s="444"/>
      <c r="AY29" s="451"/>
      <c r="AZ29" s="452"/>
      <c r="BA29" s="452"/>
      <c r="BB29" s="453"/>
      <c r="BC29" s="445" t="s">
        <v>183</v>
      </c>
      <c r="BD29" s="446"/>
      <c r="BE29" s="446"/>
      <c r="BF29" s="446"/>
      <c r="BG29" s="446"/>
      <c r="BH29" s="446"/>
      <c r="BI29" s="446"/>
      <c r="BJ29" s="446"/>
      <c r="BK29" s="446"/>
      <c r="BL29" s="446"/>
      <c r="BM29" s="447"/>
      <c r="BN29" s="465">
        <v>46789</v>
      </c>
      <c r="BO29" s="466"/>
      <c r="BP29" s="466"/>
      <c r="BQ29" s="466"/>
      <c r="BR29" s="466"/>
      <c r="BS29" s="466"/>
      <c r="BT29" s="466"/>
      <c r="BU29" s="467"/>
      <c r="BV29" s="465">
        <v>46789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184</v>
      </c>
      <c r="X30" s="518"/>
      <c r="Y30" s="518"/>
      <c r="Z30" s="518"/>
      <c r="AA30" s="518"/>
      <c r="AB30" s="518"/>
      <c r="AC30" s="518"/>
      <c r="AD30" s="518"/>
      <c r="AE30" s="518"/>
      <c r="AF30" s="518"/>
      <c r="AG30" s="519"/>
      <c r="AH30" s="429">
        <v>95.6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48</v>
      </c>
      <c r="BD30" s="433"/>
      <c r="BE30" s="433"/>
      <c r="BF30" s="433"/>
      <c r="BG30" s="433"/>
      <c r="BH30" s="433"/>
      <c r="BI30" s="433"/>
      <c r="BJ30" s="433"/>
      <c r="BK30" s="433"/>
      <c r="BL30" s="433"/>
      <c r="BM30" s="434"/>
      <c r="BN30" s="468">
        <v>2917113</v>
      </c>
      <c r="BO30" s="469"/>
      <c r="BP30" s="469"/>
      <c r="BQ30" s="469"/>
      <c r="BR30" s="469"/>
      <c r="BS30" s="469"/>
      <c r="BT30" s="469"/>
      <c r="BU30" s="470"/>
      <c r="BV30" s="468">
        <v>2780272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191</v>
      </c>
      <c r="D33" s="428"/>
      <c r="E33" s="427" t="s">
        <v>192</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192</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安芸地区衛生施設管理組合（一般会計）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坂町土地開発公社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安芸地区衛生施設管理組合（特別会計）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広島県海田高等学校財産組合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広島県後期高齢者医療広域連合（一般会計）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広島県後期高齢者医療広域連合（特別会計）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広島県市町総合事務組合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pTmwgoSOHDmc2BKRd1Qilln7OzFDcFPjpNGcwn4X6mlPMcXOmN8L+uTon3A48ro13L/h2AbDE7609sN1E7lO8w==" saltValue="vtUg1cj2S6/nhJGgl58J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9" t="s">
        <v>544</v>
      </c>
      <c r="D34" s="1249"/>
      <c r="E34" s="1250"/>
      <c r="F34" s="32">
        <v>3.94</v>
      </c>
      <c r="G34" s="33">
        <v>4.82</v>
      </c>
      <c r="H34" s="33">
        <v>5.95</v>
      </c>
      <c r="I34" s="33">
        <v>2.16</v>
      </c>
      <c r="J34" s="34">
        <v>2.11</v>
      </c>
      <c r="K34" s="22"/>
      <c r="L34" s="22"/>
      <c r="M34" s="22"/>
      <c r="N34" s="22"/>
      <c r="O34" s="22"/>
      <c r="P34" s="22"/>
    </row>
    <row r="35" spans="1:16" ht="39" customHeight="1">
      <c r="A35" s="22"/>
      <c r="B35" s="35"/>
      <c r="C35" s="1243" t="s">
        <v>545</v>
      </c>
      <c r="D35" s="1244"/>
      <c r="E35" s="1245"/>
      <c r="F35" s="36">
        <v>0.75</v>
      </c>
      <c r="G35" s="37">
        <v>1.26</v>
      </c>
      <c r="H35" s="37">
        <v>0.82</v>
      </c>
      <c r="I35" s="37">
        <v>1.61</v>
      </c>
      <c r="J35" s="38">
        <v>0.86</v>
      </c>
      <c r="K35" s="22"/>
      <c r="L35" s="22"/>
      <c r="M35" s="22"/>
      <c r="N35" s="22"/>
      <c r="O35" s="22"/>
      <c r="P35" s="22"/>
    </row>
    <row r="36" spans="1:16" ht="39" customHeight="1">
      <c r="A36" s="22"/>
      <c r="B36" s="35"/>
      <c r="C36" s="1243" t="s">
        <v>546</v>
      </c>
      <c r="D36" s="1244"/>
      <c r="E36" s="1245"/>
      <c r="F36" s="36">
        <v>0.81</v>
      </c>
      <c r="G36" s="37">
        <v>1.21</v>
      </c>
      <c r="H36" s="37">
        <v>1</v>
      </c>
      <c r="I36" s="37">
        <v>0.16</v>
      </c>
      <c r="J36" s="38">
        <v>0.23</v>
      </c>
      <c r="K36" s="22"/>
      <c r="L36" s="22"/>
      <c r="M36" s="22"/>
      <c r="N36" s="22"/>
      <c r="O36" s="22"/>
      <c r="P36" s="22"/>
    </row>
    <row r="37" spans="1:16" ht="39" customHeight="1">
      <c r="A37" s="22"/>
      <c r="B37" s="35"/>
      <c r="C37" s="1243" t="s">
        <v>547</v>
      </c>
      <c r="D37" s="1244"/>
      <c r="E37" s="1245"/>
      <c r="F37" s="36">
        <v>0.02</v>
      </c>
      <c r="G37" s="37">
        <v>0.47</v>
      </c>
      <c r="H37" s="37">
        <v>0.63</v>
      </c>
      <c r="I37" s="37">
        <v>0.23</v>
      </c>
      <c r="J37" s="38">
        <v>0.1</v>
      </c>
      <c r="K37" s="22"/>
      <c r="L37" s="22"/>
      <c r="M37" s="22"/>
      <c r="N37" s="22"/>
      <c r="O37" s="22"/>
      <c r="P37" s="22"/>
    </row>
    <row r="38" spans="1:16" ht="39" customHeight="1">
      <c r="A38" s="22"/>
      <c r="B38" s="35"/>
      <c r="C38" s="1243" t="s">
        <v>548</v>
      </c>
      <c r="D38" s="1244"/>
      <c r="E38" s="1245"/>
      <c r="F38" s="36">
        <v>0.03</v>
      </c>
      <c r="G38" s="37">
        <v>0.03</v>
      </c>
      <c r="H38" s="37">
        <v>0.04</v>
      </c>
      <c r="I38" s="37">
        <v>0.2</v>
      </c>
      <c r="J38" s="38">
        <v>0.03</v>
      </c>
      <c r="K38" s="22"/>
      <c r="L38" s="22"/>
      <c r="M38" s="22"/>
      <c r="N38" s="22"/>
      <c r="O38" s="22"/>
      <c r="P38" s="22"/>
    </row>
    <row r="39" spans="1:16" ht="39" customHeight="1">
      <c r="A39" s="22"/>
      <c r="B39" s="35"/>
      <c r="C39" s="1243"/>
      <c r="D39" s="1244"/>
      <c r="E39" s="1245"/>
      <c r="F39" s="36"/>
      <c r="G39" s="37"/>
      <c r="H39" s="37"/>
      <c r="I39" s="37"/>
      <c r="J39" s="38"/>
      <c r="K39" s="22"/>
      <c r="L39" s="22"/>
      <c r="M39" s="22"/>
      <c r="N39" s="22"/>
      <c r="O39" s="22"/>
      <c r="P39" s="22"/>
    </row>
    <row r="40" spans="1:16" ht="39" customHeight="1">
      <c r="A40" s="22"/>
      <c r="B40" s="35"/>
      <c r="C40" s="1243"/>
      <c r="D40" s="1244"/>
      <c r="E40" s="1245"/>
      <c r="F40" s="36"/>
      <c r="G40" s="37"/>
      <c r="H40" s="37"/>
      <c r="I40" s="37"/>
      <c r="J40" s="38"/>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549</v>
      </c>
      <c r="D42" s="1244"/>
      <c r="E42" s="1245"/>
      <c r="F42" s="36" t="s">
        <v>495</v>
      </c>
      <c r="G42" s="37" t="s">
        <v>495</v>
      </c>
      <c r="H42" s="37" t="s">
        <v>495</v>
      </c>
      <c r="I42" s="37" t="s">
        <v>495</v>
      </c>
      <c r="J42" s="38" t="s">
        <v>495</v>
      </c>
      <c r="K42" s="22"/>
      <c r="L42" s="22"/>
      <c r="M42" s="22"/>
      <c r="N42" s="22"/>
      <c r="O42" s="22"/>
      <c r="P42" s="22"/>
    </row>
    <row r="43" spans="1:16" ht="39" customHeight="1" thickBot="1">
      <c r="A43" s="22"/>
      <c r="B43" s="40"/>
      <c r="C43" s="1246" t="s">
        <v>550</v>
      </c>
      <c r="D43" s="1247"/>
      <c r="E43" s="1248"/>
      <c r="F43" s="41" t="s">
        <v>495</v>
      </c>
      <c r="G43" s="42" t="s">
        <v>495</v>
      </c>
      <c r="H43" s="42" t="s">
        <v>495</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3v6IOnpg8nhtHgO/VDT2EfmUbZ4xSnzhtlVjaJdiLusiK0gmTd8OaWFTB6Qc+Qfg1I9r9+ZN1dTmKM0hVqdlQ==" saltValue="wtorjQ/0VgKOADPYmtzm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69" t="s">
        <v>10</v>
      </c>
      <c r="C45" s="1270"/>
      <c r="D45" s="58"/>
      <c r="E45" s="1275" t="s">
        <v>11</v>
      </c>
      <c r="F45" s="1275"/>
      <c r="G45" s="1275"/>
      <c r="H45" s="1275"/>
      <c r="I45" s="1275"/>
      <c r="J45" s="1276"/>
      <c r="K45" s="59">
        <v>456</v>
      </c>
      <c r="L45" s="60">
        <v>441</v>
      </c>
      <c r="M45" s="60">
        <v>436</v>
      </c>
      <c r="N45" s="60">
        <v>440</v>
      </c>
      <c r="O45" s="61">
        <v>403</v>
      </c>
      <c r="P45" s="48"/>
      <c r="Q45" s="48"/>
      <c r="R45" s="48"/>
      <c r="S45" s="48"/>
      <c r="T45" s="48"/>
      <c r="U45" s="48"/>
    </row>
    <row r="46" spans="1:21" ht="30.75" customHeight="1">
      <c r="A46" s="48"/>
      <c r="B46" s="1271"/>
      <c r="C46" s="1272"/>
      <c r="D46" s="62"/>
      <c r="E46" s="1253" t="s">
        <v>12</v>
      </c>
      <c r="F46" s="1253"/>
      <c r="G46" s="1253"/>
      <c r="H46" s="1253"/>
      <c r="I46" s="1253"/>
      <c r="J46" s="1254"/>
      <c r="K46" s="63" t="s">
        <v>495</v>
      </c>
      <c r="L46" s="64" t="s">
        <v>495</v>
      </c>
      <c r="M46" s="64" t="s">
        <v>495</v>
      </c>
      <c r="N46" s="64" t="s">
        <v>495</v>
      </c>
      <c r="O46" s="65" t="s">
        <v>495</v>
      </c>
      <c r="P46" s="48"/>
      <c r="Q46" s="48"/>
      <c r="R46" s="48"/>
      <c r="S46" s="48"/>
      <c r="T46" s="48"/>
      <c r="U46" s="48"/>
    </row>
    <row r="47" spans="1:21" ht="30.75" customHeight="1">
      <c r="A47" s="48"/>
      <c r="B47" s="1271"/>
      <c r="C47" s="1272"/>
      <c r="D47" s="62"/>
      <c r="E47" s="1253" t="s">
        <v>13</v>
      </c>
      <c r="F47" s="1253"/>
      <c r="G47" s="1253"/>
      <c r="H47" s="1253"/>
      <c r="I47" s="1253"/>
      <c r="J47" s="1254"/>
      <c r="K47" s="63" t="s">
        <v>495</v>
      </c>
      <c r="L47" s="64" t="s">
        <v>495</v>
      </c>
      <c r="M47" s="64" t="s">
        <v>495</v>
      </c>
      <c r="N47" s="64" t="s">
        <v>495</v>
      </c>
      <c r="O47" s="65" t="s">
        <v>495</v>
      </c>
      <c r="P47" s="48"/>
      <c r="Q47" s="48"/>
      <c r="R47" s="48"/>
      <c r="S47" s="48"/>
      <c r="T47" s="48"/>
      <c r="U47" s="48"/>
    </row>
    <row r="48" spans="1:21" ht="30.75" customHeight="1">
      <c r="A48" s="48"/>
      <c r="B48" s="1271"/>
      <c r="C48" s="1272"/>
      <c r="D48" s="62"/>
      <c r="E48" s="1253" t="s">
        <v>14</v>
      </c>
      <c r="F48" s="1253"/>
      <c r="G48" s="1253"/>
      <c r="H48" s="1253"/>
      <c r="I48" s="1253"/>
      <c r="J48" s="1254"/>
      <c r="K48" s="63">
        <v>212</v>
      </c>
      <c r="L48" s="64">
        <v>234</v>
      </c>
      <c r="M48" s="64">
        <v>186</v>
      </c>
      <c r="N48" s="64">
        <v>217</v>
      </c>
      <c r="O48" s="65">
        <v>258</v>
      </c>
      <c r="P48" s="48"/>
      <c r="Q48" s="48"/>
      <c r="R48" s="48"/>
      <c r="S48" s="48"/>
      <c r="T48" s="48"/>
      <c r="U48" s="48"/>
    </row>
    <row r="49" spans="1:21" ht="30.75" customHeight="1">
      <c r="A49" s="48"/>
      <c r="B49" s="1271"/>
      <c r="C49" s="1272"/>
      <c r="D49" s="62"/>
      <c r="E49" s="1253" t="s">
        <v>15</v>
      </c>
      <c r="F49" s="1253"/>
      <c r="G49" s="1253"/>
      <c r="H49" s="1253"/>
      <c r="I49" s="1253"/>
      <c r="J49" s="1254"/>
      <c r="K49" s="63">
        <v>33</v>
      </c>
      <c r="L49" s="64">
        <v>33</v>
      </c>
      <c r="M49" s="64">
        <v>29</v>
      </c>
      <c r="N49" s="64">
        <v>7</v>
      </c>
      <c r="O49" s="65">
        <v>0</v>
      </c>
      <c r="P49" s="48"/>
      <c r="Q49" s="48"/>
      <c r="R49" s="48"/>
      <c r="S49" s="48"/>
      <c r="T49" s="48"/>
      <c r="U49" s="48"/>
    </row>
    <row r="50" spans="1:21" ht="30.75" customHeight="1">
      <c r="A50" s="48"/>
      <c r="B50" s="1271"/>
      <c r="C50" s="1272"/>
      <c r="D50" s="62"/>
      <c r="E50" s="1253" t="s">
        <v>16</v>
      </c>
      <c r="F50" s="1253"/>
      <c r="G50" s="1253"/>
      <c r="H50" s="1253"/>
      <c r="I50" s="1253"/>
      <c r="J50" s="1254"/>
      <c r="K50" s="63">
        <v>3</v>
      </c>
      <c r="L50" s="64">
        <v>2</v>
      </c>
      <c r="M50" s="64">
        <v>2</v>
      </c>
      <c r="N50" s="64">
        <v>2</v>
      </c>
      <c r="O50" s="65">
        <v>4</v>
      </c>
      <c r="P50" s="48"/>
      <c r="Q50" s="48"/>
      <c r="R50" s="48"/>
      <c r="S50" s="48"/>
      <c r="T50" s="48"/>
      <c r="U50" s="48"/>
    </row>
    <row r="51" spans="1:21" ht="30.75" customHeight="1">
      <c r="A51" s="48"/>
      <c r="B51" s="1273"/>
      <c r="C51" s="1274"/>
      <c r="D51" s="66"/>
      <c r="E51" s="1253" t="s">
        <v>17</v>
      </c>
      <c r="F51" s="1253"/>
      <c r="G51" s="1253"/>
      <c r="H51" s="1253"/>
      <c r="I51" s="1253"/>
      <c r="J51" s="1254"/>
      <c r="K51" s="63" t="s">
        <v>495</v>
      </c>
      <c r="L51" s="64" t="s">
        <v>495</v>
      </c>
      <c r="M51" s="64" t="s">
        <v>495</v>
      </c>
      <c r="N51" s="64" t="s">
        <v>495</v>
      </c>
      <c r="O51" s="65" t="s">
        <v>495</v>
      </c>
      <c r="P51" s="48"/>
      <c r="Q51" s="48"/>
      <c r="R51" s="48"/>
      <c r="S51" s="48"/>
      <c r="T51" s="48"/>
      <c r="U51" s="48"/>
    </row>
    <row r="52" spans="1:21" ht="30.75" customHeight="1">
      <c r="A52" s="48"/>
      <c r="B52" s="1251" t="s">
        <v>18</v>
      </c>
      <c r="C52" s="1252"/>
      <c r="D52" s="66"/>
      <c r="E52" s="1253" t="s">
        <v>19</v>
      </c>
      <c r="F52" s="1253"/>
      <c r="G52" s="1253"/>
      <c r="H52" s="1253"/>
      <c r="I52" s="1253"/>
      <c r="J52" s="1254"/>
      <c r="K52" s="63">
        <v>549</v>
      </c>
      <c r="L52" s="64">
        <v>541</v>
      </c>
      <c r="M52" s="64">
        <v>538</v>
      </c>
      <c r="N52" s="64">
        <v>541</v>
      </c>
      <c r="O52" s="65">
        <v>544</v>
      </c>
      <c r="P52" s="48"/>
      <c r="Q52" s="48"/>
      <c r="R52" s="48"/>
      <c r="S52" s="48"/>
      <c r="T52" s="48"/>
      <c r="U52" s="48"/>
    </row>
    <row r="53" spans="1:21" ht="30.75" customHeight="1" thickBot="1">
      <c r="A53" s="48"/>
      <c r="B53" s="1255" t="s">
        <v>20</v>
      </c>
      <c r="C53" s="1256"/>
      <c r="D53" s="67"/>
      <c r="E53" s="1257" t="s">
        <v>21</v>
      </c>
      <c r="F53" s="1257"/>
      <c r="G53" s="1257"/>
      <c r="H53" s="1257"/>
      <c r="I53" s="1257"/>
      <c r="J53" s="1258"/>
      <c r="K53" s="68">
        <v>155</v>
      </c>
      <c r="L53" s="69">
        <v>169</v>
      </c>
      <c r="M53" s="69">
        <v>115</v>
      </c>
      <c r="N53" s="69">
        <v>125</v>
      </c>
      <c r="O53" s="70">
        <v>121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551</v>
      </c>
      <c r="L56" s="80" t="s">
        <v>552</v>
      </c>
      <c r="M56" s="80" t="s">
        <v>553</v>
      </c>
      <c r="N56" s="80" t="s">
        <v>554</v>
      </c>
      <c r="O56" s="81" t="s">
        <v>555</v>
      </c>
      <c r="P56" s="48"/>
      <c r="Q56" s="48"/>
      <c r="R56" s="48"/>
      <c r="S56" s="48"/>
      <c r="T56" s="48"/>
      <c r="U56" s="48"/>
    </row>
    <row r="57" spans="1:21" ht="31.5" customHeight="1">
      <c r="B57" s="1259" t="s">
        <v>24</v>
      </c>
      <c r="C57" s="1260"/>
      <c r="D57" s="1263" t="s">
        <v>25</v>
      </c>
      <c r="E57" s="1264"/>
      <c r="F57" s="1264"/>
      <c r="G57" s="1264"/>
      <c r="H57" s="1264"/>
      <c r="I57" s="1264"/>
      <c r="J57" s="1265"/>
      <c r="K57" s="82" t="s">
        <v>572</v>
      </c>
      <c r="L57" s="83" t="s">
        <v>572</v>
      </c>
      <c r="M57" s="83" t="s">
        <v>572</v>
      </c>
      <c r="N57" s="83" t="s">
        <v>572</v>
      </c>
      <c r="O57" s="84" t="s">
        <v>572</v>
      </c>
    </row>
    <row r="58" spans="1:21" ht="31.5" customHeight="1" thickBot="1">
      <c r="B58" s="1261"/>
      <c r="C58" s="1262"/>
      <c r="D58" s="1266" t="s">
        <v>26</v>
      </c>
      <c r="E58" s="1267"/>
      <c r="F58" s="1267"/>
      <c r="G58" s="1267"/>
      <c r="H58" s="1267"/>
      <c r="I58" s="1267"/>
      <c r="J58" s="1268"/>
      <c r="K58" s="85" t="s">
        <v>572</v>
      </c>
      <c r="L58" s="86" t="s">
        <v>572</v>
      </c>
      <c r="M58" s="86" t="s">
        <v>572</v>
      </c>
      <c r="N58" s="86" t="s">
        <v>572</v>
      </c>
      <c r="O58" s="87" t="s">
        <v>572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Y1wiMCDjCuo6FezpDbHLJV6zhWY0TIlQNIO7OwtVzO0kuWOVn1x/+Y+5q6FslJfJubAasiIriydw9Q8e4MMQ==" saltValue="EIqxN/Zp/g+9M1ozmv4d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537</v>
      </c>
      <c r="J40" s="99" t="s">
        <v>538</v>
      </c>
      <c r="K40" s="99" t="s">
        <v>539</v>
      </c>
      <c r="L40" s="99" t="s">
        <v>540</v>
      </c>
      <c r="M40" s="100" t="s">
        <v>541</v>
      </c>
    </row>
    <row r="41" spans="2:13" ht="27.75" customHeight="1">
      <c r="B41" s="1289" t="s">
        <v>29</v>
      </c>
      <c r="C41" s="1290"/>
      <c r="D41" s="101"/>
      <c r="E41" s="1291" t="s">
        <v>30</v>
      </c>
      <c r="F41" s="1291"/>
      <c r="G41" s="1291"/>
      <c r="H41" s="1292"/>
      <c r="I41" s="102">
        <v>4818</v>
      </c>
      <c r="J41" s="103">
        <v>4822</v>
      </c>
      <c r="K41" s="103">
        <v>4752</v>
      </c>
      <c r="L41" s="103">
        <v>5039</v>
      </c>
      <c r="M41" s="104">
        <v>6469</v>
      </c>
    </row>
    <row r="42" spans="2:13" ht="27.75" customHeight="1">
      <c r="B42" s="1279"/>
      <c r="C42" s="1280"/>
      <c r="D42" s="105"/>
      <c r="E42" s="1283" t="s">
        <v>31</v>
      </c>
      <c r="F42" s="1283"/>
      <c r="G42" s="1283"/>
      <c r="H42" s="1284"/>
      <c r="I42" s="106">
        <v>40</v>
      </c>
      <c r="J42" s="107">
        <v>37</v>
      </c>
      <c r="K42" s="107">
        <v>35</v>
      </c>
      <c r="L42" s="107">
        <v>33</v>
      </c>
      <c r="M42" s="108">
        <v>29</v>
      </c>
    </row>
    <row r="43" spans="2:13" ht="27.75" customHeight="1">
      <c r="B43" s="1279"/>
      <c r="C43" s="1280"/>
      <c r="D43" s="105"/>
      <c r="E43" s="1283" t="s">
        <v>32</v>
      </c>
      <c r="F43" s="1283"/>
      <c r="G43" s="1283"/>
      <c r="H43" s="1284"/>
      <c r="I43" s="106">
        <v>2506</v>
      </c>
      <c r="J43" s="107">
        <v>2483</v>
      </c>
      <c r="K43" s="107">
        <v>2275</v>
      </c>
      <c r="L43" s="107">
        <v>2163</v>
      </c>
      <c r="M43" s="108">
        <v>2150</v>
      </c>
    </row>
    <row r="44" spans="2:13" ht="27.75" customHeight="1">
      <c r="B44" s="1279"/>
      <c r="C44" s="1280"/>
      <c r="D44" s="105"/>
      <c r="E44" s="1283" t="s">
        <v>33</v>
      </c>
      <c r="F44" s="1283"/>
      <c r="G44" s="1283"/>
      <c r="H44" s="1284"/>
      <c r="I44" s="106">
        <v>67</v>
      </c>
      <c r="J44" s="107">
        <v>49</v>
      </c>
      <c r="K44" s="107">
        <v>147</v>
      </c>
      <c r="L44" s="107">
        <v>207</v>
      </c>
      <c r="M44" s="108">
        <v>207</v>
      </c>
    </row>
    <row r="45" spans="2:13" ht="27.75" customHeight="1">
      <c r="B45" s="1279"/>
      <c r="C45" s="1280"/>
      <c r="D45" s="105"/>
      <c r="E45" s="1283" t="s">
        <v>34</v>
      </c>
      <c r="F45" s="1283"/>
      <c r="G45" s="1283"/>
      <c r="H45" s="1284"/>
      <c r="I45" s="106">
        <v>608</v>
      </c>
      <c r="J45" s="107">
        <v>568</v>
      </c>
      <c r="K45" s="107">
        <v>550</v>
      </c>
      <c r="L45" s="107">
        <v>537</v>
      </c>
      <c r="M45" s="108">
        <v>479</v>
      </c>
    </row>
    <row r="46" spans="2:13" ht="27.75" customHeight="1">
      <c r="B46" s="1279"/>
      <c r="C46" s="1280"/>
      <c r="D46" s="109"/>
      <c r="E46" s="1283" t="s">
        <v>35</v>
      </c>
      <c r="F46" s="1283"/>
      <c r="G46" s="1283"/>
      <c r="H46" s="1284"/>
      <c r="I46" s="106" t="s">
        <v>495</v>
      </c>
      <c r="J46" s="107" t="s">
        <v>495</v>
      </c>
      <c r="K46" s="107" t="s">
        <v>495</v>
      </c>
      <c r="L46" s="107" t="s">
        <v>495</v>
      </c>
      <c r="M46" s="108" t="s">
        <v>495</v>
      </c>
    </row>
    <row r="47" spans="2:13" ht="27.75" customHeight="1">
      <c r="B47" s="1279"/>
      <c r="C47" s="1280"/>
      <c r="D47" s="110"/>
      <c r="E47" s="1293" t="s">
        <v>36</v>
      </c>
      <c r="F47" s="1294"/>
      <c r="G47" s="1294"/>
      <c r="H47" s="1295"/>
      <c r="I47" s="106" t="s">
        <v>495</v>
      </c>
      <c r="J47" s="107" t="s">
        <v>495</v>
      </c>
      <c r="K47" s="107" t="s">
        <v>495</v>
      </c>
      <c r="L47" s="107" t="s">
        <v>495</v>
      </c>
      <c r="M47" s="108" t="s">
        <v>495</v>
      </c>
    </row>
    <row r="48" spans="2:13" ht="27.75" customHeight="1">
      <c r="B48" s="1279"/>
      <c r="C48" s="1280"/>
      <c r="D48" s="105"/>
      <c r="E48" s="1283" t="s">
        <v>37</v>
      </c>
      <c r="F48" s="1283"/>
      <c r="G48" s="1283"/>
      <c r="H48" s="1284"/>
      <c r="I48" s="106" t="s">
        <v>495</v>
      </c>
      <c r="J48" s="107" t="s">
        <v>495</v>
      </c>
      <c r="K48" s="107" t="s">
        <v>495</v>
      </c>
      <c r="L48" s="107" t="s">
        <v>495</v>
      </c>
      <c r="M48" s="108" t="s">
        <v>495</v>
      </c>
    </row>
    <row r="49" spans="2:13" ht="27.75" customHeight="1">
      <c r="B49" s="1281"/>
      <c r="C49" s="1282"/>
      <c r="D49" s="105"/>
      <c r="E49" s="1283" t="s">
        <v>38</v>
      </c>
      <c r="F49" s="1283"/>
      <c r="G49" s="1283"/>
      <c r="H49" s="1284"/>
      <c r="I49" s="106" t="s">
        <v>495</v>
      </c>
      <c r="J49" s="107" t="s">
        <v>495</v>
      </c>
      <c r="K49" s="107" t="s">
        <v>495</v>
      </c>
      <c r="L49" s="107" t="s">
        <v>495</v>
      </c>
      <c r="M49" s="108" t="s">
        <v>495</v>
      </c>
    </row>
    <row r="50" spans="2:13" ht="27.75" customHeight="1">
      <c r="B50" s="1277" t="s">
        <v>39</v>
      </c>
      <c r="C50" s="1278"/>
      <c r="D50" s="111"/>
      <c r="E50" s="1283" t="s">
        <v>40</v>
      </c>
      <c r="F50" s="1283"/>
      <c r="G50" s="1283"/>
      <c r="H50" s="1284"/>
      <c r="I50" s="106">
        <v>4403</v>
      </c>
      <c r="J50" s="107">
        <v>4738</v>
      </c>
      <c r="K50" s="107">
        <v>5059</v>
      </c>
      <c r="L50" s="107">
        <v>5195</v>
      </c>
      <c r="M50" s="108">
        <v>4471</v>
      </c>
    </row>
    <row r="51" spans="2:13" ht="27.75" customHeight="1">
      <c r="B51" s="1279"/>
      <c r="C51" s="1280"/>
      <c r="D51" s="105"/>
      <c r="E51" s="1283" t="s">
        <v>41</v>
      </c>
      <c r="F51" s="1283"/>
      <c r="G51" s="1283"/>
      <c r="H51" s="1284"/>
      <c r="I51" s="106">
        <v>430</v>
      </c>
      <c r="J51" s="107">
        <v>384</v>
      </c>
      <c r="K51" s="107">
        <v>443</v>
      </c>
      <c r="L51" s="107">
        <v>410</v>
      </c>
      <c r="M51" s="108">
        <v>370</v>
      </c>
    </row>
    <row r="52" spans="2:13" ht="27.75" customHeight="1">
      <c r="B52" s="1281"/>
      <c r="C52" s="1282"/>
      <c r="D52" s="105"/>
      <c r="E52" s="1283" t="s">
        <v>42</v>
      </c>
      <c r="F52" s="1283"/>
      <c r="G52" s="1283"/>
      <c r="H52" s="1284"/>
      <c r="I52" s="106">
        <v>6246</v>
      </c>
      <c r="J52" s="107">
        <v>6177</v>
      </c>
      <c r="K52" s="107">
        <v>6225</v>
      </c>
      <c r="L52" s="107">
        <v>6145</v>
      </c>
      <c r="M52" s="108">
        <v>7253</v>
      </c>
    </row>
    <row r="53" spans="2:13" ht="27.75" customHeight="1" thickBot="1">
      <c r="B53" s="1285" t="s">
        <v>20</v>
      </c>
      <c r="C53" s="1286"/>
      <c r="D53" s="112"/>
      <c r="E53" s="1287" t="s">
        <v>43</v>
      </c>
      <c r="F53" s="1287"/>
      <c r="G53" s="1287"/>
      <c r="H53" s="1288"/>
      <c r="I53" s="113">
        <v>-3040</v>
      </c>
      <c r="J53" s="114">
        <v>-3340</v>
      </c>
      <c r="K53" s="114">
        <v>-3968</v>
      </c>
      <c r="L53" s="114">
        <v>-3771</v>
      </c>
      <c r="M53" s="115">
        <v>-2760</v>
      </c>
    </row>
    <row r="54" spans="2:13" ht="27.75" customHeight="1">
      <c r="B54" s="116" t="s">
        <v>44</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yzeZP1QW126pfi3wnf5ibqYUApDHIhgkKsUS4390eSzz/8m2fznGMVtLN7171jgCDNTXKzBhSMSk16bErOT1g==" saltValue="k1mDduxuV9uswt9gEUnF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45</v>
      </c>
    </row>
    <row r="54" spans="2:8" ht="29.25" customHeight="1" thickBot="1">
      <c r="B54" s="121" t="s">
        <v>1</v>
      </c>
      <c r="C54" s="122"/>
      <c r="D54" s="122"/>
      <c r="E54" s="123" t="s">
        <v>2</v>
      </c>
      <c r="F54" s="124" t="s">
        <v>539</v>
      </c>
      <c r="G54" s="124" t="s">
        <v>540</v>
      </c>
      <c r="H54" s="125" t="s">
        <v>541</v>
      </c>
    </row>
    <row r="55" spans="2:8" ht="52.5" customHeight="1">
      <c r="B55" s="126"/>
      <c r="C55" s="1304" t="s">
        <v>46</v>
      </c>
      <c r="D55" s="1304"/>
      <c r="E55" s="1305"/>
      <c r="F55" s="127">
        <v>2081</v>
      </c>
      <c r="G55" s="127">
        <v>2185</v>
      </c>
      <c r="H55" s="128">
        <v>1324</v>
      </c>
    </row>
    <row r="56" spans="2:8" ht="52.5" customHeight="1">
      <c r="B56" s="129"/>
      <c r="C56" s="1306" t="s">
        <v>47</v>
      </c>
      <c r="D56" s="1306"/>
      <c r="E56" s="1307"/>
      <c r="F56" s="130">
        <v>47</v>
      </c>
      <c r="G56" s="130">
        <v>47</v>
      </c>
      <c r="H56" s="131">
        <v>47</v>
      </c>
    </row>
    <row r="57" spans="2:8" ht="53.25" customHeight="1">
      <c r="B57" s="129"/>
      <c r="C57" s="1308" t="s">
        <v>48</v>
      </c>
      <c r="D57" s="1308"/>
      <c r="E57" s="1309"/>
      <c r="F57" s="132">
        <v>2764</v>
      </c>
      <c r="G57" s="132">
        <v>2780</v>
      </c>
      <c r="H57" s="133">
        <v>2917</v>
      </c>
    </row>
    <row r="58" spans="2:8" ht="45.75" customHeight="1">
      <c r="B58" s="134"/>
      <c r="C58" s="1296" t="s">
        <v>565</v>
      </c>
      <c r="D58" s="1297"/>
      <c r="E58" s="1298"/>
      <c r="F58" s="135">
        <v>2442</v>
      </c>
      <c r="G58" s="135">
        <v>2472</v>
      </c>
      <c r="H58" s="136">
        <v>2503</v>
      </c>
    </row>
    <row r="59" spans="2:8" ht="45.75" customHeight="1">
      <c r="B59" s="134"/>
      <c r="C59" s="1296" t="s">
        <v>566</v>
      </c>
      <c r="D59" s="1297"/>
      <c r="E59" s="1298"/>
      <c r="F59" s="135">
        <v>201</v>
      </c>
      <c r="G59" s="135">
        <v>201</v>
      </c>
      <c r="H59" s="136">
        <v>201</v>
      </c>
    </row>
    <row r="60" spans="2:8" ht="45.75" customHeight="1">
      <c r="B60" s="134"/>
      <c r="C60" s="1296" t="s">
        <v>570</v>
      </c>
      <c r="D60" s="1297"/>
      <c r="E60" s="1298"/>
      <c r="F60" s="135" t="s">
        <v>571</v>
      </c>
      <c r="G60" s="135" t="s">
        <v>571</v>
      </c>
      <c r="H60" s="136">
        <v>123</v>
      </c>
    </row>
    <row r="61" spans="2:8" ht="45.75" customHeight="1">
      <c r="B61" s="134"/>
      <c r="C61" s="1296" t="s">
        <v>569</v>
      </c>
      <c r="D61" s="1297"/>
      <c r="E61" s="1298"/>
      <c r="F61" s="135">
        <v>77</v>
      </c>
      <c r="G61" s="135">
        <v>56</v>
      </c>
      <c r="H61" s="136">
        <v>41</v>
      </c>
    </row>
    <row r="62" spans="2:8" ht="45.75" customHeight="1" thickBot="1">
      <c r="B62" s="137"/>
      <c r="C62" s="1299" t="s">
        <v>568</v>
      </c>
      <c r="D62" s="1300"/>
      <c r="E62" s="1301"/>
      <c r="F62" s="138">
        <v>30</v>
      </c>
      <c r="G62" s="138">
        <v>30</v>
      </c>
      <c r="H62" s="139">
        <v>30</v>
      </c>
    </row>
    <row r="63" spans="2:8" ht="52.5" customHeight="1" thickBot="1">
      <c r="B63" s="140"/>
      <c r="C63" s="1302" t="s">
        <v>49</v>
      </c>
      <c r="D63" s="1302"/>
      <c r="E63" s="1303"/>
      <c r="F63" s="141">
        <v>4892</v>
      </c>
      <c r="G63" s="141">
        <v>5012</v>
      </c>
      <c r="H63" s="142">
        <v>4288</v>
      </c>
    </row>
    <row r="64" spans="2:8" ht="15" customHeight="1"/>
    <row r="65" ht="0" hidden="1" customHeight="1"/>
    <row r="66" ht="0" hidden="1" customHeight="1"/>
  </sheetData>
  <sheetProtection algorithmName="SHA-512" hashValue="MOtZr4/9HLkamdC9DpfYv/LFa52cG1iKOooCC58nFCUWwZh/oFulSuHsj26X7eMojuF4U+gaCa5NY3PYi8oJLw==" saltValue="LvyQ6lVT92dgR1vBrbPk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574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575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3" t="s">
        <v>576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577</v>
      </c>
    </row>
    <row r="50" spans="1:109">
      <c r="B50" s="394"/>
      <c r="G50" s="1316"/>
      <c r="H50" s="1316"/>
      <c r="I50" s="1316"/>
      <c r="J50" s="1316"/>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537</v>
      </c>
      <c r="BQ50" s="1315"/>
      <c r="BR50" s="1315"/>
      <c r="BS50" s="1315"/>
      <c r="BT50" s="1315"/>
      <c r="BU50" s="1315"/>
      <c r="BV50" s="1315"/>
      <c r="BW50" s="1315"/>
      <c r="BX50" s="1315" t="s">
        <v>538</v>
      </c>
      <c r="BY50" s="1315"/>
      <c r="BZ50" s="1315"/>
      <c r="CA50" s="1315"/>
      <c r="CB50" s="1315"/>
      <c r="CC50" s="1315"/>
      <c r="CD50" s="1315"/>
      <c r="CE50" s="1315"/>
      <c r="CF50" s="1315" t="s">
        <v>539</v>
      </c>
      <c r="CG50" s="1315"/>
      <c r="CH50" s="1315"/>
      <c r="CI50" s="1315"/>
      <c r="CJ50" s="1315"/>
      <c r="CK50" s="1315"/>
      <c r="CL50" s="1315"/>
      <c r="CM50" s="1315"/>
      <c r="CN50" s="1315" t="s">
        <v>540</v>
      </c>
      <c r="CO50" s="1315"/>
      <c r="CP50" s="1315"/>
      <c r="CQ50" s="1315"/>
      <c r="CR50" s="1315"/>
      <c r="CS50" s="1315"/>
      <c r="CT50" s="1315"/>
      <c r="CU50" s="1315"/>
      <c r="CV50" s="1315" t="s">
        <v>541</v>
      </c>
      <c r="CW50" s="1315"/>
      <c r="CX50" s="1315"/>
      <c r="CY50" s="1315"/>
      <c r="CZ50" s="1315"/>
      <c r="DA50" s="1315"/>
      <c r="DB50" s="1315"/>
      <c r="DC50" s="1315"/>
    </row>
    <row r="51" spans="1:109" ht="13.5" customHeight="1">
      <c r="B51" s="394"/>
      <c r="G51" s="1318"/>
      <c r="H51" s="1318"/>
      <c r="I51" s="1332"/>
      <c r="J51" s="1332"/>
      <c r="K51" s="1317"/>
      <c r="L51" s="1317"/>
      <c r="M51" s="1317"/>
      <c r="N51" s="1317"/>
      <c r="AM51" s="403"/>
      <c r="AN51" s="1313" t="s">
        <v>578</v>
      </c>
      <c r="AO51" s="1313"/>
      <c r="AP51" s="1313"/>
      <c r="AQ51" s="1313"/>
      <c r="AR51" s="1313"/>
      <c r="AS51" s="1313"/>
      <c r="AT51" s="1313"/>
      <c r="AU51" s="1313"/>
      <c r="AV51" s="1313"/>
      <c r="AW51" s="1313"/>
      <c r="AX51" s="1313"/>
      <c r="AY51" s="1313"/>
      <c r="AZ51" s="1313"/>
      <c r="BA51" s="1313"/>
      <c r="BB51" s="1313" t="s">
        <v>579</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18"/>
      <c r="H52" s="1318"/>
      <c r="I52" s="1332"/>
      <c r="J52" s="1332"/>
      <c r="K52" s="1317"/>
      <c r="L52" s="1317"/>
      <c r="M52" s="1317"/>
      <c r="N52" s="1317"/>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18"/>
      <c r="H53" s="1318"/>
      <c r="I53" s="1316"/>
      <c r="J53" s="1316"/>
      <c r="K53" s="1317"/>
      <c r="L53" s="1317"/>
      <c r="M53" s="1317"/>
      <c r="N53" s="1317"/>
      <c r="AM53" s="403"/>
      <c r="AN53" s="1313"/>
      <c r="AO53" s="1313"/>
      <c r="AP53" s="1313"/>
      <c r="AQ53" s="1313"/>
      <c r="AR53" s="1313"/>
      <c r="AS53" s="1313"/>
      <c r="AT53" s="1313"/>
      <c r="AU53" s="1313"/>
      <c r="AV53" s="1313"/>
      <c r="AW53" s="1313"/>
      <c r="AX53" s="1313"/>
      <c r="AY53" s="1313"/>
      <c r="AZ53" s="1313"/>
      <c r="BA53" s="1313"/>
      <c r="BB53" s="1313" t="s">
        <v>580</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54.5</v>
      </c>
      <c r="BY53" s="1310"/>
      <c r="BZ53" s="1310"/>
      <c r="CA53" s="1310"/>
      <c r="CB53" s="1310"/>
      <c r="CC53" s="1310"/>
      <c r="CD53" s="1310"/>
      <c r="CE53" s="1310"/>
      <c r="CF53" s="1310">
        <v>61.4</v>
      </c>
      <c r="CG53" s="1310"/>
      <c r="CH53" s="1310"/>
      <c r="CI53" s="1310"/>
      <c r="CJ53" s="1310"/>
      <c r="CK53" s="1310"/>
      <c r="CL53" s="1310"/>
      <c r="CM53" s="1310"/>
      <c r="CN53" s="1310">
        <v>62.1</v>
      </c>
      <c r="CO53" s="1310"/>
      <c r="CP53" s="1310"/>
      <c r="CQ53" s="1310"/>
      <c r="CR53" s="1310"/>
      <c r="CS53" s="1310"/>
      <c r="CT53" s="1310"/>
      <c r="CU53" s="1310"/>
      <c r="CV53" s="1310">
        <v>64</v>
      </c>
      <c r="CW53" s="1310"/>
      <c r="CX53" s="1310"/>
      <c r="CY53" s="1310"/>
      <c r="CZ53" s="1310"/>
      <c r="DA53" s="1310"/>
      <c r="DB53" s="1310"/>
      <c r="DC53" s="1310"/>
    </row>
    <row r="54" spans="1:109">
      <c r="A54" s="402"/>
      <c r="B54" s="394"/>
      <c r="G54" s="1318"/>
      <c r="H54" s="1318"/>
      <c r="I54" s="1316"/>
      <c r="J54" s="1316"/>
      <c r="K54" s="1317"/>
      <c r="L54" s="1317"/>
      <c r="M54" s="1317"/>
      <c r="N54" s="1317"/>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16"/>
      <c r="H55" s="1316"/>
      <c r="I55" s="1316"/>
      <c r="J55" s="1316"/>
      <c r="K55" s="1317"/>
      <c r="L55" s="1317"/>
      <c r="M55" s="1317"/>
      <c r="N55" s="1317"/>
      <c r="AN55" s="1315" t="s">
        <v>581</v>
      </c>
      <c r="AO55" s="1315"/>
      <c r="AP55" s="1315"/>
      <c r="AQ55" s="1315"/>
      <c r="AR55" s="1315"/>
      <c r="AS55" s="1315"/>
      <c r="AT55" s="1315"/>
      <c r="AU55" s="1315"/>
      <c r="AV55" s="1315"/>
      <c r="AW55" s="1315"/>
      <c r="AX55" s="1315"/>
      <c r="AY55" s="1315"/>
      <c r="AZ55" s="1315"/>
      <c r="BA55" s="1315"/>
      <c r="BB55" s="1313" t="s">
        <v>579</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13.1</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402"/>
      <c r="B56" s="394"/>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16"/>
      <c r="H57" s="1316"/>
      <c r="I57" s="1311"/>
      <c r="J57" s="1311"/>
      <c r="K57" s="1317"/>
      <c r="L57" s="1317"/>
      <c r="M57" s="1317"/>
      <c r="N57" s="1317"/>
      <c r="AM57" s="387"/>
      <c r="AN57" s="1315"/>
      <c r="AO57" s="1315"/>
      <c r="AP57" s="1315"/>
      <c r="AQ57" s="1315"/>
      <c r="AR57" s="1315"/>
      <c r="AS57" s="1315"/>
      <c r="AT57" s="1315"/>
      <c r="AU57" s="1315"/>
      <c r="AV57" s="1315"/>
      <c r="AW57" s="1315"/>
      <c r="AX57" s="1315"/>
      <c r="AY57" s="1315"/>
      <c r="AZ57" s="1315"/>
      <c r="BA57" s="1315"/>
      <c r="BB57" s="1313" t="s">
        <v>580</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53.4</v>
      </c>
      <c r="BY57" s="1310"/>
      <c r="BZ57" s="1310"/>
      <c r="CA57" s="1310"/>
      <c r="CB57" s="1310"/>
      <c r="CC57" s="1310"/>
      <c r="CD57" s="1310"/>
      <c r="CE57" s="1310"/>
      <c r="CF57" s="1310">
        <v>52.1</v>
      </c>
      <c r="CG57" s="1310"/>
      <c r="CH57" s="1310"/>
      <c r="CI57" s="1310"/>
      <c r="CJ57" s="1310"/>
      <c r="CK57" s="1310"/>
      <c r="CL57" s="1310"/>
      <c r="CM57" s="1310"/>
      <c r="CN57" s="1310">
        <v>59.1</v>
      </c>
      <c r="CO57" s="1310"/>
      <c r="CP57" s="1310"/>
      <c r="CQ57" s="1310"/>
      <c r="CR57" s="1310"/>
      <c r="CS57" s="1310"/>
      <c r="CT57" s="1310"/>
      <c r="CU57" s="1310"/>
      <c r="CV57" s="1310">
        <v>58.6</v>
      </c>
      <c r="CW57" s="1310"/>
      <c r="CX57" s="1310"/>
      <c r="CY57" s="1310"/>
      <c r="CZ57" s="1310"/>
      <c r="DA57" s="1310"/>
      <c r="DB57" s="1310"/>
      <c r="DC57" s="1310"/>
      <c r="DD57" s="407"/>
      <c r="DE57" s="406"/>
    </row>
    <row r="58" spans="1:109" s="402" customFormat="1">
      <c r="A58" s="387"/>
      <c r="B58" s="406"/>
      <c r="G58" s="1316"/>
      <c r="H58" s="1316"/>
      <c r="I58" s="1311"/>
      <c r="J58" s="1311"/>
      <c r="K58" s="1317"/>
      <c r="L58" s="1317"/>
      <c r="M58" s="1317"/>
      <c r="N58" s="1317"/>
      <c r="AM58" s="387"/>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582</v>
      </c>
    </row>
    <row r="64" spans="1:109">
      <c r="B64" s="394"/>
      <c r="G64" s="401"/>
      <c r="I64" s="414"/>
      <c r="J64" s="414"/>
      <c r="K64" s="414"/>
      <c r="L64" s="414"/>
      <c r="M64" s="414"/>
      <c r="N64" s="415"/>
      <c r="AM64" s="401"/>
      <c r="AN64" s="401" t="s">
        <v>575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3" t="s">
        <v>583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577</v>
      </c>
    </row>
    <row r="72" spans="2:107">
      <c r="B72" s="394"/>
      <c r="G72" s="1316"/>
      <c r="H72" s="1316"/>
      <c r="I72" s="1316"/>
      <c r="J72" s="1316"/>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537</v>
      </c>
      <c r="BQ72" s="1315"/>
      <c r="BR72" s="1315"/>
      <c r="BS72" s="1315"/>
      <c r="BT72" s="1315"/>
      <c r="BU72" s="1315"/>
      <c r="BV72" s="1315"/>
      <c r="BW72" s="1315"/>
      <c r="BX72" s="1315" t="s">
        <v>538</v>
      </c>
      <c r="BY72" s="1315"/>
      <c r="BZ72" s="1315"/>
      <c r="CA72" s="1315"/>
      <c r="CB72" s="1315"/>
      <c r="CC72" s="1315"/>
      <c r="CD72" s="1315"/>
      <c r="CE72" s="1315"/>
      <c r="CF72" s="1315" t="s">
        <v>539</v>
      </c>
      <c r="CG72" s="1315"/>
      <c r="CH72" s="1315"/>
      <c r="CI72" s="1315"/>
      <c r="CJ72" s="1315"/>
      <c r="CK72" s="1315"/>
      <c r="CL72" s="1315"/>
      <c r="CM72" s="1315"/>
      <c r="CN72" s="1315" t="s">
        <v>540</v>
      </c>
      <c r="CO72" s="1315"/>
      <c r="CP72" s="1315"/>
      <c r="CQ72" s="1315"/>
      <c r="CR72" s="1315"/>
      <c r="CS72" s="1315"/>
      <c r="CT72" s="1315"/>
      <c r="CU72" s="1315"/>
      <c r="CV72" s="1315" t="s">
        <v>541</v>
      </c>
      <c r="CW72" s="1315"/>
      <c r="CX72" s="1315"/>
      <c r="CY72" s="1315"/>
      <c r="CZ72" s="1315"/>
      <c r="DA72" s="1315"/>
      <c r="DB72" s="1315"/>
      <c r="DC72" s="1315"/>
    </row>
    <row r="73" spans="2:107">
      <c r="B73" s="394"/>
      <c r="G73" s="1318"/>
      <c r="H73" s="1318"/>
      <c r="I73" s="1318"/>
      <c r="J73" s="1318"/>
      <c r="K73" s="1314"/>
      <c r="L73" s="1314"/>
      <c r="M73" s="1314"/>
      <c r="N73" s="1314"/>
      <c r="AM73" s="403"/>
      <c r="AN73" s="1313" t="s">
        <v>578</v>
      </c>
      <c r="AO73" s="1313"/>
      <c r="AP73" s="1313"/>
      <c r="AQ73" s="1313"/>
      <c r="AR73" s="1313"/>
      <c r="AS73" s="1313"/>
      <c r="AT73" s="1313"/>
      <c r="AU73" s="1313"/>
      <c r="AV73" s="1313"/>
      <c r="AW73" s="1313"/>
      <c r="AX73" s="1313"/>
      <c r="AY73" s="1313"/>
      <c r="AZ73" s="1313"/>
      <c r="BA73" s="1313"/>
      <c r="BB73" s="1313" t="s">
        <v>579</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18"/>
      <c r="H74" s="1318"/>
      <c r="I74" s="1318"/>
      <c r="J74" s="1318"/>
      <c r="K74" s="1314"/>
      <c r="L74" s="1314"/>
      <c r="M74" s="1314"/>
      <c r="N74" s="1314"/>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18"/>
      <c r="H75" s="1318"/>
      <c r="I75" s="1316"/>
      <c r="J75" s="1316"/>
      <c r="K75" s="1317"/>
      <c r="L75" s="1317"/>
      <c r="M75" s="1317"/>
      <c r="N75" s="1317"/>
      <c r="AM75" s="403"/>
      <c r="AN75" s="1313"/>
      <c r="AO75" s="1313"/>
      <c r="AP75" s="1313"/>
      <c r="AQ75" s="1313"/>
      <c r="AR75" s="1313"/>
      <c r="AS75" s="1313"/>
      <c r="AT75" s="1313"/>
      <c r="AU75" s="1313"/>
      <c r="AV75" s="1313"/>
      <c r="AW75" s="1313"/>
      <c r="AX75" s="1313"/>
      <c r="AY75" s="1313"/>
      <c r="AZ75" s="1313"/>
      <c r="BA75" s="1313"/>
      <c r="BB75" s="1313" t="s">
        <v>584</v>
      </c>
      <c r="BC75" s="1313"/>
      <c r="BD75" s="1313"/>
      <c r="BE75" s="1313"/>
      <c r="BF75" s="1313"/>
      <c r="BG75" s="1313"/>
      <c r="BH75" s="1313"/>
      <c r="BI75" s="1313"/>
      <c r="BJ75" s="1313"/>
      <c r="BK75" s="1313"/>
      <c r="BL75" s="1313"/>
      <c r="BM75" s="1313"/>
      <c r="BN75" s="1313"/>
      <c r="BO75" s="1313"/>
      <c r="BP75" s="1310">
        <v>5.4</v>
      </c>
      <c r="BQ75" s="1310"/>
      <c r="BR75" s="1310"/>
      <c r="BS75" s="1310"/>
      <c r="BT75" s="1310"/>
      <c r="BU75" s="1310"/>
      <c r="BV75" s="1310"/>
      <c r="BW75" s="1310"/>
      <c r="BX75" s="1310">
        <v>5.3</v>
      </c>
      <c r="BY75" s="1310"/>
      <c r="BZ75" s="1310"/>
      <c r="CA75" s="1310"/>
      <c r="CB75" s="1310"/>
      <c r="CC75" s="1310"/>
      <c r="CD75" s="1310"/>
      <c r="CE75" s="1310"/>
      <c r="CF75" s="1310">
        <v>4.9000000000000004</v>
      </c>
      <c r="CG75" s="1310"/>
      <c r="CH75" s="1310"/>
      <c r="CI75" s="1310"/>
      <c r="CJ75" s="1310"/>
      <c r="CK75" s="1310"/>
      <c r="CL75" s="1310"/>
      <c r="CM75" s="1310"/>
      <c r="CN75" s="1310">
        <v>4.5</v>
      </c>
      <c r="CO75" s="1310"/>
      <c r="CP75" s="1310"/>
      <c r="CQ75" s="1310"/>
      <c r="CR75" s="1310"/>
      <c r="CS75" s="1310"/>
      <c r="CT75" s="1310"/>
      <c r="CU75" s="1310"/>
      <c r="CV75" s="1310">
        <v>3.9</v>
      </c>
      <c r="CW75" s="1310"/>
      <c r="CX75" s="1310"/>
      <c r="CY75" s="1310"/>
      <c r="CZ75" s="1310"/>
      <c r="DA75" s="1310"/>
      <c r="DB75" s="1310"/>
      <c r="DC75" s="1310"/>
    </row>
    <row r="76" spans="2:107">
      <c r="B76" s="394"/>
      <c r="G76" s="1318"/>
      <c r="H76" s="1318"/>
      <c r="I76" s="1316"/>
      <c r="J76" s="1316"/>
      <c r="K76" s="1317"/>
      <c r="L76" s="1317"/>
      <c r="M76" s="1317"/>
      <c r="N76" s="1317"/>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16"/>
      <c r="H77" s="1316"/>
      <c r="I77" s="1316"/>
      <c r="J77" s="1316"/>
      <c r="K77" s="1314"/>
      <c r="L77" s="1314"/>
      <c r="M77" s="1314"/>
      <c r="N77" s="1314"/>
      <c r="AN77" s="1315" t="s">
        <v>581</v>
      </c>
      <c r="AO77" s="1315"/>
      <c r="AP77" s="1315"/>
      <c r="AQ77" s="1315"/>
      <c r="AR77" s="1315"/>
      <c r="AS77" s="1315"/>
      <c r="AT77" s="1315"/>
      <c r="AU77" s="1315"/>
      <c r="AV77" s="1315"/>
      <c r="AW77" s="1315"/>
      <c r="AX77" s="1315"/>
      <c r="AY77" s="1315"/>
      <c r="AZ77" s="1315"/>
      <c r="BA77" s="1315"/>
      <c r="BB77" s="1313" t="s">
        <v>579</v>
      </c>
      <c r="BC77" s="1313"/>
      <c r="BD77" s="1313"/>
      <c r="BE77" s="1313"/>
      <c r="BF77" s="1313"/>
      <c r="BG77" s="1313"/>
      <c r="BH77" s="1313"/>
      <c r="BI77" s="1313"/>
      <c r="BJ77" s="1313"/>
      <c r="BK77" s="1313"/>
      <c r="BL77" s="1313"/>
      <c r="BM77" s="1313"/>
      <c r="BN77" s="1313"/>
      <c r="BO77" s="1313"/>
      <c r="BP77" s="1310">
        <v>10.199999999999999</v>
      </c>
      <c r="BQ77" s="1310"/>
      <c r="BR77" s="1310"/>
      <c r="BS77" s="1310"/>
      <c r="BT77" s="1310"/>
      <c r="BU77" s="1310"/>
      <c r="BV77" s="1310"/>
      <c r="BW77" s="1310"/>
      <c r="BX77" s="1310">
        <v>13.1</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4"/>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584</v>
      </c>
      <c r="BC79" s="1313"/>
      <c r="BD79" s="1313"/>
      <c r="BE79" s="1313"/>
      <c r="BF79" s="1313"/>
      <c r="BG79" s="1313"/>
      <c r="BH79" s="1313"/>
      <c r="BI79" s="1313"/>
      <c r="BJ79" s="1313"/>
      <c r="BK79" s="1313"/>
      <c r="BL79" s="1313"/>
      <c r="BM79" s="1313"/>
      <c r="BN79" s="1313"/>
      <c r="BO79" s="1313"/>
      <c r="BP79" s="1310">
        <v>9.1</v>
      </c>
      <c r="BQ79" s="1310"/>
      <c r="BR79" s="1310"/>
      <c r="BS79" s="1310"/>
      <c r="BT79" s="1310"/>
      <c r="BU79" s="1310"/>
      <c r="BV79" s="1310"/>
      <c r="BW79" s="1310"/>
      <c r="BX79" s="1310">
        <v>8.9</v>
      </c>
      <c r="BY79" s="1310"/>
      <c r="BZ79" s="1310"/>
      <c r="CA79" s="1310"/>
      <c r="CB79" s="1310"/>
      <c r="CC79" s="1310"/>
      <c r="CD79" s="1310"/>
      <c r="CE79" s="1310"/>
      <c r="CF79" s="1310">
        <v>7.9</v>
      </c>
      <c r="CG79" s="1310"/>
      <c r="CH79" s="1310"/>
      <c r="CI79" s="1310"/>
      <c r="CJ79" s="1310"/>
      <c r="CK79" s="1310"/>
      <c r="CL79" s="1310"/>
      <c r="CM79" s="1310"/>
      <c r="CN79" s="1310">
        <v>7.9</v>
      </c>
      <c r="CO79" s="1310"/>
      <c r="CP79" s="1310"/>
      <c r="CQ79" s="1310"/>
      <c r="CR79" s="1310"/>
      <c r="CS79" s="1310"/>
      <c r="CT79" s="1310"/>
      <c r="CU79" s="1310"/>
      <c r="CV79" s="1310">
        <v>7.8</v>
      </c>
      <c r="CW79" s="1310"/>
      <c r="CX79" s="1310"/>
      <c r="CY79" s="1310"/>
      <c r="CZ79" s="1310"/>
      <c r="DA79" s="1310"/>
      <c r="DB79" s="1310"/>
      <c r="DC79" s="1310"/>
    </row>
    <row r="80" spans="2:107">
      <c r="B80" s="394"/>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uEu0Au1JipkR5TgrSqCzA4a6vYLEtDNjlc/KK9L4zV3ip9bsPjBNSG/L9ynXGR/I0v8djfJwNdNP22SzaSqYw==" saltValue="sa4qemz/IMHwuyxqeFEh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TFYUW9YKSzoITT1SgwCjuwcj2CFnj4XnNsFLHtJMyLZimuENY+JpRv2Kd0Fr2mmFEoBquMijKXYWiCVcQV1VA==" saltValue="gAaamEqI4rHuuE4nO7P4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vwE9PodjIZ3y7ma0Korz7k5NCZuc/Zqd1Ip601r3z3t/W9KfYRh8jI1ZpaGsx2NGzHOnlv9e2LT6Mxp93Fntg==" saltValue="Wknx3rD5RuGP8yhQgSsC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50</v>
      </c>
      <c r="E2" s="154"/>
      <c r="F2" s="155" t="s">
        <v>534</v>
      </c>
      <c r="G2" s="156"/>
      <c r="H2" s="157"/>
    </row>
    <row r="3" spans="1:8">
      <c r="A3" s="153" t="s">
        <v>527</v>
      </c>
      <c r="B3" s="158"/>
      <c r="C3" s="159"/>
      <c r="D3" s="160">
        <v>99622</v>
      </c>
      <c r="E3" s="161"/>
      <c r="F3" s="162">
        <v>91837</v>
      </c>
      <c r="G3" s="163"/>
      <c r="H3" s="164"/>
    </row>
    <row r="4" spans="1:8">
      <c r="A4" s="165"/>
      <c r="B4" s="166"/>
      <c r="C4" s="167"/>
      <c r="D4" s="168">
        <v>13288</v>
      </c>
      <c r="E4" s="169"/>
      <c r="F4" s="170">
        <v>54439</v>
      </c>
      <c r="G4" s="171"/>
      <c r="H4" s="172"/>
    </row>
    <row r="5" spans="1:8">
      <c r="A5" s="153" t="s">
        <v>529</v>
      </c>
      <c r="B5" s="158"/>
      <c r="C5" s="159"/>
      <c r="D5" s="160">
        <v>26807</v>
      </c>
      <c r="E5" s="161"/>
      <c r="F5" s="162">
        <v>75972</v>
      </c>
      <c r="G5" s="163"/>
      <c r="H5" s="164"/>
    </row>
    <row r="6" spans="1:8">
      <c r="A6" s="165"/>
      <c r="B6" s="166"/>
      <c r="C6" s="167"/>
      <c r="D6" s="168">
        <v>4512</v>
      </c>
      <c r="E6" s="169"/>
      <c r="F6" s="170">
        <v>40712</v>
      </c>
      <c r="G6" s="171"/>
      <c r="H6" s="172"/>
    </row>
    <row r="7" spans="1:8">
      <c r="A7" s="153" t="s">
        <v>530</v>
      </c>
      <c r="B7" s="158"/>
      <c r="C7" s="159"/>
      <c r="D7" s="160">
        <v>71021</v>
      </c>
      <c r="E7" s="161"/>
      <c r="F7" s="162">
        <v>79466</v>
      </c>
      <c r="G7" s="163"/>
      <c r="H7" s="164"/>
    </row>
    <row r="8" spans="1:8">
      <c r="A8" s="165"/>
      <c r="B8" s="166"/>
      <c r="C8" s="167"/>
      <c r="D8" s="168">
        <v>30630</v>
      </c>
      <c r="E8" s="169"/>
      <c r="F8" s="170">
        <v>44645</v>
      </c>
      <c r="G8" s="171"/>
      <c r="H8" s="172"/>
    </row>
    <row r="9" spans="1:8">
      <c r="A9" s="153" t="s">
        <v>531</v>
      </c>
      <c r="B9" s="158"/>
      <c r="C9" s="159"/>
      <c r="D9" s="160">
        <v>103322</v>
      </c>
      <c r="E9" s="161"/>
      <c r="F9" s="162">
        <v>90072</v>
      </c>
      <c r="G9" s="163"/>
      <c r="H9" s="164"/>
    </row>
    <row r="10" spans="1:8">
      <c r="A10" s="165"/>
      <c r="B10" s="166"/>
      <c r="C10" s="167"/>
      <c r="D10" s="168">
        <v>27713</v>
      </c>
      <c r="E10" s="169"/>
      <c r="F10" s="170">
        <v>46083</v>
      </c>
      <c r="G10" s="171"/>
      <c r="H10" s="172"/>
    </row>
    <row r="11" spans="1:8">
      <c r="A11" s="153" t="s">
        <v>532</v>
      </c>
      <c r="B11" s="158"/>
      <c r="C11" s="159"/>
      <c r="D11" s="160">
        <v>32387</v>
      </c>
      <c r="E11" s="161"/>
      <c r="F11" s="162">
        <v>88328</v>
      </c>
      <c r="G11" s="163"/>
      <c r="H11" s="164"/>
    </row>
    <row r="12" spans="1:8">
      <c r="A12" s="165"/>
      <c r="B12" s="166"/>
      <c r="C12" s="173"/>
      <c r="D12" s="168">
        <v>16723</v>
      </c>
      <c r="E12" s="169"/>
      <c r="F12" s="170">
        <v>49013</v>
      </c>
      <c r="G12" s="171"/>
      <c r="H12" s="172"/>
    </row>
    <row r="13" spans="1:8">
      <c r="A13" s="153"/>
      <c r="B13" s="158"/>
      <c r="C13" s="174"/>
      <c r="D13" s="175">
        <v>66632</v>
      </c>
      <c r="E13" s="176"/>
      <c r="F13" s="177">
        <v>85135</v>
      </c>
      <c r="G13" s="178"/>
      <c r="H13" s="164"/>
    </row>
    <row r="14" spans="1:8">
      <c r="A14" s="165"/>
      <c r="B14" s="166"/>
      <c r="C14" s="167"/>
      <c r="D14" s="168">
        <v>18573</v>
      </c>
      <c r="E14" s="169"/>
      <c r="F14" s="170">
        <v>46978</v>
      </c>
      <c r="G14" s="171"/>
      <c r="H14" s="172"/>
    </row>
    <row r="17" spans="1:11">
      <c r="A17" s="149" t="s">
        <v>51</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52</v>
      </c>
      <c r="B19" s="179">
        <f>ROUND(VALUE(SUBSTITUTE(実質収支比率等に係る経年分析!F$48,"▲","-")),2)</f>
        <v>3.95</v>
      </c>
      <c r="C19" s="179">
        <f>ROUND(VALUE(SUBSTITUTE(実質収支比率等に係る経年分析!G$48,"▲","-")),2)</f>
        <v>4.83</v>
      </c>
      <c r="D19" s="179">
        <f>ROUND(VALUE(SUBSTITUTE(実質収支比率等に係る経年分析!H$48,"▲","-")),2)</f>
        <v>5.95</v>
      </c>
      <c r="E19" s="179">
        <f>ROUND(VALUE(SUBSTITUTE(実質収支比率等に係る経年分析!I$48,"▲","-")),2)</f>
        <v>2.17</v>
      </c>
      <c r="F19" s="179">
        <f>ROUND(VALUE(SUBSTITUTE(実質収支比率等に係る経年分析!J$48,"▲","-")),2)</f>
        <v>2.12</v>
      </c>
    </row>
    <row r="20" spans="1:11">
      <c r="A20" s="179" t="s">
        <v>53</v>
      </c>
      <c r="B20" s="179">
        <f>ROUND(VALUE(SUBSTITUTE(実質収支比率等に係る経年分析!F$47,"▲","-")),2)</f>
        <v>56.08</v>
      </c>
      <c r="C20" s="179">
        <f>ROUND(VALUE(SUBSTITUTE(実質収支比率等に係る経年分析!G$47,"▲","-")),2)</f>
        <v>56.9</v>
      </c>
      <c r="D20" s="179">
        <f>ROUND(VALUE(SUBSTITUTE(実質収支比率等に係る経年分析!H$47,"▲","-")),2)</f>
        <v>60.51</v>
      </c>
      <c r="E20" s="179">
        <f>ROUND(VALUE(SUBSTITUTE(実質収支比率等に係る経年分析!I$47,"▲","-")),2)</f>
        <v>61.61</v>
      </c>
      <c r="F20" s="179">
        <f>ROUND(VALUE(SUBSTITUTE(実質収支比率等に係る経年分析!J$47,"▲","-")),2)</f>
        <v>37.21</v>
      </c>
    </row>
    <row r="21" spans="1:11">
      <c r="A21" s="179" t="s">
        <v>54</v>
      </c>
      <c r="B21" s="179">
        <f>IF(ISNUMBER(VALUE(SUBSTITUTE(実質収支比率等に係る経年分析!F$49,"▲","-"))),ROUND(VALUE(SUBSTITUTE(実質収支比率等に係る経年分析!F$49,"▲","-")),2),NA())</f>
        <v>2.0699999999999998</v>
      </c>
      <c r="C21" s="179">
        <f>IF(ISNUMBER(VALUE(SUBSTITUTE(実質収支比率等に係る経年分析!G$49,"▲","-"))),ROUND(VALUE(SUBSTITUTE(実質収支比率等に係る経年分析!G$49,"▲","-")),2),NA())</f>
        <v>2.97</v>
      </c>
      <c r="D21" s="179">
        <f>IF(ISNUMBER(VALUE(SUBSTITUTE(実質収支比率等に係る経年分析!H$49,"▲","-"))),ROUND(VALUE(SUBSTITUTE(実質収支比率等に係る経年分析!H$49,"▲","-")),2),NA())</f>
        <v>3.52</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-24.24</v>
      </c>
    </row>
    <row r="24" spans="1:11">
      <c r="A24" s="149" t="s">
        <v>55</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56</v>
      </c>
      <c r="C26" s="180" t="s">
        <v>57</v>
      </c>
      <c r="D26" s="180" t="s">
        <v>56</v>
      </c>
      <c r="E26" s="180" t="s">
        <v>57</v>
      </c>
      <c r="F26" s="180" t="s">
        <v>56</v>
      </c>
      <c r="G26" s="180" t="s">
        <v>57</v>
      </c>
      <c r="H26" s="180" t="s">
        <v>56</v>
      </c>
      <c r="I26" s="180" t="s">
        <v>57</v>
      </c>
      <c r="J26" s="180" t="s">
        <v>56</v>
      </c>
      <c r="K26" s="180" t="s">
        <v>57</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0.23</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2.11</v>
      </c>
    </row>
    <row r="39" spans="1:16">
      <c r="A39" s="149" t="s">
        <v>58</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c r="A42" s="181" t="s">
        <v>61</v>
      </c>
      <c r="B42" s="181"/>
      <c r="C42" s="181"/>
      <c r="D42" s="181">
        <f>'実質公債費比率（分子）の構造'!K$52</f>
        <v>549</v>
      </c>
      <c r="E42" s="181"/>
      <c r="F42" s="181"/>
      <c r="G42" s="181">
        <f>'実質公債費比率（分子）の構造'!L$52</f>
        <v>541</v>
      </c>
      <c r="H42" s="181"/>
      <c r="I42" s="181"/>
      <c r="J42" s="181">
        <f>'実質公債費比率（分子）の構造'!M$52</f>
        <v>538</v>
      </c>
      <c r="K42" s="181"/>
      <c r="L42" s="181"/>
      <c r="M42" s="181">
        <f>'実質公債費比率（分子）の構造'!N$52</f>
        <v>541</v>
      </c>
      <c r="N42" s="181"/>
      <c r="O42" s="181"/>
      <c r="P42" s="181">
        <f>'実質公債費比率（分子）の構造'!O$52</f>
        <v>544</v>
      </c>
    </row>
    <row r="43" spans="1:16">
      <c r="A43" s="181" t="s">
        <v>62</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63</v>
      </c>
      <c r="B44" s="181">
        <f>'実質公債費比率（分子）の構造'!K$50</f>
        <v>3</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4</v>
      </c>
      <c r="O44" s="181"/>
      <c r="P44" s="181"/>
    </row>
    <row r="45" spans="1:16">
      <c r="A45" s="181" t="s">
        <v>64</v>
      </c>
      <c r="B45" s="181">
        <f>'実質公債費比率（分子）の構造'!K$49</f>
        <v>33</v>
      </c>
      <c r="C45" s="181"/>
      <c r="D45" s="181"/>
      <c r="E45" s="181">
        <f>'実質公債費比率（分子）の構造'!L$49</f>
        <v>33</v>
      </c>
      <c r="F45" s="181"/>
      <c r="G45" s="181"/>
      <c r="H45" s="181">
        <f>'実質公債費比率（分子）の構造'!M$49</f>
        <v>29</v>
      </c>
      <c r="I45" s="181"/>
      <c r="J45" s="181"/>
      <c r="K45" s="181">
        <f>'実質公債費比率（分子）の構造'!N$49</f>
        <v>7</v>
      </c>
      <c r="L45" s="181"/>
      <c r="M45" s="181"/>
      <c r="N45" s="181">
        <f>'実質公債費比率（分子）の構造'!O$49</f>
        <v>0</v>
      </c>
      <c r="O45" s="181"/>
      <c r="P45" s="181"/>
    </row>
    <row r="46" spans="1:16">
      <c r="A46" s="181" t="s">
        <v>65</v>
      </c>
      <c r="B46" s="181">
        <f>'実質公債費比率（分子）の構造'!K$48</f>
        <v>212</v>
      </c>
      <c r="C46" s="181"/>
      <c r="D46" s="181"/>
      <c r="E46" s="181">
        <f>'実質公債費比率（分子）の構造'!L$48</f>
        <v>234</v>
      </c>
      <c r="F46" s="181"/>
      <c r="G46" s="181"/>
      <c r="H46" s="181">
        <f>'実質公債費比率（分子）の構造'!M$48</f>
        <v>186</v>
      </c>
      <c r="I46" s="181"/>
      <c r="J46" s="181"/>
      <c r="K46" s="181">
        <f>'実質公債費比率（分子）の構造'!N$48</f>
        <v>217</v>
      </c>
      <c r="L46" s="181"/>
      <c r="M46" s="181"/>
      <c r="N46" s="181">
        <f>'実質公債費比率（分子）の構造'!O$48</f>
        <v>258</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456</v>
      </c>
      <c r="C49" s="181"/>
      <c r="D49" s="181"/>
      <c r="E49" s="181">
        <f>'実質公債費比率（分子）の構造'!L$45</f>
        <v>441</v>
      </c>
      <c r="F49" s="181"/>
      <c r="G49" s="181"/>
      <c r="H49" s="181">
        <f>'実質公債費比率（分子）の構造'!M$45</f>
        <v>436</v>
      </c>
      <c r="I49" s="181"/>
      <c r="J49" s="181"/>
      <c r="K49" s="181">
        <f>'実質公債費比率（分子）の構造'!N$45</f>
        <v>440</v>
      </c>
      <c r="L49" s="181"/>
      <c r="M49" s="181"/>
      <c r="N49" s="181">
        <f>'実質公債費比率（分子）の構造'!O$45</f>
        <v>403</v>
      </c>
      <c r="O49" s="181"/>
      <c r="P49" s="181"/>
    </row>
    <row r="50" spans="1:16">
      <c r="A50" s="181" t="s">
        <v>69</v>
      </c>
      <c r="B50" s="181" t="e">
        <f>NA()</f>
        <v>#N/A</v>
      </c>
      <c r="C50" s="181">
        <f>IF(ISNUMBER('実質公債費比率（分子）の構造'!K$53),'実質公債費比率（分子）の構造'!K$53,NA())</f>
        <v>155</v>
      </c>
      <c r="D50" s="181" t="e">
        <f>NA()</f>
        <v>#N/A</v>
      </c>
      <c r="E50" s="181" t="e">
        <f>NA()</f>
        <v>#N/A</v>
      </c>
      <c r="F50" s="181">
        <f>IF(ISNUMBER('実質公債費比率（分子）の構造'!L$53),'実質公債費比率（分子）の構造'!L$53,NA())</f>
        <v>169</v>
      </c>
      <c r="G50" s="181" t="e">
        <f>NA()</f>
        <v>#N/A</v>
      </c>
      <c r="H50" s="181" t="e">
        <f>NA()</f>
        <v>#N/A</v>
      </c>
      <c r="I50" s="181">
        <f>IF(ISNUMBER('実質公債費比率（分子）の構造'!M$53),'実質公債費比率（分子）の構造'!M$53,NA())</f>
        <v>115</v>
      </c>
      <c r="J50" s="181" t="e">
        <f>NA()</f>
        <v>#N/A</v>
      </c>
      <c r="K50" s="181" t="e">
        <f>NA()</f>
        <v>#N/A</v>
      </c>
      <c r="L50" s="181">
        <f>IF(ISNUMBER('実質公債費比率（分子）の構造'!N$53),'実質公債費比率（分子）の構造'!N$53,NA())</f>
        <v>125</v>
      </c>
      <c r="M50" s="181" t="e">
        <f>NA()</f>
        <v>#N/A</v>
      </c>
      <c r="N50" s="181" t="e">
        <f>NA()</f>
        <v>#N/A</v>
      </c>
      <c r="O50" s="181">
        <f>IF(ISNUMBER('実質公債費比率（分子）の構造'!O$53),'実質公債費比率（分子）の構造'!O$53,NA())</f>
        <v>121</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6246</v>
      </c>
      <c r="E56" s="180"/>
      <c r="F56" s="180"/>
      <c r="G56" s="180">
        <f>'将来負担比率（分子）の構造'!J$52</f>
        <v>6177</v>
      </c>
      <c r="H56" s="180"/>
      <c r="I56" s="180"/>
      <c r="J56" s="180">
        <f>'将来負担比率（分子）の構造'!K$52</f>
        <v>6225</v>
      </c>
      <c r="K56" s="180"/>
      <c r="L56" s="180"/>
      <c r="M56" s="180">
        <f>'将来負担比率（分子）の構造'!L$52</f>
        <v>6145</v>
      </c>
      <c r="N56" s="180"/>
      <c r="O56" s="180"/>
      <c r="P56" s="180">
        <f>'将来負担比率（分子）の構造'!M$52</f>
        <v>7253</v>
      </c>
    </row>
    <row r="57" spans="1:16">
      <c r="A57" s="180" t="s">
        <v>41</v>
      </c>
      <c r="B57" s="180"/>
      <c r="C57" s="180"/>
      <c r="D57" s="180">
        <f>'将来負担比率（分子）の構造'!I$51</f>
        <v>430</v>
      </c>
      <c r="E57" s="180"/>
      <c r="F57" s="180"/>
      <c r="G57" s="180">
        <f>'将来負担比率（分子）の構造'!J$51</f>
        <v>384</v>
      </c>
      <c r="H57" s="180"/>
      <c r="I57" s="180"/>
      <c r="J57" s="180">
        <f>'将来負担比率（分子）の構造'!K$51</f>
        <v>443</v>
      </c>
      <c r="K57" s="180"/>
      <c r="L57" s="180"/>
      <c r="M57" s="180">
        <f>'将来負担比率（分子）の構造'!L$51</f>
        <v>410</v>
      </c>
      <c r="N57" s="180"/>
      <c r="O57" s="180"/>
      <c r="P57" s="180">
        <f>'将来負担比率（分子）の構造'!M$51</f>
        <v>370</v>
      </c>
    </row>
    <row r="58" spans="1:16">
      <c r="A58" s="180" t="s">
        <v>40</v>
      </c>
      <c r="B58" s="180"/>
      <c r="C58" s="180"/>
      <c r="D58" s="180">
        <f>'将来負担比率（分子）の構造'!I$50</f>
        <v>4403</v>
      </c>
      <c r="E58" s="180"/>
      <c r="F58" s="180"/>
      <c r="G58" s="180">
        <f>'将来負担比率（分子）の構造'!J$50</f>
        <v>4738</v>
      </c>
      <c r="H58" s="180"/>
      <c r="I58" s="180"/>
      <c r="J58" s="180">
        <f>'将来負担比率（分子）の構造'!K$50</f>
        <v>5059</v>
      </c>
      <c r="K58" s="180"/>
      <c r="L58" s="180"/>
      <c r="M58" s="180">
        <f>'将来負担比率（分子）の構造'!L$50</f>
        <v>5195</v>
      </c>
      <c r="N58" s="180"/>
      <c r="O58" s="180"/>
      <c r="P58" s="180">
        <f>'将来負担比率（分子）の構造'!M$50</f>
        <v>4471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608</v>
      </c>
      <c r="C62" s="180"/>
      <c r="D62" s="180"/>
      <c r="E62" s="180">
        <f>'将来負担比率（分子）の構造'!J$45</f>
        <v>568</v>
      </c>
      <c r="F62" s="180"/>
      <c r="G62" s="180"/>
      <c r="H62" s="180">
        <f>'将来負担比率（分子）の構造'!K$45</f>
        <v>550</v>
      </c>
      <c r="I62" s="180"/>
      <c r="J62" s="180"/>
      <c r="K62" s="180">
        <f>'将来負担比率（分子）の構造'!L$45</f>
        <v>537</v>
      </c>
      <c r="L62" s="180"/>
      <c r="M62" s="180"/>
      <c r="N62" s="180">
        <f>'将来負担比率（分子）の構造'!M$45</f>
        <v>479</v>
      </c>
      <c r="O62" s="180"/>
      <c r="P62" s="180"/>
    </row>
    <row r="63" spans="1:16">
      <c r="A63" s="180" t="s">
        <v>33</v>
      </c>
      <c r="B63" s="180">
        <f>'将来負担比率（分子）の構造'!I$44</f>
        <v>67</v>
      </c>
      <c r="C63" s="180"/>
      <c r="D63" s="180"/>
      <c r="E63" s="180">
        <f>'将来負担比率（分子）の構造'!J$44</f>
        <v>49</v>
      </c>
      <c r="F63" s="180"/>
      <c r="G63" s="180"/>
      <c r="H63" s="180">
        <f>'将来負担比率（分子）の構造'!K$44</f>
        <v>147</v>
      </c>
      <c r="I63" s="180"/>
      <c r="J63" s="180"/>
      <c r="K63" s="180">
        <f>'将来負担比率（分子）の構造'!L$44</f>
        <v>207</v>
      </c>
      <c r="L63" s="180"/>
      <c r="M63" s="180"/>
      <c r="N63" s="180">
        <f>'将来負担比率（分子）の構造'!M$44</f>
        <v>207</v>
      </c>
      <c r="O63" s="180"/>
      <c r="P63" s="180"/>
    </row>
    <row r="64" spans="1:16">
      <c r="A64" s="180" t="s">
        <v>32</v>
      </c>
      <c r="B64" s="180">
        <f>'将来負担比率（分子）の構造'!I$43</f>
        <v>2506</v>
      </c>
      <c r="C64" s="180"/>
      <c r="D64" s="180"/>
      <c r="E64" s="180">
        <f>'将来負担比率（分子）の構造'!J$43</f>
        <v>2483</v>
      </c>
      <c r="F64" s="180"/>
      <c r="G64" s="180"/>
      <c r="H64" s="180">
        <f>'将来負担比率（分子）の構造'!K$43</f>
        <v>2275</v>
      </c>
      <c r="I64" s="180"/>
      <c r="J64" s="180"/>
      <c r="K64" s="180">
        <f>'将来負担比率（分子）の構造'!L$43</f>
        <v>2163</v>
      </c>
      <c r="L64" s="180"/>
      <c r="M64" s="180"/>
      <c r="N64" s="180">
        <f>'将来負担比率（分子）の構造'!M$43</f>
        <v>2150</v>
      </c>
      <c r="O64" s="180"/>
      <c r="P64" s="180"/>
    </row>
    <row r="65" spans="1:16">
      <c r="A65" s="180" t="s">
        <v>31</v>
      </c>
      <c r="B65" s="180">
        <f>'将来負担比率（分子）の構造'!I$42</f>
        <v>40</v>
      </c>
      <c r="C65" s="180"/>
      <c r="D65" s="180"/>
      <c r="E65" s="180">
        <f>'将来負担比率（分子）の構造'!J$42</f>
        <v>37</v>
      </c>
      <c r="F65" s="180"/>
      <c r="G65" s="180"/>
      <c r="H65" s="180">
        <f>'将来負担比率（分子）の構造'!K$42</f>
        <v>35</v>
      </c>
      <c r="I65" s="180"/>
      <c r="J65" s="180"/>
      <c r="K65" s="180">
        <f>'将来負担比率（分子）の構造'!L$42</f>
        <v>33</v>
      </c>
      <c r="L65" s="180"/>
      <c r="M65" s="180"/>
      <c r="N65" s="180">
        <f>'将来負担比率（分子）の構造'!M$42</f>
        <v>29</v>
      </c>
      <c r="O65" s="180"/>
      <c r="P65" s="180"/>
    </row>
    <row r="66" spans="1:16">
      <c r="A66" s="180" t="s">
        <v>30</v>
      </c>
      <c r="B66" s="180">
        <f>'将来負担比率（分子）の構造'!I$41</f>
        <v>4818</v>
      </c>
      <c r="C66" s="180"/>
      <c r="D66" s="180"/>
      <c r="E66" s="180">
        <f>'将来負担比率（分子）の構造'!J$41</f>
        <v>4822</v>
      </c>
      <c r="F66" s="180"/>
      <c r="G66" s="180"/>
      <c r="H66" s="180">
        <f>'将来負担比率（分子）の構造'!K$41</f>
        <v>4752</v>
      </c>
      <c r="I66" s="180"/>
      <c r="J66" s="180"/>
      <c r="K66" s="180">
        <f>'将来負担比率（分子）の構造'!L$41</f>
        <v>5039</v>
      </c>
      <c r="L66" s="180"/>
      <c r="M66" s="180"/>
      <c r="N66" s="180">
        <f>'将来負担比率（分子）の構造'!M$41</f>
        <v>6469</v>
      </c>
      <c r="O66" s="180"/>
      <c r="P66" s="180"/>
    </row>
    <row r="67" spans="1:16">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2081</v>
      </c>
      <c r="C72" s="184">
        <f>基金残高に係る経年分析!G55</f>
        <v>2185</v>
      </c>
      <c r="D72" s="184">
        <f>基金残高に係る経年分析!H55</f>
        <v>1324</v>
      </c>
    </row>
    <row r="73" spans="1:16">
      <c r="A73" s="183" t="s">
        <v>76</v>
      </c>
      <c r="B73" s="184">
        <f>基金残高に係る経年分析!F56</f>
        <v>47</v>
      </c>
      <c r="C73" s="184">
        <f>基金残高に係る経年分析!G56</f>
        <v>47</v>
      </c>
      <c r="D73" s="184">
        <f>基金残高に係る経年分析!H56</f>
        <v>47</v>
      </c>
    </row>
    <row r="74" spans="1:16">
      <c r="A74" s="183" t="s">
        <v>77</v>
      </c>
      <c r="B74" s="184">
        <f>基金残高に係る経年分析!F57</f>
        <v>2764</v>
      </c>
      <c r="C74" s="184">
        <f>基金残高に係る経年分析!G57</f>
        <v>2780</v>
      </c>
      <c r="D74" s="184">
        <f>基金残高に係る経年分析!H57</f>
        <v>2917</v>
      </c>
    </row>
  </sheetData>
  <sheetProtection algorithmName="SHA-512" hashValue="d6bnmtm7XvTXSEt1sIdg60FRkkt0LII0OKLtQLN0mYePa4k6NFHI+QgFR+p20zrSv7pEw7V45oWsDe8j/Y9vOg==" saltValue="uxPKUxjB9SPV9x1t3oQJ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221</v>
      </c>
      <c r="C5" s="761"/>
      <c r="D5" s="761"/>
      <c r="E5" s="761"/>
      <c r="F5" s="761"/>
      <c r="G5" s="761"/>
      <c r="H5" s="761"/>
      <c r="I5" s="761"/>
      <c r="J5" s="761"/>
      <c r="K5" s="761"/>
      <c r="L5" s="761"/>
      <c r="M5" s="761"/>
      <c r="N5" s="761"/>
      <c r="O5" s="761"/>
      <c r="P5" s="761"/>
      <c r="Q5" s="762"/>
      <c r="R5" s="726">
        <v>2303336</v>
      </c>
      <c r="S5" s="727"/>
      <c r="T5" s="727"/>
      <c r="U5" s="727"/>
      <c r="V5" s="727"/>
      <c r="W5" s="727"/>
      <c r="X5" s="727"/>
      <c r="Y5" s="773"/>
      <c r="Z5" s="791">
        <v>23.1</v>
      </c>
      <c r="AA5" s="791"/>
      <c r="AB5" s="791"/>
      <c r="AC5" s="791"/>
      <c r="AD5" s="792">
        <v>2303336</v>
      </c>
      <c r="AE5" s="792"/>
      <c r="AF5" s="792"/>
      <c r="AG5" s="792"/>
      <c r="AH5" s="792"/>
      <c r="AI5" s="792"/>
      <c r="AJ5" s="792"/>
      <c r="AK5" s="792"/>
      <c r="AL5" s="774">
        <v>68.099999999999994</v>
      </c>
      <c r="AM5" s="743"/>
      <c r="AN5" s="743"/>
      <c r="AO5" s="775"/>
      <c r="AP5" s="760" t="s">
        <v>222</v>
      </c>
      <c r="AQ5" s="761"/>
      <c r="AR5" s="761"/>
      <c r="AS5" s="761"/>
      <c r="AT5" s="761"/>
      <c r="AU5" s="761"/>
      <c r="AV5" s="761"/>
      <c r="AW5" s="761"/>
      <c r="AX5" s="761"/>
      <c r="AY5" s="761"/>
      <c r="AZ5" s="761"/>
      <c r="BA5" s="761"/>
      <c r="BB5" s="761"/>
      <c r="BC5" s="761"/>
      <c r="BD5" s="761"/>
      <c r="BE5" s="761"/>
      <c r="BF5" s="762"/>
      <c r="BG5" s="661">
        <v>2297009</v>
      </c>
      <c r="BH5" s="664"/>
      <c r="BI5" s="664"/>
      <c r="BJ5" s="664"/>
      <c r="BK5" s="664"/>
      <c r="BL5" s="664"/>
      <c r="BM5" s="664"/>
      <c r="BN5" s="665"/>
      <c r="BO5" s="723">
        <v>99.7</v>
      </c>
      <c r="BP5" s="723"/>
      <c r="BQ5" s="723"/>
      <c r="BR5" s="723"/>
      <c r="BS5" s="724">
        <v>55149</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c r="B6" s="658" t="s">
        <v>226</v>
      </c>
      <c r="C6" s="659"/>
      <c r="D6" s="659"/>
      <c r="E6" s="659"/>
      <c r="F6" s="659"/>
      <c r="G6" s="659"/>
      <c r="H6" s="659"/>
      <c r="I6" s="659"/>
      <c r="J6" s="659"/>
      <c r="K6" s="659"/>
      <c r="L6" s="659"/>
      <c r="M6" s="659"/>
      <c r="N6" s="659"/>
      <c r="O6" s="659"/>
      <c r="P6" s="659"/>
      <c r="Q6" s="660"/>
      <c r="R6" s="661">
        <v>37570</v>
      </c>
      <c r="S6" s="664"/>
      <c r="T6" s="664"/>
      <c r="U6" s="664"/>
      <c r="V6" s="664"/>
      <c r="W6" s="664"/>
      <c r="X6" s="664"/>
      <c r="Y6" s="665"/>
      <c r="Z6" s="723">
        <v>0.4</v>
      </c>
      <c r="AA6" s="723"/>
      <c r="AB6" s="723"/>
      <c r="AC6" s="723"/>
      <c r="AD6" s="724">
        <v>37570</v>
      </c>
      <c r="AE6" s="724"/>
      <c r="AF6" s="724"/>
      <c r="AG6" s="724"/>
      <c r="AH6" s="724"/>
      <c r="AI6" s="724"/>
      <c r="AJ6" s="724"/>
      <c r="AK6" s="724"/>
      <c r="AL6" s="666">
        <v>1.1000000000000001</v>
      </c>
      <c r="AM6" s="667"/>
      <c r="AN6" s="667"/>
      <c r="AO6" s="725"/>
      <c r="AP6" s="658" t="s">
        <v>227</v>
      </c>
      <c r="AQ6" s="659"/>
      <c r="AR6" s="659"/>
      <c r="AS6" s="659"/>
      <c r="AT6" s="659"/>
      <c r="AU6" s="659"/>
      <c r="AV6" s="659"/>
      <c r="AW6" s="659"/>
      <c r="AX6" s="659"/>
      <c r="AY6" s="659"/>
      <c r="AZ6" s="659"/>
      <c r="BA6" s="659"/>
      <c r="BB6" s="659"/>
      <c r="BC6" s="659"/>
      <c r="BD6" s="659"/>
      <c r="BE6" s="659"/>
      <c r="BF6" s="660"/>
      <c r="BG6" s="661">
        <v>2297009</v>
      </c>
      <c r="BH6" s="664"/>
      <c r="BI6" s="664"/>
      <c r="BJ6" s="664"/>
      <c r="BK6" s="664"/>
      <c r="BL6" s="664"/>
      <c r="BM6" s="664"/>
      <c r="BN6" s="665"/>
      <c r="BO6" s="723">
        <v>99.7</v>
      </c>
      <c r="BP6" s="723"/>
      <c r="BQ6" s="723"/>
      <c r="BR6" s="723"/>
      <c r="BS6" s="724">
        <v>55149</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92044</v>
      </c>
      <c r="CS6" s="664"/>
      <c r="CT6" s="664"/>
      <c r="CU6" s="664"/>
      <c r="CV6" s="664"/>
      <c r="CW6" s="664"/>
      <c r="CX6" s="664"/>
      <c r="CY6" s="665"/>
      <c r="CZ6" s="774">
        <v>1</v>
      </c>
      <c r="DA6" s="743"/>
      <c r="DB6" s="743"/>
      <c r="DC6" s="777"/>
      <c r="DD6" s="669">
        <v>14904</v>
      </c>
      <c r="DE6" s="664"/>
      <c r="DF6" s="664"/>
      <c r="DG6" s="664"/>
      <c r="DH6" s="664"/>
      <c r="DI6" s="664"/>
      <c r="DJ6" s="664"/>
      <c r="DK6" s="664"/>
      <c r="DL6" s="664"/>
      <c r="DM6" s="664"/>
      <c r="DN6" s="664"/>
      <c r="DO6" s="664"/>
      <c r="DP6" s="665"/>
      <c r="DQ6" s="669">
        <v>92044</v>
      </c>
      <c r="DR6" s="664"/>
      <c r="DS6" s="664"/>
      <c r="DT6" s="664"/>
      <c r="DU6" s="664"/>
      <c r="DV6" s="664"/>
      <c r="DW6" s="664"/>
      <c r="DX6" s="664"/>
      <c r="DY6" s="664"/>
      <c r="DZ6" s="664"/>
      <c r="EA6" s="664"/>
      <c r="EB6" s="664"/>
      <c r="EC6" s="704"/>
    </row>
    <row r="7" spans="2:143" ht="11.25" customHeight="1">
      <c r="B7" s="658" t="s">
        <v>229</v>
      </c>
      <c r="C7" s="659"/>
      <c r="D7" s="659"/>
      <c r="E7" s="659"/>
      <c r="F7" s="659"/>
      <c r="G7" s="659"/>
      <c r="H7" s="659"/>
      <c r="I7" s="659"/>
      <c r="J7" s="659"/>
      <c r="K7" s="659"/>
      <c r="L7" s="659"/>
      <c r="M7" s="659"/>
      <c r="N7" s="659"/>
      <c r="O7" s="659"/>
      <c r="P7" s="659"/>
      <c r="Q7" s="660"/>
      <c r="R7" s="661">
        <v>3655</v>
      </c>
      <c r="S7" s="664"/>
      <c r="T7" s="664"/>
      <c r="U7" s="664"/>
      <c r="V7" s="664"/>
      <c r="W7" s="664"/>
      <c r="X7" s="664"/>
      <c r="Y7" s="665"/>
      <c r="Z7" s="723">
        <v>0</v>
      </c>
      <c r="AA7" s="723"/>
      <c r="AB7" s="723"/>
      <c r="AC7" s="723"/>
      <c r="AD7" s="724">
        <v>3655</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938968</v>
      </c>
      <c r="BH7" s="664"/>
      <c r="BI7" s="664"/>
      <c r="BJ7" s="664"/>
      <c r="BK7" s="664"/>
      <c r="BL7" s="664"/>
      <c r="BM7" s="664"/>
      <c r="BN7" s="665"/>
      <c r="BO7" s="723">
        <v>40.799999999999997</v>
      </c>
      <c r="BP7" s="723"/>
      <c r="BQ7" s="723"/>
      <c r="BR7" s="723"/>
      <c r="BS7" s="724">
        <v>55149</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811189</v>
      </c>
      <c r="CS7" s="664"/>
      <c r="CT7" s="664"/>
      <c r="CU7" s="664"/>
      <c r="CV7" s="664"/>
      <c r="CW7" s="664"/>
      <c r="CX7" s="664"/>
      <c r="CY7" s="665"/>
      <c r="CZ7" s="723">
        <v>8.5</v>
      </c>
      <c r="DA7" s="723"/>
      <c r="DB7" s="723"/>
      <c r="DC7" s="723"/>
      <c r="DD7" s="669">
        <v>30266</v>
      </c>
      <c r="DE7" s="664"/>
      <c r="DF7" s="664"/>
      <c r="DG7" s="664"/>
      <c r="DH7" s="664"/>
      <c r="DI7" s="664"/>
      <c r="DJ7" s="664"/>
      <c r="DK7" s="664"/>
      <c r="DL7" s="664"/>
      <c r="DM7" s="664"/>
      <c r="DN7" s="664"/>
      <c r="DO7" s="664"/>
      <c r="DP7" s="665"/>
      <c r="DQ7" s="669">
        <v>729728</v>
      </c>
      <c r="DR7" s="664"/>
      <c r="DS7" s="664"/>
      <c r="DT7" s="664"/>
      <c r="DU7" s="664"/>
      <c r="DV7" s="664"/>
      <c r="DW7" s="664"/>
      <c r="DX7" s="664"/>
      <c r="DY7" s="664"/>
      <c r="DZ7" s="664"/>
      <c r="EA7" s="664"/>
      <c r="EB7" s="664"/>
      <c r="EC7" s="704"/>
    </row>
    <row r="8" spans="2:143" ht="11.25" customHeight="1">
      <c r="B8" s="658" t="s">
        <v>232</v>
      </c>
      <c r="C8" s="659"/>
      <c r="D8" s="659"/>
      <c r="E8" s="659"/>
      <c r="F8" s="659"/>
      <c r="G8" s="659"/>
      <c r="H8" s="659"/>
      <c r="I8" s="659"/>
      <c r="J8" s="659"/>
      <c r="K8" s="659"/>
      <c r="L8" s="659"/>
      <c r="M8" s="659"/>
      <c r="N8" s="659"/>
      <c r="O8" s="659"/>
      <c r="P8" s="659"/>
      <c r="Q8" s="660"/>
      <c r="R8" s="661">
        <v>6359</v>
      </c>
      <c r="S8" s="664"/>
      <c r="T8" s="664"/>
      <c r="U8" s="664"/>
      <c r="V8" s="664"/>
      <c r="W8" s="664"/>
      <c r="X8" s="664"/>
      <c r="Y8" s="665"/>
      <c r="Z8" s="723">
        <v>0.1</v>
      </c>
      <c r="AA8" s="723"/>
      <c r="AB8" s="723"/>
      <c r="AC8" s="723"/>
      <c r="AD8" s="724">
        <v>6359</v>
      </c>
      <c r="AE8" s="724"/>
      <c r="AF8" s="724"/>
      <c r="AG8" s="724"/>
      <c r="AH8" s="724"/>
      <c r="AI8" s="724"/>
      <c r="AJ8" s="724"/>
      <c r="AK8" s="724"/>
      <c r="AL8" s="666">
        <v>0.2</v>
      </c>
      <c r="AM8" s="667"/>
      <c r="AN8" s="667"/>
      <c r="AO8" s="725"/>
      <c r="AP8" s="658" t="s">
        <v>233</v>
      </c>
      <c r="AQ8" s="659"/>
      <c r="AR8" s="659"/>
      <c r="AS8" s="659"/>
      <c r="AT8" s="659"/>
      <c r="AU8" s="659"/>
      <c r="AV8" s="659"/>
      <c r="AW8" s="659"/>
      <c r="AX8" s="659"/>
      <c r="AY8" s="659"/>
      <c r="AZ8" s="659"/>
      <c r="BA8" s="659"/>
      <c r="BB8" s="659"/>
      <c r="BC8" s="659"/>
      <c r="BD8" s="659"/>
      <c r="BE8" s="659"/>
      <c r="BF8" s="660"/>
      <c r="BG8" s="661">
        <v>22126</v>
      </c>
      <c r="BH8" s="664"/>
      <c r="BI8" s="664"/>
      <c r="BJ8" s="664"/>
      <c r="BK8" s="664"/>
      <c r="BL8" s="664"/>
      <c r="BM8" s="664"/>
      <c r="BN8" s="665"/>
      <c r="BO8" s="723">
        <v>1</v>
      </c>
      <c r="BP8" s="723"/>
      <c r="BQ8" s="723"/>
      <c r="BR8" s="723"/>
      <c r="BS8" s="669" t="s">
        <v>127</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2490563</v>
      </c>
      <c r="CS8" s="664"/>
      <c r="CT8" s="664"/>
      <c r="CU8" s="664"/>
      <c r="CV8" s="664"/>
      <c r="CW8" s="664"/>
      <c r="CX8" s="664"/>
      <c r="CY8" s="665"/>
      <c r="CZ8" s="723">
        <v>26</v>
      </c>
      <c r="DA8" s="723"/>
      <c r="DB8" s="723"/>
      <c r="DC8" s="723"/>
      <c r="DD8" s="669">
        <v>114545</v>
      </c>
      <c r="DE8" s="664"/>
      <c r="DF8" s="664"/>
      <c r="DG8" s="664"/>
      <c r="DH8" s="664"/>
      <c r="DI8" s="664"/>
      <c r="DJ8" s="664"/>
      <c r="DK8" s="664"/>
      <c r="DL8" s="664"/>
      <c r="DM8" s="664"/>
      <c r="DN8" s="664"/>
      <c r="DO8" s="664"/>
      <c r="DP8" s="665"/>
      <c r="DQ8" s="669">
        <v>1223964</v>
      </c>
      <c r="DR8" s="664"/>
      <c r="DS8" s="664"/>
      <c r="DT8" s="664"/>
      <c r="DU8" s="664"/>
      <c r="DV8" s="664"/>
      <c r="DW8" s="664"/>
      <c r="DX8" s="664"/>
      <c r="DY8" s="664"/>
      <c r="DZ8" s="664"/>
      <c r="EA8" s="664"/>
      <c r="EB8" s="664"/>
      <c r="EC8" s="704"/>
    </row>
    <row r="9" spans="2:143" ht="11.25" customHeight="1">
      <c r="B9" s="658" t="s">
        <v>235</v>
      </c>
      <c r="C9" s="659"/>
      <c r="D9" s="659"/>
      <c r="E9" s="659"/>
      <c r="F9" s="659"/>
      <c r="G9" s="659"/>
      <c r="H9" s="659"/>
      <c r="I9" s="659"/>
      <c r="J9" s="659"/>
      <c r="K9" s="659"/>
      <c r="L9" s="659"/>
      <c r="M9" s="659"/>
      <c r="N9" s="659"/>
      <c r="O9" s="659"/>
      <c r="P9" s="659"/>
      <c r="Q9" s="660"/>
      <c r="R9" s="661">
        <v>4594</v>
      </c>
      <c r="S9" s="664"/>
      <c r="T9" s="664"/>
      <c r="U9" s="664"/>
      <c r="V9" s="664"/>
      <c r="W9" s="664"/>
      <c r="X9" s="664"/>
      <c r="Y9" s="665"/>
      <c r="Z9" s="723">
        <v>0</v>
      </c>
      <c r="AA9" s="723"/>
      <c r="AB9" s="723"/>
      <c r="AC9" s="723"/>
      <c r="AD9" s="724">
        <v>4594</v>
      </c>
      <c r="AE9" s="724"/>
      <c r="AF9" s="724"/>
      <c r="AG9" s="724"/>
      <c r="AH9" s="724"/>
      <c r="AI9" s="724"/>
      <c r="AJ9" s="724"/>
      <c r="AK9" s="724"/>
      <c r="AL9" s="666">
        <v>0.1</v>
      </c>
      <c r="AM9" s="667"/>
      <c r="AN9" s="667"/>
      <c r="AO9" s="725"/>
      <c r="AP9" s="658" t="s">
        <v>236</v>
      </c>
      <c r="AQ9" s="659"/>
      <c r="AR9" s="659"/>
      <c r="AS9" s="659"/>
      <c r="AT9" s="659"/>
      <c r="AU9" s="659"/>
      <c r="AV9" s="659"/>
      <c r="AW9" s="659"/>
      <c r="AX9" s="659"/>
      <c r="AY9" s="659"/>
      <c r="AZ9" s="659"/>
      <c r="BA9" s="659"/>
      <c r="BB9" s="659"/>
      <c r="BC9" s="659"/>
      <c r="BD9" s="659"/>
      <c r="BE9" s="659"/>
      <c r="BF9" s="660"/>
      <c r="BG9" s="661">
        <v>563218</v>
      </c>
      <c r="BH9" s="664"/>
      <c r="BI9" s="664"/>
      <c r="BJ9" s="664"/>
      <c r="BK9" s="664"/>
      <c r="BL9" s="664"/>
      <c r="BM9" s="664"/>
      <c r="BN9" s="665"/>
      <c r="BO9" s="723">
        <v>24.5</v>
      </c>
      <c r="BP9" s="723"/>
      <c r="BQ9" s="723"/>
      <c r="BR9" s="723"/>
      <c r="BS9" s="669" t="s">
        <v>237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1625063</v>
      </c>
      <c r="CS9" s="664"/>
      <c r="CT9" s="664"/>
      <c r="CU9" s="664"/>
      <c r="CV9" s="664"/>
      <c r="CW9" s="664"/>
      <c r="CX9" s="664"/>
      <c r="CY9" s="665"/>
      <c r="CZ9" s="723">
        <v>17</v>
      </c>
      <c r="DA9" s="723"/>
      <c r="DB9" s="723"/>
      <c r="DC9" s="723"/>
      <c r="DD9" s="669">
        <v>5243</v>
      </c>
      <c r="DE9" s="664"/>
      <c r="DF9" s="664"/>
      <c r="DG9" s="664"/>
      <c r="DH9" s="664"/>
      <c r="DI9" s="664"/>
      <c r="DJ9" s="664"/>
      <c r="DK9" s="664"/>
      <c r="DL9" s="664"/>
      <c r="DM9" s="664"/>
      <c r="DN9" s="664"/>
      <c r="DO9" s="664"/>
      <c r="DP9" s="665"/>
      <c r="DQ9" s="669">
        <v>325430</v>
      </c>
      <c r="DR9" s="664"/>
      <c r="DS9" s="664"/>
      <c r="DT9" s="664"/>
      <c r="DU9" s="664"/>
      <c r="DV9" s="664"/>
      <c r="DW9" s="664"/>
      <c r="DX9" s="664"/>
      <c r="DY9" s="664"/>
      <c r="DZ9" s="664"/>
      <c r="EA9" s="664"/>
      <c r="EB9" s="664"/>
      <c r="EC9" s="704"/>
    </row>
    <row r="10" spans="2:143" ht="11.25" customHeight="1">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237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70028</v>
      </c>
      <c r="BH10" s="664"/>
      <c r="BI10" s="664"/>
      <c r="BJ10" s="664"/>
      <c r="BK10" s="664"/>
      <c r="BL10" s="664"/>
      <c r="BM10" s="664"/>
      <c r="BN10" s="665"/>
      <c r="BO10" s="723">
        <v>3</v>
      </c>
      <c r="BP10" s="723"/>
      <c r="BQ10" s="723"/>
      <c r="BR10" s="723"/>
      <c r="BS10" s="669" t="s">
        <v>127</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19050</v>
      </c>
      <c r="CS10" s="664"/>
      <c r="CT10" s="664"/>
      <c r="CU10" s="664"/>
      <c r="CV10" s="664"/>
      <c r="CW10" s="664"/>
      <c r="CX10" s="664"/>
      <c r="CY10" s="665"/>
      <c r="CZ10" s="723">
        <v>0.2</v>
      </c>
      <c r="DA10" s="723"/>
      <c r="DB10" s="723"/>
      <c r="DC10" s="723"/>
      <c r="DD10" s="669" t="s">
        <v>127</v>
      </c>
      <c r="DE10" s="664"/>
      <c r="DF10" s="664"/>
      <c r="DG10" s="664"/>
      <c r="DH10" s="664"/>
      <c r="DI10" s="664"/>
      <c r="DJ10" s="664"/>
      <c r="DK10" s="664"/>
      <c r="DL10" s="664"/>
      <c r="DM10" s="664"/>
      <c r="DN10" s="664"/>
      <c r="DO10" s="664"/>
      <c r="DP10" s="665"/>
      <c r="DQ10" s="669">
        <v>50</v>
      </c>
      <c r="DR10" s="664"/>
      <c r="DS10" s="664"/>
      <c r="DT10" s="664"/>
      <c r="DU10" s="664"/>
      <c r="DV10" s="664"/>
      <c r="DW10" s="664"/>
      <c r="DX10" s="664"/>
      <c r="DY10" s="664"/>
      <c r="DZ10" s="664"/>
      <c r="EA10" s="664"/>
      <c r="EB10" s="664"/>
      <c r="EC10" s="704"/>
    </row>
    <row r="11" spans="2:143" ht="11.25" customHeight="1">
      <c r="B11" s="658" t="s">
        <v>242</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237</v>
      </c>
      <c r="AA11" s="723"/>
      <c r="AB11" s="723"/>
      <c r="AC11" s="723"/>
      <c r="AD11" s="724" t="s">
        <v>127</v>
      </c>
      <c r="AE11" s="724"/>
      <c r="AF11" s="724"/>
      <c r="AG11" s="724"/>
      <c r="AH11" s="724"/>
      <c r="AI11" s="724"/>
      <c r="AJ11" s="724"/>
      <c r="AK11" s="724"/>
      <c r="AL11" s="666" t="s">
        <v>237</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283596</v>
      </c>
      <c r="BH11" s="664"/>
      <c r="BI11" s="664"/>
      <c r="BJ11" s="664"/>
      <c r="BK11" s="664"/>
      <c r="BL11" s="664"/>
      <c r="BM11" s="664"/>
      <c r="BN11" s="665"/>
      <c r="BO11" s="723">
        <v>12.3</v>
      </c>
      <c r="BP11" s="723"/>
      <c r="BQ11" s="723"/>
      <c r="BR11" s="723"/>
      <c r="BS11" s="669">
        <v>55149</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19538</v>
      </c>
      <c r="CS11" s="664"/>
      <c r="CT11" s="664"/>
      <c r="CU11" s="664"/>
      <c r="CV11" s="664"/>
      <c r="CW11" s="664"/>
      <c r="CX11" s="664"/>
      <c r="CY11" s="665"/>
      <c r="CZ11" s="723">
        <v>0.2</v>
      </c>
      <c r="DA11" s="723"/>
      <c r="DB11" s="723"/>
      <c r="DC11" s="723"/>
      <c r="DD11" s="669">
        <v>1805</v>
      </c>
      <c r="DE11" s="664"/>
      <c r="DF11" s="664"/>
      <c r="DG11" s="664"/>
      <c r="DH11" s="664"/>
      <c r="DI11" s="664"/>
      <c r="DJ11" s="664"/>
      <c r="DK11" s="664"/>
      <c r="DL11" s="664"/>
      <c r="DM11" s="664"/>
      <c r="DN11" s="664"/>
      <c r="DO11" s="664"/>
      <c r="DP11" s="665"/>
      <c r="DQ11" s="669">
        <v>17033</v>
      </c>
      <c r="DR11" s="664"/>
      <c r="DS11" s="664"/>
      <c r="DT11" s="664"/>
      <c r="DU11" s="664"/>
      <c r="DV11" s="664"/>
      <c r="DW11" s="664"/>
      <c r="DX11" s="664"/>
      <c r="DY11" s="664"/>
      <c r="DZ11" s="664"/>
      <c r="EA11" s="664"/>
      <c r="EB11" s="664"/>
      <c r="EC11" s="704"/>
    </row>
    <row r="12" spans="2:143" ht="11.25" customHeight="1">
      <c r="B12" s="658" t="s">
        <v>245</v>
      </c>
      <c r="C12" s="659"/>
      <c r="D12" s="659"/>
      <c r="E12" s="659"/>
      <c r="F12" s="659"/>
      <c r="G12" s="659"/>
      <c r="H12" s="659"/>
      <c r="I12" s="659"/>
      <c r="J12" s="659"/>
      <c r="K12" s="659"/>
      <c r="L12" s="659"/>
      <c r="M12" s="659"/>
      <c r="N12" s="659"/>
      <c r="O12" s="659"/>
      <c r="P12" s="659"/>
      <c r="Q12" s="660"/>
      <c r="R12" s="661">
        <v>265096</v>
      </c>
      <c r="S12" s="664"/>
      <c r="T12" s="664"/>
      <c r="U12" s="664"/>
      <c r="V12" s="664"/>
      <c r="W12" s="664"/>
      <c r="X12" s="664"/>
      <c r="Y12" s="665"/>
      <c r="Z12" s="723">
        <v>2.7</v>
      </c>
      <c r="AA12" s="723"/>
      <c r="AB12" s="723"/>
      <c r="AC12" s="723"/>
      <c r="AD12" s="724">
        <v>265096</v>
      </c>
      <c r="AE12" s="724"/>
      <c r="AF12" s="724"/>
      <c r="AG12" s="724"/>
      <c r="AH12" s="724"/>
      <c r="AI12" s="724"/>
      <c r="AJ12" s="724"/>
      <c r="AK12" s="724"/>
      <c r="AL12" s="666">
        <v>7.8</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1265023</v>
      </c>
      <c r="BH12" s="664"/>
      <c r="BI12" s="664"/>
      <c r="BJ12" s="664"/>
      <c r="BK12" s="664"/>
      <c r="BL12" s="664"/>
      <c r="BM12" s="664"/>
      <c r="BN12" s="665"/>
      <c r="BO12" s="723">
        <v>54.9</v>
      </c>
      <c r="BP12" s="723"/>
      <c r="BQ12" s="723"/>
      <c r="BR12" s="723"/>
      <c r="BS12" s="669" t="s">
        <v>127</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27435</v>
      </c>
      <c r="CS12" s="664"/>
      <c r="CT12" s="664"/>
      <c r="CU12" s="664"/>
      <c r="CV12" s="664"/>
      <c r="CW12" s="664"/>
      <c r="CX12" s="664"/>
      <c r="CY12" s="665"/>
      <c r="CZ12" s="723">
        <v>0.3</v>
      </c>
      <c r="DA12" s="723"/>
      <c r="DB12" s="723"/>
      <c r="DC12" s="723"/>
      <c r="DD12" s="669">
        <v>3074</v>
      </c>
      <c r="DE12" s="664"/>
      <c r="DF12" s="664"/>
      <c r="DG12" s="664"/>
      <c r="DH12" s="664"/>
      <c r="DI12" s="664"/>
      <c r="DJ12" s="664"/>
      <c r="DK12" s="664"/>
      <c r="DL12" s="664"/>
      <c r="DM12" s="664"/>
      <c r="DN12" s="664"/>
      <c r="DO12" s="664"/>
      <c r="DP12" s="665"/>
      <c r="DQ12" s="669">
        <v>7144</v>
      </c>
      <c r="DR12" s="664"/>
      <c r="DS12" s="664"/>
      <c r="DT12" s="664"/>
      <c r="DU12" s="664"/>
      <c r="DV12" s="664"/>
      <c r="DW12" s="664"/>
      <c r="DX12" s="664"/>
      <c r="DY12" s="664"/>
      <c r="DZ12" s="664"/>
      <c r="EA12" s="664"/>
      <c r="EB12" s="664"/>
      <c r="EC12" s="704"/>
    </row>
    <row r="13" spans="2:143" ht="11.25" customHeight="1">
      <c r="B13" s="658" t="s">
        <v>248</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127</v>
      </c>
      <c r="AA13" s="723"/>
      <c r="AB13" s="723"/>
      <c r="AC13" s="723"/>
      <c r="AD13" s="724" t="s">
        <v>237</v>
      </c>
      <c r="AE13" s="724"/>
      <c r="AF13" s="724"/>
      <c r="AG13" s="724"/>
      <c r="AH13" s="724"/>
      <c r="AI13" s="724"/>
      <c r="AJ13" s="724"/>
      <c r="AK13" s="724"/>
      <c r="AL13" s="666" t="s">
        <v>127</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1255308</v>
      </c>
      <c r="BH13" s="664"/>
      <c r="BI13" s="664"/>
      <c r="BJ13" s="664"/>
      <c r="BK13" s="664"/>
      <c r="BL13" s="664"/>
      <c r="BM13" s="664"/>
      <c r="BN13" s="665"/>
      <c r="BO13" s="723">
        <v>54.5</v>
      </c>
      <c r="BP13" s="723"/>
      <c r="BQ13" s="723"/>
      <c r="BR13" s="723"/>
      <c r="BS13" s="669" t="s">
        <v>127</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642407</v>
      </c>
      <c r="CS13" s="664"/>
      <c r="CT13" s="664"/>
      <c r="CU13" s="664"/>
      <c r="CV13" s="664"/>
      <c r="CW13" s="664"/>
      <c r="CX13" s="664"/>
      <c r="CY13" s="665"/>
      <c r="CZ13" s="723">
        <v>6.7</v>
      </c>
      <c r="DA13" s="723"/>
      <c r="DB13" s="723"/>
      <c r="DC13" s="723"/>
      <c r="DD13" s="669">
        <v>235996</v>
      </c>
      <c r="DE13" s="664"/>
      <c r="DF13" s="664"/>
      <c r="DG13" s="664"/>
      <c r="DH13" s="664"/>
      <c r="DI13" s="664"/>
      <c r="DJ13" s="664"/>
      <c r="DK13" s="664"/>
      <c r="DL13" s="664"/>
      <c r="DM13" s="664"/>
      <c r="DN13" s="664"/>
      <c r="DO13" s="664"/>
      <c r="DP13" s="665"/>
      <c r="DQ13" s="669">
        <v>445693</v>
      </c>
      <c r="DR13" s="664"/>
      <c r="DS13" s="664"/>
      <c r="DT13" s="664"/>
      <c r="DU13" s="664"/>
      <c r="DV13" s="664"/>
      <c r="DW13" s="664"/>
      <c r="DX13" s="664"/>
      <c r="DY13" s="664"/>
      <c r="DZ13" s="664"/>
      <c r="EA13" s="664"/>
      <c r="EB13" s="664"/>
      <c r="EC13" s="704"/>
    </row>
    <row r="14" spans="2:143" ht="11.25" customHeight="1">
      <c r="B14" s="658" t="s">
        <v>251</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237</v>
      </c>
      <c r="AE14" s="724"/>
      <c r="AF14" s="724"/>
      <c r="AG14" s="724"/>
      <c r="AH14" s="724"/>
      <c r="AI14" s="724"/>
      <c r="AJ14" s="724"/>
      <c r="AK14" s="724"/>
      <c r="AL14" s="666" t="s">
        <v>237</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27065</v>
      </c>
      <c r="BH14" s="664"/>
      <c r="BI14" s="664"/>
      <c r="BJ14" s="664"/>
      <c r="BK14" s="664"/>
      <c r="BL14" s="664"/>
      <c r="BM14" s="664"/>
      <c r="BN14" s="665"/>
      <c r="BO14" s="723">
        <v>1.2</v>
      </c>
      <c r="BP14" s="723"/>
      <c r="BQ14" s="723"/>
      <c r="BR14" s="723"/>
      <c r="BS14" s="669" t="s">
        <v>237</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220472</v>
      </c>
      <c r="CS14" s="664"/>
      <c r="CT14" s="664"/>
      <c r="CU14" s="664"/>
      <c r="CV14" s="664"/>
      <c r="CW14" s="664"/>
      <c r="CX14" s="664"/>
      <c r="CY14" s="665"/>
      <c r="CZ14" s="723">
        <v>2.2999999999999998</v>
      </c>
      <c r="DA14" s="723"/>
      <c r="DB14" s="723"/>
      <c r="DC14" s="723"/>
      <c r="DD14" s="669">
        <v>2500</v>
      </c>
      <c r="DE14" s="664"/>
      <c r="DF14" s="664"/>
      <c r="DG14" s="664"/>
      <c r="DH14" s="664"/>
      <c r="DI14" s="664"/>
      <c r="DJ14" s="664"/>
      <c r="DK14" s="664"/>
      <c r="DL14" s="664"/>
      <c r="DM14" s="664"/>
      <c r="DN14" s="664"/>
      <c r="DO14" s="664"/>
      <c r="DP14" s="665"/>
      <c r="DQ14" s="669">
        <v>189004</v>
      </c>
      <c r="DR14" s="664"/>
      <c r="DS14" s="664"/>
      <c r="DT14" s="664"/>
      <c r="DU14" s="664"/>
      <c r="DV14" s="664"/>
      <c r="DW14" s="664"/>
      <c r="DX14" s="664"/>
      <c r="DY14" s="664"/>
      <c r="DZ14" s="664"/>
      <c r="EA14" s="664"/>
      <c r="EB14" s="664"/>
      <c r="EC14" s="704"/>
    </row>
    <row r="15" spans="2:143" ht="11.25" customHeight="1">
      <c r="B15" s="658" t="s">
        <v>254</v>
      </c>
      <c r="C15" s="659"/>
      <c r="D15" s="659"/>
      <c r="E15" s="659"/>
      <c r="F15" s="659"/>
      <c r="G15" s="659"/>
      <c r="H15" s="659"/>
      <c r="I15" s="659"/>
      <c r="J15" s="659"/>
      <c r="K15" s="659"/>
      <c r="L15" s="659"/>
      <c r="M15" s="659"/>
      <c r="N15" s="659"/>
      <c r="O15" s="659"/>
      <c r="P15" s="659"/>
      <c r="Q15" s="660"/>
      <c r="R15" s="661">
        <v>10511</v>
      </c>
      <c r="S15" s="664"/>
      <c r="T15" s="664"/>
      <c r="U15" s="664"/>
      <c r="V15" s="664"/>
      <c r="W15" s="664"/>
      <c r="X15" s="664"/>
      <c r="Y15" s="665"/>
      <c r="Z15" s="723">
        <v>0.1</v>
      </c>
      <c r="AA15" s="723"/>
      <c r="AB15" s="723"/>
      <c r="AC15" s="723"/>
      <c r="AD15" s="724">
        <v>10511</v>
      </c>
      <c r="AE15" s="724"/>
      <c r="AF15" s="724"/>
      <c r="AG15" s="724"/>
      <c r="AH15" s="724"/>
      <c r="AI15" s="724"/>
      <c r="AJ15" s="724"/>
      <c r="AK15" s="724"/>
      <c r="AL15" s="666">
        <v>0.3</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65953</v>
      </c>
      <c r="BH15" s="664"/>
      <c r="BI15" s="664"/>
      <c r="BJ15" s="664"/>
      <c r="BK15" s="664"/>
      <c r="BL15" s="664"/>
      <c r="BM15" s="664"/>
      <c r="BN15" s="665"/>
      <c r="BO15" s="723">
        <v>2.9</v>
      </c>
      <c r="BP15" s="723"/>
      <c r="BQ15" s="723"/>
      <c r="BR15" s="723"/>
      <c r="BS15" s="669" t="s">
        <v>127</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479676</v>
      </c>
      <c r="CS15" s="664"/>
      <c r="CT15" s="664"/>
      <c r="CU15" s="664"/>
      <c r="CV15" s="664"/>
      <c r="CW15" s="664"/>
      <c r="CX15" s="664"/>
      <c r="CY15" s="665"/>
      <c r="CZ15" s="723">
        <v>5</v>
      </c>
      <c r="DA15" s="723"/>
      <c r="DB15" s="723"/>
      <c r="DC15" s="723"/>
      <c r="DD15" s="669">
        <v>14254</v>
      </c>
      <c r="DE15" s="664"/>
      <c r="DF15" s="664"/>
      <c r="DG15" s="664"/>
      <c r="DH15" s="664"/>
      <c r="DI15" s="664"/>
      <c r="DJ15" s="664"/>
      <c r="DK15" s="664"/>
      <c r="DL15" s="664"/>
      <c r="DM15" s="664"/>
      <c r="DN15" s="664"/>
      <c r="DO15" s="664"/>
      <c r="DP15" s="665"/>
      <c r="DQ15" s="669">
        <v>428216</v>
      </c>
      <c r="DR15" s="664"/>
      <c r="DS15" s="664"/>
      <c r="DT15" s="664"/>
      <c r="DU15" s="664"/>
      <c r="DV15" s="664"/>
      <c r="DW15" s="664"/>
      <c r="DX15" s="664"/>
      <c r="DY15" s="664"/>
      <c r="DZ15" s="664"/>
      <c r="EA15" s="664"/>
      <c r="EB15" s="664"/>
      <c r="EC15" s="704"/>
    </row>
    <row r="16" spans="2:143" ht="11.25" customHeight="1">
      <c r="B16" s="658" t="s">
        <v>257</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237</v>
      </c>
      <c r="AA16" s="723"/>
      <c r="AB16" s="723"/>
      <c r="AC16" s="723"/>
      <c r="AD16" s="724" t="s">
        <v>127</v>
      </c>
      <c r="AE16" s="724"/>
      <c r="AF16" s="724"/>
      <c r="AG16" s="724"/>
      <c r="AH16" s="724"/>
      <c r="AI16" s="724"/>
      <c r="AJ16" s="724"/>
      <c r="AK16" s="724"/>
      <c r="AL16" s="666" t="s">
        <v>127</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2742545</v>
      </c>
      <c r="CS16" s="664"/>
      <c r="CT16" s="664"/>
      <c r="CU16" s="664"/>
      <c r="CV16" s="664"/>
      <c r="CW16" s="664"/>
      <c r="CX16" s="664"/>
      <c r="CY16" s="665"/>
      <c r="CZ16" s="723">
        <v>28.6</v>
      </c>
      <c r="DA16" s="723"/>
      <c r="DB16" s="723"/>
      <c r="DC16" s="723"/>
      <c r="DD16" s="669" t="s">
        <v>127</v>
      </c>
      <c r="DE16" s="664"/>
      <c r="DF16" s="664"/>
      <c r="DG16" s="664"/>
      <c r="DH16" s="664"/>
      <c r="DI16" s="664"/>
      <c r="DJ16" s="664"/>
      <c r="DK16" s="664"/>
      <c r="DL16" s="664"/>
      <c r="DM16" s="664"/>
      <c r="DN16" s="664"/>
      <c r="DO16" s="664"/>
      <c r="DP16" s="665"/>
      <c r="DQ16" s="669">
        <v>1406558</v>
      </c>
      <c r="DR16" s="664"/>
      <c r="DS16" s="664"/>
      <c r="DT16" s="664"/>
      <c r="DU16" s="664"/>
      <c r="DV16" s="664"/>
      <c r="DW16" s="664"/>
      <c r="DX16" s="664"/>
      <c r="DY16" s="664"/>
      <c r="DZ16" s="664"/>
      <c r="EA16" s="664"/>
      <c r="EB16" s="664"/>
      <c r="EC16" s="704"/>
    </row>
    <row r="17" spans="2:133" ht="11.25" customHeight="1">
      <c r="B17" s="658" t="s">
        <v>260</v>
      </c>
      <c r="C17" s="659"/>
      <c r="D17" s="659"/>
      <c r="E17" s="659"/>
      <c r="F17" s="659"/>
      <c r="G17" s="659"/>
      <c r="H17" s="659"/>
      <c r="I17" s="659"/>
      <c r="J17" s="659"/>
      <c r="K17" s="659"/>
      <c r="L17" s="659"/>
      <c r="M17" s="659"/>
      <c r="N17" s="659"/>
      <c r="O17" s="659"/>
      <c r="P17" s="659"/>
      <c r="Q17" s="660"/>
      <c r="R17" s="661">
        <v>12286</v>
      </c>
      <c r="S17" s="664"/>
      <c r="T17" s="664"/>
      <c r="U17" s="664"/>
      <c r="V17" s="664"/>
      <c r="W17" s="664"/>
      <c r="X17" s="664"/>
      <c r="Y17" s="665"/>
      <c r="Z17" s="723">
        <v>0.1</v>
      </c>
      <c r="AA17" s="723"/>
      <c r="AB17" s="723"/>
      <c r="AC17" s="723"/>
      <c r="AD17" s="724">
        <v>12286</v>
      </c>
      <c r="AE17" s="724"/>
      <c r="AF17" s="724"/>
      <c r="AG17" s="724"/>
      <c r="AH17" s="724"/>
      <c r="AI17" s="724"/>
      <c r="AJ17" s="724"/>
      <c r="AK17" s="724"/>
      <c r="AL17" s="666">
        <v>0.4</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127</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403381</v>
      </c>
      <c r="CS17" s="664"/>
      <c r="CT17" s="664"/>
      <c r="CU17" s="664"/>
      <c r="CV17" s="664"/>
      <c r="CW17" s="664"/>
      <c r="CX17" s="664"/>
      <c r="CY17" s="665"/>
      <c r="CZ17" s="723">
        <v>4.2</v>
      </c>
      <c r="DA17" s="723"/>
      <c r="DB17" s="723"/>
      <c r="DC17" s="723"/>
      <c r="DD17" s="669" t="s">
        <v>127</v>
      </c>
      <c r="DE17" s="664"/>
      <c r="DF17" s="664"/>
      <c r="DG17" s="664"/>
      <c r="DH17" s="664"/>
      <c r="DI17" s="664"/>
      <c r="DJ17" s="664"/>
      <c r="DK17" s="664"/>
      <c r="DL17" s="664"/>
      <c r="DM17" s="664"/>
      <c r="DN17" s="664"/>
      <c r="DO17" s="664"/>
      <c r="DP17" s="665"/>
      <c r="DQ17" s="669">
        <v>358236</v>
      </c>
      <c r="DR17" s="664"/>
      <c r="DS17" s="664"/>
      <c r="DT17" s="664"/>
      <c r="DU17" s="664"/>
      <c r="DV17" s="664"/>
      <c r="DW17" s="664"/>
      <c r="DX17" s="664"/>
      <c r="DY17" s="664"/>
      <c r="DZ17" s="664"/>
      <c r="EA17" s="664"/>
      <c r="EB17" s="664"/>
      <c r="EC17" s="704"/>
    </row>
    <row r="18" spans="2:133" ht="11.25" customHeight="1">
      <c r="B18" s="658" t="s">
        <v>263</v>
      </c>
      <c r="C18" s="659"/>
      <c r="D18" s="659"/>
      <c r="E18" s="659"/>
      <c r="F18" s="659"/>
      <c r="G18" s="659"/>
      <c r="H18" s="659"/>
      <c r="I18" s="659"/>
      <c r="J18" s="659"/>
      <c r="K18" s="659"/>
      <c r="L18" s="659"/>
      <c r="M18" s="659"/>
      <c r="N18" s="659"/>
      <c r="O18" s="659"/>
      <c r="P18" s="659"/>
      <c r="Q18" s="660"/>
      <c r="R18" s="661">
        <v>1214421</v>
      </c>
      <c r="S18" s="664"/>
      <c r="T18" s="664"/>
      <c r="U18" s="664"/>
      <c r="V18" s="664"/>
      <c r="W18" s="664"/>
      <c r="X18" s="664"/>
      <c r="Y18" s="665"/>
      <c r="Z18" s="723">
        <v>12.2</v>
      </c>
      <c r="AA18" s="723"/>
      <c r="AB18" s="723"/>
      <c r="AC18" s="723"/>
      <c r="AD18" s="724">
        <v>680273</v>
      </c>
      <c r="AE18" s="724"/>
      <c r="AF18" s="724"/>
      <c r="AG18" s="724"/>
      <c r="AH18" s="724"/>
      <c r="AI18" s="724"/>
      <c r="AJ18" s="724"/>
      <c r="AK18" s="724"/>
      <c r="AL18" s="666">
        <v>20.100000000000001</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266</v>
      </c>
      <c r="C19" s="659"/>
      <c r="D19" s="659"/>
      <c r="E19" s="659"/>
      <c r="F19" s="659"/>
      <c r="G19" s="659"/>
      <c r="H19" s="659"/>
      <c r="I19" s="659"/>
      <c r="J19" s="659"/>
      <c r="K19" s="659"/>
      <c r="L19" s="659"/>
      <c r="M19" s="659"/>
      <c r="N19" s="659"/>
      <c r="O19" s="659"/>
      <c r="P19" s="659"/>
      <c r="Q19" s="660"/>
      <c r="R19" s="661">
        <v>680273</v>
      </c>
      <c r="S19" s="664"/>
      <c r="T19" s="664"/>
      <c r="U19" s="664"/>
      <c r="V19" s="664"/>
      <c r="W19" s="664"/>
      <c r="X19" s="664"/>
      <c r="Y19" s="665"/>
      <c r="Z19" s="723">
        <v>6.8</v>
      </c>
      <c r="AA19" s="723"/>
      <c r="AB19" s="723"/>
      <c r="AC19" s="723"/>
      <c r="AD19" s="724">
        <v>680273</v>
      </c>
      <c r="AE19" s="724"/>
      <c r="AF19" s="724"/>
      <c r="AG19" s="724"/>
      <c r="AH19" s="724"/>
      <c r="AI19" s="724"/>
      <c r="AJ19" s="724"/>
      <c r="AK19" s="724"/>
      <c r="AL19" s="666">
        <v>20.100000000000001</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6327</v>
      </c>
      <c r="BH19" s="664"/>
      <c r="BI19" s="664"/>
      <c r="BJ19" s="664"/>
      <c r="BK19" s="664"/>
      <c r="BL19" s="664"/>
      <c r="BM19" s="664"/>
      <c r="BN19" s="665"/>
      <c r="BO19" s="723">
        <v>0.3</v>
      </c>
      <c r="BP19" s="723"/>
      <c r="BQ19" s="723"/>
      <c r="BR19" s="723"/>
      <c r="BS19" s="669" t="s">
        <v>237</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c r="B20" s="658" t="s">
        <v>269</v>
      </c>
      <c r="C20" s="659"/>
      <c r="D20" s="659"/>
      <c r="E20" s="659"/>
      <c r="F20" s="659"/>
      <c r="G20" s="659"/>
      <c r="H20" s="659"/>
      <c r="I20" s="659"/>
      <c r="J20" s="659"/>
      <c r="K20" s="659"/>
      <c r="L20" s="659"/>
      <c r="M20" s="659"/>
      <c r="N20" s="659"/>
      <c r="O20" s="659"/>
      <c r="P20" s="659"/>
      <c r="Q20" s="660"/>
      <c r="R20" s="661">
        <v>534148</v>
      </c>
      <c r="S20" s="664"/>
      <c r="T20" s="664"/>
      <c r="U20" s="664"/>
      <c r="V20" s="664"/>
      <c r="W20" s="664"/>
      <c r="X20" s="664"/>
      <c r="Y20" s="665"/>
      <c r="Z20" s="723">
        <v>5.4</v>
      </c>
      <c r="AA20" s="723"/>
      <c r="AB20" s="723"/>
      <c r="AC20" s="723"/>
      <c r="AD20" s="724" t="s">
        <v>127</v>
      </c>
      <c r="AE20" s="724"/>
      <c r="AF20" s="724"/>
      <c r="AG20" s="724"/>
      <c r="AH20" s="724"/>
      <c r="AI20" s="724"/>
      <c r="AJ20" s="724"/>
      <c r="AK20" s="724"/>
      <c r="AL20" s="666" t="s">
        <v>127</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6327</v>
      </c>
      <c r="BH20" s="664"/>
      <c r="BI20" s="664"/>
      <c r="BJ20" s="664"/>
      <c r="BK20" s="664"/>
      <c r="BL20" s="664"/>
      <c r="BM20" s="664"/>
      <c r="BN20" s="665"/>
      <c r="BO20" s="723">
        <v>0.3</v>
      </c>
      <c r="BP20" s="723"/>
      <c r="BQ20" s="723"/>
      <c r="BR20" s="723"/>
      <c r="BS20" s="669" t="s">
        <v>237</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9573363</v>
      </c>
      <c r="CS20" s="664"/>
      <c r="CT20" s="664"/>
      <c r="CU20" s="664"/>
      <c r="CV20" s="664"/>
      <c r="CW20" s="664"/>
      <c r="CX20" s="664"/>
      <c r="CY20" s="665"/>
      <c r="CZ20" s="723">
        <v>100</v>
      </c>
      <c r="DA20" s="723"/>
      <c r="DB20" s="723"/>
      <c r="DC20" s="723"/>
      <c r="DD20" s="669">
        <v>422587</v>
      </c>
      <c r="DE20" s="664"/>
      <c r="DF20" s="664"/>
      <c r="DG20" s="664"/>
      <c r="DH20" s="664"/>
      <c r="DI20" s="664"/>
      <c r="DJ20" s="664"/>
      <c r="DK20" s="664"/>
      <c r="DL20" s="664"/>
      <c r="DM20" s="664"/>
      <c r="DN20" s="664"/>
      <c r="DO20" s="664"/>
      <c r="DP20" s="665"/>
      <c r="DQ20" s="669">
        <v>5223100</v>
      </c>
      <c r="DR20" s="664"/>
      <c r="DS20" s="664"/>
      <c r="DT20" s="664"/>
      <c r="DU20" s="664"/>
      <c r="DV20" s="664"/>
      <c r="DW20" s="664"/>
      <c r="DX20" s="664"/>
      <c r="DY20" s="664"/>
      <c r="DZ20" s="664"/>
      <c r="EA20" s="664"/>
      <c r="EB20" s="664"/>
      <c r="EC20" s="704"/>
    </row>
    <row r="21" spans="2:133" ht="11.25" customHeight="1">
      <c r="B21" s="658" t="s">
        <v>272</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6327</v>
      </c>
      <c r="BH21" s="664"/>
      <c r="BI21" s="664"/>
      <c r="BJ21" s="664"/>
      <c r="BK21" s="664"/>
      <c r="BL21" s="664"/>
      <c r="BM21" s="664"/>
      <c r="BN21" s="665"/>
      <c r="BO21" s="723">
        <v>0.3</v>
      </c>
      <c r="BP21" s="723"/>
      <c r="BQ21" s="723"/>
      <c r="BR21" s="723"/>
      <c r="BS21" s="669" t="s">
        <v>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274</v>
      </c>
      <c r="C22" s="659"/>
      <c r="D22" s="659"/>
      <c r="E22" s="659"/>
      <c r="F22" s="659"/>
      <c r="G22" s="659"/>
      <c r="H22" s="659"/>
      <c r="I22" s="659"/>
      <c r="J22" s="659"/>
      <c r="K22" s="659"/>
      <c r="L22" s="659"/>
      <c r="M22" s="659"/>
      <c r="N22" s="659"/>
      <c r="O22" s="659"/>
      <c r="P22" s="659"/>
      <c r="Q22" s="660"/>
      <c r="R22" s="661">
        <v>3857828</v>
      </c>
      <c r="S22" s="664"/>
      <c r="T22" s="664"/>
      <c r="U22" s="664"/>
      <c r="V22" s="664"/>
      <c r="W22" s="664"/>
      <c r="X22" s="664"/>
      <c r="Y22" s="665"/>
      <c r="Z22" s="723">
        <v>38.700000000000003</v>
      </c>
      <c r="AA22" s="723"/>
      <c r="AB22" s="723"/>
      <c r="AC22" s="723"/>
      <c r="AD22" s="724">
        <v>3323680</v>
      </c>
      <c r="AE22" s="724"/>
      <c r="AF22" s="724"/>
      <c r="AG22" s="724"/>
      <c r="AH22" s="724"/>
      <c r="AI22" s="724"/>
      <c r="AJ22" s="724"/>
      <c r="AK22" s="724"/>
      <c r="AL22" s="666">
        <v>98.3</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237</v>
      </c>
      <c r="BP22" s="723"/>
      <c r="BQ22" s="723"/>
      <c r="BR22" s="723"/>
      <c r="BS22" s="669" t="s">
        <v>237</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277</v>
      </c>
      <c r="C23" s="659"/>
      <c r="D23" s="659"/>
      <c r="E23" s="659"/>
      <c r="F23" s="659"/>
      <c r="G23" s="659"/>
      <c r="H23" s="659"/>
      <c r="I23" s="659"/>
      <c r="J23" s="659"/>
      <c r="K23" s="659"/>
      <c r="L23" s="659"/>
      <c r="M23" s="659"/>
      <c r="N23" s="659"/>
      <c r="O23" s="659"/>
      <c r="P23" s="659"/>
      <c r="Q23" s="660"/>
      <c r="R23" s="661">
        <v>1507</v>
      </c>
      <c r="S23" s="664"/>
      <c r="T23" s="664"/>
      <c r="U23" s="664"/>
      <c r="V23" s="664"/>
      <c r="W23" s="664"/>
      <c r="X23" s="664"/>
      <c r="Y23" s="665"/>
      <c r="Z23" s="723">
        <v>0</v>
      </c>
      <c r="AA23" s="723"/>
      <c r="AB23" s="723"/>
      <c r="AC23" s="723"/>
      <c r="AD23" s="724">
        <v>1507</v>
      </c>
      <c r="AE23" s="724"/>
      <c r="AF23" s="724"/>
      <c r="AG23" s="724"/>
      <c r="AH23" s="724"/>
      <c r="AI23" s="724"/>
      <c r="AJ23" s="724"/>
      <c r="AK23" s="724"/>
      <c r="AL23" s="666">
        <v>0</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c r="B24" s="658" t="s">
        <v>284</v>
      </c>
      <c r="C24" s="659"/>
      <c r="D24" s="659"/>
      <c r="E24" s="659"/>
      <c r="F24" s="659"/>
      <c r="G24" s="659"/>
      <c r="H24" s="659"/>
      <c r="I24" s="659"/>
      <c r="J24" s="659"/>
      <c r="K24" s="659"/>
      <c r="L24" s="659"/>
      <c r="M24" s="659"/>
      <c r="N24" s="659"/>
      <c r="O24" s="659"/>
      <c r="P24" s="659"/>
      <c r="Q24" s="660"/>
      <c r="R24" s="661">
        <v>59060</v>
      </c>
      <c r="S24" s="664"/>
      <c r="T24" s="664"/>
      <c r="U24" s="664"/>
      <c r="V24" s="664"/>
      <c r="W24" s="664"/>
      <c r="X24" s="664"/>
      <c r="Y24" s="665"/>
      <c r="Z24" s="723">
        <v>0.6</v>
      </c>
      <c r="AA24" s="723"/>
      <c r="AB24" s="723"/>
      <c r="AC24" s="723"/>
      <c r="AD24" s="724" t="s">
        <v>127</v>
      </c>
      <c r="AE24" s="724"/>
      <c r="AF24" s="724"/>
      <c r="AG24" s="724"/>
      <c r="AH24" s="724"/>
      <c r="AI24" s="724"/>
      <c r="AJ24" s="724"/>
      <c r="AK24" s="724"/>
      <c r="AL24" s="666" t="s">
        <v>127</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2615906</v>
      </c>
      <c r="CS24" s="727"/>
      <c r="CT24" s="727"/>
      <c r="CU24" s="727"/>
      <c r="CV24" s="727"/>
      <c r="CW24" s="727"/>
      <c r="CX24" s="727"/>
      <c r="CY24" s="773"/>
      <c r="CZ24" s="774">
        <v>27.3</v>
      </c>
      <c r="DA24" s="743"/>
      <c r="DB24" s="743"/>
      <c r="DC24" s="777"/>
      <c r="DD24" s="772">
        <v>1618095</v>
      </c>
      <c r="DE24" s="727"/>
      <c r="DF24" s="727"/>
      <c r="DG24" s="727"/>
      <c r="DH24" s="727"/>
      <c r="DI24" s="727"/>
      <c r="DJ24" s="727"/>
      <c r="DK24" s="773"/>
      <c r="DL24" s="772">
        <v>1436217</v>
      </c>
      <c r="DM24" s="727"/>
      <c r="DN24" s="727"/>
      <c r="DO24" s="727"/>
      <c r="DP24" s="727"/>
      <c r="DQ24" s="727"/>
      <c r="DR24" s="727"/>
      <c r="DS24" s="727"/>
      <c r="DT24" s="727"/>
      <c r="DU24" s="727"/>
      <c r="DV24" s="773"/>
      <c r="DW24" s="774">
        <v>39.200000000000003</v>
      </c>
      <c r="DX24" s="743"/>
      <c r="DY24" s="743"/>
      <c r="DZ24" s="743"/>
      <c r="EA24" s="743"/>
      <c r="EB24" s="743"/>
      <c r="EC24" s="775"/>
    </row>
    <row r="25" spans="2:133" ht="11.25" customHeight="1">
      <c r="B25" s="658" t="s">
        <v>287</v>
      </c>
      <c r="C25" s="659"/>
      <c r="D25" s="659"/>
      <c r="E25" s="659"/>
      <c r="F25" s="659"/>
      <c r="G25" s="659"/>
      <c r="H25" s="659"/>
      <c r="I25" s="659"/>
      <c r="J25" s="659"/>
      <c r="K25" s="659"/>
      <c r="L25" s="659"/>
      <c r="M25" s="659"/>
      <c r="N25" s="659"/>
      <c r="O25" s="659"/>
      <c r="P25" s="659"/>
      <c r="Q25" s="660"/>
      <c r="R25" s="661">
        <v>104540</v>
      </c>
      <c r="S25" s="664"/>
      <c r="T25" s="664"/>
      <c r="U25" s="664"/>
      <c r="V25" s="664"/>
      <c r="W25" s="664"/>
      <c r="X25" s="664"/>
      <c r="Y25" s="665"/>
      <c r="Z25" s="723">
        <v>1</v>
      </c>
      <c r="AA25" s="723"/>
      <c r="AB25" s="723"/>
      <c r="AC25" s="723"/>
      <c r="AD25" s="724" t="s">
        <v>127</v>
      </c>
      <c r="AE25" s="724"/>
      <c r="AF25" s="724"/>
      <c r="AG25" s="724"/>
      <c r="AH25" s="724"/>
      <c r="AI25" s="724"/>
      <c r="AJ25" s="724"/>
      <c r="AK25" s="724"/>
      <c r="AL25" s="666" t="s">
        <v>127</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237</v>
      </c>
      <c r="BP25" s="723"/>
      <c r="BQ25" s="723"/>
      <c r="BR25" s="723"/>
      <c r="BS25" s="669" t="s">
        <v>127</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781498</v>
      </c>
      <c r="CS25" s="662"/>
      <c r="CT25" s="662"/>
      <c r="CU25" s="662"/>
      <c r="CV25" s="662"/>
      <c r="CW25" s="662"/>
      <c r="CX25" s="662"/>
      <c r="CY25" s="663"/>
      <c r="CZ25" s="666">
        <v>8.1999999999999993</v>
      </c>
      <c r="DA25" s="695"/>
      <c r="DB25" s="695"/>
      <c r="DC25" s="696"/>
      <c r="DD25" s="669">
        <v>701275</v>
      </c>
      <c r="DE25" s="662"/>
      <c r="DF25" s="662"/>
      <c r="DG25" s="662"/>
      <c r="DH25" s="662"/>
      <c r="DI25" s="662"/>
      <c r="DJ25" s="662"/>
      <c r="DK25" s="663"/>
      <c r="DL25" s="669">
        <v>667073</v>
      </c>
      <c r="DM25" s="662"/>
      <c r="DN25" s="662"/>
      <c r="DO25" s="662"/>
      <c r="DP25" s="662"/>
      <c r="DQ25" s="662"/>
      <c r="DR25" s="662"/>
      <c r="DS25" s="662"/>
      <c r="DT25" s="662"/>
      <c r="DU25" s="662"/>
      <c r="DV25" s="663"/>
      <c r="DW25" s="666">
        <v>18.2</v>
      </c>
      <c r="DX25" s="695"/>
      <c r="DY25" s="695"/>
      <c r="DZ25" s="695"/>
      <c r="EA25" s="695"/>
      <c r="EB25" s="695"/>
      <c r="EC25" s="697"/>
    </row>
    <row r="26" spans="2:133" ht="11.25" customHeight="1">
      <c r="B26" s="658" t="s">
        <v>290</v>
      </c>
      <c r="C26" s="659"/>
      <c r="D26" s="659"/>
      <c r="E26" s="659"/>
      <c r="F26" s="659"/>
      <c r="G26" s="659"/>
      <c r="H26" s="659"/>
      <c r="I26" s="659"/>
      <c r="J26" s="659"/>
      <c r="K26" s="659"/>
      <c r="L26" s="659"/>
      <c r="M26" s="659"/>
      <c r="N26" s="659"/>
      <c r="O26" s="659"/>
      <c r="P26" s="659"/>
      <c r="Q26" s="660"/>
      <c r="R26" s="661">
        <v>7170</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237</v>
      </c>
      <c r="BP26" s="723"/>
      <c r="BQ26" s="723"/>
      <c r="BR26" s="723"/>
      <c r="BS26" s="669" t="s">
        <v>127</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446298</v>
      </c>
      <c r="CS26" s="664"/>
      <c r="CT26" s="664"/>
      <c r="CU26" s="664"/>
      <c r="CV26" s="664"/>
      <c r="CW26" s="664"/>
      <c r="CX26" s="664"/>
      <c r="CY26" s="665"/>
      <c r="CZ26" s="666">
        <v>4.7</v>
      </c>
      <c r="DA26" s="695"/>
      <c r="DB26" s="695"/>
      <c r="DC26" s="696"/>
      <c r="DD26" s="669">
        <v>383048</v>
      </c>
      <c r="DE26" s="664"/>
      <c r="DF26" s="664"/>
      <c r="DG26" s="664"/>
      <c r="DH26" s="664"/>
      <c r="DI26" s="664"/>
      <c r="DJ26" s="664"/>
      <c r="DK26" s="665"/>
      <c r="DL26" s="669" t="s">
        <v>237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293</v>
      </c>
      <c r="C27" s="659"/>
      <c r="D27" s="659"/>
      <c r="E27" s="659"/>
      <c r="F27" s="659"/>
      <c r="G27" s="659"/>
      <c r="H27" s="659"/>
      <c r="I27" s="659"/>
      <c r="J27" s="659"/>
      <c r="K27" s="659"/>
      <c r="L27" s="659"/>
      <c r="M27" s="659"/>
      <c r="N27" s="659"/>
      <c r="O27" s="659"/>
      <c r="P27" s="659"/>
      <c r="Q27" s="660"/>
      <c r="R27" s="661">
        <v>1868381</v>
      </c>
      <c r="S27" s="664"/>
      <c r="T27" s="664"/>
      <c r="U27" s="664"/>
      <c r="V27" s="664"/>
      <c r="W27" s="664"/>
      <c r="X27" s="664"/>
      <c r="Y27" s="665"/>
      <c r="Z27" s="723">
        <v>18.7</v>
      </c>
      <c r="AA27" s="723"/>
      <c r="AB27" s="723"/>
      <c r="AC27" s="723"/>
      <c r="AD27" s="724" t="s">
        <v>127</v>
      </c>
      <c r="AE27" s="724"/>
      <c r="AF27" s="724"/>
      <c r="AG27" s="724"/>
      <c r="AH27" s="724"/>
      <c r="AI27" s="724"/>
      <c r="AJ27" s="724"/>
      <c r="AK27" s="724"/>
      <c r="AL27" s="666" t="s">
        <v>237</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2303336</v>
      </c>
      <c r="BH27" s="664"/>
      <c r="BI27" s="664"/>
      <c r="BJ27" s="664"/>
      <c r="BK27" s="664"/>
      <c r="BL27" s="664"/>
      <c r="BM27" s="664"/>
      <c r="BN27" s="665"/>
      <c r="BO27" s="723">
        <v>100</v>
      </c>
      <c r="BP27" s="723"/>
      <c r="BQ27" s="723"/>
      <c r="BR27" s="723"/>
      <c r="BS27" s="669">
        <v>55149</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1431027</v>
      </c>
      <c r="CS27" s="662"/>
      <c r="CT27" s="662"/>
      <c r="CU27" s="662"/>
      <c r="CV27" s="662"/>
      <c r="CW27" s="662"/>
      <c r="CX27" s="662"/>
      <c r="CY27" s="663"/>
      <c r="CZ27" s="666">
        <v>14.9</v>
      </c>
      <c r="DA27" s="695"/>
      <c r="DB27" s="695"/>
      <c r="DC27" s="696"/>
      <c r="DD27" s="669">
        <v>558584</v>
      </c>
      <c r="DE27" s="662"/>
      <c r="DF27" s="662"/>
      <c r="DG27" s="662"/>
      <c r="DH27" s="662"/>
      <c r="DI27" s="662"/>
      <c r="DJ27" s="662"/>
      <c r="DK27" s="663"/>
      <c r="DL27" s="669">
        <v>410908</v>
      </c>
      <c r="DM27" s="662"/>
      <c r="DN27" s="662"/>
      <c r="DO27" s="662"/>
      <c r="DP27" s="662"/>
      <c r="DQ27" s="662"/>
      <c r="DR27" s="662"/>
      <c r="DS27" s="662"/>
      <c r="DT27" s="662"/>
      <c r="DU27" s="662"/>
      <c r="DV27" s="663"/>
      <c r="DW27" s="666">
        <v>11.2</v>
      </c>
      <c r="DX27" s="695"/>
      <c r="DY27" s="695"/>
      <c r="DZ27" s="695"/>
      <c r="EA27" s="695"/>
      <c r="EB27" s="695"/>
      <c r="EC27" s="697"/>
    </row>
    <row r="28" spans="2:133" ht="11.25" customHeight="1">
      <c r="B28" s="766" t="s">
        <v>296</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237</v>
      </c>
      <c r="AA28" s="723"/>
      <c r="AB28" s="723"/>
      <c r="AC28" s="723"/>
      <c r="AD28" s="724" t="s">
        <v>127</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403381</v>
      </c>
      <c r="CS28" s="664"/>
      <c r="CT28" s="664"/>
      <c r="CU28" s="664"/>
      <c r="CV28" s="664"/>
      <c r="CW28" s="664"/>
      <c r="CX28" s="664"/>
      <c r="CY28" s="665"/>
      <c r="CZ28" s="666">
        <v>4.2</v>
      </c>
      <c r="DA28" s="695"/>
      <c r="DB28" s="695"/>
      <c r="DC28" s="696"/>
      <c r="DD28" s="669">
        <v>358236</v>
      </c>
      <c r="DE28" s="664"/>
      <c r="DF28" s="664"/>
      <c r="DG28" s="664"/>
      <c r="DH28" s="664"/>
      <c r="DI28" s="664"/>
      <c r="DJ28" s="664"/>
      <c r="DK28" s="665"/>
      <c r="DL28" s="669">
        <v>358236</v>
      </c>
      <c r="DM28" s="664"/>
      <c r="DN28" s="664"/>
      <c r="DO28" s="664"/>
      <c r="DP28" s="664"/>
      <c r="DQ28" s="664"/>
      <c r="DR28" s="664"/>
      <c r="DS28" s="664"/>
      <c r="DT28" s="664"/>
      <c r="DU28" s="664"/>
      <c r="DV28" s="665"/>
      <c r="DW28" s="666">
        <v>9.8000000000000007</v>
      </c>
      <c r="DX28" s="695"/>
      <c r="DY28" s="695"/>
      <c r="DZ28" s="695"/>
      <c r="EA28" s="695"/>
      <c r="EB28" s="695"/>
      <c r="EC28" s="697"/>
    </row>
    <row r="29" spans="2:133" ht="11.25" customHeight="1">
      <c r="B29" s="658" t="s">
        <v>298</v>
      </c>
      <c r="C29" s="659"/>
      <c r="D29" s="659"/>
      <c r="E29" s="659"/>
      <c r="F29" s="659"/>
      <c r="G29" s="659"/>
      <c r="H29" s="659"/>
      <c r="I29" s="659"/>
      <c r="J29" s="659"/>
      <c r="K29" s="659"/>
      <c r="L29" s="659"/>
      <c r="M29" s="659"/>
      <c r="N29" s="659"/>
      <c r="O29" s="659"/>
      <c r="P29" s="659"/>
      <c r="Q29" s="660"/>
      <c r="R29" s="661">
        <v>678482</v>
      </c>
      <c r="S29" s="664"/>
      <c r="T29" s="664"/>
      <c r="U29" s="664"/>
      <c r="V29" s="664"/>
      <c r="W29" s="664"/>
      <c r="X29" s="664"/>
      <c r="Y29" s="665"/>
      <c r="Z29" s="723">
        <v>6.8</v>
      </c>
      <c r="AA29" s="723"/>
      <c r="AB29" s="723"/>
      <c r="AC29" s="723"/>
      <c r="AD29" s="724" t="s">
        <v>127</v>
      </c>
      <c r="AE29" s="724"/>
      <c r="AF29" s="724"/>
      <c r="AG29" s="724"/>
      <c r="AH29" s="724"/>
      <c r="AI29" s="724"/>
      <c r="AJ29" s="724"/>
      <c r="AK29" s="724"/>
      <c r="AL29" s="666" t="s">
        <v>127</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68</v>
      </c>
      <c r="CG29" s="702"/>
      <c r="CH29" s="702"/>
      <c r="CI29" s="702"/>
      <c r="CJ29" s="702"/>
      <c r="CK29" s="702"/>
      <c r="CL29" s="702"/>
      <c r="CM29" s="702"/>
      <c r="CN29" s="702"/>
      <c r="CO29" s="702"/>
      <c r="CP29" s="702"/>
      <c r="CQ29" s="703"/>
      <c r="CR29" s="661">
        <v>403381</v>
      </c>
      <c r="CS29" s="662"/>
      <c r="CT29" s="662"/>
      <c r="CU29" s="662"/>
      <c r="CV29" s="662"/>
      <c r="CW29" s="662"/>
      <c r="CX29" s="662"/>
      <c r="CY29" s="663"/>
      <c r="CZ29" s="666">
        <v>4.2</v>
      </c>
      <c r="DA29" s="695"/>
      <c r="DB29" s="695"/>
      <c r="DC29" s="696"/>
      <c r="DD29" s="669">
        <v>358236</v>
      </c>
      <c r="DE29" s="662"/>
      <c r="DF29" s="662"/>
      <c r="DG29" s="662"/>
      <c r="DH29" s="662"/>
      <c r="DI29" s="662"/>
      <c r="DJ29" s="662"/>
      <c r="DK29" s="663"/>
      <c r="DL29" s="669">
        <v>358236</v>
      </c>
      <c r="DM29" s="662"/>
      <c r="DN29" s="662"/>
      <c r="DO29" s="662"/>
      <c r="DP29" s="662"/>
      <c r="DQ29" s="662"/>
      <c r="DR29" s="662"/>
      <c r="DS29" s="662"/>
      <c r="DT29" s="662"/>
      <c r="DU29" s="662"/>
      <c r="DV29" s="663"/>
      <c r="DW29" s="666">
        <v>9.8000000000000007</v>
      </c>
      <c r="DX29" s="695"/>
      <c r="DY29" s="695"/>
      <c r="DZ29" s="695"/>
      <c r="EA29" s="695"/>
      <c r="EB29" s="695"/>
      <c r="EC29" s="697"/>
    </row>
    <row r="30" spans="2:133" ht="11.25" customHeight="1">
      <c r="B30" s="658" t="s">
        <v>302</v>
      </c>
      <c r="C30" s="659"/>
      <c r="D30" s="659"/>
      <c r="E30" s="659"/>
      <c r="F30" s="659"/>
      <c r="G30" s="659"/>
      <c r="H30" s="659"/>
      <c r="I30" s="659"/>
      <c r="J30" s="659"/>
      <c r="K30" s="659"/>
      <c r="L30" s="659"/>
      <c r="M30" s="659"/>
      <c r="N30" s="659"/>
      <c r="O30" s="659"/>
      <c r="P30" s="659"/>
      <c r="Q30" s="660"/>
      <c r="R30" s="661">
        <v>74170</v>
      </c>
      <c r="S30" s="664"/>
      <c r="T30" s="664"/>
      <c r="U30" s="664"/>
      <c r="V30" s="664"/>
      <c r="W30" s="664"/>
      <c r="X30" s="664"/>
      <c r="Y30" s="665"/>
      <c r="Z30" s="723">
        <v>0.7</v>
      </c>
      <c r="AA30" s="723"/>
      <c r="AB30" s="723"/>
      <c r="AC30" s="723"/>
      <c r="AD30" s="724">
        <v>52971</v>
      </c>
      <c r="AE30" s="724"/>
      <c r="AF30" s="724"/>
      <c r="AG30" s="724"/>
      <c r="AH30" s="724"/>
      <c r="AI30" s="724"/>
      <c r="AJ30" s="724"/>
      <c r="AK30" s="724"/>
      <c r="AL30" s="666">
        <v>1.6</v>
      </c>
      <c r="AM30" s="667"/>
      <c r="AN30" s="667"/>
      <c r="AO30" s="725"/>
      <c r="AP30" s="751" t="s">
        <v>303</v>
      </c>
      <c r="AQ30" s="752"/>
      <c r="AR30" s="752"/>
      <c r="AS30" s="752"/>
      <c r="AT30" s="757" t="s">
        <v>304</v>
      </c>
      <c r="AU30" s="230"/>
      <c r="AV30" s="230"/>
      <c r="AW30" s="230"/>
      <c r="AX30" s="760" t="s">
        <v>182</v>
      </c>
      <c r="AY30" s="761"/>
      <c r="AZ30" s="761"/>
      <c r="BA30" s="761"/>
      <c r="BB30" s="761"/>
      <c r="BC30" s="761"/>
      <c r="BD30" s="761"/>
      <c r="BE30" s="761"/>
      <c r="BF30" s="762"/>
      <c r="BG30" s="741">
        <v>99.5</v>
      </c>
      <c r="BH30" s="742"/>
      <c r="BI30" s="742"/>
      <c r="BJ30" s="742"/>
      <c r="BK30" s="742"/>
      <c r="BL30" s="742"/>
      <c r="BM30" s="743">
        <v>97.8</v>
      </c>
      <c r="BN30" s="742"/>
      <c r="BO30" s="742"/>
      <c r="BP30" s="742"/>
      <c r="BQ30" s="744"/>
      <c r="BR30" s="741">
        <v>99.3</v>
      </c>
      <c r="BS30" s="742"/>
      <c r="BT30" s="742"/>
      <c r="BU30" s="742"/>
      <c r="BV30" s="742"/>
      <c r="BW30" s="742"/>
      <c r="BX30" s="743">
        <v>97.2</v>
      </c>
      <c r="BY30" s="742"/>
      <c r="BZ30" s="742"/>
      <c r="CA30" s="742"/>
      <c r="CB30" s="744"/>
      <c r="CD30" s="747"/>
      <c r="CE30" s="748"/>
      <c r="CF30" s="705" t="s">
        <v>305</v>
      </c>
      <c r="CG30" s="702"/>
      <c r="CH30" s="702"/>
      <c r="CI30" s="702"/>
      <c r="CJ30" s="702"/>
      <c r="CK30" s="702"/>
      <c r="CL30" s="702"/>
      <c r="CM30" s="702"/>
      <c r="CN30" s="702"/>
      <c r="CO30" s="702"/>
      <c r="CP30" s="702"/>
      <c r="CQ30" s="703"/>
      <c r="CR30" s="661">
        <v>368704</v>
      </c>
      <c r="CS30" s="664"/>
      <c r="CT30" s="664"/>
      <c r="CU30" s="664"/>
      <c r="CV30" s="664"/>
      <c r="CW30" s="664"/>
      <c r="CX30" s="664"/>
      <c r="CY30" s="665"/>
      <c r="CZ30" s="666">
        <v>3.9</v>
      </c>
      <c r="DA30" s="695"/>
      <c r="DB30" s="695"/>
      <c r="DC30" s="696"/>
      <c r="DD30" s="669">
        <v>330210</v>
      </c>
      <c r="DE30" s="664"/>
      <c r="DF30" s="664"/>
      <c r="DG30" s="664"/>
      <c r="DH30" s="664"/>
      <c r="DI30" s="664"/>
      <c r="DJ30" s="664"/>
      <c r="DK30" s="665"/>
      <c r="DL30" s="669">
        <v>330210</v>
      </c>
      <c r="DM30" s="664"/>
      <c r="DN30" s="664"/>
      <c r="DO30" s="664"/>
      <c r="DP30" s="664"/>
      <c r="DQ30" s="664"/>
      <c r="DR30" s="664"/>
      <c r="DS30" s="664"/>
      <c r="DT30" s="664"/>
      <c r="DU30" s="664"/>
      <c r="DV30" s="665"/>
      <c r="DW30" s="666">
        <v>9</v>
      </c>
      <c r="DX30" s="695"/>
      <c r="DY30" s="695"/>
      <c r="DZ30" s="695"/>
      <c r="EA30" s="695"/>
      <c r="EB30" s="695"/>
      <c r="EC30" s="697"/>
    </row>
    <row r="31" spans="2:133" ht="11.25" customHeight="1">
      <c r="B31" s="658" t="s">
        <v>306</v>
      </c>
      <c r="C31" s="659"/>
      <c r="D31" s="659"/>
      <c r="E31" s="659"/>
      <c r="F31" s="659"/>
      <c r="G31" s="659"/>
      <c r="H31" s="659"/>
      <c r="I31" s="659"/>
      <c r="J31" s="659"/>
      <c r="K31" s="659"/>
      <c r="L31" s="659"/>
      <c r="M31" s="659"/>
      <c r="N31" s="659"/>
      <c r="O31" s="659"/>
      <c r="P31" s="659"/>
      <c r="Q31" s="660"/>
      <c r="R31" s="661">
        <v>211656</v>
      </c>
      <c r="S31" s="664"/>
      <c r="T31" s="664"/>
      <c r="U31" s="664"/>
      <c r="V31" s="664"/>
      <c r="W31" s="664"/>
      <c r="X31" s="664"/>
      <c r="Y31" s="665"/>
      <c r="Z31" s="723">
        <v>2.1</v>
      </c>
      <c r="AA31" s="723"/>
      <c r="AB31" s="723"/>
      <c r="AC31" s="723"/>
      <c r="AD31" s="724" t="s">
        <v>237</v>
      </c>
      <c r="AE31" s="724"/>
      <c r="AF31" s="724"/>
      <c r="AG31" s="724"/>
      <c r="AH31" s="724"/>
      <c r="AI31" s="724"/>
      <c r="AJ31" s="724"/>
      <c r="AK31" s="724"/>
      <c r="AL31" s="666" t="s">
        <v>127</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99.5</v>
      </c>
      <c r="BH31" s="662"/>
      <c r="BI31" s="662"/>
      <c r="BJ31" s="662"/>
      <c r="BK31" s="662"/>
      <c r="BL31" s="662"/>
      <c r="BM31" s="667">
        <v>97.4</v>
      </c>
      <c r="BN31" s="740"/>
      <c r="BO31" s="740"/>
      <c r="BP31" s="740"/>
      <c r="BQ31" s="701"/>
      <c r="BR31" s="739">
        <v>99.4</v>
      </c>
      <c r="BS31" s="662"/>
      <c r="BT31" s="662"/>
      <c r="BU31" s="662"/>
      <c r="BV31" s="662"/>
      <c r="BW31" s="662"/>
      <c r="BX31" s="667">
        <v>96.8</v>
      </c>
      <c r="BY31" s="740"/>
      <c r="BZ31" s="740"/>
      <c r="CA31" s="740"/>
      <c r="CB31" s="701"/>
      <c r="CD31" s="747"/>
      <c r="CE31" s="748"/>
      <c r="CF31" s="705" t="s">
        <v>309</v>
      </c>
      <c r="CG31" s="702"/>
      <c r="CH31" s="702"/>
      <c r="CI31" s="702"/>
      <c r="CJ31" s="702"/>
      <c r="CK31" s="702"/>
      <c r="CL31" s="702"/>
      <c r="CM31" s="702"/>
      <c r="CN31" s="702"/>
      <c r="CO31" s="702"/>
      <c r="CP31" s="702"/>
      <c r="CQ31" s="703"/>
      <c r="CR31" s="661">
        <v>34677</v>
      </c>
      <c r="CS31" s="662"/>
      <c r="CT31" s="662"/>
      <c r="CU31" s="662"/>
      <c r="CV31" s="662"/>
      <c r="CW31" s="662"/>
      <c r="CX31" s="662"/>
      <c r="CY31" s="663"/>
      <c r="CZ31" s="666">
        <v>0.4</v>
      </c>
      <c r="DA31" s="695"/>
      <c r="DB31" s="695"/>
      <c r="DC31" s="696"/>
      <c r="DD31" s="669">
        <v>28026</v>
      </c>
      <c r="DE31" s="662"/>
      <c r="DF31" s="662"/>
      <c r="DG31" s="662"/>
      <c r="DH31" s="662"/>
      <c r="DI31" s="662"/>
      <c r="DJ31" s="662"/>
      <c r="DK31" s="663"/>
      <c r="DL31" s="669">
        <v>28026</v>
      </c>
      <c r="DM31" s="662"/>
      <c r="DN31" s="662"/>
      <c r="DO31" s="662"/>
      <c r="DP31" s="662"/>
      <c r="DQ31" s="662"/>
      <c r="DR31" s="662"/>
      <c r="DS31" s="662"/>
      <c r="DT31" s="662"/>
      <c r="DU31" s="662"/>
      <c r="DV31" s="663"/>
      <c r="DW31" s="666">
        <v>0.8</v>
      </c>
      <c r="DX31" s="695"/>
      <c r="DY31" s="695"/>
      <c r="DZ31" s="695"/>
      <c r="EA31" s="695"/>
      <c r="EB31" s="695"/>
      <c r="EC31" s="697"/>
    </row>
    <row r="32" spans="2:133" ht="11.25" customHeight="1">
      <c r="B32" s="658" t="s">
        <v>310</v>
      </c>
      <c r="C32" s="659"/>
      <c r="D32" s="659"/>
      <c r="E32" s="659"/>
      <c r="F32" s="659"/>
      <c r="G32" s="659"/>
      <c r="H32" s="659"/>
      <c r="I32" s="659"/>
      <c r="J32" s="659"/>
      <c r="K32" s="659"/>
      <c r="L32" s="659"/>
      <c r="M32" s="659"/>
      <c r="N32" s="659"/>
      <c r="O32" s="659"/>
      <c r="P32" s="659"/>
      <c r="Q32" s="660"/>
      <c r="R32" s="661">
        <v>925044</v>
      </c>
      <c r="S32" s="664"/>
      <c r="T32" s="664"/>
      <c r="U32" s="664"/>
      <c r="V32" s="664"/>
      <c r="W32" s="664"/>
      <c r="X32" s="664"/>
      <c r="Y32" s="665"/>
      <c r="Z32" s="723">
        <v>9.3000000000000007</v>
      </c>
      <c r="AA32" s="723"/>
      <c r="AB32" s="723"/>
      <c r="AC32" s="723"/>
      <c r="AD32" s="724" t="s">
        <v>237</v>
      </c>
      <c r="AE32" s="724"/>
      <c r="AF32" s="724"/>
      <c r="AG32" s="724"/>
      <c r="AH32" s="724"/>
      <c r="AI32" s="724"/>
      <c r="AJ32" s="724"/>
      <c r="AK32" s="724"/>
      <c r="AL32" s="666" t="s">
        <v>237</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99.5</v>
      </c>
      <c r="BH32" s="677"/>
      <c r="BI32" s="677"/>
      <c r="BJ32" s="677"/>
      <c r="BK32" s="677"/>
      <c r="BL32" s="677"/>
      <c r="BM32" s="721">
        <v>98</v>
      </c>
      <c r="BN32" s="677"/>
      <c r="BO32" s="677"/>
      <c r="BP32" s="677"/>
      <c r="BQ32" s="714"/>
      <c r="BR32" s="738">
        <v>99.2</v>
      </c>
      <c r="BS32" s="677"/>
      <c r="BT32" s="677"/>
      <c r="BU32" s="677"/>
      <c r="BV32" s="677"/>
      <c r="BW32" s="677"/>
      <c r="BX32" s="721">
        <v>97.4</v>
      </c>
      <c r="BY32" s="677"/>
      <c r="BZ32" s="677"/>
      <c r="CA32" s="677"/>
      <c r="CB32" s="714"/>
      <c r="CD32" s="749"/>
      <c r="CE32" s="750"/>
      <c r="CF32" s="705" t="s">
        <v>312</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c r="B33" s="658" t="s">
        <v>313</v>
      </c>
      <c r="C33" s="659"/>
      <c r="D33" s="659"/>
      <c r="E33" s="659"/>
      <c r="F33" s="659"/>
      <c r="G33" s="659"/>
      <c r="H33" s="659"/>
      <c r="I33" s="659"/>
      <c r="J33" s="659"/>
      <c r="K33" s="659"/>
      <c r="L33" s="659"/>
      <c r="M33" s="659"/>
      <c r="N33" s="659"/>
      <c r="O33" s="659"/>
      <c r="P33" s="659"/>
      <c r="Q33" s="660"/>
      <c r="R33" s="661">
        <v>204766</v>
      </c>
      <c r="S33" s="664"/>
      <c r="T33" s="664"/>
      <c r="U33" s="664"/>
      <c r="V33" s="664"/>
      <c r="W33" s="664"/>
      <c r="X33" s="664"/>
      <c r="Y33" s="665"/>
      <c r="Z33" s="723">
        <v>2.1</v>
      </c>
      <c r="AA33" s="723"/>
      <c r="AB33" s="723"/>
      <c r="AC33" s="723"/>
      <c r="AD33" s="724" t="s">
        <v>127</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3792325</v>
      </c>
      <c r="CS33" s="662"/>
      <c r="CT33" s="662"/>
      <c r="CU33" s="662"/>
      <c r="CV33" s="662"/>
      <c r="CW33" s="662"/>
      <c r="CX33" s="662"/>
      <c r="CY33" s="663"/>
      <c r="CZ33" s="666">
        <v>39.6</v>
      </c>
      <c r="DA33" s="695"/>
      <c r="DB33" s="695"/>
      <c r="DC33" s="696"/>
      <c r="DD33" s="669">
        <v>2060694</v>
      </c>
      <c r="DE33" s="662"/>
      <c r="DF33" s="662"/>
      <c r="DG33" s="662"/>
      <c r="DH33" s="662"/>
      <c r="DI33" s="662"/>
      <c r="DJ33" s="662"/>
      <c r="DK33" s="663"/>
      <c r="DL33" s="669">
        <v>1640352</v>
      </c>
      <c r="DM33" s="662"/>
      <c r="DN33" s="662"/>
      <c r="DO33" s="662"/>
      <c r="DP33" s="662"/>
      <c r="DQ33" s="662"/>
      <c r="DR33" s="662"/>
      <c r="DS33" s="662"/>
      <c r="DT33" s="662"/>
      <c r="DU33" s="662"/>
      <c r="DV33" s="663"/>
      <c r="DW33" s="666">
        <v>44.8</v>
      </c>
      <c r="DX33" s="695"/>
      <c r="DY33" s="695"/>
      <c r="DZ33" s="695"/>
      <c r="EA33" s="695"/>
      <c r="EB33" s="695"/>
      <c r="EC33" s="697"/>
    </row>
    <row r="34" spans="2:133" ht="11.25" customHeight="1">
      <c r="B34" s="658" t="s">
        <v>315</v>
      </c>
      <c r="C34" s="659"/>
      <c r="D34" s="659"/>
      <c r="E34" s="659"/>
      <c r="F34" s="659"/>
      <c r="G34" s="659"/>
      <c r="H34" s="659"/>
      <c r="I34" s="659"/>
      <c r="J34" s="659"/>
      <c r="K34" s="659"/>
      <c r="L34" s="659"/>
      <c r="M34" s="659"/>
      <c r="N34" s="659"/>
      <c r="O34" s="659"/>
      <c r="P34" s="659"/>
      <c r="Q34" s="660"/>
      <c r="R34" s="661">
        <v>175084</v>
      </c>
      <c r="S34" s="664"/>
      <c r="T34" s="664"/>
      <c r="U34" s="664"/>
      <c r="V34" s="664"/>
      <c r="W34" s="664"/>
      <c r="X34" s="664"/>
      <c r="Y34" s="665"/>
      <c r="Z34" s="723">
        <v>1.8</v>
      </c>
      <c r="AA34" s="723"/>
      <c r="AB34" s="723"/>
      <c r="AC34" s="723"/>
      <c r="AD34" s="724">
        <v>2600</v>
      </c>
      <c r="AE34" s="724"/>
      <c r="AF34" s="724"/>
      <c r="AG34" s="724"/>
      <c r="AH34" s="724"/>
      <c r="AI34" s="724"/>
      <c r="AJ34" s="724"/>
      <c r="AK34" s="724"/>
      <c r="AL34" s="666">
        <v>0.1</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2083955</v>
      </c>
      <c r="CS34" s="664"/>
      <c r="CT34" s="664"/>
      <c r="CU34" s="664"/>
      <c r="CV34" s="664"/>
      <c r="CW34" s="664"/>
      <c r="CX34" s="664"/>
      <c r="CY34" s="665"/>
      <c r="CZ34" s="666">
        <v>21.8</v>
      </c>
      <c r="DA34" s="695"/>
      <c r="DB34" s="695"/>
      <c r="DC34" s="696"/>
      <c r="DD34" s="669">
        <v>673037</v>
      </c>
      <c r="DE34" s="664"/>
      <c r="DF34" s="664"/>
      <c r="DG34" s="664"/>
      <c r="DH34" s="664"/>
      <c r="DI34" s="664"/>
      <c r="DJ34" s="664"/>
      <c r="DK34" s="665"/>
      <c r="DL34" s="669">
        <v>582213</v>
      </c>
      <c r="DM34" s="664"/>
      <c r="DN34" s="664"/>
      <c r="DO34" s="664"/>
      <c r="DP34" s="664"/>
      <c r="DQ34" s="664"/>
      <c r="DR34" s="664"/>
      <c r="DS34" s="664"/>
      <c r="DT34" s="664"/>
      <c r="DU34" s="664"/>
      <c r="DV34" s="665"/>
      <c r="DW34" s="666">
        <v>15.9</v>
      </c>
      <c r="DX34" s="695"/>
      <c r="DY34" s="695"/>
      <c r="DZ34" s="695"/>
      <c r="EA34" s="695"/>
      <c r="EB34" s="695"/>
      <c r="EC34" s="697"/>
    </row>
    <row r="35" spans="2:133" ht="11.25" customHeight="1">
      <c r="B35" s="658" t="s">
        <v>319</v>
      </c>
      <c r="C35" s="659"/>
      <c r="D35" s="659"/>
      <c r="E35" s="659"/>
      <c r="F35" s="659"/>
      <c r="G35" s="659"/>
      <c r="H35" s="659"/>
      <c r="I35" s="659"/>
      <c r="J35" s="659"/>
      <c r="K35" s="659"/>
      <c r="L35" s="659"/>
      <c r="M35" s="659"/>
      <c r="N35" s="659"/>
      <c r="O35" s="659"/>
      <c r="P35" s="659"/>
      <c r="Q35" s="660"/>
      <c r="R35" s="661">
        <v>1798894</v>
      </c>
      <c r="S35" s="664"/>
      <c r="T35" s="664"/>
      <c r="U35" s="664"/>
      <c r="V35" s="664"/>
      <c r="W35" s="664"/>
      <c r="X35" s="664"/>
      <c r="Y35" s="665"/>
      <c r="Z35" s="723">
        <v>18</v>
      </c>
      <c r="AA35" s="723"/>
      <c r="AB35" s="723"/>
      <c r="AC35" s="723"/>
      <c r="AD35" s="724" t="s">
        <v>237</v>
      </c>
      <c r="AE35" s="724"/>
      <c r="AF35" s="724"/>
      <c r="AG35" s="724"/>
      <c r="AH35" s="724"/>
      <c r="AI35" s="724"/>
      <c r="AJ35" s="724"/>
      <c r="AK35" s="724"/>
      <c r="AL35" s="666" t="s">
        <v>237</v>
      </c>
      <c r="AM35" s="667"/>
      <c r="AN35" s="667"/>
      <c r="AO35" s="725"/>
      <c r="AP35" s="234"/>
      <c r="AQ35" s="729" t="s">
        <v>320</v>
      </c>
      <c r="AR35" s="730"/>
      <c r="AS35" s="730"/>
      <c r="AT35" s="730"/>
      <c r="AU35" s="730"/>
      <c r="AV35" s="730"/>
      <c r="AW35" s="730"/>
      <c r="AX35" s="730"/>
      <c r="AY35" s="731"/>
      <c r="AZ35" s="726">
        <v>812836</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30654</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83288</v>
      </c>
      <c r="CS35" s="662"/>
      <c r="CT35" s="662"/>
      <c r="CU35" s="662"/>
      <c r="CV35" s="662"/>
      <c r="CW35" s="662"/>
      <c r="CX35" s="662"/>
      <c r="CY35" s="663"/>
      <c r="CZ35" s="666">
        <v>0.9</v>
      </c>
      <c r="DA35" s="695"/>
      <c r="DB35" s="695"/>
      <c r="DC35" s="696"/>
      <c r="DD35" s="669">
        <v>63551</v>
      </c>
      <c r="DE35" s="662"/>
      <c r="DF35" s="662"/>
      <c r="DG35" s="662"/>
      <c r="DH35" s="662"/>
      <c r="DI35" s="662"/>
      <c r="DJ35" s="662"/>
      <c r="DK35" s="663"/>
      <c r="DL35" s="669">
        <v>57906</v>
      </c>
      <c r="DM35" s="662"/>
      <c r="DN35" s="662"/>
      <c r="DO35" s="662"/>
      <c r="DP35" s="662"/>
      <c r="DQ35" s="662"/>
      <c r="DR35" s="662"/>
      <c r="DS35" s="662"/>
      <c r="DT35" s="662"/>
      <c r="DU35" s="662"/>
      <c r="DV35" s="663"/>
      <c r="DW35" s="666">
        <v>1.6</v>
      </c>
      <c r="DX35" s="695"/>
      <c r="DY35" s="695"/>
      <c r="DZ35" s="695"/>
      <c r="EA35" s="695"/>
      <c r="EB35" s="695"/>
      <c r="EC35" s="697"/>
    </row>
    <row r="36" spans="2:133" ht="11.25" customHeight="1">
      <c r="B36" s="658" t="s">
        <v>323</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237</v>
      </c>
      <c r="AA36" s="723"/>
      <c r="AB36" s="723"/>
      <c r="AC36" s="723"/>
      <c r="AD36" s="724" t="s">
        <v>237</v>
      </c>
      <c r="AE36" s="724"/>
      <c r="AF36" s="724"/>
      <c r="AG36" s="724"/>
      <c r="AH36" s="724"/>
      <c r="AI36" s="724"/>
      <c r="AJ36" s="724"/>
      <c r="AK36" s="724"/>
      <c r="AL36" s="666" t="s">
        <v>127</v>
      </c>
      <c r="AM36" s="667"/>
      <c r="AN36" s="667"/>
      <c r="AO36" s="725"/>
      <c r="AQ36" s="698" t="s">
        <v>324</v>
      </c>
      <c r="AR36" s="699"/>
      <c r="AS36" s="699"/>
      <c r="AT36" s="699"/>
      <c r="AU36" s="699"/>
      <c r="AV36" s="699"/>
      <c r="AW36" s="699"/>
      <c r="AX36" s="699"/>
      <c r="AY36" s="700"/>
      <c r="AZ36" s="661">
        <v>276695</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18441</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577548</v>
      </c>
      <c r="CS36" s="664"/>
      <c r="CT36" s="664"/>
      <c r="CU36" s="664"/>
      <c r="CV36" s="664"/>
      <c r="CW36" s="664"/>
      <c r="CX36" s="664"/>
      <c r="CY36" s="665"/>
      <c r="CZ36" s="666">
        <v>6</v>
      </c>
      <c r="DA36" s="695"/>
      <c r="DB36" s="695"/>
      <c r="DC36" s="696"/>
      <c r="DD36" s="669">
        <v>401685</v>
      </c>
      <c r="DE36" s="664"/>
      <c r="DF36" s="664"/>
      <c r="DG36" s="664"/>
      <c r="DH36" s="664"/>
      <c r="DI36" s="664"/>
      <c r="DJ36" s="664"/>
      <c r="DK36" s="665"/>
      <c r="DL36" s="669">
        <v>313914</v>
      </c>
      <c r="DM36" s="664"/>
      <c r="DN36" s="664"/>
      <c r="DO36" s="664"/>
      <c r="DP36" s="664"/>
      <c r="DQ36" s="664"/>
      <c r="DR36" s="664"/>
      <c r="DS36" s="664"/>
      <c r="DT36" s="664"/>
      <c r="DU36" s="664"/>
      <c r="DV36" s="665"/>
      <c r="DW36" s="666">
        <v>8.6</v>
      </c>
      <c r="DX36" s="695"/>
      <c r="DY36" s="695"/>
      <c r="DZ36" s="695"/>
      <c r="EA36" s="695"/>
      <c r="EB36" s="695"/>
      <c r="EC36" s="697"/>
    </row>
    <row r="37" spans="2:133" ht="11.25" customHeight="1">
      <c r="B37" s="658" t="s">
        <v>327</v>
      </c>
      <c r="C37" s="659"/>
      <c r="D37" s="659"/>
      <c r="E37" s="659"/>
      <c r="F37" s="659"/>
      <c r="G37" s="659"/>
      <c r="H37" s="659"/>
      <c r="I37" s="659"/>
      <c r="J37" s="659"/>
      <c r="K37" s="659"/>
      <c r="L37" s="659"/>
      <c r="M37" s="659"/>
      <c r="N37" s="659"/>
      <c r="O37" s="659"/>
      <c r="P37" s="659"/>
      <c r="Q37" s="660"/>
      <c r="R37" s="661">
        <v>279794</v>
      </c>
      <c r="S37" s="664"/>
      <c r="T37" s="664"/>
      <c r="U37" s="664"/>
      <c r="V37" s="664"/>
      <c r="W37" s="664"/>
      <c r="X37" s="664"/>
      <c r="Y37" s="665"/>
      <c r="Z37" s="723">
        <v>2.8</v>
      </c>
      <c r="AA37" s="723"/>
      <c r="AB37" s="723"/>
      <c r="AC37" s="723"/>
      <c r="AD37" s="724" t="s">
        <v>127</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t="s">
        <v>127</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1633</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102878</v>
      </c>
      <c r="CS37" s="662"/>
      <c r="CT37" s="662"/>
      <c r="CU37" s="662"/>
      <c r="CV37" s="662"/>
      <c r="CW37" s="662"/>
      <c r="CX37" s="662"/>
      <c r="CY37" s="663"/>
      <c r="CZ37" s="666">
        <v>1.1000000000000001</v>
      </c>
      <c r="DA37" s="695"/>
      <c r="DB37" s="695"/>
      <c r="DC37" s="696"/>
      <c r="DD37" s="669">
        <v>101543</v>
      </c>
      <c r="DE37" s="662"/>
      <c r="DF37" s="662"/>
      <c r="DG37" s="662"/>
      <c r="DH37" s="662"/>
      <c r="DI37" s="662"/>
      <c r="DJ37" s="662"/>
      <c r="DK37" s="663"/>
      <c r="DL37" s="669">
        <v>96215</v>
      </c>
      <c r="DM37" s="662"/>
      <c r="DN37" s="662"/>
      <c r="DO37" s="662"/>
      <c r="DP37" s="662"/>
      <c r="DQ37" s="662"/>
      <c r="DR37" s="662"/>
      <c r="DS37" s="662"/>
      <c r="DT37" s="662"/>
      <c r="DU37" s="662"/>
      <c r="DV37" s="663"/>
      <c r="DW37" s="666">
        <v>2.6</v>
      </c>
      <c r="DX37" s="695"/>
      <c r="DY37" s="695"/>
      <c r="DZ37" s="695"/>
      <c r="EA37" s="695"/>
      <c r="EB37" s="695"/>
      <c r="EC37" s="697"/>
    </row>
    <row r="38" spans="2:133" ht="11.25" customHeight="1">
      <c r="B38" s="673" t="s">
        <v>331</v>
      </c>
      <c r="C38" s="674"/>
      <c r="D38" s="674"/>
      <c r="E38" s="674"/>
      <c r="F38" s="674"/>
      <c r="G38" s="674"/>
      <c r="H38" s="674"/>
      <c r="I38" s="674"/>
      <c r="J38" s="674"/>
      <c r="K38" s="674"/>
      <c r="L38" s="674"/>
      <c r="M38" s="674"/>
      <c r="N38" s="674"/>
      <c r="O38" s="674"/>
      <c r="P38" s="674"/>
      <c r="Q38" s="675"/>
      <c r="R38" s="676">
        <v>9966582</v>
      </c>
      <c r="S38" s="713"/>
      <c r="T38" s="713"/>
      <c r="U38" s="713"/>
      <c r="V38" s="713"/>
      <c r="W38" s="713"/>
      <c r="X38" s="713"/>
      <c r="Y38" s="718"/>
      <c r="Z38" s="719">
        <v>100</v>
      </c>
      <c r="AA38" s="719"/>
      <c r="AB38" s="719"/>
      <c r="AC38" s="719"/>
      <c r="AD38" s="720">
        <v>3380758</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t="s">
        <v>127</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2544</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812836</v>
      </c>
      <c r="CS38" s="664"/>
      <c r="CT38" s="664"/>
      <c r="CU38" s="664"/>
      <c r="CV38" s="664"/>
      <c r="CW38" s="664"/>
      <c r="CX38" s="664"/>
      <c r="CY38" s="665"/>
      <c r="CZ38" s="666">
        <v>8.5</v>
      </c>
      <c r="DA38" s="695"/>
      <c r="DB38" s="695"/>
      <c r="DC38" s="696"/>
      <c r="DD38" s="669">
        <v>728348</v>
      </c>
      <c r="DE38" s="664"/>
      <c r="DF38" s="664"/>
      <c r="DG38" s="664"/>
      <c r="DH38" s="664"/>
      <c r="DI38" s="664"/>
      <c r="DJ38" s="664"/>
      <c r="DK38" s="665"/>
      <c r="DL38" s="669">
        <v>686319</v>
      </c>
      <c r="DM38" s="664"/>
      <c r="DN38" s="664"/>
      <c r="DO38" s="664"/>
      <c r="DP38" s="664"/>
      <c r="DQ38" s="664"/>
      <c r="DR38" s="664"/>
      <c r="DS38" s="664"/>
      <c r="DT38" s="664"/>
      <c r="DU38" s="664"/>
      <c r="DV38" s="665"/>
      <c r="DW38" s="666">
        <v>18.7</v>
      </c>
      <c r="DX38" s="695"/>
      <c r="DY38" s="695"/>
      <c r="DZ38" s="695"/>
      <c r="EA38" s="695"/>
      <c r="EB38" s="695"/>
      <c r="EC38" s="697"/>
    </row>
    <row r="39" spans="2:133" ht="11.25" customHeight="1">
      <c r="AQ39" s="698" t="s">
        <v>335</v>
      </c>
      <c r="AR39" s="699"/>
      <c r="AS39" s="699"/>
      <c r="AT39" s="699"/>
      <c r="AU39" s="699"/>
      <c r="AV39" s="699"/>
      <c r="AW39" s="699"/>
      <c r="AX39" s="699"/>
      <c r="AY39" s="700"/>
      <c r="AZ39" s="661" t="s">
        <v>237</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85</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195698</v>
      </c>
      <c r="CS39" s="662"/>
      <c r="CT39" s="662"/>
      <c r="CU39" s="662"/>
      <c r="CV39" s="662"/>
      <c r="CW39" s="662"/>
      <c r="CX39" s="662"/>
      <c r="CY39" s="663"/>
      <c r="CZ39" s="666">
        <v>2</v>
      </c>
      <c r="DA39" s="695"/>
      <c r="DB39" s="695"/>
      <c r="DC39" s="696"/>
      <c r="DD39" s="669">
        <v>194073</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339</v>
      </c>
      <c r="AR40" s="699"/>
      <c r="AS40" s="699"/>
      <c r="AT40" s="699"/>
      <c r="AU40" s="699"/>
      <c r="AV40" s="699"/>
      <c r="AW40" s="699"/>
      <c r="AX40" s="699"/>
      <c r="AY40" s="700"/>
      <c r="AZ40" s="661">
        <v>114874</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v>3</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39000</v>
      </c>
      <c r="CS40" s="664"/>
      <c r="CT40" s="664"/>
      <c r="CU40" s="664"/>
      <c r="CV40" s="664"/>
      <c r="CW40" s="664"/>
      <c r="CX40" s="664"/>
      <c r="CY40" s="665"/>
      <c r="CZ40" s="666">
        <v>0.4</v>
      </c>
      <c r="DA40" s="695"/>
      <c r="DB40" s="695"/>
      <c r="DC40" s="696"/>
      <c r="DD40" s="669" t="s">
        <v>127</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c r="AQ41" s="710" t="s">
        <v>342</v>
      </c>
      <c r="AR41" s="711"/>
      <c r="AS41" s="711"/>
      <c r="AT41" s="711"/>
      <c r="AU41" s="711"/>
      <c r="AV41" s="711"/>
      <c r="AW41" s="711"/>
      <c r="AX41" s="711"/>
      <c r="AY41" s="712"/>
      <c r="AZ41" s="676">
        <v>421267</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392</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3165132</v>
      </c>
      <c r="CS42" s="664"/>
      <c r="CT42" s="664"/>
      <c r="CU42" s="664"/>
      <c r="CV42" s="664"/>
      <c r="CW42" s="664"/>
      <c r="CX42" s="664"/>
      <c r="CY42" s="665"/>
      <c r="CZ42" s="666">
        <v>33.1</v>
      </c>
      <c r="DA42" s="667"/>
      <c r="DB42" s="667"/>
      <c r="DC42" s="668"/>
      <c r="DD42" s="669">
        <v>1544311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132036</v>
      </c>
      <c r="CS43" s="662"/>
      <c r="CT43" s="662"/>
      <c r="CU43" s="662"/>
      <c r="CV43" s="662"/>
      <c r="CW43" s="662"/>
      <c r="CX43" s="662"/>
      <c r="CY43" s="663"/>
      <c r="CZ43" s="666">
        <v>1.4</v>
      </c>
      <c r="DA43" s="695"/>
      <c r="DB43" s="695"/>
      <c r="DC43" s="696"/>
      <c r="DD43" s="669">
        <v>132036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349</v>
      </c>
      <c r="CD44" s="689" t="s">
        <v>301</v>
      </c>
      <c r="CE44" s="690"/>
      <c r="CF44" s="658" t="s">
        <v>350</v>
      </c>
      <c r="CG44" s="659"/>
      <c r="CH44" s="659"/>
      <c r="CI44" s="659"/>
      <c r="CJ44" s="659"/>
      <c r="CK44" s="659"/>
      <c r="CL44" s="659"/>
      <c r="CM44" s="659"/>
      <c r="CN44" s="659"/>
      <c r="CO44" s="659"/>
      <c r="CP44" s="659"/>
      <c r="CQ44" s="660"/>
      <c r="CR44" s="661">
        <v>422587</v>
      </c>
      <c r="CS44" s="664"/>
      <c r="CT44" s="664"/>
      <c r="CU44" s="664"/>
      <c r="CV44" s="664"/>
      <c r="CW44" s="664"/>
      <c r="CX44" s="664"/>
      <c r="CY44" s="665"/>
      <c r="CZ44" s="666">
        <v>4.4000000000000004</v>
      </c>
      <c r="DA44" s="667"/>
      <c r="DB44" s="667"/>
      <c r="DC44" s="668"/>
      <c r="DD44" s="669">
        <v>137753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351</v>
      </c>
      <c r="CG45" s="659"/>
      <c r="CH45" s="659"/>
      <c r="CI45" s="659"/>
      <c r="CJ45" s="659"/>
      <c r="CK45" s="659"/>
      <c r="CL45" s="659"/>
      <c r="CM45" s="659"/>
      <c r="CN45" s="659"/>
      <c r="CO45" s="659"/>
      <c r="CP45" s="659"/>
      <c r="CQ45" s="660"/>
      <c r="CR45" s="661">
        <v>145648</v>
      </c>
      <c r="CS45" s="662"/>
      <c r="CT45" s="662"/>
      <c r="CU45" s="662"/>
      <c r="CV45" s="662"/>
      <c r="CW45" s="662"/>
      <c r="CX45" s="662"/>
      <c r="CY45" s="663"/>
      <c r="CZ45" s="666">
        <v>1.5</v>
      </c>
      <c r="DA45" s="695"/>
      <c r="DB45" s="695"/>
      <c r="DC45" s="696"/>
      <c r="DD45" s="669">
        <v>29673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352</v>
      </c>
      <c r="CG46" s="659"/>
      <c r="CH46" s="659"/>
      <c r="CI46" s="659"/>
      <c r="CJ46" s="659"/>
      <c r="CK46" s="659"/>
      <c r="CL46" s="659"/>
      <c r="CM46" s="659"/>
      <c r="CN46" s="659"/>
      <c r="CO46" s="659"/>
      <c r="CP46" s="659"/>
      <c r="CQ46" s="660"/>
      <c r="CR46" s="661">
        <v>218204</v>
      </c>
      <c r="CS46" s="664"/>
      <c r="CT46" s="664"/>
      <c r="CU46" s="664"/>
      <c r="CV46" s="664"/>
      <c r="CW46" s="664"/>
      <c r="CX46" s="664"/>
      <c r="CY46" s="665"/>
      <c r="CZ46" s="666">
        <v>2.2999999999999998</v>
      </c>
      <c r="DA46" s="667"/>
      <c r="DB46" s="667"/>
      <c r="DC46" s="668"/>
      <c r="DD46" s="669">
        <v>73091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353</v>
      </c>
      <c r="CG47" s="659"/>
      <c r="CH47" s="659"/>
      <c r="CI47" s="659"/>
      <c r="CJ47" s="659"/>
      <c r="CK47" s="659"/>
      <c r="CL47" s="659"/>
      <c r="CM47" s="659"/>
      <c r="CN47" s="659"/>
      <c r="CO47" s="659"/>
      <c r="CP47" s="659"/>
      <c r="CQ47" s="660"/>
      <c r="CR47" s="661">
        <v>2742545</v>
      </c>
      <c r="CS47" s="662"/>
      <c r="CT47" s="662"/>
      <c r="CU47" s="662"/>
      <c r="CV47" s="662"/>
      <c r="CW47" s="662"/>
      <c r="CX47" s="662"/>
      <c r="CY47" s="663"/>
      <c r="CZ47" s="666">
        <v>28.6</v>
      </c>
      <c r="DA47" s="695"/>
      <c r="DB47" s="695"/>
      <c r="DC47" s="696"/>
      <c r="DD47" s="669">
        <v>1406558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354</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355</v>
      </c>
      <c r="CE49" s="674"/>
      <c r="CF49" s="674"/>
      <c r="CG49" s="674"/>
      <c r="CH49" s="674"/>
      <c r="CI49" s="674"/>
      <c r="CJ49" s="674"/>
      <c r="CK49" s="674"/>
      <c r="CL49" s="674"/>
      <c r="CM49" s="674"/>
      <c r="CN49" s="674"/>
      <c r="CO49" s="674"/>
      <c r="CP49" s="674"/>
      <c r="CQ49" s="675"/>
      <c r="CR49" s="676">
        <v>9573363</v>
      </c>
      <c r="CS49" s="677"/>
      <c r="CT49" s="677"/>
      <c r="CU49" s="677"/>
      <c r="CV49" s="677"/>
      <c r="CW49" s="677"/>
      <c r="CX49" s="677"/>
      <c r="CY49" s="678"/>
      <c r="CZ49" s="679">
        <v>100</v>
      </c>
      <c r="DA49" s="680"/>
      <c r="DB49" s="680"/>
      <c r="DC49" s="681"/>
      <c r="DD49" s="682">
        <v>5223100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jQJyFtQ9eG3AQyN61p6uwTSR2QXB/isavuDk/16++sSkjn/ShTz/5dZ2EWFbU8z956m9CmFDw52sd/w19DhtyA==" saltValue="FmpFFHE3TRXHcJjki1Pn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357</v>
      </c>
      <c r="DK2" s="1205"/>
      <c r="DL2" s="1205"/>
      <c r="DM2" s="1205"/>
      <c r="DN2" s="1205"/>
      <c r="DO2" s="1206"/>
      <c r="DP2" s="249"/>
      <c r="DQ2" s="1204" t="s">
        <v>358</v>
      </c>
      <c r="DR2" s="1205"/>
      <c r="DS2" s="1205"/>
      <c r="DT2" s="1205"/>
      <c r="DU2" s="1205"/>
      <c r="DV2" s="1205"/>
      <c r="DW2" s="1205"/>
      <c r="DX2" s="1205"/>
      <c r="DY2" s="1205"/>
      <c r="DZ2" s="120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8" t="s">
        <v>359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7"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93" t="s">
        <v>375</v>
      </c>
      <c r="DH5" s="1194"/>
      <c r="DI5" s="1194"/>
      <c r="DJ5" s="1194"/>
      <c r="DK5" s="1195"/>
      <c r="DL5" s="1193" t="s">
        <v>376</v>
      </c>
      <c r="DM5" s="1194"/>
      <c r="DN5" s="1194"/>
      <c r="DO5" s="1194"/>
      <c r="DP5" s="1195"/>
      <c r="DQ5" s="1090" t="s">
        <v>377</v>
      </c>
      <c r="DR5" s="1091"/>
      <c r="DS5" s="1091"/>
      <c r="DT5" s="1091"/>
      <c r="DU5" s="1092"/>
      <c r="DV5" s="1090" t="s">
        <v>368</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8"/>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6"/>
      <c r="DH6" s="1197"/>
      <c r="DI6" s="1197"/>
      <c r="DJ6" s="1197"/>
      <c r="DK6" s="1198"/>
      <c r="DL6" s="1196"/>
      <c r="DM6" s="1197"/>
      <c r="DN6" s="1197"/>
      <c r="DO6" s="1197"/>
      <c r="DP6" s="1198"/>
      <c r="DQ6" s="1093"/>
      <c r="DR6" s="1094"/>
      <c r="DS6" s="1094"/>
      <c r="DT6" s="1094"/>
      <c r="DU6" s="1095"/>
      <c r="DV6" s="1093"/>
      <c r="DW6" s="1094"/>
      <c r="DX6" s="1094"/>
      <c r="DY6" s="1094"/>
      <c r="DZ6" s="1107"/>
      <c r="EA6" s="254"/>
    </row>
    <row r="7" spans="1:131" s="255" customFormat="1" ht="26.25" customHeight="1" thickTop="1">
      <c r="A7" s="258">
        <v>1</v>
      </c>
      <c r="B7" s="1139" t="s">
        <v>378</v>
      </c>
      <c r="C7" s="1140"/>
      <c r="D7" s="1140"/>
      <c r="E7" s="1140"/>
      <c r="F7" s="1140"/>
      <c r="G7" s="1140"/>
      <c r="H7" s="1140"/>
      <c r="I7" s="1140"/>
      <c r="J7" s="1140"/>
      <c r="K7" s="1140"/>
      <c r="L7" s="1140"/>
      <c r="M7" s="1140"/>
      <c r="N7" s="1140"/>
      <c r="O7" s="1140"/>
      <c r="P7" s="1141"/>
      <c r="Q7" s="1199">
        <v>9967</v>
      </c>
      <c r="R7" s="1200"/>
      <c r="S7" s="1200"/>
      <c r="T7" s="1200"/>
      <c r="U7" s="1200"/>
      <c r="V7" s="1200">
        <v>9573</v>
      </c>
      <c r="W7" s="1200"/>
      <c r="X7" s="1200"/>
      <c r="Y7" s="1200"/>
      <c r="Z7" s="1200"/>
      <c r="AA7" s="1200">
        <v>393</v>
      </c>
      <c r="AB7" s="1200"/>
      <c r="AC7" s="1200"/>
      <c r="AD7" s="1200"/>
      <c r="AE7" s="1145"/>
      <c r="AF7" s="1201">
        <v>75</v>
      </c>
      <c r="AG7" s="1202"/>
      <c r="AH7" s="1202"/>
      <c r="AI7" s="1202"/>
      <c r="AJ7" s="1203"/>
      <c r="AK7" s="1186">
        <v>5</v>
      </c>
      <c r="AL7" s="1187"/>
      <c r="AM7" s="1187"/>
      <c r="AN7" s="1187"/>
      <c r="AO7" s="1187"/>
      <c r="AP7" s="1187">
        <v>6469</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t="s">
        <v>563</v>
      </c>
      <c r="BS7" s="1190" t="s">
        <v>564</v>
      </c>
      <c r="BT7" s="1191"/>
      <c r="BU7" s="1191"/>
      <c r="BV7" s="1191"/>
      <c r="BW7" s="1191"/>
      <c r="BX7" s="1191"/>
      <c r="BY7" s="1191"/>
      <c r="BZ7" s="1191"/>
      <c r="CA7" s="1191"/>
      <c r="CB7" s="1191"/>
      <c r="CC7" s="1191"/>
      <c r="CD7" s="1191"/>
      <c r="CE7" s="1191"/>
      <c r="CF7" s="1191"/>
      <c r="CG7" s="1192"/>
      <c r="CH7" s="1183">
        <v>0</v>
      </c>
      <c r="CI7" s="1184"/>
      <c r="CJ7" s="1184"/>
      <c r="CK7" s="1184"/>
      <c r="CL7" s="1185"/>
      <c r="CM7" s="1183">
        <v>96</v>
      </c>
      <c r="CN7" s="1184"/>
      <c r="CO7" s="1184"/>
      <c r="CP7" s="1184"/>
      <c r="CQ7" s="1185"/>
      <c r="CR7" s="1183">
        <v>5</v>
      </c>
      <c r="CS7" s="1184"/>
      <c r="CT7" s="1184"/>
      <c r="CU7" s="1184"/>
      <c r="CV7" s="1185"/>
      <c r="CW7" s="1183" t="s">
        <v>556</v>
      </c>
      <c r="CX7" s="1184"/>
      <c r="CY7" s="1184"/>
      <c r="CZ7" s="1184"/>
      <c r="DA7" s="1185"/>
      <c r="DB7" s="1183" t="s">
        <v>556</v>
      </c>
      <c r="DC7" s="1184"/>
      <c r="DD7" s="1184"/>
      <c r="DE7" s="1184"/>
      <c r="DF7" s="1185"/>
      <c r="DG7" s="1183" t="s">
        <v>556</v>
      </c>
      <c r="DH7" s="1184"/>
      <c r="DI7" s="1184"/>
      <c r="DJ7" s="1184"/>
      <c r="DK7" s="1185"/>
      <c r="DL7" s="1183" t="s">
        <v>556</v>
      </c>
      <c r="DM7" s="1184"/>
      <c r="DN7" s="1184"/>
      <c r="DO7" s="1184"/>
      <c r="DP7" s="1185"/>
      <c r="DQ7" s="1183" t="s">
        <v>556</v>
      </c>
      <c r="DR7" s="1184"/>
      <c r="DS7" s="1184"/>
      <c r="DT7" s="1184"/>
      <c r="DU7" s="1185"/>
      <c r="DV7" s="1209"/>
      <c r="DW7" s="1210"/>
      <c r="DX7" s="1210"/>
      <c r="DY7" s="1210"/>
      <c r="DZ7" s="1211"/>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08"/>
      <c r="AG22" s="1109"/>
      <c r="AH22" s="1109"/>
      <c r="AI22" s="1109"/>
      <c r="AJ22" s="1110"/>
      <c r="AK22" s="1172"/>
      <c r="AL22" s="1173"/>
      <c r="AM22" s="1173"/>
      <c r="AN22" s="1173"/>
      <c r="AO22" s="1173"/>
      <c r="AP22" s="1173"/>
      <c r="AQ22" s="1173"/>
      <c r="AR22" s="1173"/>
      <c r="AS22" s="1173"/>
      <c r="AT22" s="1173"/>
      <c r="AU22" s="1174"/>
      <c r="AV22" s="1174"/>
      <c r="AW22" s="1174"/>
      <c r="AX22" s="1174"/>
      <c r="AY22" s="1175"/>
      <c r="AZ22" s="1124" t="s">
        <v>379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380</v>
      </c>
      <c r="B23" s="1033" t="s">
        <v>381</v>
      </c>
      <c r="C23" s="1034"/>
      <c r="D23" s="1034"/>
      <c r="E23" s="1034"/>
      <c r="F23" s="1034"/>
      <c r="G23" s="1034"/>
      <c r="H23" s="1034"/>
      <c r="I23" s="1034"/>
      <c r="J23" s="1034"/>
      <c r="K23" s="1034"/>
      <c r="L23" s="1034"/>
      <c r="M23" s="1034"/>
      <c r="N23" s="1034"/>
      <c r="O23" s="1034"/>
      <c r="P23" s="1035"/>
      <c r="Q23" s="1163">
        <v>9967</v>
      </c>
      <c r="R23" s="1164"/>
      <c r="S23" s="1164"/>
      <c r="T23" s="1164"/>
      <c r="U23" s="1164"/>
      <c r="V23" s="1164">
        <v>9573</v>
      </c>
      <c r="W23" s="1164"/>
      <c r="X23" s="1164"/>
      <c r="Y23" s="1164"/>
      <c r="Z23" s="1164"/>
      <c r="AA23" s="1164">
        <v>393</v>
      </c>
      <c r="AB23" s="1164"/>
      <c r="AC23" s="1164"/>
      <c r="AD23" s="1164"/>
      <c r="AE23" s="1165"/>
      <c r="AF23" s="1166">
        <v>75</v>
      </c>
      <c r="AG23" s="1164"/>
      <c r="AH23" s="1164"/>
      <c r="AI23" s="1164"/>
      <c r="AJ23" s="1167"/>
      <c r="AK23" s="1168"/>
      <c r="AL23" s="1169"/>
      <c r="AM23" s="1169"/>
      <c r="AN23" s="1169"/>
      <c r="AO23" s="1169"/>
      <c r="AP23" s="1164">
        <v>6469</v>
      </c>
      <c r="AQ23" s="1164"/>
      <c r="AR23" s="1164"/>
      <c r="AS23" s="1164"/>
      <c r="AT23" s="1164"/>
      <c r="AU23" s="1170"/>
      <c r="AV23" s="1170"/>
      <c r="AW23" s="1170"/>
      <c r="AX23" s="1170"/>
      <c r="AY23" s="1171"/>
      <c r="AZ23" s="1160" t="s">
        <v>382</v>
      </c>
      <c r="BA23" s="1161"/>
      <c r="BB23" s="1161"/>
      <c r="BC23" s="1161"/>
      <c r="BD23" s="1162"/>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9" t="s">
        <v>383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8" t="s">
        <v>384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361</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54" t="s">
        <v>388</v>
      </c>
      <c r="AG26" s="1097"/>
      <c r="AH26" s="1097"/>
      <c r="AI26" s="1097"/>
      <c r="AJ26" s="1155"/>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6"/>
      <c r="AG27" s="1100"/>
      <c r="AH27" s="1100"/>
      <c r="AI27" s="1100"/>
      <c r="AJ27" s="1157"/>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393</v>
      </c>
      <c r="C28" s="1140"/>
      <c r="D28" s="1140"/>
      <c r="E28" s="1140"/>
      <c r="F28" s="1140"/>
      <c r="G28" s="1140"/>
      <c r="H28" s="1140"/>
      <c r="I28" s="1140"/>
      <c r="J28" s="1140"/>
      <c r="K28" s="1140"/>
      <c r="L28" s="1140"/>
      <c r="M28" s="1140"/>
      <c r="N28" s="1140"/>
      <c r="O28" s="1140"/>
      <c r="P28" s="1141"/>
      <c r="Q28" s="1142">
        <v>1441</v>
      </c>
      <c r="R28" s="1143"/>
      <c r="S28" s="1143"/>
      <c r="T28" s="1143"/>
      <c r="U28" s="1144"/>
      <c r="V28" s="1145">
        <v>1410</v>
      </c>
      <c r="W28" s="1143"/>
      <c r="X28" s="1143"/>
      <c r="Y28" s="1143"/>
      <c r="Z28" s="1144"/>
      <c r="AA28" s="1145">
        <v>31</v>
      </c>
      <c r="AB28" s="1143"/>
      <c r="AC28" s="1143"/>
      <c r="AD28" s="1143"/>
      <c r="AE28" s="1146"/>
      <c r="AF28" s="1147">
        <v>31</v>
      </c>
      <c r="AG28" s="1148"/>
      <c r="AH28" s="1148"/>
      <c r="AI28" s="1148"/>
      <c r="AJ28" s="1149"/>
      <c r="AK28" s="1150">
        <v>100</v>
      </c>
      <c r="AL28" s="1151"/>
      <c r="AM28" s="1151"/>
      <c r="AN28" s="1151"/>
      <c r="AO28" s="1152"/>
      <c r="AP28" s="1153" t="s">
        <v>556</v>
      </c>
      <c r="AQ28" s="1151"/>
      <c r="AR28" s="1151"/>
      <c r="AS28" s="1151"/>
      <c r="AT28" s="1152"/>
      <c r="AU28" s="1135" t="s">
        <v>556</v>
      </c>
      <c r="AV28" s="1135"/>
      <c r="AW28" s="1135"/>
      <c r="AX28" s="1135"/>
      <c r="AY28" s="1135"/>
      <c r="AZ28" s="1136" t="s">
        <v>556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394</v>
      </c>
      <c r="C29" s="1127"/>
      <c r="D29" s="1127"/>
      <c r="E29" s="1127"/>
      <c r="F29" s="1127"/>
      <c r="G29" s="1127"/>
      <c r="H29" s="1127"/>
      <c r="I29" s="1127"/>
      <c r="J29" s="1127"/>
      <c r="K29" s="1127"/>
      <c r="L29" s="1127"/>
      <c r="M29" s="1127"/>
      <c r="N29" s="1127"/>
      <c r="O29" s="1127"/>
      <c r="P29" s="1128"/>
      <c r="Q29" s="1132">
        <v>1287</v>
      </c>
      <c r="R29" s="1133"/>
      <c r="S29" s="1133"/>
      <c r="T29" s="1133"/>
      <c r="U29" s="1133"/>
      <c r="V29" s="1133">
        <v>1279</v>
      </c>
      <c r="W29" s="1133"/>
      <c r="X29" s="1133"/>
      <c r="Y29" s="1133"/>
      <c r="Z29" s="1133"/>
      <c r="AA29" s="1133">
        <v>8</v>
      </c>
      <c r="AB29" s="1133"/>
      <c r="AC29" s="1133"/>
      <c r="AD29" s="1133"/>
      <c r="AE29" s="1134"/>
      <c r="AF29" s="1108">
        <v>8</v>
      </c>
      <c r="AG29" s="1109"/>
      <c r="AH29" s="1109"/>
      <c r="AI29" s="1109"/>
      <c r="AJ29" s="1110"/>
      <c r="AK29" s="1069">
        <v>183</v>
      </c>
      <c r="AL29" s="1060"/>
      <c r="AM29" s="1060"/>
      <c r="AN29" s="1060"/>
      <c r="AO29" s="1060"/>
      <c r="AP29" s="1060" t="s">
        <v>556</v>
      </c>
      <c r="AQ29" s="1060"/>
      <c r="AR29" s="1060"/>
      <c r="AS29" s="1060"/>
      <c r="AT29" s="1060"/>
      <c r="AU29" s="1060" t="s">
        <v>556</v>
      </c>
      <c r="AV29" s="1060"/>
      <c r="AW29" s="1060"/>
      <c r="AX29" s="1060"/>
      <c r="AY29" s="1060"/>
      <c r="AZ29" s="1131" t="s">
        <v>556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395</v>
      </c>
      <c r="C30" s="1127"/>
      <c r="D30" s="1127"/>
      <c r="E30" s="1127"/>
      <c r="F30" s="1127"/>
      <c r="G30" s="1127"/>
      <c r="H30" s="1127"/>
      <c r="I30" s="1127"/>
      <c r="J30" s="1127"/>
      <c r="K30" s="1127"/>
      <c r="L30" s="1127"/>
      <c r="M30" s="1127"/>
      <c r="N30" s="1127"/>
      <c r="O30" s="1127"/>
      <c r="P30" s="1128"/>
      <c r="Q30" s="1132">
        <v>159</v>
      </c>
      <c r="R30" s="1133"/>
      <c r="S30" s="1133"/>
      <c r="T30" s="1133"/>
      <c r="U30" s="1133"/>
      <c r="V30" s="1133">
        <v>158</v>
      </c>
      <c r="W30" s="1133"/>
      <c r="X30" s="1133"/>
      <c r="Y30" s="1133"/>
      <c r="Z30" s="1133"/>
      <c r="AA30" s="1133">
        <v>1</v>
      </c>
      <c r="AB30" s="1133"/>
      <c r="AC30" s="1133"/>
      <c r="AD30" s="1133"/>
      <c r="AE30" s="1134"/>
      <c r="AF30" s="1108">
        <v>1</v>
      </c>
      <c r="AG30" s="1109"/>
      <c r="AH30" s="1109"/>
      <c r="AI30" s="1109"/>
      <c r="AJ30" s="1110"/>
      <c r="AK30" s="1069">
        <v>36</v>
      </c>
      <c r="AL30" s="1060"/>
      <c r="AM30" s="1060"/>
      <c r="AN30" s="1060"/>
      <c r="AO30" s="1060"/>
      <c r="AP30" s="1060" t="s">
        <v>556</v>
      </c>
      <c r="AQ30" s="1060"/>
      <c r="AR30" s="1060"/>
      <c r="AS30" s="1060"/>
      <c r="AT30" s="1060"/>
      <c r="AU30" s="1060" t="s">
        <v>556</v>
      </c>
      <c r="AV30" s="1060"/>
      <c r="AW30" s="1060"/>
      <c r="AX30" s="1060"/>
      <c r="AY30" s="1060"/>
      <c r="AZ30" s="1131" t="s">
        <v>556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396</v>
      </c>
      <c r="C31" s="1127"/>
      <c r="D31" s="1127"/>
      <c r="E31" s="1127"/>
      <c r="F31" s="1127"/>
      <c r="G31" s="1127"/>
      <c r="H31" s="1127"/>
      <c r="I31" s="1127"/>
      <c r="J31" s="1127"/>
      <c r="K31" s="1127"/>
      <c r="L31" s="1127"/>
      <c r="M31" s="1127"/>
      <c r="N31" s="1127"/>
      <c r="O31" s="1127"/>
      <c r="P31" s="1128"/>
      <c r="Q31" s="1132">
        <v>773</v>
      </c>
      <c r="R31" s="1133"/>
      <c r="S31" s="1133"/>
      <c r="T31" s="1133"/>
      <c r="U31" s="1133"/>
      <c r="V31" s="1133">
        <v>769</v>
      </c>
      <c r="W31" s="1133"/>
      <c r="X31" s="1133"/>
      <c r="Y31" s="1133"/>
      <c r="Z31" s="1133"/>
      <c r="AA31" s="1133">
        <v>4</v>
      </c>
      <c r="AB31" s="1133"/>
      <c r="AC31" s="1133"/>
      <c r="AD31" s="1133"/>
      <c r="AE31" s="1134"/>
      <c r="AF31" s="1108">
        <v>4</v>
      </c>
      <c r="AG31" s="1109"/>
      <c r="AH31" s="1109"/>
      <c r="AI31" s="1109"/>
      <c r="AJ31" s="1110"/>
      <c r="AK31" s="1069">
        <v>277</v>
      </c>
      <c r="AL31" s="1060"/>
      <c r="AM31" s="1060"/>
      <c r="AN31" s="1060"/>
      <c r="AO31" s="1060"/>
      <c r="AP31" s="1060">
        <v>3413</v>
      </c>
      <c r="AQ31" s="1060"/>
      <c r="AR31" s="1060"/>
      <c r="AS31" s="1060"/>
      <c r="AT31" s="1060"/>
      <c r="AU31" s="1060">
        <v>2150</v>
      </c>
      <c r="AV31" s="1060"/>
      <c r="AW31" s="1060"/>
      <c r="AX31" s="1060"/>
      <c r="AY31" s="1060"/>
      <c r="AZ31" s="1131" t="s">
        <v>556</v>
      </c>
      <c r="BA31" s="1131"/>
      <c r="BB31" s="1131"/>
      <c r="BC31" s="1131"/>
      <c r="BD31" s="1131"/>
      <c r="BE31" s="1121" t="s">
        <v>397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380</v>
      </c>
      <c r="B63" s="1033" t="s">
        <v>399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44</v>
      </c>
      <c r="AG63" s="1048"/>
      <c r="AH63" s="1048"/>
      <c r="AI63" s="1048"/>
      <c r="AJ63" s="1119"/>
      <c r="AK63" s="1120"/>
      <c r="AL63" s="1052"/>
      <c r="AM63" s="1052"/>
      <c r="AN63" s="1052"/>
      <c r="AO63" s="1052"/>
      <c r="AP63" s="1048">
        <v>3413</v>
      </c>
      <c r="AQ63" s="1048"/>
      <c r="AR63" s="1048"/>
      <c r="AS63" s="1048"/>
      <c r="AT63" s="1048"/>
      <c r="AU63" s="1048">
        <v>2150</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401</v>
      </c>
      <c r="B66" s="1085"/>
      <c r="C66" s="1085"/>
      <c r="D66" s="1085"/>
      <c r="E66" s="1085"/>
      <c r="F66" s="1085"/>
      <c r="G66" s="1085"/>
      <c r="H66" s="1085"/>
      <c r="I66" s="1085"/>
      <c r="J66" s="1085"/>
      <c r="K66" s="1085"/>
      <c r="L66" s="1085"/>
      <c r="M66" s="1085"/>
      <c r="N66" s="1085"/>
      <c r="O66" s="1085"/>
      <c r="P66" s="1086"/>
      <c r="Q66" s="1090" t="s">
        <v>385</v>
      </c>
      <c r="R66" s="1091"/>
      <c r="S66" s="1091"/>
      <c r="T66" s="1091"/>
      <c r="U66" s="1092"/>
      <c r="V66" s="1090" t="s">
        <v>402</v>
      </c>
      <c r="W66" s="1091"/>
      <c r="X66" s="1091"/>
      <c r="Y66" s="1091"/>
      <c r="Z66" s="1092"/>
      <c r="AA66" s="1090" t="s">
        <v>403</v>
      </c>
      <c r="AB66" s="1091"/>
      <c r="AC66" s="1091"/>
      <c r="AD66" s="1091"/>
      <c r="AE66" s="1092"/>
      <c r="AF66" s="1096" t="s">
        <v>404</v>
      </c>
      <c r="AG66" s="1097"/>
      <c r="AH66" s="1097"/>
      <c r="AI66" s="1097"/>
      <c r="AJ66" s="1098"/>
      <c r="AK66" s="1090" t="s">
        <v>389</v>
      </c>
      <c r="AL66" s="1085"/>
      <c r="AM66" s="1085"/>
      <c r="AN66" s="1085"/>
      <c r="AO66" s="1086"/>
      <c r="AP66" s="1090" t="s">
        <v>405</v>
      </c>
      <c r="AQ66" s="1091"/>
      <c r="AR66" s="1091"/>
      <c r="AS66" s="1091"/>
      <c r="AT66" s="1092"/>
      <c r="AU66" s="1090" t="s">
        <v>406</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557</v>
      </c>
      <c r="C68" s="1075"/>
      <c r="D68" s="1075"/>
      <c r="E68" s="1075"/>
      <c r="F68" s="1075"/>
      <c r="G68" s="1075"/>
      <c r="H68" s="1075"/>
      <c r="I68" s="1075"/>
      <c r="J68" s="1075"/>
      <c r="K68" s="1075"/>
      <c r="L68" s="1075"/>
      <c r="M68" s="1075"/>
      <c r="N68" s="1075"/>
      <c r="O68" s="1075"/>
      <c r="P68" s="1076"/>
      <c r="Q68" s="1077">
        <v>537</v>
      </c>
      <c r="R68" s="1071"/>
      <c r="S68" s="1071"/>
      <c r="T68" s="1071"/>
      <c r="U68" s="1071"/>
      <c r="V68" s="1071">
        <v>499</v>
      </c>
      <c r="W68" s="1071"/>
      <c r="X68" s="1071"/>
      <c r="Y68" s="1071"/>
      <c r="Z68" s="1071"/>
      <c r="AA68" s="1071">
        <v>38</v>
      </c>
      <c r="AB68" s="1071"/>
      <c r="AC68" s="1071"/>
      <c r="AD68" s="1071"/>
      <c r="AE68" s="1071"/>
      <c r="AF68" s="1071">
        <v>38</v>
      </c>
      <c r="AG68" s="1071"/>
      <c r="AH68" s="1071"/>
      <c r="AI68" s="1071"/>
      <c r="AJ68" s="1071"/>
      <c r="AK68" s="1071" t="s">
        <v>556</v>
      </c>
      <c r="AL68" s="1071"/>
      <c r="AM68" s="1071"/>
      <c r="AN68" s="1071"/>
      <c r="AO68" s="1071"/>
      <c r="AP68" s="1071" t="s">
        <v>556</v>
      </c>
      <c r="AQ68" s="1071"/>
      <c r="AR68" s="1071"/>
      <c r="AS68" s="1071"/>
      <c r="AT68" s="1071"/>
      <c r="AU68" s="1071" t="s">
        <v>556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558</v>
      </c>
      <c r="C69" s="1064"/>
      <c r="D69" s="1064"/>
      <c r="E69" s="1064"/>
      <c r="F69" s="1064"/>
      <c r="G69" s="1064"/>
      <c r="H69" s="1064"/>
      <c r="I69" s="1064"/>
      <c r="J69" s="1064"/>
      <c r="K69" s="1064"/>
      <c r="L69" s="1064"/>
      <c r="M69" s="1064"/>
      <c r="N69" s="1064"/>
      <c r="O69" s="1064"/>
      <c r="P69" s="1065"/>
      <c r="Q69" s="1066">
        <v>1753</v>
      </c>
      <c r="R69" s="1060"/>
      <c r="S69" s="1060"/>
      <c r="T69" s="1060"/>
      <c r="U69" s="1060"/>
      <c r="V69" s="1060">
        <v>1683</v>
      </c>
      <c r="W69" s="1060"/>
      <c r="X69" s="1060"/>
      <c r="Y69" s="1060"/>
      <c r="Z69" s="1060"/>
      <c r="AA69" s="1060">
        <v>70</v>
      </c>
      <c r="AB69" s="1060"/>
      <c r="AC69" s="1060"/>
      <c r="AD69" s="1060"/>
      <c r="AE69" s="1060"/>
      <c r="AF69" s="1060">
        <v>70</v>
      </c>
      <c r="AG69" s="1060"/>
      <c r="AH69" s="1060"/>
      <c r="AI69" s="1060"/>
      <c r="AJ69" s="1060"/>
      <c r="AK69" s="1060" t="s">
        <v>556</v>
      </c>
      <c r="AL69" s="1060"/>
      <c r="AM69" s="1060"/>
      <c r="AN69" s="1060"/>
      <c r="AO69" s="1060"/>
      <c r="AP69" s="1060">
        <v>1884</v>
      </c>
      <c r="AQ69" s="1060"/>
      <c r="AR69" s="1060"/>
      <c r="AS69" s="1060"/>
      <c r="AT69" s="1060"/>
      <c r="AU69" s="1060">
        <v>207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559</v>
      </c>
      <c r="C70" s="1064"/>
      <c r="D70" s="1064"/>
      <c r="E70" s="1064"/>
      <c r="F70" s="1064"/>
      <c r="G70" s="1064"/>
      <c r="H70" s="1064"/>
      <c r="I70" s="1064"/>
      <c r="J70" s="1064"/>
      <c r="K70" s="1064"/>
      <c r="L70" s="1064"/>
      <c r="M70" s="1064"/>
      <c r="N70" s="1064"/>
      <c r="O70" s="1064"/>
      <c r="P70" s="1065"/>
      <c r="Q70" s="1066">
        <v>0</v>
      </c>
      <c r="R70" s="1060"/>
      <c r="S70" s="1060"/>
      <c r="T70" s="1060"/>
      <c r="U70" s="1060"/>
      <c r="V70" s="1060" t="s">
        <v>556</v>
      </c>
      <c r="W70" s="1060"/>
      <c r="X70" s="1060"/>
      <c r="Y70" s="1060"/>
      <c r="Z70" s="1060"/>
      <c r="AA70" s="1060">
        <v>0</v>
      </c>
      <c r="AB70" s="1060"/>
      <c r="AC70" s="1060"/>
      <c r="AD70" s="1060"/>
      <c r="AE70" s="1060"/>
      <c r="AF70" s="1060">
        <v>0</v>
      </c>
      <c r="AG70" s="1060"/>
      <c r="AH70" s="1060"/>
      <c r="AI70" s="1060"/>
      <c r="AJ70" s="1060"/>
      <c r="AK70" s="1060" t="s">
        <v>556</v>
      </c>
      <c r="AL70" s="1060"/>
      <c r="AM70" s="1060"/>
      <c r="AN70" s="1060"/>
      <c r="AO70" s="1060"/>
      <c r="AP70" s="1060" t="s">
        <v>556</v>
      </c>
      <c r="AQ70" s="1060"/>
      <c r="AR70" s="1060"/>
      <c r="AS70" s="1060"/>
      <c r="AT70" s="1060"/>
      <c r="AU70" s="1060" t="s">
        <v>556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560</v>
      </c>
      <c r="C71" s="1064"/>
      <c r="D71" s="1064"/>
      <c r="E71" s="1064"/>
      <c r="F71" s="1064"/>
      <c r="G71" s="1064"/>
      <c r="H71" s="1064"/>
      <c r="I71" s="1064"/>
      <c r="J71" s="1064"/>
      <c r="K71" s="1064"/>
      <c r="L71" s="1064"/>
      <c r="M71" s="1064"/>
      <c r="N71" s="1064"/>
      <c r="O71" s="1064"/>
      <c r="P71" s="1065"/>
      <c r="Q71" s="1066">
        <v>1100</v>
      </c>
      <c r="R71" s="1060"/>
      <c r="S71" s="1060"/>
      <c r="T71" s="1060"/>
      <c r="U71" s="1060"/>
      <c r="V71" s="1060">
        <v>1035</v>
      </c>
      <c r="W71" s="1060"/>
      <c r="X71" s="1060"/>
      <c r="Y71" s="1060"/>
      <c r="Z71" s="1060"/>
      <c r="AA71" s="1060">
        <v>65</v>
      </c>
      <c r="AB71" s="1060"/>
      <c r="AC71" s="1060"/>
      <c r="AD71" s="1060"/>
      <c r="AE71" s="1060"/>
      <c r="AF71" s="1060">
        <v>65</v>
      </c>
      <c r="AG71" s="1060"/>
      <c r="AH71" s="1060"/>
      <c r="AI71" s="1060"/>
      <c r="AJ71" s="1060"/>
      <c r="AK71" s="1060" t="s">
        <v>567</v>
      </c>
      <c r="AL71" s="1060"/>
      <c r="AM71" s="1060"/>
      <c r="AN71" s="1060"/>
      <c r="AO71" s="1060"/>
      <c r="AP71" s="1060" t="s">
        <v>556</v>
      </c>
      <c r="AQ71" s="1060"/>
      <c r="AR71" s="1060"/>
      <c r="AS71" s="1060"/>
      <c r="AT71" s="1060"/>
      <c r="AU71" s="1060" t="s">
        <v>556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561</v>
      </c>
      <c r="C72" s="1064"/>
      <c r="D72" s="1064"/>
      <c r="E72" s="1064"/>
      <c r="F72" s="1064"/>
      <c r="G72" s="1064"/>
      <c r="H72" s="1064"/>
      <c r="I72" s="1064"/>
      <c r="J72" s="1064"/>
      <c r="K72" s="1064"/>
      <c r="L72" s="1064"/>
      <c r="M72" s="1064"/>
      <c r="N72" s="1064"/>
      <c r="O72" s="1064"/>
      <c r="P72" s="1065"/>
      <c r="Q72" s="1066">
        <v>407834</v>
      </c>
      <c r="R72" s="1060"/>
      <c r="S72" s="1060"/>
      <c r="T72" s="1060"/>
      <c r="U72" s="1060"/>
      <c r="V72" s="1060">
        <v>401518</v>
      </c>
      <c r="W72" s="1060"/>
      <c r="X72" s="1060"/>
      <c r="Y72" s="1060"/>
      <c r="Z72" s="1060"/>
      <c r="AA72" s="1060">
        <v>6315</v>
      </c>
      <c r="AB72" s="1060"/>
      <c r="AC72" s="1060"/>
      <c r="AD72" s="1060"/>
      <c r="AE72" s="1060"/>
      <c r="AF72" s="1060">
        <v>6315</v>
      </c>
      <c r="AG72" s="1060"/>
      <c r="AH72" s="1060"/>
      <c r="AI72" s="1060"/>
      <c r="AJ72" s="1060"/>
      <c r="AK72" s="1060">
        <v>745</v>
      </c>
      <c r="AL72" s="1060"/>
      <c r="AM72" s="1060"/>
      <c r="AN72" s="1060"/>
      <c r="AO72" s="1060"/>
      <c r="AP72" s="1060" t="s">
        <v>556</v>
      </c>
      <c r="AQ72" s="1060"/>
      <c r="AR72" s="1060"/>
      <c r="AS72" s="1060"/>
      <c r="AT72" s="1060"/>
      <c r="AU72" s="1060" t="s">
        <v>556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562</v>
      </c>
      <c r="C73" s="1064"/>
      <c r="D73" s="1064"/>
      <c r="E73" s="1064"/>
      <c r="F73" s="1064"/>
      <c r="G73" s="1064"/>
      <c r="H73" s="1064"/>
      <c r="I73" s="1064"/>
      <c r="J73" s="1064"/>
      <c r="K73" s="1064"/>
      <c r="L73" s="1064"/>
      <c r="M73" s="1064"/>
      <c r="N73" s="1064"/>
      <c r="O73" s="1064"/>
      <c r="P73" s="1065"/>
      <c r="Q73" s="1066">
        <v>6467</v>
      </c>
      <c r="R73" s="1060"/>
      <c r="S73" s="1060"/>
      <c r="T73" s="1060"/>
      <c r="U73" s="1060"/>
      <c r="V73" s="1060">
        <v>6270</v>
      </c>
      <c r="W73" s="1060"/>
      <c r="X73" s="1060"/>
      <c r="Y73" s="1060"/>
      <c r="Z73" s="1060"/>
      <c r="AA73" s="1060">
        <v>197</v>
      </c>
      <c r="AB73" s="1060"/>
      <c r="AC73" s="1060"/>
      <c r="AD73" s="1060"/>
      <c r="AE73" s="1060"/>
      <c r="AF73" s="1060">
        <v>197</v>
      </c>
      <c r="AG73" s="1060"/>
      <c r="AH73" s="1060"/>
      <c r="AI73" s="1060"/>
      <c r="AJ73" s="1060"/>
      <c r="AK73" s="1060" t="s">
        <v>556</v>
      </c>
      <c r="AL73" s="1060"/>
      <c r="AM73" s="1060"/>
      <c r="AN73" s="1060"/>
      <c r="AO73" s="1060"/>
      <c r="AP73" s="1060" t="s">
        <v>556</v>
      </c>
      <c r="AQ73" s="1060"/>
      <c r="AR73" s="1060"/>
      <c r="AS73" s="1060"/>
      <c r="AT73" s="1060"/>
      <c r="AU73" s="1060" t="s">
        <v>556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380</v>
      </c>
      <c r="B88" s="1033" t="s">
        <v>407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38+70+65+6315+197</f>
        <v>6685</v>
      </c>
      <c r="AG88" s="1048"/>
      <c r="AH88" s="1048"/>
      <c r="AI88" s="1048"/>
      <c r="AJ88" s="1048"/>
      <c r="AK88" s="1052"/>
      <c r="AL88" s="1052"/>
      <c r="AM88" s="1052"/>
      <c r="AN88" s="1052"/>
      <c r="AO88" s="1052"/>
      <c r="AP88" s="1048">
        <v>1884</v>
      </c>
      <c r="AQ88" s="1048"/>
      <c r="AR88" s="1048"/>
      <c r="AS88" s="1048"/>
      <c r="AT88" s="1048"/>
      <c r="AU88" s="1048">
        <v>207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1033" t="s">
        <v>408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416</v>
      </c>
      <c r="AB109" s="983"/>
      <c r="AC109" s="983"/>
      <c r="AD109" s="983"/>
      <c r="AE109" s="984"/>
      <c r="AF109" s="985" t="s">
        <v>300</v>
      </c>
      <c r="AG109" s="983"/>
      <c r="AH109" s="983"/>
      <c r="AI109" s="983"/>
      <c r="AJ109" s="984"/>
      <c r="AK109" s="985" t="s">
        <v>299</v>
      </c>
      <c r="AL109" s="983"/>
      <c r="AM109" s="983"/>
      <c r="AN109" s="983"/>
      <c r="AO109" s="984"/>
      <c r="AP109" s="985" t="s">
        <v>417</v>
      </c>
      <c r="AQ109" s="983"/>
      <c r="AR109" s="983"/>
      <c r="AS109" s="983"/>
      <c r="AT109" s="1014"/>
      <c r="AU109" s="982" t="s">
        <v>415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416</v>
      </c>
      <c r="BR109" s="983"/>
      <c r="BS109" s="983"/>
      <c r="BT109" s="983"/>
      <c r="BU109" s="984"/>
      <c r="BV109" s="985" t="s">
        <v>300</v>
      </c>
      <c r="BW109" s="983"/>
      <c r="BX109" s="983"/>
      <c r="BY109" s="983"/>
      <c r="BZ109" s="984"/>
      <c r="CA109" s="985" t="s">
        <v>299</v>
      </c>
      <c r="CB109" s="983"/>
      <c r="CC109" s="983"/>
      <c r="CD109" s="983"/>
      <c r="CE109" s="984"/>
      <c r="CF109" s="1021" t="s">
        <v>417</v>
      </c>
      <c r="CG109" s="1021"/>
      <c r="CH109" s="1021"/>
      <c r="CI109" s="1021"/>
      <c r="CJ109" s="1021"/>
      <c r="CK109" s="985" t="s">
        <v>418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416</v>
      </c>
      <c r="DH109" s="983"/>
      <c r="DI109" s="983"/>
      <c r="DJ109" s="983"/>
      <c r="DK109" s="984"/>
      <c r="DL109" s="985" t="s">
        <v>300</v>
      </c>
      <c r="DM109" s="983"/>
      <c r="DN109" s="983"/>
      <c r="DO109" s="983"/>
      <c r="DP109" s="984"/>
      <c r="DQ109" s="985" t="s">
        <v>299</v>
      </c>
      <c r="DR109" s="983"/>
      <c r="DS109" s="983"/>
      <c r="DT109" s="983"/>
      <c r="DU109" s="984"/>
      <c r="DV109" s="985" t="s">
        <v>417</v>
      </c>
      <c r="DW109" s="983"/>
      <c r="DX109" s="983"/>
      <c r="DY109" s="983"/>
      <c r="DZ109" s="1014"/>
    </row>
    <row r="110" spans="1:131" s="246" customFormat="1" ht="26.25" customHeight="1">
      <c r="A110" s="885" t="s">
        <v>419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435825</v>
      </c>
      <c r="AB110" s="976"/>
      <c r="AC110" s="976"/>
      <c r="AD110" s="976"/>
      <c r="AE110" s="977"/>
      <c r="AF110" s="978">
        <v>439707</v>
      </c>
      <c r="AG110" s="976"/>
      <c r="AH110" s="976"/>
      <c r="AI110" s="976"/>
      <c r="AJ110" s="977"/>
      <c r="AK110" s="978">
        <v>403381</v>
      </c>
      <c r="AL110" s="976"/>
      <c r="AM110" s="976"/>
      <c r="AN110" s="976"/>
      <c r="AO110" s="977"/>
      <c r="AP110" s="979">
        <v>13.2</v>
      </c>
      <c r="AQ110" s="980"/>
      <c r="AR110" s="980"/>
      <c r="AS110" s="980"/>
      <c r="AT110" s="981"/>
      <c r="AU110" s="1015" t="s">
        <v>71</v>
      </c>
      <c r="AV110" s="1016"/>
      <c r="AW110" s="1016"/>
      <c r="AX110" s="1016"/>
      <c r="AY110" s="1016"/>
      <c r="AZ110" s="941" t="s">
        <v>420</v>
      </c>
      <c r="BA110" s="886"/>
      <c r="BB110" s="886"/>
      <c r="BC110" s="886"/>
      <c r="BD110" s="886"/>
      <c r="BE110" s="886"/>
      <c r="BF110" s="886"/>
      <c r="BG110" s="886"/>
      <c r="BH110" s="886"/>
      <c r="BI110" s="886"/>
      <c r="BJ110" s="886"/>
      <c r="BK110" s="886"/>
      <c r="BL110" s="886"/>
      <c r="BM110" s="886"/>
      <c r="BN110" s="886"/>
      <c r="BO110" s="886"/>
      <c r="BP110" s="887"/>
      <c r="BQ110" s="942">
        <v>4752228</v>
      </c>
      <c r="BR110" s="923"/>
      <c r="BS110" s="923"/>
      <c r="BT110" s="923"/>
      <c r="BU110" s="923"/>
      <c r="BV110" s="923">
        <v>5038516</v>
      </c>
      <c r="BW110" s="923"/>
      <c r="BX110" s="923"/>
      <c r="BY110" s="923"/>
      <c r="BZ110" s="923"/>
      <c r="CA110" s="923">
        <v>6468706</v>
      </c>
      <c r="CB110" s="923"/>
      <c r="CC110" s="923"/>
      <c r="CD110" s="923"/>
      <c r="CE110" s="923"/>
      <c r="CF110" s="947">
        <v>212</v>
      </c>
      <c r="CG110" s="948"/>
      <c r="CH110" s="948"/>
      <c r="CI110" s="948"/>
      <c r="CJ110" s="948"/>
      <c r="CK110" s="1011" t="s">
        <v>421</v>
      </c>
      <c r="CL110" s="897"/>
      <c r="CM110" s="972" t="s">
        <v>422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423</v>
      </c>
      <c r="DR110" s="923"/>
      <c r="DS110" s="923"/>
      <c r="DT110" s="923"/>
      <c r="DU110" s="923"/>
      <c r="DV110" s="924" t="s">
        <v>127</v>
      </c>
      <c r="DW110" s="924"/>
      <c r="DX110" s="924"/>
      <c r="DY110" s="924"/>
      <c r="DZ110" s="925"/>
    </row>
    <row r="111" spans="1:131" s="246" customFormat="1" ht="26.25" customHeight="1">
      <c r="A111" s="852" t="s">
        <v>424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425</v>
      </c>
      <c r="AQ111" s="1008"/>
      <c r="AR111" s="1008"/>
      <c r="AS111" s="1008"/>
      <c r="AT111" s="1009"/>
      <c r="AU111" s="1017"/>
      <c r="AV111" s="1018"/>
      <c r="AW111" s="1018"/>
      <c r="AX111" s="1018"/>
      <c r="AY111" s="1018"/>
      <c r="AZ111" s="893" t="s">
        <v>426</v>
      </c>
      <c r="BA111" s="828"/>
      <c r="BB111" s="828"/>
      <c r="BC111" s="828"/>
      <c r="BD111" s="828"/>
      <c r="BE111" s="828"/>
      <c r="BF111" s="828"/>
      <c r="BG111" s="828"/>
      <c r="BH111" s="828"/>
      <c r="BI111" s="828"/>
      <c r="BJ111" s="828"/>
      <c r="BK111" s="828"/>
      <c r="BL111" s="828"/>
      <c r="BM111" s="828"/>
      <c r="BN111" s="828"/>
      <c r="BO111" s="828"/>
      <c r="BP111" s="829"/>
      <c r="BQ111" s="894">
        <v>35280</v>
      </c>
      <c r="BR111" s="895"/>
      <c r="BS111" s="895"/>
      <c r="BT111" s="895"/>
      <c r="BU111" s="895"/>
      <c r="BV111" s="895">
        <v>33355</v>
      </c>
      <c r="BW111" s="895"/>
      <c r="BX111" s="895"/>
      <c r="BY111" s="895"/>
      <c r="BZ111" s="895"/>
      <c r="CA111" s="895">
        <v>29421</v>
      </c>
      <c r="CB111" s="895"/>
      <c r="CC111" s="895"/>
      <c r="CD111" s="895"/>
      <c r="CE111" s="895"/>
      <c r="CF111" s="956">
        <v>1</v>
      </c>
      <c r="CG111" s="957"/>
      <c r="CH111" s="957"/>
      <c r="CI111" s="957"/>
      <c r="CJ111" s="957"/>
      <c r="CK111" s="1012"/>
      <c r="CL111" s="899"/>
      <c r="CM111" s="902" t="s">
        <v>427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423</v>
      </c>
      <c r="DR111" s="895"/>
      <c r="DS111" s="895"/>
      <c r="DT111" s="895"/>
      <c r="DU111" s="895"/>
      <c r="DV111" s="872" t="s">
        <v>425</v>
      </c>
      <c r="DW111" s="872"/>
      <c r="DX111" s="872"/>
      <c r="DY111" s="872"/>
      <c r="DZ111" s="873"/>
    </row>
    <row r="112" spans="1:131" s="246" customFormat="1" ht="26.25" customHeight="1">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425</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2274522</v>
      </c>
      <c r="BR112" s="895"/>
      <c r="BS112" s="895"/>
      <c r="BT112" s="895"/>
      <c r="BU112" s="895"/>
      <c r="BV112" s="895">
        <v>2162584</v>
      </c>
      <c r="BW112" s="895"/>
      <c r="BX112" s="895"/>
      <c r="BY112" s="895"/>
      <c r="BZ112" s="895"/>
      <c r="CA112" s="895">
        <v>2150146</v>
      </c>
      <c r="CB112" s="895"/>
      <c r="CC112" s="895"/>
      <c r="CD112" s="895"/>
      <c r="CE112" s="895"/>
      <c r="CF112" s="956">
        <v>70.5</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425</v>
      </c>
      <c r="DW112" s="872"/>
      <c r="DX112" s="872"/>
      <c r="DY112" s="872"/>
      <c r="DZ112" s="873"/>
    </row>
    <row r="113" spans="1:130" s="246" customFormat="1" ht="26.25" customHeight="1">
      <c r="A113" s="999"/>
      <c r="B113" s="1000"/>
      <c r="C113" s="828" t="s">
        <v>432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185554</v>
      </c>
      <c r="AB113" s="1004"/>
      <c r="AC113" s="1004"/>
      <c r="AD113" s="1004"/>
      <c r="AE113" s="1005"/>
      <c r="AF113" s="1006">
        <v>217029</v>
      </c>
      <c r="AG113" s="1004"/>
      <c r="AH113" s="1004"/>
      <c r="AI113" s="1004"/>
      <c r="AJ113" s="1005"/>
      <c r="AK113" s="1006">
        <v>258256</v>
      </c>
      <c r="AL113" s="1004"/>
      <c r="AM113" s="1004"/>
      <c r="AN113" s="1004"/>
      <c r="AO113" s="1005"/>
      <c r="AP113" s="1007">
        <v>8.5</v>
      </c>
      <c r="AQ113" s="1008"/>
      <c r="AR113" s="1008"/>
      <c r="AS113" s="1008"/>
      <c r="AT113" s="1009"/>
      <c r="AU113" s="1017"/>
      <c r="AV113" s="1018"/>
      <c r="AW113" s="1018"/>
      <c r="AX113" s="1018"/>
      <c r="AY113" s="1018"/>
      <c r="AZ113" s="893" t="s">
        <v>433</v>
      </c>
      <c r="BA113" s="828"/>
      <c r="BB113" s="828"/>
      <c r="BC113" s="828"/>
      <c r="BD113" s="828"/>
      <c r="BE113" s="828"/>
      <c r="BF113" s="828"/>
      <c r="BG113" s="828"/>
      <c r="BH113" s="828"/>
      <c r="BI113" s="828"/>
      <c r="BJ113" s="828"/>
      <c r="BK113" s="828"/>
      <c r="BL113" s="828"/>
      <c r="BM113" s="828"/>
      <c r="BN113" s="828"/>
      <c r="BO113" s="828"/>
      <c r="BP113" s="829"/>
      <c r="BQ113" s="894">
        <v>147265</v>
      </c>
      <c r="BR113" s="895"/>
      <c r="BS113" s="895"/>
      <c r="BT113" s="895"/>
      <c r="BU113" s="895"/>
      <c r="BV113" s="895">
        <v>207132</v>
      </c>
      <c r="BW113" s="895"/>
      <c r="BX113" s="895"/>
      <c r="BY113" s="895"/>
      <c r="BZ113" s="895"/>
      <c r="CA113" s="895">
        <v>207132</v>
      </c>
      <c r="CB113" s="895"/>
      <c r="CC113" s="895"/>
      <c r="CD113" s="895"/>
      <c r="CE113" s="895"/>
      <c r="CF113" s="956">
        <v>6.8</v>
      </c>
      <c r="CG113" s="957"/>
      <c r="CH113" s="957"/>
      <c r="CI113" s="957"/>
      <c r="CJ113" s="957"/>
      <c r="CK113" s="1012"/>
      <c r="CL113" s="899"/>
      <c r="CM113" s="902" t="s">
        <v>434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423</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c r="A114" s="999"/>
      <c r="B114" s="1000"/>
      <c r="C114" s="828" t="s">
        <v>435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28684</v>
      </c>
      <c r="AB114" s="858"/>
      <c r="AC114" s="858"/>
      <c r="AD114" s="858"/>
      <c r="AE114" s="859"/>
      <c r="AF114" s="860">
        <v>6539</v>
      </c>
      <c r="AG114" s="858"/>
      <c r="AH114" s="858"/>
      <c r="AI114" s="858"/>
      <c r="AJ114" s="859"/>
      <c r="AK114" s="860">
        <v>392</v>
      </c>
      <c r="AL114" s="858"/>
      <c r="AM114" s="858"/>
      <c r="AN114" s="858"/>
      <c r="AO114" s="859"/>
      <c r="AP114" s="905">
        <v>0</v>
      </c>
      <c r="AQ114" s="906"/>
      <c r="AR114" s="906"/>
      <c r="AS114" s="906"/>
      <c r="AT114" s="907"/>
      <c r="AU114" s="1017"/>
      <c r="AV114" s="1018"/>
      <c r="AW114" s="1018"/>
      <c r="AX114" s="1018"/>
      <c r="AY114" s="1018"/>
      <c r="AZ114" s="893" t="s">
        <v>436</v>
      </c>
      <c r="BA114" s="828"/>
      <c r="BB114" s="828"/>
      <c r="BC114" s="828"/>
      <c r="BD114" s="828"/>
      <c r="BE114" s="828"/>
      <c r="BF114" s="828"/>
      <c r="BG114" s="828"/>
      <c r="BH114" s="828"/>
      <c r="BI114" s="828"/>
      <c r="BJ114" s="828"/>
      <c r="BK114" s="828"/>
      <c r="BL114" s="828"/>
      <c r="BM114" s="828"/>
      <c r="BN114" s="828"/>
      <c r="BO114" s="828"/>
      <c r="BP114" s="829"/>
      <c r="BQ114" s="894">
        <v>549617</v>
      </c>
      <c r="BR114" s="895"/>
      <c r="BS114" s="895"/>
      <c r="BT114" s="895"/>
      <c r="BU114" s="895"/>
      <c r="BV114" s="895">
        <v>536853</v>
      </c>
      <c r="BW114" s="895"/>
      <c r="BX114" s="895"/>
      <c r="BY114" s="895"/>
      <c r="BZ114" s="895"/>
      <c r="CA114" s="895">
        <v>478741</v>
      </c>
      <c r="CB114" s="895"/>
      <c r="CC114" s="895"/>
      <c r="CD114" s="895"/>
      <c r="CE114" s="895"/>
      <c r="CF114" s="956">
        <v>15.7</v>
      </c>
      <c r="CG114" s="957"/>
      <c r="CH114" s="957"/>
      <c r="CI114" s="957"/>
      <c r="CJ114" s="957"/>
      <c r="CK114" s="1012"/>
      <c r="CL114" s="899"/>
      <c r="CM114" s="902" t="s">
        <v>437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425</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438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2123</v>
      </c>
      <c r="AB115" s="1004"/>
      <c r="AC115" s="1004"/>
      <c r="AD115" s="1004"/>
      <c r="AE115" s="1005"/>
      <c r="AF115" s="1006">
        <v>1925</v>
      </c>
      <c r="AG115" s="1004"/>
      <c r="AH115" s="1004"/>
      <c r="AI115" s="1004"/>
      <c r="AJ115" s="1005"/>
      <c r="AK115" s="1006">
        <v>3935</v>
      </c>
      <c r="AL115" s="1004"/>
      <c r="AM115" s="1004"/>
      <c r="AN115" s="1004"/>
      <c r="AO115" s="1005"/>
      <c r="AP115" s="1007">
        <v>0.1</v>
      </c>
      <c r="AQ115" s="1008"/>
      <c r="AR115" s="1008"/>
      <c r="AS115" s="1008"/>
      <c r="AT115" s="1009"/>
      <c r="AU115" s="1017"/>
      <c r="AV115" s="1018"/>
      <c r="AW115" s="1018"/>
      <c r="AX115" s="1018"/>
      <c r="AY115" s="1018"/>
      <c r="AZ115" s="893" t="s">
        <v>439</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425</v>
      </c>
      <c r="CB115" s="895"/>
      <c r="CC115" s="895"/>
      <c r="CD115" s="895"/>
      <c r="CE115" s="895"/>
      <c r="CF115" s="956" t="s">
        <v>425</v>
      </c>
      <c r="CG115" s="957"/>
      <c r="CH115" s="957"/>
      <c r="CI115" s="957"/>
      <c r="CJ115" s="957"/>
      <c r="CK115" s="1012"/>
      <c r="CL115" s="899"/>
      <c r="CM115" s="893" t="s">
        <v>440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c r="A116" s="1001"/>
      <c r="B116" s="1002"/>
      <c r="C116" s="961" t="s">
        <v>441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425</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442</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423</v>
      </c>
      <c r="BW116" s="895"/>
      <c r="BX116" s="895"/>
      <c r="BY116" s="895"/>
      <c r="BZ116" s="895"/>
      <c r="CA116" s="895" t="s">
        <v>127</v>
      </c>
      <c r="CB116" s="895"/>
      <c r="CC116" s="895"/>
      <c r="CD116" s="895"/>
      <c r="CE116" s="895"/>
      <c r="CF116" s="956" t="s">
        <v>425</v>
      </c>
      <c r="CG116" s="957"/>
      <c r="CH116" s="957"/>
      <c r="CI116" s="957"/>
      <c r="CJ116" s="957"/>
      <c r="CK116" s="1012"/>
      <c r="CL116" s="899"/>
      <c r="CM116" s="902" t="s">
        <v>443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423</v>
      </c>
      <c r="DW116" s="906"/>
      <c r="DX116" s="906"/>
      <c r="DY116" s="906"/>
      <c r="DZ116" s="907"/>
    </row>
    <row r="117" spans="1:130" s="246" customFormat="1" ht="26.25" customHeight="1">
      <c r="A117" s="982" t="s">
        <v>182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444</v>
      </c>
      <c r="Z117" s="984"/>
      <c r="AA117" s="989">
        <v>652186</v>
      </c>
      <c r="AB117" s="990"/>
      <c r="AC117" s="990"/>
      <c r="AD117" s="990"/>
      <c r="AE117" s="991"/>
      <c r="AF117" s="992">
        <v>665200</v>
      </c>
      <c r="AG117" s="990"/>
      <c r="AH117" s="990"/>
      <c r="AI117" s="990"/>
      <c r="AJ117" s="991"/>
      <c r="AK117" s="992">
        <v>665964</v>
      </c>
      <c r="AL117" s="990"/>
      <c r="AM117" s="990"/>
      <c r="AN117" s="990"/>
      <c r="AO117" s="991"/>
      <c r="AP117" s="993"/>
      <c r="AQ117" s="994"/>
      <c r="AR117" s="994"/>
      <c r="AS117" s="994"/>
      <c r="AT117" s="995"/>
      <c r="AU117" s="1017"/>
      <c r="AV117" s="1018"/>
      <c r="AW117" s="1018"/>
      <c r="AX117" s="1018"/>
      <c r="AY117" s="1018"/>
      <c r="AZ117" s="944" t="s">
        <v>445</v>
      </c>
      <c r="BA117" s="945"/>
      <c r="BB117" s="945"/>
      <c r="BC117" s="945"/>
      <c r="BD117" s="945"/>
      <c r="BE117" s="945"/>
      <c r="BF117" s="945"/>
      <c r="BG117" s="945"/>
      <c r="BH117" s="945"/>
      <c r="BI117" s="945"/>
      <c r="BJ117" s="945"/>
      <c r="BK117" s="945"/>
      <c r="BL117" s="945"/>
      <c r="BM117" s="945"/>
      <c r="BN117" s="945"/>
      <c r="BO117" s="945"/>
      <c r="BP117" s="946"/>
      <c r="BQ117" s="894" t="s">
        <v>423</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423</v>
      </c>
      <c r="DW117" s="906"/>
      <c r="DX117" s="906"/>
      <c r="DY117" s="906"/>
      <c r="DZ117" s="907"/>
    </row>
    <row r="118" spans="1:130" s="246" customFormat="1" ht="26.25" customHeight="1">
      <c r="A118" s="982" t="s">
        <v>418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416</v>
      </c>
      <c r="AB118" s="983"/>
      <c r="AC118" s="983"/>
      <c r="AD118" s="983"/>
      <c r="AE118" s="984"/>
      <c r="AF118" s="985" t="s">
        <v>300</v>
      </c>
      <c r="AG118" s="983"/>
      <c r="AH118" s="983"/>
      <c r="AI118" s="983"/>
      <c r="AJ118" s="984"/>
      <c r="AK118" s="985" t="s">
        <v>299</v>
      </c>
      <c r="AL118" s="983"/>
      <c r="AM118" s="983"/>
      <c r="AN118" s="983"/>
      <c r="AO118" s="984"/>
      <c r="AP118" s="986" t="s">
        <v>417</v>
      </c>
      <c r="AQ118" s="987"/>
      <c r="AR118" s="987"/>
      <c r="AS118" s="987"/>
      <c r="AT118" s="988"/>
      <c r="AU118" s="1017"/>
      <c r="AV118" s="1018"/>
      <c r="AW118" s="1018"/>
      <c r="AX118" s="1018"/>
      <c r="AY118" s="1018"/>
      <c r="AZ118" s="960" t="s">
        <v>447</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448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c r="A119" s="896" t="s">
        <v>421</v>
      </c>
      <c r="B119" s="897"/>
      <c r="C119" s="972" t="s">
        <v>422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182</v>
      </c>
      <c r="BA119" s="277"/>
      <c r="BB119" s="277"/>
      <c r="BC119" s="277"/>
      <c r="BD119" s="277"/>
      <c r="BE119" s="277"/>
      <c r="BF119" s="277"/>
      <c r="BG119" s="277"/>
      <c r="BH119" s="277"/>
      <c r="BI119" s="277"/>
      <c r="BJ119" s="277"/>
      <c r="BK119" s="277"/>
      <c r="BL119" s="277"/>
      <c r="BM119" s="277"/>
      <c r="BN119" s="277"/>
      <c r="BO119" s="958" t="s">
        <v>449</v>
      </c>
      <c r="BP119" s="959"/>
      <c r="BQ119" s="963">
        <v>7758912</v>
      </c>
      <c r="BR119" s="926"/>
      <c r="BS119" s="926"/>
      <c r="BT119" s="926"/>
      <c r="BU119" s="926"/>
      <c r="BV119" s="926">
        <v>7978440</v>
      </c>
      <c r="BW119" s="926"/>
      <c r="BX119" s="926"/>
      <c r="BY119" s="926"/>
      <c r="BZ119" s="926"/>
      <c r="CA119" s="926">
        <v>9334146</v>
      </c>
      <c r="CB119" s="926"/>
      <c r="CC119" s="926"/>
      <c r="CD119" s="926"/>
      <c r="CE119" s="926"/>
      <c r="CF119" s="824"/>
      <c r="CG119" s="825"/>
      <c r="CH119" s="825"/>
      <c r="CI119" s="825"/>
      <c r="CJ119" s="915"/>
      <c r="CK119" s="1013"/>
      <c r="CL119" s="901"/>
      <c r="CM119" s="919" t="s">
        <v>450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35280</v>
      </c>
      <c r="DH119" s="841"/>
      <c r="DI119" s="841"/>
      <c r="DJ119" s="841"/>
      <c r="DK119" s="842"/>
      <c r="DL119" s="843">
        <v>33355</v>
      </c>
      <c r="DM119" s="841"/>
      <c r="DN119" s="841"/>
      <c r="DO119" s="841"/>
      <c r="DP119" s="842"/>
      <c r="DQ119" s="843">
        <v>29421</v>
      </c>
      <c r="DR119" s="841"/>
      <c r="DS119" s="841"/>
      <c r="DT119" s="841"/>
      <c r="DU119" s="842"/>
      <c r="DV119" s="929">
        <v>1</v>
      </c>
      <c r="DW119" s="930"/>
      <c r="DX119" s="930"/>
      <c r="DY119" s="930"/>
      <c r="DZ119" s="931"/>
    </row>
    <row r="120" spans="1:130" s="246" customFormat="1" ht="26.25" customHeight="1">
      <c r="A120" s="898"/>
      <c r="B120" s="899"/>
      <c r="C120" s="902" t="s">
        <v>427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423</v>
      </c>
      <c r="AG120" s="858"/>
      <c r="AH120" s="858"/>
      <c r="AI120" s="858"/>
      <c r="AJ120" s="859"/>
      <c r="AK120" s="860" t="s">
        <v>127</v>
      </c>
      <c r="AL120" s="858"/>
      <c r="AM120" s="858"/>
      <c r="AN120" s="858"/>
      <c r="AO120" s="859"/>
      <c r="AP120" s="905" t="s">
        <v>127</v>
      </c>
      <c r="AQ120" s="906"/>
      <c r="AR120" s="906"/>
      <c r="AS120" s="906"/>
      <c r="AT120" s="907"/>
      <c r="AU120" s="964" t="s">
        <v>451</v>
      </c>
      <c r="AV120" s="965"/>
      <c r="AW120" s="965"/>
      <c r="AX120" s="965"/>
      <c r="AY120" s="966"/>
      <c r="AZ120" s="941" t="s">
        <v>452</v>
      </c>
      <c r="BA120" s="886"/>
      <c r="BB120" s="886"/>
      <c r="BC120" s="886"/>
      <c r="BD120" s="886"/>
      <c r="BE120" s="886"/>
      <c r="BF120" s="886"/>
      <c r="BG120" s="886"/>
      <c r="BH120" s="886"/>
      <c r="BI120" s="886"/>
      <c r="BJ120" s="886"/>
      <c r="BK120" s="886"/>
      <c r="BL120" s="886"/>
      <c r="BM120" s="886"/>
      <c r="BN120" s="886"/>
      <c r="BO120" s="886"/>
      <c r="BP120" s="887"/>
      <c r="BQ120" s="942">
        <v>5058683</v>
      </c>
      <c r="BR120" s="923"/>
      <c r="BS120" s="923"/>
      <c r="BT120" s="923"/>
      <c r="BU120" s="923"/>
      <c r="BV120" s="923">
        <v>5194871</v>
      </c>
      <c r="BW120" s="923"/>
      <c r="BX120" s="923"/>
      <c r="BY120" s="923"/>
      <c r="BZ120" s="923"/>
      <c r="CA120" s="923">
        <v>4470805</v>
      </c>
      <c r="CB120" s="923"/>
      <c r="CC120" s="923"/>
      <c r="CD120" s="923"/>
      <c r="CE120" s="923"/>
      <c r="CF120" s="947">
        <v>146.5</v>
      </c>
      <c r="CG120" s="948"/>
      <c r="CH120" s="948"/>
      <c r="CI120" s="948"/>
      <c r="CJ120" s="948"/>
      <c r="CK120" s="949" t="s">
        <v>453</v>
      </c>
      <c r="CL120" s="933"/>
      <c r="CM120" s="933"/>
      <c r="CN120" s="933"/>
      <c r="CO120" s="934"/>
      <c r="CP120" s="953" t="s">
        <v>396</v>
      </c>
      <c r="CQ120" s="954"/>
      <c r="CR120" s="954"/>
      <c r="CS120" s="954"/>
      <c r="CT120" s="954"/>
      <c r="CU120" s="954"/>
      <c r="CV120" s="954"/>
      <c r="CW120" s="954"/>
      <c r="CX120" s="954"/>
      <c r="CY120" s="954"/>
      <c r="CZ120" s="954"/>
      <c r="DA120" s="954"/>
      <c r="DB120" s="954"/>
      <c r="DC120" s="954"/>
      <c r="DD120" s="954"/>
      <c r="DE120" s="954"/>
      <c r="DF120" s="955"/>
      <c r="DG120" s="942">
        <v>2274522</v>
      </c>
      <c r="DH120" s="923"/>
      <c r="DI120" s="923"/>
      <c r="DJ120" s="923"/>
      <c r="DK120" s="923"/>
      <c r="DL120" s="923">
        <v>2162584</v>
      </c>
      <c r="DM120" s="923"/>
      <c r="DN120" s="923"/>
      <c r="DO120" s="923"/>
      <c r="DP120" s="923"/>
      <c r="DQ120" s="923">
        <v>2150146</v>
      </c>
      <c r="DR120" s="923"/>
      <c r="DS120" s="923"/>
      <c r="DT120" s="923"/>
      <c r="DU120" s="923"/>
      <c r="DV120" s="924">
        <v>70.5</v>
      </c>
      <c r="DW120" s="924"/>
      <c r="DX120" s="924"/>
      <c r="DY120" s="924"/>
      <c r="DZ120" s="925"/>
    </row>
    <row r="121" spans="1:130" s="246" customFormat="1" ht="26.25" customHeight="1">
      <c r="A121" s="898"/>
      <c r="B121" s="899"/>
      <c r="C121" s="944" t="s">
        <v>454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423</v>
      </c>
      <c r="AG121" s="858"/>
      <c r="AH121" s="858"/>
      <c r="AI121" s="858"/>
      <c r="AJ121" s="859"/>
      <c r="AK121" s="860" t="s">
        <v>423</v>
      </c>
      <c r="AL121" s="858"/>
      <c r="AM121" s="858"/>
      <c r="AN121" s="858"/>
      <c r="AO121" s="859"/>
      <c r="AP121" s="905" t="s">
        <v>127</v>
      </c>
      <c r="AQ121" s="906"/>
      <c r="AR121" s="906"/>
      <c r="AS121" s="906"/>
      <c r="AT121" s="907"/>
      <c r="AU121" s="967"/>
      <c r="AV121" s="968"/>
      <c r="AW121" s="968"/>
      <c r="AX121" s="968"/>
      <c r="AY121" s="969"/>
      <c r="AZ121" s="893" t="s">
        <v>455</v>
      </c>
      <c r="BA121" s="828"/>
      <c r="BB121" s="828"/>
      <c r="BC121" s="828"/>
      <c r="BD121" s="828"/>
      <c r="BE121" s="828"/>
      <c r="BF121" s="828"/>
      <c r="BG121" s="828"/>
      <c r="BH121" s="828"/>
      <c r="BI121" s="828"/>
      <c r="BJ121" s="828"/>
      <c r="BK121" s="828"/>
      <c r="BL121" s="828"/>
      <c r="BM121" s="828"/>
      <c r="BN121" s="828"/>
      <c r="BO121" s="828"/>
      <c r="BP121" s="829"/>
      <c r="BQ121" s="894">
        <v>443258</v>
      </c>
      <c r="BR121" s="895"/>
      <c r="BS121" s="895"/>
      <c r="BT121" s="895"/>
      <c r="BU121" s="895"/>
      <c r="BV121" s="895">
        <v>409681</v>
      </c>
      <c r="BW121" s="895"/>
      <c r="BX121" s="895"/>
      <c r="BY121" s="895"/>
      <c r="BZ121" s="895"/>
      <c r="CA121" s="895">
        <v>370378</v>
      </c>
      <c r="CB121" s="895"/>
      <c r="CC121" s="895"/>
      <c r="CD121" s="895"/>
      <c r="CE121" s="895"/>
      <c r="CF121" s="956">
        <v>12.1</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c r="A122" s="898"/>
      <c r="B122" s="899"/>
      <c r="C122" s="902" t="s">
        <v>437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423</v>
      </c>
      <c r="AL122" s="858"/>
      <c r="AM122" s="858"/>
      <c r="AN122" s="858"/>
      <c r="AO122" s="859"/>
      <c r="AP122" s="905" t="s">
        <v>127</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6225218</v>
      </c>
      <c r="BR122" s="926"/>
      <c r="BS122" s="926"/>
      <c r="BT122" s="926"/>
      <c r="BU122" s="926"/>
      <c r="BV122" s="926">
        <v>6144950</v>
      </c>
      <c r="BW122" s="926"/>
      <c r="BX122" s="926"/>
      <c r="BY122" s="926"/>
      <c r="BZ122" s="926"/>
      <c r="CA122" s="926">
        <v>7252747</v>
      </c>
      <c r="CB122" s="926"/>
      <c r="CC122" s="926"/>
      <c r="CD122" s="926"/>
      <c r="CE122" s="926"/>
      <c r="CF122" s="927">
        <v>237.7</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182</v>
      </c>
      <c r="BA123" s="277"/>
      <c r="BB123" s="277"/>
      <c r="BC123" s="277"/>
      <c r="BD123" s="277"/>
      <c r="BE123" s="277"/>
      <c r="BF123" s="277"/>
      <c r="BG123" s="277"/>
      <c r="BH123" s="277"/>
      <c r="BI123" s="277"/>
      <c r="BJ123" s="277"/>
      <c r="BK123" s="277"/>
      <c r="BL123" s="277"/>
      <c r="BM123" s="277"/>
      <c r="BN123" s="277"/>
      <c r="BO123" s="958" t="s">
        <v>457</v>
      </c>
      <c r="BP123" s="959"/>
      <c r="BQ123" s="913">
        <v>11727159</v>
      </c>
      <c r="BR123" s="914"/>
      <c r="BS123" s="914"/>
      <c r="BT123" s="914"/>
      <c r="BU123" s="914"/>
      <c r="BV123" s="914">
        <v>11749502</v>
      </c>
      <c r="BW123" s="914"/>
      <c r="BX123" s="914"/>
      <c r="BY123" s="914"/>
      <c r="BZ123" s="914"/>
      <c r="CA123" s="914">
        <v>12093930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423</v>
      </c>
      <c r="AQ124" s="906"/>
      <c r="AR124" s="906"/>
      <c r="AS124" s="906"/>
      <c r="AT124" s="907"/>
      <c r="AU124" s="908" t="s">
        <v>458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425</v>
      </c>
      <c r="BR124" s="912"/>
      <c r="BS124" s="912"/>
      <c r="BT124" s="912"/>
      <c r="BU124" s="912"/>
      <c r="BV124" s="912" t="s">
        <v>127</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459</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423</v>
      </c>
      <c r="DR124" s="841"/>
      <c r="DS124" s="841"/>
      <c r="DT124" s="841"/>
      <c r="DU124" s="842"/>
      <c r="DV124" s="929" t="s">
        <v>127</v>
      </c>
      <c r="DW124" s="930"/>
      <c r="DX124" s="930"/>
      <c r="DY124" s="930"/>
      <c r="DZ124" s="931"/>
    </row>
    <row r="125" spans="1:130" s="246" customFormat="1" ht="26.25" customHeight="1">
      <c r="A125" s="898"/>
      <c r="B125" s="899"/>
      <c r="C125" s="902" t="s">
        <v>448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425</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460</v>
      </c>
      <c r="CL125" s="933"/>
      <c r="CM125" s="933"/>
      <c r="CN125" s="933"/>
      <c r="CO125" s="934"/>
      <c r="CP125" s="941" t="s">
        <v>461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425</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450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2123</v>
      </c>
      <c r="AB126" s="858"/>
      <c r="AC126" s="858"/>
      <c r="AD126" s="858"/>
      <c r="AE126" s="859"/>
      <c r="AF126" s="860">
        <v>1925</v>
      </c>
      <c r="AG126" s="858"/>
      <c r="AH126" s="858"/>
      <c r="AI126" s="858"/>
      <c r="AJ126" s="859"/>
      <c r="AK126" s="860">
        <v>3935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462</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c r="A127" s="900"/>
      <c r="B127" s="901"/>
      <c r="C127" s="919" t="s">
        <v>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423</v>
      </c>
      <c r="AB127" s="858"/>
      <c r="AC127" s="858"/>
      <c r="AD127" s="858"/>
      <c r="AE127" s="859"/>
      <c r="AF127" s="860" t="s">
        <v>127</v>
      </c>
      <c r="AG127" s="858"/>
      <c r="AH127" s="858"/>
      <c r="AI127" s="858"/>
      <c r="AJ127" s="859"/>
      <c r="AK127" s="860" t="s">
        <v>127</v>
      </c>
      <c r="AL127" s="858"/>
      <c r="AM127" s="858"/>
      <c r="AN127" s="858"/>
      <c r="AO127" s="859"/>
      <c r="AP127" s="905" t="s">
        <v>425</v>
      </c>
      <c r="AQ127" s="906"/>
      <c r="AR127" s="906"/>
      <c r="AS127" s="906"/>
      <c r="AT127" s="907"/>
      <c r="AU127" s="282"/>
      <c r="AV127" s="282"/>
      <c r="AW127" s="282"/>
      <c r="AX127" s="922" t="s">
        <v>464</v>
      </c>
      <c r="AY127" s="890"/>
      <c r="AZ127" s="890"/>
      <c r="BA127" s="890"/>
      <c r="BB127" s="890"/>
      <c r="BC127" s="890"/>
      <c r="BD127" s="890"/>
      <c r="BE127" s="891"/>
      <c r="BF127" s="889" t="s">
        <v>465</v>
      </c>
      <c r="BG127" s="890"/>
      <c r="BH127" s="890"/>
      <c r="BI127" s="890"/>
      <c r="BJ127" s="890"/>
      <c r="BK127" s="890"/>
      <c r="BL127" s="891"/>
      <c r="BM127" s="889" t="s">
        <v>466</v>
      </c>
      <c r="BN127" s="890"/>
      <c r="BO127" s="890"/>
      <c r="BP127" s="890"/>
      <c r="BQ127" s="890"/>
      <c r="BR127" s="890"/>
      <c r="BS127" s="891"/>
      <c r="BT127" s="889" t="s">
        <v>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468</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470</v>
      </c>
      <c r="X128" s="876"/>
      <c r="Y128" s="876"/>
      <c r="Z128" s="877"/>
      <c r="AA128" s="878">
        <v>48144</v>
      </c>
      <c r="AB128" s="879"/>
      <c r="AC128" s="879"/>
      <c r="AD128" s="879"/>
      <c r="AE128" s="880"/>
      <c r="AF128" s="881">
        <v>40648</v>
      </c>
      <c r="AG128" s="879"/>
      <c r="AH128" s="879"/>
      <c r="AI128" s="879"/>
      <c r="AJ128" s="880"/>
      <c r="AK128" s="881">
        <v>37252</v>
      </c>
      <c r="AL128" s="879"/>
      <c r="AM128" s="879"/>
      <c r="AN128" s="879"/>
      <c r="AO128" s="880"/>
      <c r="AP128" s="882"/>
      <c r="AQ128" s="883"/>
      <c r="AR128" s="883"/>
      <c r="AS128" s="883"/>
      <c r="AT128" s="884"/>
      <c r="AU128" s="282"/>
      <c r="AV128" s="282"/>
      <c r="AW128" s="282"/>
      <c r="AX128" s="885" t="s">
        <v>471</v>
      </c>
      <c r="AY128" s="886"/>
      <c r="AZ128" s="886"/>
      <c r="BA128" s="886"/>
      <c r="BB128" s="886"/>
      <c r="BC128" s="886"/>
      <c r="BD128" s="886"/>
      <c r="BE128" s="887"/>
      <c r="BF128" s="864" t="s">
        <v>423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472</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857">
        <v>3440015</v>
      </c>
      <c r="AB129" s="858"/>
      <c r="AC129" s="858"/>
      <c r="AD129" s="858"/>
      <c r="AE129" s="859"/>
      <c r="AF129" s="860">
        <v>3546042</v>
      </c>
      <c r="AG129" s="858"/>
      <c r="AH129" s="858"/>
      <c r="AI129" s="858"/>
      <c r="AJ129" s="859"/>
      <c r="AK129" s="860">
        <v>3557829</v>
      </c>
      <c r="AL129" s="858"/>
      <c r="AM129" s="858"/>
      <c r="AN129" s="858"/>
      <c r="AO129" s="859"/>
      <c r="AP129" s="861"/>
      <c r="AQ129" s="862"/>
      <c r="AR129" s="862"/>
      <c r="AS129" s="862"/>
      <c r="AT129" s="863"/>
      <c r="AU129" s="284"/>
      <c r="AV129" s="284"/>
      <c r="AW129" s="284"/>
      <c r="AX129" s="827" t="s">
        <v>474</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857">
        <v>489975</v>
      </c>
      <c r="AB130" s="858"/>
      <c r="AC130" s="858"/>
      <c r="AD130" s="858"/>
      <c r="AE130" s="859"/>
      <c r="AF130" s="860">
        <v>499885</v>
      </c>
      <c r="AG130" s="858"/>
      <c r="AH130" s="858"/>
      <c r="AI130" s="858"/>
      <c r="AJ130" s="859"/>
      <c r="AK130" s="860">
        <v>506847</v>
      </c>
      <c r="AL130" s="858"/>
      <c r="AM130" s="858"/>
      <c r="AN130" s="858"/>
      <c r="AO130" s="859"/>
      <c r="AP130" s="861"/>
      <c r="AQ130" s="862"/>
      <c r="AR130" s="862"/>
      <c r="AS130" s="862"/>
      <c r="AT130" s="863"/>
      <c r="AU130" s="284"/>
      <c r="AV130" s="284"/>
      <c r="AW130" s="284"/>
      <c r="AX130" s="827" t="s">
        <v>477</v>
      </c>
      <c r="AY130" s="828"/>
      <c r="AZ130" s="828"/>
      <c r="BA130" s="828"/>
      <c r="BB130" s="828"/>
      <c r="BC130" s="828"/>
      <c r="BD130" s="828"/>
      <c r="BE130" s="829"/>
      <c r="BF130" s="830">
        <v>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2950040</v>
      </c>
      <c r="AB131" s="841"/>
      <c r="AC131" s="841"/>
      <c r="AD131" s="841"/>
      <c r="AE131" s="842"/>
      <c r="AF131" s="843">
        <v>3046157</v>
      </c>
      <c r="AG131" s="841"/>
      <c r="AH131" s="841"/>
      <c r="AI131" s="841"/>
      <c r="AJ131" s="842"/>
      <c r="AK131" s="843">
        <v>3050982</v>
      </c>
      <c r="AL131" s="841"/>
      <c r="AM131" s="841"/>
      <c r="AN131" s="841"/>
      <c r="AO131" s="842"/>
      <c r="AP131" s="844"/>
      <c r="AQ131" s="845"/>
      <c r="AR131" s="845"/>
      <c r="AS131" s="845"/>
      <c r="AT131" s="846"/>
      <c r="AU131" s="284"/>
      <c r="AV131" s="284"/>
      <c r="AW131" s="284"/>
      <c r="AX131" s="805" t="s">
        <v>479</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481</v>
      </c>
      <c r="W132" s="818"/>
      <c r="X132" s="818"/>
      <c r="Y132" s="818"/>
      <c r="Z132" s="819"/>
      <c r="AA132" s="820">
        <v>3.866625537</v>
      </c>
      <c r="AB132" s="821"/>
      <c r="AC132" s="821"/>
      <c r="AD132" s="821"/>
      <c r="AE132" s="822"/>
      <c r="AF132" s="823">
        <v>4.0925992979999997</v>
      </c>
      <c r="AG132" s="821"/>
      <c r="AH132" s="821"/>
      <c r="AI132" s="821"/>
      <c r="AJ132" s="822"/>
      <c r="AK132" s="823">
        <v>3.9942877409999999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482</v>
      </c>
      <c r="W133" s="797"/>
      <c r="X133" s="797"/>
      <c r="Y133" s="797"/>
      <c r="Z133" s="798"/>
      <c r="AA133" s="799">
        <v>4.9000000000000004</v>
      </c>
      <c r="AB133" s="800"/>
      <c r="AC133" s="800"/>
      <c r="AD133" s="800"/>
      <c r="AE133" s="801"/>
      <c r="AF133" s="799">
        <v>4.5</v>
      </c>
      <c r="AG133" s="800"/>
      <c r="AH133" s="800"/>
      <c r="AI133" s="800"/>
      <c r="AJ133" s="801"/>
      <c r="AK133" s="799">
        <v>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yKz8C/fkqncSpvmJ2AIi8UqlNURTc+nzeQgbLJeBuTjxB7fJypBVDzN85FFZHuAPVZaHbio6a5+43YSe6l+bg==" saltValue="XLhXrHurSfwC+14aSVt8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zoyESIpjuTIKXM/01G4H5fDBIdQ+lbaRnVS6S5qlyI0uIOcfwQehsSaDFNGuFRIZeZsfQk7kIfv2TWtdpfcMw==" saltValue="DjpM0ZdP/JKi2lJszRtR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Tc1tH47jzNQhhosCAPhE0KgfDevdxuATxnmIw2utt3iNRCrauWmNwKWWYJUKyIXf7+tbp47ytV3b+bPvFOeLA==" saltValue="3IdS1Eb4QJ0UscXdvrmh2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486</v>
      </c>
      <c r="AP7" s="303"/>
      <c r="AQ7" s="304" t="s">
        <v>487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488</v>
      </c>
      <c r="AQ8" s="310" t="s">
        <v>489</v>
      </c>
      <c r="AR8" s="311" t="s">
        <v>490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491</v>
      </c>
      <c r="AL9" s="1232"/>
      <c r="AM9" s="1232"/>
      <c r="AN9" s="1233"/>
      <c r="AO9" s="312">
        <v>781498</v>
      </c>
      <c r="AP9" s="312">
        <v>59894</v>
      </c>
      <c r="AQ9" s="313">
        <v>89955</v>
      </c>
      <c r="AR9" s="314">
        <v>-33.4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492</v>
      </c>
      <c r="AL10" s="1232"/>
      <c r="AM10" s="1232"/>
      <c r="AN10" s="1233"/>
      <c r="AO10" s="315">
        <v>103063</v>
      </c>
      <c r="AP10" s="315">
        <v>7899</v>
      </c>
      <c r="AQ10" s="316">
        <v>10661</v>
      </c>
      <c r="AR10" s="317">
        <v>-25.9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493</v>
      </c>
      <c r="AL11" s="1232"/>
      <c r="AM11" s="1232"/>
      <c r="AN11" s="1233"/>
      <c r="AO11" s="315">
        <v>7079</v>
      </c>
      <c r="AP11" s="315">
        <v>543</v>
      </c>
      <c r="AQ11" s="316">
        <v>13679</v>
      </c>
      <c r="AR11" s="317">
        <v>-96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494</v>
      </c>
      <c r="AL12" s="1232"/>
      <c r="AM12" s="1232"/>
      <c r="AN12" s="1233"/>
      <c r="AO12" s="315" t="s">
        <v>495</v>
      </c>
      <c r="AP12" s="315" t="s">
        <v>495</v>
      </c>
      <c r="AQ12" s="316">
        <v>972</v>
      </c>
      <c r="AR12" s="317" t="s">
        <v>495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496</v>
      </c>
      <c r="AL13" s="1232"/>
      <c r="AM13" s="1232"/>
      <c r="AN13" s="1233"/>
      <c r="AO13" s="315" t="s">
        <v>495</v>
      </c>
      <c r="AP13" s="315" t="s">
        <v>495</v>
      </c>
      <c r="AQ13" s="316">
        <v>32</v>
      </c>
      <c r="AR13" s="317" t="s">
        <v>495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497</v>
      </c>
      <c r="AL14" s="1232"/>
      <c r="AM14" s="1232"/>
      <c r="AN14" s="1233"/>
      <c r="AO14" s="315">
        <v>37531</v>
      </c>
      <c r="AP14" s="315">
        <v>2876</v>
      </c>
      <c r="AQ14" s="316">
        <v>4100</v>
      </c>
      <c r="AR14" s="317">
        <v>-29.9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498</v>
      </c>
      <c r="AL15" s="1232"/>
      <c r="AM15" s="1232"/>
      <c r="AN15" s="1233"/>
      <c r="AO15" s="315">
        <v>132036</v>
      </c>
      <c r="AP15" s="315">
        <v>10119</v>
      </c>
      <c r="AQ15" s="316">
        <v>1979</v>
      </c>
      <c r="AR15" s="317">
        <v>411.3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499</v>
      </c>
      <c r="AL16" s="1235"/>
      <c r="AM16" s="1235"/>
      <c r="AN16" s="1236"/>
      <c r="AO16" s="315">
        <v>-81508</v>
      </c>
      <c r="AP16" s="315">
        <v>-6247</v>
      </c>
      <c r="AQ16" s="316">
        <v>-8950</v>
      </c>
      <c r="AR16" s="317">
        <v>-30.2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182</v>
      </c>
      <c r="AL17" s="1235"/>
      <c r="AM17" s="1235"/>
      <c r="AN17" s="1236"/>
      <c r="AO17" s="315">
        <v>979699</v>
      </c>
      <c r="AP17" s="315">
        <v>75084</v>
      </c>
      <c r="AQ17" s="316">
        <v>112428</v>
      </c>
      <c r="AR17" s="317">
        <v>-33.200000000000003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504</v>
      </c>
      <c r="AL21" s="1229"/>
      <c r="AM21" s="1229"/>
      <c r="AN21" s="1230"/>
      <c r="AO21" s="327">
        <v>7.05</v>
      </c>
      <c r="AP21" s="328">
        <v>10.34</v>
      </c>
      <c r="AQ21" s="329">
        <v>-3.29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505</v>
      </c>
      <c r="AL22" s="1229"/>
      <c r="AM22" s="1229"/>
      <c r="AN22" s="1230"/>
      <c r="AO22" s="332">
        <v>95.6</v>
      </c>
      <c r="AP22" s="333">
        <v>96.7</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486</v>
      </c>
      <c r="AP30" s="303"/>
      <c r="AQ30" s="304" t="s">
        <v>487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488</v>
      </c>
      <c r="AQ31" s="310" t="s">
        <v>489</v>
      </c>
      <c r="AR31" s="311" t="s">
        <v>490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509</v>
      </c>
      <c r="AL32" s="1220"/>
      <c r="AM32" s="1220"/>
      <c r="AN32" s="1221"/>
      <c r="AO32" s="342">
        <v>403381</v>
      </c>
      <c r="AP32" s="342">
        <v>30915</v>
      </c>
      <c r="AQ32" s="343">
        <v>52443</v>
      </c>
      <c r="AR32" s="344">
        <v>-41.1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510</v>
      </c>
      <c r="AL33" s="1220"/>
      <c r="AM33" s="1220"/>
      <c r="AN33" s="1221"/>
      <c r="AO33" s="342" t="s">
        <v>495</v>
      </c>
      <c r="AP33" s="342" t="s">
        <v>495</v>
      </c>
      <c r="AQ33" s="343" t="s">
        <v>495</v>
      </c>
      <c r="AR33" s="344" t="s">
        <v>495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511</v>
      </c>
      <c r="AL34" s="1220"/>
      <c r="AM34" s="1220"/>
      <c r="AN34" s="1221"/>
      <c r="AO34" s="342" t="s">
        <v>495</v>
      </c>
      <c r="AP34" s="342" t="s">
        <v>495</v>
      </c>
      <c r="AQ34" s="343" t="s">
        <v>495</v>
      </c>
      <c r="AR34" s="344" t="s">
        <v>495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512</v>
      </c>
      <c r="AL35" s="1220"/>
      <c r="AM35" s="1220"/>
      <c r="AN35" s="1221"/>
      <c r="AO35" s="342">
        <v>258256</v>
      </c>
      <c r="AP35" s="342">
        <v>19793</v>
      </c>
      <c r="AQ35" s="343">
        <v>14640</v>
      </c>
      <c r="AR35" s="344">
        <v>35.200000000000003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513</v>
      </c>
      <c r="AL36" s="1220"/>
      <c r="AM36" s="1220"/>
      <c r="AN36" s="1221"/>
      <c r="AO36" s="342">
        <v>392</v>
      </c>
      <c r="AP36" s="342">
        <v>30</v>
      </c>
      <c r="AQ36" s="343">
        <v>3738</v>
      </c>
      <c r="AR36" s="344">
        <v>-99.2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514</v>
      </c>
      <c r="AL37" s="1220"/>
      <c r="AM37" s="1220"/>
      <c r="AN37" s="1221"/>
      <c r="AO37" s="342">
        <v>3935</v>
      </c>
      <c r="AP37" s="342">
        <v>302</v>
      </c>
      <c r="AQ37" s="343">
        <v>1128</v>
      </c>
      <c r="AR37" s="344">
        <v>-73.2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515</v>
      </c>
      <c r="AL38" s="1223"/>
      <c r="AM38" s="1223"/>
      <c r="AN38" s="1224"/>
      <c r="AO38" s="345" t="s">
        <v>495</v>
      </c>
      <c r="AP38" s="345" t="s">
        <v>495</v>
      </c>
      <c r="AQ38" s="346">
        <v>7</v>
      </c>
      <c r="AR38" s="334" t="s">
        <v>495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516</v>
      </c>
      <c r="AL39" s="1223"/>
      <c r="AM39" s="1223"/>
      <c r="AN39" s="1224"/>
      <c r="AO39" s="342">
        <v>-37252</v>
      </c>
      <c r="AP39" s="342">
        <v>-2855</v>
      </c>
      <c r="AQ39" s="343">
        <v>-2426</v>
      </c>
      <c r="AR39" s="344">
        <v>17.7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517</v>
      </c>
      <c r="AL40" s="1220"/>
      <c r="AM40" s="1220"/>
      <c r="AN40" s="1221"/>
      <c r="AO40" s="342">
        <v>-506847</v>
      </c>
      <c r="AP40" s="342">
        <v>-38845</v>
      </c>
      <c r="AQ40" s="343">
        <v>-48318</v>
      </c>
      <c r="AR40" s="344">
        <v>-19.600000000000001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294</v>
      </c>
      <c r="AL41" s="1226"/>
      <c r="AM41" s="1226"/>
      <c r="AN41" s="1227"/>
      <c r="AO41" s="342">
        <v>121865</v>
      </c>
      <c r="AP41" s="342">
        <v>9340</v>
      </c>
      <c r="AQ41" s="343">
        <v>21212</v>
      </c>
      <c r="AR41" s="344">
        <v>-56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486</v>
      </c>
      <c r="AN49" s="1214" t="s">
        <v>521</v>
      </c>
      <c r="AO49" s="1215"/>
      <c r="AP49" s="1215"/>
      <c r="AQ49" s="1215"/>
      <c r="AR49" s="121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522</v>
      </c>
      <c r="AO50" s="359" t="s">
        <v>523</v>
      </c>
      <c r="AP50" s="360" t="s">
        <v>524</v>
      </c>
      <c r="AQ50" s="361" t="s">
        <v>525</v>
      </c>
      <c r="AR50" s="362" t="s">
        <v>526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1317201</v>
      </c>
      <c r="AN51" s="364">
        <v>99622</v>
      </c>
      <c r="AO51" s="365">
        <v>16.899999999999999</v>
      </c>
      <c r="AP51" s="366">
        <v>91837</v>
      </c>
      <c r="AQ51" s="367">
        <v>11</v>
      </c>
      <c r="AR51" s="368">
        <v>5.9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175697</v>
      </c>
      <c r="AN52" s="372">
        <v>13288</v>
      </c>
      <c r="AO52" s="373">
        <v>-16.100000000000001</v>
      </c>
      <c r="AP52" s="374">
        <v>54439</v>
      </c>
      <c r="AQ52" s="375">
        <v>21.7</v>
      </c>
      <c r="AR52" s="376">
        <v>-37.799999999999997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351145</v>
      </c>
      <c r="AN53" s="364">
        <v>26807</v>
      </c>
      <c r="AO53" s="365">
        <v>-73.099999999999994</v>
      </c>
      <c r="AP53" s="366">
        <v>75972</v>
      </c>
      <c r="AQ53" s="367">
        <v>-17.3</v>
      </c>
      <c r="AR53" s="368">
        <v>-55.8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59107</v>
      </c>
      <c r="AN54" s="372">
        <v>4512</v>
      </c>
      <c r="AO54" s="373">
        <v>-66</v>
      </c>
      <c r="AP54" s="374">
        <v>40712</v>
      </c>
      <c r="AQ54" s="375">
        <v>-25.2</v>
      </c>
      <c r="AR54" s="376">
        <v>-40.799999999999997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930443</v>
      </c>
      <c r="AN55" s="364">
        <v>71021</v>
      </c>
      <c r="AO55" s="365">
        <v>164.9</v>
      </c>
      <c r="AP55" s="366">
        <v>79466</v>
      </c>
      <c r="AQ55" s="367">
        <v>4.5999999999999996</v>
      </c>
      <c r="AR55" s="368">
        <v>160.30000000000001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401285</v>
      </c>
      <c r="AN56" s="372">
        <v>30630</v>
      </c>
      <c r="AO56" s="373">
        <v>578.9</v>
      </c>
      <c r="AP56" s="374">
        <v>44645</v>
      </c>
      <c r="AQ56" s="375">
        <v>9.6999999999999993</v>
      </c>
      <c r="AR56" s="376">
        <v>569.20000000000005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1368702</v>
      </c>
      <c r="AN57" s="364">
        <v>103322</v>
      </c>
      <c r="AO57" s="365">
        <v>45.5</v>
      </c>
      <c r="AP57" s="366">
        <v>90072</v>
      </c>
      <c r="AQ57" s="367">
        <v>13.3</v>
      </c>
      <c r="AR57" s="368">
        <v>32.200000000000003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367114</v>
      </c>
      <c r="AN58" s="372">
        <v>27713</v>
      </c>
      <c r="AO58" s="373">
        <v>-9.5</v>
      </c>
      <c r="AP58" s="374">
        <v>46083</v>
      </c>
      <c r="AQ58" s="375">
        <v>3.2</v>
      </c>
      <c r="AR58" s="376">
        <v>-12.7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422587</v>
      </c>
      <c r="AN59" s="364">
        <v>32387</v>
      </c>
      <c r="AO59" s="365">
        <v>-68.7</v>
      </c>
      <c r="AP59" s="366">
        <v>88328</v>
      </c>
      <c r="AQ59" s="367">
        <v>-1.9</v>
      </c>
      <c r="AR59" s="368">
        <v>-66.8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218204</v>
      </c>
      <c r="AN60" s="372">
        <v>16723</v>
      </c>
      <c r="AO60" s="373">
        <v>-39.700000000000003</v>
      </c>
      <c r="AP60" s="374">
        <v>49013</v>
      </c>
      <c r="AQ60" s="375">
        <v>6.4</v>
      </c>
      <c r="AR60" s="376">
        <v>-46.1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878016</v>
      </c>
      <c r="AN61" s="379">
        <v>66632</v>
      </c>
      <c r="AO61" s="380">
        <v>17.100000000000001</v>
      </c>
      <c r="AP61" s="381">
        <v>85135</v>
      </c>
      <c r="AQ61" s="382">
        <v>1.9</v>
      </c>
      <c r="AR61" s="368">
        <v>15.2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244281</v>
      </c>
      <c r="AN62" s="372">
        <v>18573</v>
      </c>
      <c r="AO62" s="373">
        <v>89.5</v>
      </c>
      <c r="AP62" s="374">
        <v>46978</v>
      </c>
      <c r="AQ62" s="375">
        <v>3.2</v>
      </c>
      <c r="AR62" s="376">
        <v>86.3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yxzfSn/k/TC+euXI87q7tlv1hcEPCaC7Te/7R1AIMLGiAF/8H0CMUrxtVcpBwSav9p5wnTn/mS17nVSBFqL6A==" saltValue="qEY1aIM0gBdvEbXOmv7t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Pvh6Rq+a2PWsiwwKozS7uVtsC0I+gViPHVGuOsT4/tn8CnsxV5vTX2S2yciTIqtv1Yha7KEmD9/yiWCIe6wQ==" saltValue="FT8HkOlLqLSPNggsez/3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QEwqLiZQgUEznd96dhOV3vxlGLTbRrnEoPOCFAxf7ye5iR9vW5C5GpD2+sWOtkNzCkXi3QCBb9fnPl+Y2Vq6w==" saltValue="uNrSqpIiYdIAAuE78xSJ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7" t="s">
        <v>3</v>
      </c>
      <c r="D47" s="1237"/>
      <c r="E47" s="1238"/>
      <c r="F47" s="11">
        <v>56.08</v>
      </c>
      <c r="G47" s="12">
        <v>56.9</v>
      </c>
      <c r="H47" s="12">
        <v>60.51</v>
      </c>
      <c r="I47" s="12">
        <v>61.61</v>
      </c>
      <c r="J47" s="13">
        <v>37.21</v>
      </c>
    </row>
    <row r="48" spans="2:10" ht="57.75" customHeight="1">
      <c r="B48" s="14"/>
      <c r="C48" s="1239" t="s">
        <v>4</v>
      </c>
      <c r="D48" s="1239"/>
      <c r="E48" s="1240"/>
      <c r="F48" s="15">
        <v>3.95</v>
      </c>
      <c r="G48" s="16">
        <v>4.83</v>
      </c>
      <c r="H48" s="16">
        <v>5.95</v>
      </c>
      <c r="I48" s="16">
        <v>2.17</v>
      </c>
      <c r="J48" s="17">
        <v>2.12</v>
      </c>
    </row>
    <row r="49" spans="2:10" ht="57.75" customHeight="1" thickBot="1">
      <c r="B49" s="18"/>
      <c r="C49" s="1241" t="s">
        <v>5</v>
      </c>
      <c r="D49" s="1241"/>
      <c r="E49" s="1242"/>
      <c r="F49" s="19">
        <v>2.0699999999999998</v>
      </c>
      <c r="G49" s="20">
        <v>2.97</v>
      </c>
      <c r="H49" s="20">
        <v>3.52</v>
      </c>
      <c r="I49" s="20" t="s">
        <v>542</v>
      </c>
      <c r="J49" s="21" t="s">
        <v>543</v>
      </c>
    </row>
    <row r="50" spans="2:10" ht="13.5" customHeight="1"/>
    <row r="51" spans="2:10" ht="13.5" hidden="1" customHeight="1"/>
    <row r="52" spans="2:10" ht="13.5" hidden="1" customHeight="1"/>
    <row r="53" spans="2:10" ht="13.5" hidden="1" customHeight="1"/>
  </sheetData>
  <sheetProtection algorithmName="SHA-512" hashValue="xsy25X10FKDZZIWoXRIfgkM3dELX7FbXoP8C+skNadxgwGOF9czkLmzZphBkqnCVnsNdvk9j0o/3cPKRofE6wg==" saltValue="HH6lFIfXdMUrPMKlX2uq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2020-09-23T10:26:12Z</cp:lastPrinted>
  <dcterms:created xsi:type="dcterms:W3CDTF">2020-02-10T05:24:41Z</dcterms:created>
  <dcterms:modified xsi:type="dcterms:W3CDTF">2020-09-23T10:26:16Z</dcterms:modified>
  <cp:category/>
</cp:coreProperties>
</file>