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<sst xmlns="http://schemas.openxmlformats.org/spreadsheetml/2006/main" count="1110" uniqueCount="621">
  <si>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</si>
  <si>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</si>
  <si>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</si>
  <si>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</si>
  <si>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</si>
  <si>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</si>
  <si>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</si>
  <si>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</si>
  <si>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</si>
  <si>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</si>
  <si>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</si>
  <si>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</si>
  <si>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</si>
  <si>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</si>
  <si>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</si>
  <si>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</si>
  <si>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</si>
  <si>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</si>
  <si>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</si>
  <si>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</si>
  <si>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</si>
  <si>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</si>
  <si>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</si>
  <si>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</si>
  <si>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</si>
  <si>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</si>
  <si>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</si>
  <si>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</si>
  <si>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</si>
  <si>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</si>
  <si>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</si>
  <si>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</si>
  <si>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</si>
  <si>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</si>
  <si>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</si>
  <si>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</si>
  <si>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</si>
  <si>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</si>
  <si>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</si>
  <si>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</si>
  <si>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</si>
  <si>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</si>
  <si>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</si>
  <si>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</si>
  <si>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</si>
  <si>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</si>
  <si>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</si>
  <si>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</si>
  <si>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</si>
  <si>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</si>
  <si>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</si>
  <si>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</si>
  <si>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</si>
  <si>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</si>
  <si>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</si>
  <si>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</si>
  <si>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</si>
  <si>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</si>
  <si>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</si>
  <si>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</si>
  <si>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</si>
  <si>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</si>
  <si>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</si>
  <si>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</si>
  <si>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</si>
  <si>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</si>
  <si>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</si>
  <si>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</si>
  <si>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</si>
  <si>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</si>
  <si>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</si>
  <si>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</si>
  <si>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</si>
  <si>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</si>
  <si>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</si>
  <si>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</si>
  <si>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</si>
  <si>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</si>
  <si>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</si>
  <si>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</si>
  <si>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</si>
  <si>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</si>
  <si>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</si>
  <si>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</si>
  <si>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</si>
  <si>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</si>
  <si>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</si>
  <si>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</si>
  <si>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</si>
  <si>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</si>
  <si>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</si>
  <si>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</si>
  <si>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</si>
  <si>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</si>
  <si>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</si>
  <si>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</si>
  <si>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</si>
  <si>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</si>
  <si>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</si>
  <si>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</si>
  <si>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</si>
  <si>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</si>
  <si>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</si>
  <si>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</si>
  <si>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</si>
  <si>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</si>
  <si>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</si>
  <si>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</si>
  <si>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</si>
  <si>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</si>
  <si>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</si>
  <si>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</si>
  <si>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</si>
  <si>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</si>
  <si>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</si>
  <si>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</si>
  <si>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</si>
  <si>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</si>
  <si>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</si>
  <si>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</si>
  <si>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</si>
  <si>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</si>
  <si>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</si>
  <si>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</si>
  <si>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</si>
  <si>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</si>
  <si>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</si>
  <si>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</si>
  <si>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</si>
  <si>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</si>
  <si>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</si>
  <si>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</si>
  <si>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</si>
  <si>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</si>
  <si>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</si>
  <si>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</si>
  <si>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</si>
  <si>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</si>
  <si>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</si>
  <si>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</si>
  <si>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</si>
  <si>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</si>
  <si>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</si>
  <si>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</si>
  <si>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</si>
  <si>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</si>
  <si>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</si>
  <si>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</si>
  <si>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</si>
  <si>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</si>
  <si>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</si>
  <si>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</si>
  <si>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</si>
  <si>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</si>
  <si>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</si>
  <si>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</si>
  <si>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</si>
  <si>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</si>
  <si>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</si>
  <si>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</si>
  <si>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</si>
  <si>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</si>
  <si>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</si>
  <si>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</si>
  <si>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</si>
  <si>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</si>
  <si>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</si>
  <si>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</si>
  <si>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</si>
  <si>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</si>
  <si>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</si>
  <si>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</si>
  <si>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</si>
  <si>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</si>
  <si>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</si>
  <si>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</si>
  <si>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</si>
  <si>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</si>
  <si>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</si>
  <si>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</si>
  <si>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</si>
  <si>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</si>
  <si>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</si>
  <si>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</si>
  <si>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</si>
  <si>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</si>
  <si>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</si>
  <si>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</si>
  <si>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</si>
  <si>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</si>
  <si>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</si>
  <si>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</si>
  <si>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</si>
  <si>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</si>
  <si>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</si>
  <si>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</si>
  <si>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</si>
  <si>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</si>
  <si>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</si>
  <si>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</si>
  <si>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</si>
  <si>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</si>
  <si>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</si>
  <si>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</si>
  <si>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</si>
  <si>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</si>
  <si>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</si>
  <si>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</si>
  <si>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</si>
  <si>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</si>
  <si>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</si>
  <si>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</si>
  <si>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</si>
  <si>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</si>
  <si>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</si>
  <si>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</si>
  <si>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</si>
  <si>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広島県安芸高田市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</si>
  <si>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</si>
  <si>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</si>
  <si>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</si>
  <si>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</si>
  <si>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</si>
  <si>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</si>
  <si>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</si>
  <si>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</si>
  <si>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</si>
  <si>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</si>
  <si>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</si>
  <si>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</si>
  <si>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</si>
  <si>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</si>
  <si>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</si>
  <si>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</si>
  <si>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</si>
  <si>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</si>
  <si>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</si>
  <si>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</si>
  <si>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</si>
  <si>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</si>
  <si>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</si>
  <si>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</si>
  <si>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</si>
  <si>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</si>
  <si>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</si>
  <si>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</si>
  <si>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</si>
  <si>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</si>
  <si>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</si>
  <si>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</si>
  <si>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</si>
  <si>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</si>
  <si>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</si>
  <si>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</si>
  <si>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</si>
  <si>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</si>
  <si>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</si>
  <si>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</si>
  <si>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</si>
  <si>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</si>
  <si>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</si>
  <si>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</si>
  <si>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</si>
  <si>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</si>
  <si>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</si>
  <si>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</si>
  <si>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</si>
  <si>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</si>
  <si>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</si>
  <si>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</si>
  <si>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</si>
  <si>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</si>
  <si>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</si>
  <si>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</si>
  <si>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</si>
  <si>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</si>
  <si>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</si>
  <si>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</si>
  <si>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</si>
  <si>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</si>
  <si>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</si>
  <si>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</si>
  <si>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</si>
  <si>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</si>
  <si>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</si>
  <si>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</si>
  <si>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</si>
  <si>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</si>
  <si>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</si>
  <si>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</si>
  <si>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</si>
  <si>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</si>
  <si>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</si>
  <si>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</si>
  <si>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</si>
  <si>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</si>
  <si>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</si>
  <si>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</si>
  <si>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</si>
  <si>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</si>
  <si>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</si>
  <si>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</si>
  <si>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</si>
  <si>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</si>
  <si>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</si>
  <si>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</si>
  <si>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</si>
  <si>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</si>
  <si>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</si>
  <si>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</si>
  <si>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</si>
  <si>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</si>
  <si>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</si>
  <si>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</si>
  <si>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</si>
  <si>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</si>
  <si>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</si>
  <si>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</si>
  <si>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</si>
  <si>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</si>
  <si>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</si>
  <si>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</si>
  <si>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</si>
  <si>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</si>
  <si>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</si>
  <si>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</si>
  <si>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</si>
  <si>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</si>
  <si>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</si>
  <si>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</si>
  <si>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</si>
  <si>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</si>
  <si>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</si>
  <si>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</si>
  <si>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</si>
  <si>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</si>
  <si>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</si>
  <si>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</si>
  <si>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</si>
  <si>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</si>
  <si>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</si>
  <si>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</si>
  <si>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</si>
  <si>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</si>
  <si>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</si>
  <si>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</si>
  <si>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</si>
  <si>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</si>
  <si>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</si>
  <si>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</si>
  <si>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</si>
  <si>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</si>
  <si>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</si>
  <si>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</si>
  <si>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</si>
  <si>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</si>
  <si>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</si>
  <si>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</si>
  <si>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</si>
  <si>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</si>
  <si>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</si>
  <si>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</si>
  <si>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</si>
  <si>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</si>
  <si>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</si>
  <si>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</si>
  <si>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広島県安芸高田市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</si>
  <si>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</si>
  <si>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</si>
  <si>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</si>
  <si>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</si>
  <si>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</si>
  <si>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</si>
  <si>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</si>
  <si>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</si>
  <si>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</si>
  <si>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</si>
  <si>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</si>
  <si>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</si>
  <si>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</si>
  <si>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</si>
  <si>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</si>
  <si>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</si>
  <si>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</si>
  <si>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</si>
  <si>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</si>
  <si>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</si>
  <si>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</si>
  <si>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</si>
  <si>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</si>
  <si>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</si>
  <si>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</si>
  <si>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</si>
  <si>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</si>
  <si>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</si>
  <si>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</si>
  <si>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</si>
  <si>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</si>
  <si>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</si>
  <si>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</si>
  <si>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</si>
  <si>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</si>
  <si>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</si>
  <si>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</si>
  <si>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</si>
  <si>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</si>
  <si>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</si>
  <si>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</si>
  <si>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</si>
  <si>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</si>
  <si>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</si>
  <si>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</si>
  <si>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</si>
  <si>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</si>
  <si>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</si>
  <si>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</si>
  <si>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</si>
  <si>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</si>
  <si>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</si>
  <si>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</si>
  <si>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</si>
  <si>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</si>
  <si>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</si>
  <si>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</si>
  <si>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</si>
  <si>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</si>
  <si>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</si>
  <si>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</si>
  <si>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</si>
  <si>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</si>
  <si>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</si>
  <si>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</si>
  <si>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</si>
  <si>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</si>
  <si>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</si>
  <si>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</si>
  <si>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</si>
  <si>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</si>
  <si>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</si>
  <si>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</si>
  <si>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</si>
  <si>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</si>
  <si>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</si>
  <si>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</si>
  <si>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</si>
  <si>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</si>
  <si>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</si>
  <si>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</si>
  <si>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</si>
  <si>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</si>
  <si>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</si>
  <si>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</si>
  <si>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</si>
  <si>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</si>
  <si>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</si>
  <si>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</si>
  <si>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</si>
  <si>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</si>
  <si>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</si>
  <si>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</si>
  <si>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</si>
  <si>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</si>
  <si>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</si>
  <si>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</si>
  <si>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</si>
  <si>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</si>
  <si>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</si>
  <si>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</si>
  <si>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</si>
  <si>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</si>
  <si>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</si>
  <si>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</si>
  <si>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</si>
  <si>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</si>
  <si>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</si>
  <si>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</si>
  <si>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</si>
  <si>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</si>
  <si>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</si>
  <si>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</si>
  <si>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</si>
  <si>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</si>
  <si>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</si>
  <si>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</si>
  <si>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</si>
  <si>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</si>
  <si>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</si>
  <si>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</si>
  <si>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</si>
  <si>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</si>
  <si>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</si>
  <si>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</si>
  <si>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</si>
  <si>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</si>
  <si>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</si>
  <si>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</si>
  <si>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</si>
  <si>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</si>
  <si>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</si>
  <si>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</si>
  <si>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</si>
  <si>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</si>
  <si>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</si>
  <si>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</si>
  <si>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</si>
  <si>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</si>
  <si>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</si>
  <si>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</si>
  <si>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</si>
  <si>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</si>
  <si>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</si>
  <si>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</si>
  <si>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</si>
  <si>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</si>
  <si>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</si>
  <si>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</si>
  <si>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</si>
  <si>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</si>
  <si>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</si>
  <si>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</si>
  <si>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</si>
  <si>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</si>
  <si>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</si>
  <si>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</si>
  <si>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</si>
  <si>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</si>
  <si>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</si>
  <si>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</si>
  <si>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</si>
  <si>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</si>
  <si>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</si>
  <si>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</si>
  <si>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</si>
  <si>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</si>
  <si>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</si>
  <si>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</si>
  <si>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</si>
  <si>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</si>
  <si>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</si>
  <si>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</si>
  <si>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</si>
  <si>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</si>
  <si>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</si>
  <si>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</si>
  <si>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</si>
  <si>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</si>
  <si>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</si>
  <si>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</si>
  <si>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</si>
  <si>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</si>
  <si>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</si>
  <si>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</si>
  <si>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</si>
  <si>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</si>
  <si>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</si>
  <si>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</si>
  <si>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</si>
  <si>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</si>
  <si>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</si>
  <si>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</si>
  <si>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</si>
  <si>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</si>
  <si>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</si>
  <si>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</si>
  <si>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</si>
  <si>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</si>
  <si>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</si>
  <si>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</si>
  <si>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</si>
  <si>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2.19</t>
  </si>
  <si>
    <t>▲ 1.40</t>
  </si>
  <si>
    <t>▲ 9.45</t>
  </si>
  <si>
    <t>水道事業会計</t>
  </si>
  <si>
    <t>一般会計</t>
  </si>
  <si>
    <t>介護保険特別会計</t>
  </si>
  <si>
    <t>国民健康保険特別会計</t>
  </si>
  <si>
    <t>後期高齢者医療特別会計</t>
  </si>
  <si>
    <t>特定環境保全公共下水道事業特別会計</t>
  </si>
  <si>
    <t>農業集落排水事業特別会計</t>
  </si>
  <si>
    <t>浄化槽整備事業特別会計</t>
  </si>
  <si>
    <t>その他会計（赤字）</t>
  </si>
  <si>
    <t>その他会計（黒字）</t>
  </si>
  <si>
    <t>H25末</t>
    <phoneticPr fontId="5"/>
  </si>
  <si>
    <t>H26末</t>
    <phoneticPr fontId="5"/>
  </si>
  <si>
    <t>H27末</t>
    <phoneticPr fontId="5"/>
  </si>
  <si>
    <t>H28末</t>
    <phoneticPr fontId="5"/>
  </si>
  <si>
    <t>H29末</t>
    <phoneticPr fontId="5"/>
  </si>
  <si>
    <t>広島県後期高齢医療広域連合（一般会計）</t>
    <rPh sb="0" eb="3">
      <t>ヒロシマケン</t>
    </rPh>
    <rPh sb="3" eb="5">
      <t>コウキ</t>
    </rPh>
    <rPh sb="5" eb="7">
      <t>コウレイ</t>
    </rPh>
    <rPh sb="7" eb="9">
      <t>イリョウ</t>
    </rPh>
    <rPh sb="9" eb="11">
      <t>コウイキ</t>
    </rPh>
    <rPh sb="11" eb="13">
      <t>レンゴウ</t>
    </rPh>
    <rPh sb="14" eb="16">
      <t>イッパン</t>
    </rPh>
    <rPh sb="16" eb="18">
      <t>カイケイ</t>
    </rPh>
    <phoneticPr fontId="2"/>
  </si>
  <si>
    <t>広島県後期高齢医療広域連合（特別会計）</t>
    <rPh sb="14" eb="16">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</si>
  <si>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</si>
  <si>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</si>
  <si>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</si>
  <si>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</si>
  <si>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5">
      <t>２１</t>
    </rPh>
    <phoneticPr fontId="2"/>
  </si>
  <si>
    <t>安芸高田アグリフーズ</t>
    <rPh sb="0" eb="4">
      <t>アキタカタ</t>
    </rPh>
    <phoneticPr fontId="2"/>
  </si>
  <si>
    <t>-</t>
    <phoneticPr fontId="2"/>
  </si>
  <si>
    <t>-</t>
    <phoneticPr fontId="2"/>
  </si>
  <si>
    <t>-</t>
    <phoneticPr fontId="2"/>
  </si>
  <si>
    <t>-</t>
    <phoneticPr fontId="2"/>
  </si>
  <si>
    <t>-</t>
    <phoneticPr fontId="2"/>
  </si>
  <si>
    <t>-</t>
    <phoneticPr fontId="2"/>
  </si>
  <si>
    <t>-</t>
    <phoneticPr fontId="2"/>
  </si>
  <si>
    <t>地域振興基金</t>
    <phoneticPr fontId="2"/>
  </si>
  <si>
    <t>過疎地域自立促進基金</t>
    <phoneticPr fontId="2"/>
  </si>
  <si>
    <t>光ネットワーク設備管理運営基金</t>
    <phoneticPr fontId="2"/>
  </si>
  <si>
    <t>地域福祉基金</t>
    <phoneticPr fontId="2"/>
  </si>
  <si>
    <t>市有住宅管理運営基金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</si>
  <si>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</si>
  <si>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</si>
  <si>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</si>
  <si>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から3.9ポイント上昇し、92.0％となった。臨時財政対策債の繰上償還等により地方債現在高は減少したが、充当可能基金なども減少したことが要因である。一方で、有形固定資産減価償却率（以下「減価償却率」という。）は、類似団体における減価償却率の上昇幅と比較すると、緩やかではあるが上昇している。このことから、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さらに、第3次行政改革推進実施計画等を着実に実施し、繰上償還を計画的に行うことで財政健全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</si>
  <si>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</si>
  <si>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</si>
  <si>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</si>
  <si>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</si>
  <si>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</si>
  <si>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</si>
  <si>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述のとおり前年度から3.9ポイン上昇し、92.0％となった。実質公債費比率は、臨時財政対策債の繰上償還等により元利償還金の額が平成29年度をピークに減少に転じたが、合併特例加算の段階的縮減による普通交付税の減少等により標準財政規模が減少したため、前年度より0.5ポイント上昇し14.2％となった。類似団体と比較すると、ともに高い値ではあるものの、将来負担比率は平成28年度まで、実質公債費比率は平成27年度まで同様の下降傾向にあった。しかし、平成29年度は前述の経緯から両率ともに数値が上昇しており、地方債の計画的な管理が課題となっている。公債費は平成30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t>
    <rPh sb="9" eb="11">
      <t>ゼンジュツ</t>
    </rPh>
    <rPh sb="49" eb="56">
      <t>リンジザイセイタイサクサイ</t>
    </rPh>
    <rPh sb="57" eb="61">
      <t>クリアゲショウカン</t>
    </rPh>
    <rPh sb="61" eb="62">
      <t>トウ</t>
    </rPh>
    <rPh sb="65" eb="70">
      <t>ガンリショウカンキン</t>
    </rPh>
    <rPh sb="71" eb="72">
      <t>ガク</t>
    </rPh>
    <rPh sb="73" eb="75">
      <t>ヘイセイ</t>
    </rPh>
    <rPh sb="77" eb="79">
      <t>ネンド</t>
    </rPh>
    <rPh sb="84" eb="86">
      <t>ゲンショウ</t>
    </rPh>
    <rPh sb="87" eb="88">
      <t>テン</t>
    </rPh>
    <rPh sb="113" eb="115">
      <t>ゲンショウ</t>
    </rPh>
    <rPh sb="115" eb="116">
      <t>トウ</t>
    </rPh>
    <rPh sb="119" eb="123">
      <t>ヒョウジュンザイセイ</t>
    </rPh>
    <rPh sb="123" eb="125">
      <t>キボ</t>
    </rPh>
    <rPh sb="126" eb="128">
      <t>ゲンショウ</t>
    </rPh>
    <rPh sb="284" eb="286">
      <t>ヘイセイ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</si>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</sst>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63A4-40E3-BDD6-1E8D92B2B6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52859</c:v>
                </c:pt>
                <c:pt idx="1">
                  <c:v>38332</c:v>
                </c:pt>
                <c:pt idx="2">
                  <c:v>46565</c:v>
                </c:pt>
                <c:pt idx="3">
                  <c:v>98059</c:v>
                </c:pt>
                <c:pt idx="4">
                  <c:v>93382</c:v>
                </c:pt>
              </c:numCache>
            </c:numRef>
          </c:val>
          <c:smooth val="0"/>
          <c:extLst xmlns:c16r2="http://schemas.microsoft.com/office/drawing/2015/06/chart">
            <c:ext xmlns:c16="http://schemas.microsoft.com/office/drawing/2014/chart" uri="{C3380CC4-5D6E-409C-BE32-E72D297353CC}">
              <c16:uniqueId val="{00000001-63A4-40E3-BDD6-1E8D92B2B6F8}"/>
            </c:ext>
          </c:extLst>
        </c:ser>
        <c:dLbls>
          <c:showLegendKey val="0"/>
          <c:showVal val="0"/>
          <c:showCatName val="0"/>
          <c:showSerName val="0"/>
          <c:showPercent val="0"/>
          <c:showBubbleSize val="0"/>
        </c:dLbls>
        <c:marker val="1"/>
        <c:smooth val="0"/>
        <c:axId val="246167040"/>
        <c:axId val="246168960"/>
      </c:lineChart>
      <c:catAx>
        <c:axId val="24616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68960"/>
        <c:crosses val="autoZero"/>
        <c:auto val="1"/>
        <c:lblAlgn val="ctr"/>
        <c:lblOffset val="100"/>
        <c:tickLblSkip val="1"/>
        <c:tickMarkSkip val="1"/>
        <c:noMultiLvlLbl val="0"/>
      </c:catAx>
      <c:valAx>
        <c:axId val="246168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6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4.0199999999999996</c:v>
                </c:pt>
                <c:pt idx="2">
                  <c:v>2.79</c:v>
                </c:pt>
                <c:pt idx="3">
                  <c:v>3.17</c:v>
                </c:pt>
                <c:pt idx="4">
                  <c:v>1.61</c:v>
                </c:pt>
              </c:numCache>
            </c:numRef>
          </c:val>
          <c:extLst xmlns:c16r2="http://schemas.microsoft.com/office/drawing/2015/06/chart">
            <c:ext xmlns:c16="http://schemas.microsoft.com/office/drawing/2014/chart" uri="{C3380CC4-5D6E-409C-BE32-E72D297353CC}">
              <c16:uniqueId val="{00000000-47D4-44F8-A69F-C2466941C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20.52</c:v>
                </c:pt>
                <c:pt idx="1">
                  <c:v>21.1</c:v>
                </c:pt>
                <c:pt idx="2">
                  <c:v>21.81</c:v>
                </c:pt>
                <c:pt idx="3">
                  <c:v>17.93</c:v>
                </c:pt>
                <c:pt idx="4">
                  <c:v>9.64</c:v>
                </c:pt>
              </c:numCache>
            </c:numRef>
          </c:val>
          <c:extLst xmlns:c16r2="http://schemas.microsoft.com/office/drawing/2015/06/chart">
            <c:ext xmlns:c16="http://schemas.microsoft.com/office/drawing/2014/chart" uri="{C3380CC4-5D6E-409C-BE32-E72D297353CC}">
              <c16:uniqueId val="{00000001-47D4-44F8-A69F-C2466941CAD5}"/>
            </c:ext>
          </c:extLst>
        </c:ser>
        <c:dLbls>
          <c:showLegendKey val="0"/>
          <c:showVal val="0"/>
          <c:showCatName val="0"/>
          <c:showSerName val="0"/>
          <c:showPercent val="0"/>
          <c:showBubbleSize val="0"/>
        </c:dLbls>
        <c:gapWidth val="250"/>
        <c:overlap val="100"/>
        <c:axId val="248705408"/>
        <c:axId val="24870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3.15</c:v>
                </c:pt>
                <c:pt idx="1">
                  <c:v>0.1</c:v>
                </c:pt>
                <c:pt idx="2">
                  <c:v>-2.19</c:v>
                </c:pt>
                <c:pt idx="3">
                  <c:v>-1.4</c:v>
                </c:pt>
                <c:pt idx="4">
                  <c:v>-9.4499999999999993</c:v>
                </c:pt>
              </c:numCache>
            </c:numRef>
          </c:val>
          <c:smooth val="0"/>
          <c:extLst xmlns:c16r2="http://schemas.microsoft.com/office/drawing/2015/06/chart">
            <c:ext xmlns:c16="http://schemas.microsoft.com/office/drawing/2014/chart" uri="{C3380CC4-5D6E-409C-BE32-E72D297353CC}">
              <c16:uniqueId val="{00000002-47D4-44F8-A69F-C2466941CAD5}"/>
            </c:ext>
          </c:extLst>
        </c:ser>
        <c:dLbls>
          <c:showLegendKey val="0"/>
          <c:showVal val="0"/>
          <c:showCatName val="0"/>
          <c:showSerName val="0"/>
          <c:showPercent val="0"/>
          <c:showBubbleSize val="0"/>
        </c:dLbls>
        <c:marker val="1"/>
        <c:smooth val="0"/>
        <c:axId val="248705408"/>
        <c:axId val="248707328"/>
      </c:lineChart>
      <c:catAx>
        <c:axId val="2487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707328"/>
        <c:crosses val="autoZero"/>
        <c:auto val="1"/>
        <c:lblAlgn val="ctr"/>
        <c:lblOffset val="100"/>
        <c:tickLblSkip val="1"/>
        <c:tickMarkSkip val="1"/>
        <c:noMultiLvlLbl val="0"/>
      </c:catAx>
      <c:valAx>
        <c:axId val="24870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70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0.45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56A-49DC-AAD7-DAB79A99DE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6A-49DC-AAD7-DAB79A99DEA8}"/>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56A-49DC-AAD7-DAB79A99DEA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56A-49DC-AAD7-DAB79A99DEA8}"/>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56A-49DC-AAD7-DAB79A99DE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0.19</c:v>
                </c:pt>
                <c:pt idx="8">
                  <c:v>#N/A</c:v>
                </c:pt>
                <c:pt idx="9">
                  <c:v>0.08</c:v>
                </c:pt>
              </c:numCache>
            </c:numRef>
          </c:val>
          <c:extLst xmlns:c16r2="http://schemas.microsoft.com/office/drawing/2015/06/chart">
            <c:ext xmlns:c16="http://schemas.microsoft.com/office/drawing/2014/chart" uri="{C3380CC4-5D6E-409C-BE32-E72D297353CC}">
              <c16:uniqueId val="{00000005-E56A-49DC-AAD7-DAB79A99DEA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2.2599999999999998</c:v>
                </c:pt>
                <c:pt idx="2">
                  <c:v>#N/A</c:v>
                </c:pt>
                <c:pt idx="3">
                  <c:v>2.23</c:v>
                </c:pt>
                <c:pt idx="4">
                  <c:v>#N/A</c:v>
                </c:pt>
                <c:pt idx="5">
                  <c:v>2.76</c:v>
                </c:pt>
                <c:pt idx="6">
                  <c:v>#N/A</c:v>
                </c:pt>
                <c:pt idx="7">
                  <c:v>2.74</c:v>
                </c:pt>
                <c:pt idx="8">
                  <c:v>#N/A</c:v>
                </c:pt>
                <c:pt idx="9">
                  <c:v>0.63</c:v>
                </c:pt>
              </c:numCache>
            </c:numRef>
          </c:val>
          <c:extLst xmlns:c16r2="http://schemas.microsoft.com/office/drawing/2015/06/chart">
            <c:ext xmlns:c16="http://schemas.microsoft.com/office/drawing/2014/chart" uri="{C3380CC4-5D6E-409C-BE32-E72D297353CC}">
              <c16:uniqueId val="{00000006-E56A-49DC-AAD7-DAB79A99DE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1.05</c:v>
                </c:pt>
                <c:pt idx="4">
                  <c:v>#N/A</c:v>
                </c:pt>
                <c:pt idx="5">
                  <c:v>0.73</c:v>
                </c:pt>
                <c:pt idx="6">
                  <c:v>#N/A</c:v>
                </c:pt>
                <c:pt idx="7">
                  <c:v>0.45</c:v>
                </c:pt>
                <c:pt idx="8">
                  <c:v>#N/A</c:v>
                </c:pt>
                <c:pt idx="9">
                  <c:v>0.81</c:v>
                </c:pt>
              </c:numCache>
            </c:numRef>
          </c:val>
          <c:extLst xmlns:c16r2="http://schemas.microsoft.com/office/drawing/2015/06/chart">
            <c:ext xmlns:c16="http://schemas.microsoft.com/office/drawing/2014/chart" uri="{C3380CC4-5D6E-409C-BE32-E72D297353CC}">
              <c16:uniqueId val="{00000007-E56A-49DC-AAD7-DAB79A99DE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4.01</c:v>
                </c:pt>
                <c:pt idx="4">
                  <c:v>#N/A</c:v>
                </c:pt>
                <c:pt idx="5">
                  <c:v>2.77</c:v>
                </c:pt>
                <c:pt idx="6">
                  <c:v>#N/A</c:v>
                </c:pt>
                <c:pt idx="7">
                  <c:v>3.17</c:v>
                </c:pt>
                <c:pt idx="8">
                  <c:v>#N/A</c:v>
                </c:pt>
                <c:pt idx="9">
                  <c:v>1.61</c:v>
                </c:pt>
              </c:numCache>
            </c:numRef>
          </c:val>
          <c:extLst xmlns:c16r2="http://schemas.microsoft.com/office/drawing/2015/06/chart">
            <c:ext xmlns:c16="http://schemas.microsoft.com/office/drawing/2014/chart" uri="{C3380CC4-5D6E-409C-BE32-E72D297353CC}">
              <c16:uniqueId val="{00000008-E56A-49DC-AAD7-DAB79A99DE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1.83</c:v>
                </c:pt>
                <c:pt idx="2">
                  <c:v>#N/A</c:v>
                </c:pt>
                <c:pt idx="3">
                  <c:v>1.98</c:v>
                </c:pt>
                <c:pt idx="4">
                  <c:v>#N/A</c:v>
                </c:pt>
                <c:pt idx="5">
                  <c:v>1.91</c:v>
                </c:pt>
                <c:pt idx="6">
                  <c:v>#N/A</c:v>
                </c:pt>
                <c:pt idx="7">
                  <c:v>2.35</c:v>
                </c:pt>
                <c:pt idx="8">
                  <c:v>#N/A</c:v>
                </c:pt>
                <c:pt idx="9">
                  <c:v>3.08</c:v>
                </c:pt>
              </c:numCache>
            </c:numRef>
          </c:val>
          <c:extLst xmlns:c16r2="http://schemas.microsoft.com/office/drawing/2015/06/chart">
            <c:ext xmlns:c16="http://schemas.microsoft.com/office/drawing/2014/chart" uri="{C3380CC4-5D6E-409C-BE32-E72D297353CC}">
              <c16:uniqueId val="{00000009-E56A-49DC-AAD7-DAB79A99DEA8}"/>
            </c:ext>
          </c:extLst>
        </c:ser>
        <c:dLbls>
          <c:showLegendKey val="0"/>
          <c:showVal val="0"/>
          <c:showCatName val="0"/>
          <c:showSerName val="0"/>
          <c:showPercent val="0"/>
          <c:showBubbleSize val="0"/>
        </c:dLbls>
        <c:gapWidth val="150"/>
        <c:overlap val="100"/>
        <c:axId val="244422912"/>
        <c:axId val="244432896"/>
      </c:barChart>
      <c:catAx>
        <c:axId val="2444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432896"/>
        <c:crosses val="autoZero"/>
        <c:auto val="1"/>
        <c:lblAlgn val="ctr"/>
        <c:lblOffset val="100"/>
        <c:tickLblSkip val="1"/>
        <c:tickMarkSkip val="1"/>
        <c:noMultiLvlLbl val="0"/>
      </c:catAx>
      <c:valAx>
        <c:axId val="2444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2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2959</c:v>
                </c:pt>
                <c:pt idx="5">
                  <c:v>2845</c:v>
                </c:pt>
                <c:pt idx="8">
                  <c:v>3001</c:v>
                </c:pt>
                <c:pt idx="11">
                  <c:v>3138</c:v>
                </c:pt>
                <c:pt idx="14">
                  <c:v>3006</c:v>
                </c:pt>
              </c:numCache>
            </c:numRef>
          </c:val>
          <c:extLst xmlns:c16r2="http://schemas.microsoft.com/office/drawing/2015/06/chart">
            <c:ext xmlns:c16="http://schemas.microsoft.com/office/drawing/2014/chart" uri="{C3380CC4-5D6E-409C-BE32-E72D297353CC}">
              <c16:uniqueId val="{00000000-F166-4EAD-B628-09438BD7A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66-4EAD-B628-09438BD7A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2-F166-4EAD-B628-09438BD7A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F166-4EAD-B628-09438BD7A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644</c:v>
                </c:pt>
                <c:pt idx="3">
                  <c:v>647</c:v>
                </c:pt>
                <c:pt idx="6">
                  <c:v>760</c:v>
                </c:pt>
                <c:pt idx="9">
                  <c:v>716</c:v>
                </c:pt>
                <c:pt idx="12">
                  <c:v>754</c:v>
                </c:pt>
              </c:numCache>
            </c:numRef>
          </c:val>
          <c:extLst xmlns:c16r2="http://schemas.microsoft.com/office/drawing/2015/06/chart">
            <c:ext xmlns:c16="http://schemas.microsoft.com/office/drawing/2014/chart" uri="{C3380CC4-5D6E-409C-BE32-E72D297353CC}">
              <c16:uniqueId val="{00000004-F166-4EAD-B628-09438BD7A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66-4EAD-B628-09438BD7A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66-4EAD-B628-09438BD7A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3793</c:v>
                </c:pt>
                <c:pt idx="3">
                  <c:v>3480</c:v>
                </c:pt>
                <c:pt idx="6">
                  <c:v>3727</c:v>
                </c:pt>
                <c:pt idx="9">
                  <c:v>3863</c:v>
                </c:pt>
                <c:pt idx="12">
                  <c:v>3584</c:v>
                </c:pt>
              </c:numCache>
            </c:numRef>
          </c:val>
          <c:extLst xmlns:c16r2="http://schemas.microsoft.com/office/drawing/2015/06/chart">
            <c:ext xmlns:c16="http://schemas.microsoft.com/office/drawing/2014/chart" uri="{C3380CC4-5D6E-409C-BE32-E72D297353CC}">
              <c16:uniqueId val="{00000007-F166-4EAD-B628-09438BD7A299}"/>
            </c:ext>
          </c:extLst>
        </c:ser>
        <c:dLbls>
          <c:showLegendKey val="0"/>
          <c:showVal val="0"/>
          <c:showCatName val="0"/>
          <c:showSerName val="0"/>
          <c:showPercent val="0"/>
          <c:showBubbleSize val="0"/>
        </c:dLbls>
        <c:gapWidth val="100"/>
        <c:overlap val="100"/>
        <c:axId val="255534592"/>
        <c:axId val="25553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1482</c:v>
                </c:pt>
                <c:pt idx="2">
                  <c:v>#N/A</c:v>
                </c:pt>
                <c:pt idx="3">
                  <c:v>#N/A</c:v>
                </c:pt>
                <c:pt idx="4">
                  <c:v>1286</c:v>
                </c:pt>
                <c:pt idx="5">
                  <c:v>#N/A</c:v>
                </c:pt>
                <c:pt idx="6">
                  <c:v>#N/A</c:v>
                </c:pt>
                <c:pt idx="7">
                  <c:v>1489</c:v>
                </c:pt>
                <c:pt idx="8">
                  <c:v>#N/A</c:v>
                </c:pt>
                <c:pt idx="9">
                  <c:v>#N/A</c:v>
                </c:pt>
                <c:pt idx="10">
                  <c:v>1442</c:v>
                </c:pt>
                <c:pt idx="11">
                  <c:v>#N/A</c:v>
                </c:pt>
                <c:pt idx="12">
                  <c:v>#N/A</c:v>
                </c:pt>
                <c:pt idx="13">
                  <c:v>1333</c:v>
                </c:pt>
                <c:pt idx="14">
                  <c:v>#N/A</c:v>
                </c:pt>
              </c:numCache>
            </c:numRef>
          </c:val>
          <c:smooth val="0"/>
          <c:extLst xmlns:c16r2="http://schemas.microsoft.com/office/drawing/2015/06/chart">
            <c:ext xmlns:c16="http://schemas.microsoft.com/office/drawing/2014/chart" uri="{C3380CC4-5D6E-409C-BE32-E72D297353CC}">
              <c16:uniqueId val="{00000008-F166-4EAD-B628-09438BD7A299}"/>
            </c:ext>
          </c:extLst>
        </c:ser>
        <c:dLbls>
          <c:showLegendKey val="0"/>
          <c:showVal val="0"/>
          <c:showCatName val="0"/>
          <c:showSerName val="0"/>
          <c:showPercent val="0"/>
          <c:showBubbleSize val="0"/>
        </c:dLbls>
        <c:marker val="1"/>
        <c:smooth val="0"/>
        <c:axId val="255534592"/>
        <c:axId val="255536512"/>
      </c:lineChart>
      <c:catAx>
        <c:axId val="2555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536512"/>
        <c:crosses val="autoZero"/>
        <c:auto val="1"/>
        <c:lblAlgn val="ctr"/>
        <c:lblOffset val="100"/>
        <c:tickLblSkip val="1"/>
        <c:tickMarkSkip val="1"/>
        <c:noMultiLvlLbl val="0"/>
      </c:catAx>
      <c:valAx>
        <c:axId val="25553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30494</c:v>
                </c:pt>
                <c:pt idx="5">
                  <c:v>29303</c:v>
                </c:pt>
                <c:pt idx="8">
                  <c:v>27895</c:v>
                </c:pt>
                <c:pt idx="11">
                  <c:v>26822</c:v>
                </c:pt>
                <c:pt idx="14">
                  <c:v>25837</c:v>
                </c:pt>
              </c:numCache>
            </c:numRef>
          </c:val>
          <c:extLst xmlns:c16r2="http://schemas.microsoft.com/office/drawing/2015/06/chart">
            <c:ext xmlns:c16="http://schemas.microsoft.com/office/drawing/2014/chart" uri="{C3380CC4-5D6E-409C-BE32-E72D297353CC}">
              <c16:uniqueId val="{00000000-AF0B-4710-8003-F104C3F971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265</c:v>
                </c:pt>
                <c:pt idx="5">
                  <c:v>252</c:v>
                </c:pt>
                <c:pt idx="8">
                  <c:v>199</c:v>
                </c:pt>
                <c:pt idx="11">
                  <c:v>154</c:v>
                </c:pt>
                <c:pt idx="14">
                  <c:v>79</c:v>
                </c:pt>
              </c:numCache>
            </c:numRef>
          </c:val>
          <c:extLst xmlns:c16r2="http://schemas.microsoft.com/office/drawing/2015/06/chart">
            <c:ext xmlns:c16="http://schemas.microsoft.com/office/drawing/2014/chart" uri="{C3380CC4-5D6E-409C-BE32-E72D297353CC}">
              <c16:uniqueId val="{00000001-AF0B-4710-8003-F104C3F971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5492</c:v>
                </c:pt>
                <c:pt idx="5">
                  <c:v>5907</c:v>
                </c:pt>
                <c:pt idx="8">
                  <c:v>5728</c:v>
                </c:pt>
                <c:pt idx="11">
                  <c:v>5159</c:v>
                </c:pt>
                <c:pt idx="14">
                  <c:v>4350</c:v>
                </c:pt>
              </c:numCache>
            </c:numRef>
          </c:val>
          <c:extLst xmlns:c16r2="http://schemas.microsoft.com/office/drawing/2015/06/chart">
            <c:ext xmlns:c16="http://schemas.microsoft.com/office/drawing/2014/chart" uri="{C3380CC4-5D6E-409C-BE32-E72D297353CC}">
              <c16:uniqueId val="{00000002-AF0B-4710-8003-F104C3F971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0B-4710-8003-F104C3F971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0B-4710-8003-F104C3F971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72</c:v>
                </c:pt>
                <c:pt idx="3">
                  <c:v>24</c:v>
                </c:pt>
                <c:pt idx="6">
                  <c:v>19</c:v>
                </c:pt>
                <c:pt idx="9">
                  <c:v>101</c:v>
                </c:pt>
                <c:pt idx="12">
                  <c:v>67</c:v>
                </c:pt>
              </c:numCache>
            </c:numRef>
          </c:val>
          <c:extLst xmlns:c16r2="http://schemas.microsoft.com/office/drawing/2015/06/chart">
            <c:ext xmlns:c16="http://schemas.microsoft.com/office/drawing/2014/chart" uri="{C3380CC4-5D6E-409C-BE32-E72D297353CC}">
              <c16:uniqueId val="{00000005-AF0B-4710-8003-F104C3F971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3686</c:v>
                </c:pt>
                <c:pt idx="3">
                  <c:v>3326</c:v>
                </c:pt>
                <c:pt idx="6">
                  <c:v>3047</c:v>
                </c:pt>
                <c:pt idx="9">
                  <c:v>2930</c:v>
                </c:pt>
                <c:pt idx="12">
                  <c:v>2669</c:v>
                </c:pt>
              </c:numCache>
            </c:numRef>
          </c:val>
          <c:extLst xmlns:c16r2="http://schemas.microsoft.com/office/drawing/2015/06/chart">
            <c:ext xmlns:c16="http://schemas.microsoft.com/office/drawing/2014/chart" uri="{C3380CC4-5D6E-409C-BE32-E72D297353CC}">
              <c16:uniqueId val="{00000006-AF0B-4710-8003-F104C3F971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7-AF0B-4710-8003-F104C3F971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10713</c:v>
                </c:pt>
                <c:pt idx="3">
                  <c:v>10105</c:v>
                </c:pt>
                <c:pt idx="6">
                  <c:v>9682</c:v>
                </c:pt>
                <c:pt idx="9">
                  <c:v>9432</c:v>
                </c:pt>
                <c:pt idx="12">
                  <c:v>9224</c:v>
                </c:pt>
              </c:numCache>
            </c:numRef>
          </c:val>
          <c:extLst xmlns:c16r2="http://schemas.microsoft.com/office/drawing/2015/06/chart">
            <c:ext xmlns:c16="http://schemas.microsoft.com/office/drawing/2014/chart" uri="{C3380CC4-5D6E-409C-BE32-E72D297353CC}">
              <c16:uniqueId val="{00000008-AF0B-4710-8003-F104C3F971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F0B-4710-8003-F104C3F971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33877</c:v>
                </c:pt>
                <c:pt idx="3">
                  <c:v>32121</c:v>
                </c:pt>
                <c:pt idx="6">
                  <c:v>30093</c:v>
                </c:pt>
                <c:pt idx="9">
                  <c:v>28354</c:v>
                </c:pt>
                <c:pt idx="12">
                  <c:v>27201</c:v>
                </c:pt>
              </c:numCache>
            </c:numRef>
          </c:val>
          <c:extLst xmlns:c16r2="http://schemas.microsoft.com/office/drawing/2015/06/chart">
            <c:ext xmlns:c16="http://schemas.microsoft.com/office/drawing/2014/chart" uri="{C3380CC4-5D6E-409C-BE32-E72D297353CC}">
              <c16:uniqueId val="{0000000A-AF0B-4710-8003-F104C3F971D2}"/>
            </c:ext>
          </c:extLst>
        </c:ser>
        <c:dLbls>
          <c:showLegendKey val="0"/>
          <c:showVal val="0"/>
          <c:showCatName val="0"/>
          <c:showSerName val="0"/>
          <c:showPercent val="0"/>
          <c:showBubbleSize val="0"/>
        </c:dLbls>
        <c:gapWidth val="100"/>
        <c:overlap val="100"/>
        <c:axId val="255737216"/>
        <c:axId val="25574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12098</c:v>
                </c:pt>
                <c:pt idx="2">
                  <c:v>#N/A</c:v>
                </c:pt>
                <c:pt idx="3">
                  <c:v>#N/A</c:v>
                </c:pt>
                <c:pt idx="4">
                  <c:v>10114</c:v>
                </c:pt>
                <c:pt idx="5">
                  <c:v>#N/A</c:v>
                </c:pt>
                <c:pt idx="6">
                  <c:v>#N/A</c:v>
                </c:pt>
                <c:pt idx="7">
                  <c:v>9020</c:v>
                </c:pt>
                <c:pt idx="8">
                  <c:v>#N/A</c:v>
                </c:pt>
                <c:pt idx="9">
                  <c:v>#N/A</c:v>
                </c:pt>
                <c:pt idx="10">
                  <c:v>8681</c:v>
                </c:pt>
                <c:pt idx="11">
                  <c:v>#N/A</c:v>
                </c:pt>
                <c:pt idx="12">
                  <c:v>#N/A</c:v>
                </c:pt>
                <c:pt idx="13">
                  <c:v>8896</c:v>
                </c:pt>
                <c:pt idx="14">
                  <c:v>#N/A</c:v>
                </c:pt>
              </c:numCache>
            </c:numRef>
          </c:val>
          <c:smooth val="0"/>
          <c:extLst xmlns:c16r2="http://schemas.microsoft.com/office/drawing/2015/06/chart">
            <c:ext xmlns:c16="http://schemas.microsoft.com/office/drawing/2014/chart" uri="{C3380CC4-5D6E-409C-BE32-E72D297353CC}">
              <c16:uniqueId val="{0000000B-AF0B-4710-8003-F104C3F971D2}"/>
            </c:ext>
          </c:extLst>
        </c:ser>
        <c:dLbls>
          <c:showLegendKey val="0"/>
          <c:showVal val="0"/>
          <c:showCatName val="0"/>
          <c:showSerName val="0"/>
          <c:showPercent val="0"/>
          <c:showBubbleSize val="0"/>
        </c:dLbls>
        <c:marker val="1"/>
        <c:smooth val="0"/>
        <c:axId val="255737216"/>
        <c:axId val="255743488"/>
      </c:lineChart>
      <c:catAx>
        <c:axId val="255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743488"/>
        <c:crosses val="autoZero"/>
        <c:auto val="1"/>
        <c:lblAlgn val="ctr"/>
        <c:lblOffset val="100"/>
        <c:tickLblSkip val="1"/>
        <c:tickMarkSkip val="1"/>
        <c:noMultiLvlLbl val="0"/>
      </c:catAx>
      <c:valAx>
        <c:axId val="25574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2897</c:v>
                </c:pt>
                <c:pt idx="1">
                  <c:v>2320</c:v>
                </c:pt>
                <c:pt idx="2">
                  <c:v>1220</c:v>
                </c:pt>
              </c:numCache>
            </c:numRef>
          </c:val>
          <c:extLst xmlns:c16r2="http://schemas.microsoft.com/office/drawing/2015/06/chart">
            <c:ext xmlns:c16="http://schemas.microsoft.com/office/drawing/2014/chart" uri="{C3380CC4-5D6E-409C-BE32-E72D297353CC}">
              <c16:uniqueId val="{00000000-F780-4295-8BB1-C09567188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688</c:v>
                </c:pt>
                <c:pt idx="1">
                  <c:v>601</c:v>
                </c:pt>
                <c:pt idx="2">
                  <c:v>640</c:v>
                </c:pt>
              </c:numCache>
            </c:numRef>
          </c:val>
          <c:extLst xmlns:c16r2="http://schemas.microsoft.com/office/drawing/2015/06/chart">
            <c:ext xmlns:c16="http://schemas.microsoft.com/office/drawing/2014/chart" uri="{C3380CC4-5D6E-409C-BE32-E72D297353CC}">
              <c16:uniqueId val="{00000001-F780-4295-8BB1-C09567188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5841</c:v>
                </c:pt>
                <c:pt idx="1">
                  <c:v>5739</c:v>
                </c:pt>
                <c:pt idx="2">
                  <c:v>5614</c:v>
                </c:pt>
              </c:numCache>
            </c:numRef>
          </c:val>
          <c:extLst xmlns:c16r2="http://schemas.microsoft.com/office/drawing/2015/06/chart">
            <c:ext xmlns:c16="http://schemas.microsoft.com/office/drawing/2014/chart" uri="{C3380CC4-5D6E-409C-BE32-E72D297353CC}">
              <c16:uniqueId val="{00000002-F780-4295-8BB1-C0956718863E}"/>
            </c:ext>
          </c:extLst>
        </c:ser>
        <c:dLbls>
          <c:showLegendKey val="0"/>
          <c:showVal val="0"/>
          <c:showCatName val="0"/>
          <c:showSerName val="0"/>
          <c:showPercent val="0"/>
          <c:showBubbleSize val="0"/>
        </c:dLbls>
        <c:gapWidth val="120"/>
        <c:overlap val="100"/>
        <c:axId val="255956096"/>
        <c:axId val="255957632"/>
      </c:barChart>
      <c:catAx>
        <c:axId val="2559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957632"/>
        <c:crosses val="autoZero"/>
        <c:auto val="1"/>
        <c:lblAlgn val="ctr"/>
        <c:lblOffset val="100"/>
        <c:tickLblSkip val="1"/>
        <c:tickMarkSkip val="1"/>
        <c:noMultiLvlLbl val="0"/>
      </c:catAx>
      <c:valAx>
        <c:axId val="255957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95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{809F3E52-706D-4690-8C2B-5AE7CD1765F9}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8B-4142-A6AA-60C626E02ED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{D079CFCA-4665-4A09-B7A6-42183A7691C5}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8B-4142-A6AA-60C626E02ED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{C0EDB8F6-81D2-491D-848A-C7C7AC84DB73}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8B-4142-A6AA-60C626E02ED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{25A74C2D-99F6-4F8E-B790-67F2CFFB3062}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8B-4142-A6AA-60C626E02ED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{47AD40E9-F746-49A3-8985-F02FE556A0AC}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8B-4142-A6AA-60C626E02ED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{CD9D2F66-85D8-4F1E-AE5E-BE11962A4B3A}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8B-4142-A6AA-60C626E02ED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{CB4864BA-F899-489C-8DE8-05A2AFDF65D3}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8B-4142-A6AA-60C626E02ED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{A8C0953D-7348-4F5B-B956-AF94EA50078D}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8B-4142-A6AA-60C626E02ED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{D59E0FAC-41FA-46CE-8993-359D192D9D93}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8B-4142-A6AA-60C626E02E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56.4</c:v>
                </c:pt>
                <c:pt idx="24">
                  <c:v>58</c:v>
                </c:pt>
                <c:pt idx="32">
                  <c:v>59.4</c:v>
                </c:pt>
              </c:numCache>
            </c:numRef>
          </c:xVal>
          <c:yVal>
            <c:numRef>
              <c:f>公会計指標分析・財政指標組合せ分析表!$BP$51:$DC$51</c:f>
              <c:numCache>
                <c:formatCode>#,##0.0;"▲ "#,##0.0</c:formatCode>
                <c:ptCount val="40"/>
                <c:pt idx="8">
                  <c:v>95</c:v>
                </c:pt>
                <c:pt idx="16">
                  <c:v>87.3</c:v>
                </c:pt>
                <c:pt idx="24">
                  <c:v>88.1</c:v>
                </c:pt>
                <c:pt idx="32">
                  <c:v>92</c:v>
                </c:pt>
              </c:numCache>
            </c:numRef>
          </c:yVal>
          <c:smooth val="0"/>
          <c:extLst xmlns:c16r2="http://schemas.microsoft.com/office/drawing/2015/06/chart">
            <c:ext xmlns:c16="http://schemas.microsoft.com/office/drawing/2014/chart" uri="{C3380CC4-5D6E-409C-BE32-E72D297353CC}">
              <c16:uniqueId val="{00000009-7C8B-4142-A6AA-60C626E02E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{AF84BC13-3F71-4412-BFED-CE60F43BE2A9}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8B-4142-A6AA-60C626E02ED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{D52EF838-8BCD-4F59-B264-CDEAC2A46796}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8B-4142-A6AA-60C626E02ED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{69E83467-CC10-4EF1-9579-4DDEE3DBD9B5}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8B-4142-A6AA-60C626E02ED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{83772EE8-EFEE-434B-A215-906305537405}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8B-4142-A6AA-60C626E02ED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{7F0D6FE7-2A95-443A-8D90-FC08DE3F8374}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8B-4142-A6AA-60C626E02ED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{EDDDF153-D552-4C17-811E-D44EBD8A4EFC}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8B-4142-A6AA-60C626E02ED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{08BDB299-25A1-4552-9FF1-D8014603E40A}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8B-4142-A6AA-60C626E02ED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{F01765A8-E836-4DA7-A44B-66D481D41A10}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8B-4142-A6AA-60C626E02ED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{70193FF7-FF85-4B65-A70D-E5D551628AF1}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8B-4142-A6AA-60C626E02E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7C8B-4142-A6AA-60C626E02ED8}"/>
            </c:ext>
          </c:extLst>
        </c:ser>
        <c:dLbls>
          <c:showLegendKey val="0"/>
          <c:showVal val="1"/>
          <c:showCatName val="0"/>
          <c:showSerName val="0"/>
          <c:showPercent val="0"/>
          <c:showBubbleSize val="0"/>
        </c:dLbls>
        <c:axId val="255593472"/>
        <c:axId val="255599744"/>
      </c:scatterChart>
      <c:valAx>
        <c:axId val="255593472"/>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599744"/>
        <c:crosses val="autoZero"/>
        <c:crossBetween val="midCat"/>
      </c:valAx>
      <c:valAx>
        <c:axId val="255599744"/>
        <c:scaling>
          <c:orientation val="minMax"/>
          <c:max val="10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59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{59A0B39D-266D-4FCF-B3FD-C28088B2C2F7}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589-4005-9343-9C7BEA1FF86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{A9F003D4-6207-43C9-9157-7ED65A1BA16F}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9-4005-9343-9C7BEA1FF86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{D272094F-EE6E-4707-898C-78C68003B9A5}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9-4005-9343-9C7BEA1FF86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{1DFD856A-B623-4956-922C-4F4A640A04B8}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9-4005-9343-9C7BEA1FF86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{706AC90E-714C-4FFA-A9F1-F5B3FB8D47FD}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9-4005-9343-9C7BEA1FF86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{E474F746-579B-4C48-A4D6-4B17A5DC07B6}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589-4005-9343-9C7BEA1FF86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{5F39612A-DE2A-4F0B-98B9-00060CA08ACD}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589-4005-9343-9C7BEA1FF86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{F9839D7C-8E98-476E-827F-6403EE67EEAE}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589-4005-9343-9C7BEA1FF86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{0F074B20-32E3-4CFD-9C50-54FD728FAB49}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589-4005-9343-9C7BEA1FF8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12.9</c:v>
                </c:pt>
                <c:pt idx="16">
                  <c:v>13.2</c:v>
                </c:pt>
                <c:pt idx="24">
                  <c:v>13.7</c:v>
                </c:pt>
                <c:pt idx="32">
                  <c:v>14.2</c:v>
                </c:pt>
              </c:numCache>
            </c:numRef>
          </c:xVal>
          <c:yVal>
            <c:numRef>
              <c:f>公会計指標分析・財政指標組合せ分析表!$BP$73:$DC$73</c:f>
              <c:numCache>
                <c:formatCode>#,##0.0;"▲ "#,##0.0</c:formatCode>
                <c:ptCount val="40"/>
                <c:pt idx="0">
                  <c:v>109.1</c:v>
                </c:pt>
                <c:pt idx="8">
                  <c:v>95</c:v>
                </c:pt>
                <c:pt idx="16">
                  <c:v>87.3</c:v>
                </c:pt>
                <c:pt idx="24">
                  <c:v>88.1</c:v>
                </c:pt>
                <c:pt idx="32">
                  <c:v>92</c:v>
                </c:pt>
              </c:numCache>
            </c:numRef>
          </c:yVal>
          <c:smooth val="0"/>
          <c:extLst xmlns:c16r2="http://schemas.microsoft.com/office/drawing/2015/06/chart">
            <c:ext xmlns:c16="http://schemas.microsoft.com/office/drawing/2014/chart" uri="{C3380CC4-5D6E-409C-BE32-E72D297353CC}">
              <c16:uniqueId val="{00000009-4589-4005-9343-9C7BEA1FF8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{31A17514-113C-40DD-A1C0-0981ED85A303}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589-4005-9343-9C7BEA1FF8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{0C138D84-A227-47D2-9680-5247C7F38EF7}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9-4005-9343-9C7BEA1FF86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{A8A8CF61-A875-44E5-8BBE-33797C982F8C}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9-4005-9343-9C7BEA1FF86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{9B7E77FC-D88C-41D9-88A7-17625A483FCE}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9-4005-9343-9C7BEA1FF86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{C7B43D66-29AA-41A7-AAF9-118E390707DD}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9-4005-9343-9C7BEA1FF86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{6E94B94D-7FFD-4073-90E6-61CD54A2B27A}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589-4005-9343-9C7BEA1FF86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{CD061B73-B181-4418-B4A7-5F6B327EBAE1}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589-4005-9343-9C7BEA1FF86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{668CF239-8F08-4F30-A67A-ADB33EDE700F}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589-4005-9343-9C7BEA1FF86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{86E880CF-2C3F-4FF3-B9A3-D52CB56D26BF}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589-4005-9343-9C7BEA1FF8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589-4005-9343-9C7BEA1FF861}"/>
            </c:ext>
          </c:extLst>
        </c:ser>
        <c:dLbls>
          <c:showLegendKey val="0"/>
          <c:showVal val="1"/>
          <c:showCatName val="0"/>
          <c:showSerName val="0"/>
          <c:showPercent val="0"/>
          <c:showBubbleSize val="0"/>
        </c:dLbls>
        <c:axId val="256498304"/>
        <c:axId val="256402176"/>
      </c:scatterChart>
      <c:valAx>
        <c:axId val="256498304"/>
        <c:scaling>
          <c:orientation val="minMax"/>
          <c:max val="14.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402176"/>
        <c:crosses val="autoZero"/>
        <c:crossBetween val="midCat"/>
      </c:valAx>
      <c:valAx>
        <c:axId val="256402176"/>
        <c:scaling>
          <c:orientation val="minMax"/>
          <c:max val="1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498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過去に実施した大型建設事業に係る地方債の元金償還により高い水準ではあるものの、これまで実施した繰上償還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基準財政需要額算入見込額及び充当可能基金の減少により充当可能財源等（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）は減少し、一般会計等に係る地方債の現在高の減少及び公営企業債等繰入見込額の減少に伴い将来負担額（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）も減少した。（</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）の減少値が（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減少値を下回るため、将来負担比率の分子が前年度よりも増加した。今後も公共施設の更新や統廃合を計画的に進めつつ、新発債借入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普通交付税の合併特例加算の段階的縮減による歳入財源不足のため、財政調整基金の取り崩しを行った。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安芸高田市光ネットワーク設備管理運営基金：安芸高田市光ネットワーク設備の管理運営の経費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普通交付税の合併特例加算の段階的縮減による歳入財源不足のため、その他特定目的基金の取り崩し行った。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過疎ソフト債基金分の積立を行い、インフラ施設の更新等の多額の経費が必要な事業や、移住・定住を推進する事業など、今後の重要施策を適時に安定して行うことができるよう、適切に運用する。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月豪雨災害に伴う災害応急・復旧事業の財源に充てるため、財政調整基金の取り崩しを行った。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財政健全化のための対策を確実に行い、取崩し額の抑制と積立金による基金残高の増額に取り組み、収支が黒字で安定するよう適切に運用する。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減価償却が進行した結果、前年度に比べて増加した。公共施設等総合管理計画に基づき、老朽化した施設について計画的な予防保全による長寿命化を進めるなど、公共施設等の適正管理に努める。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楕円 78"/>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55897</xdr:rowOff>
    </xdr:from>
    <xdr:ext cx="405111" cy="259045"/>
    <xdr:sp macro="" textlink="">
      <xdr:nvSpPr>
        <xdr:cNvPr id="80" name="有形固定資産減価償却率該当値テキスト"/>
        <xdr:cNvSpPr txBox="1"/>
      </xdr:nvSpPr>
      <xdr:spPr>
        <a:xfrm>
          <a:off x="48133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1" name="楕円 80"/>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153458</xdr:rowOff>
    </xdr:to>
    <xdr:cxnSp macro="">
      <xdr:nvCxnSpPr>
        <xdr:cNvPr id="82" name="直線コネクタ 81"/>
        <xdr:cNvCxnSpPr/>
      </xdr:nvCxnSpPr>
      <xdr:spPr>
        <a:xfrm flipV="1">
          <a:off x="4051300" y="604329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10795</xdr:rowOff>
    </xdr:to>
    <xdr:cxnSp macro="">
      <xdr:nvCxnSpPr>
        <xdr:cNvPr id="84" name="直線コネクタ 83"/>
        <xdr:cNvCxnSpPr/>
      </xdr:nvCxnSpPr>
      <xdr:spPr>
        <a:xfrm flipV="1">
          <a:off x="3289300" y="606848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85" name="楕円 84"/>
        <xdr:cNvSpPr/>
      </xdr:nvSpPr>
      <xdr:spPr>
        <a:xfrm>
          <a:off x="2476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43180</xdr:rowOff>
    </xdr:to>
    <xdr:cxnSp macro="">
      <xdr:nvCxnSpPr>
        <xdr:cNvPr id="86" name="直線コネクタ 85"/>
        <xdr:cNvCxnSpPr/>
      </xdr:nvCxnSpPr>
      <xdr:spPr>
        <a:xfrm flipV="1">
          <a:off x="2527300" y="609727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0" name="n_1main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1"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110507</xdr:rowOff>
    </xdr:from>
    <xdr:ext cx="405111" cy="259045"/>
    <xdr:sp macro="" textlink="">
      <xdr:nvSpPr>
        <xdr:cNvPr id="92" name="n_3mainValue有形固定資産減価償却率"/>
        <xdr:cNvSpPr txBox="1"/>
      </xdr:nvSpPr>
      <xdr:spPr>
        <a:xfrm>
          <a:off x="2324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業務活動収支額の減少率が</a:t>
          </a:r>
          <a:r>
            <a:rPr kumimoji="1" lang="ja-JP" altLang="en-US" sz="1050">
              <a:solidFill>
                <a:schemeClr val="dk1"/>
              </a:solidFill>
              <a:effectLst/>
              <a:latin typeface="+mn-lt"/>
              <a:ea typeface="+mn-ea"/>
              <a:cs typeface="+mn-cs"/>
            </a:rPr>
            <a:t>地方債残高の減少率を</a:t>
          </a:r>
          <a:r>
            <a:rPr kumimoji="1" lang="ja-JP" altLang="ja-JP" sz="1050">
              <a:solidFill>
                <a:schemeClr val="dk1"/>
              </a:solidFill>
              <a:effectLst/>
              <a:latin typeface="+mn-lt"/>
              <a:ea typeface="+mn-ea"/>
              <a:cs typeface="+mn-cs"/>
            </a:rPr>
            <a:t>上回ったため、前年度に比べて償還可能</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上昇した</a:t>
          </a:r>
          <a:r>
            <a:rPr kumimoji="1" lang="ja-JP" altLang="ja-JP" sz="1050">
              <a:solidFill>
                <a:schemeClr val="dk1"/>
              </a:solidFill>
              <a:effectLst/>
              <a:latin typeface="+mn-lt"/>
              <a:ea typeface="+mn-ea"/>
              <a:cs typeface="+mn-cs"/>
            </a:rPr>
            <a:t>。業務活動収支の減少は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普通交付税の合併特例加算の段階的縮減</a:t>
          </a:r>
          <a:r>
            <a:rPr kumimoji="1" lang="ja-JP" altLang="en-US" sz="1050">
              <a:solidFill>
                <a:schemeClr val="dk1"/>
              </a:solidFill>
              <a:effectLst/>
              <a:latin typeface="+mn-lt"/>
              <a:ea typeface="+mn-ea"/>
              <a:cs typeface="+mn-cs"/>
            </a:rPr>
            <a:t>による業務収入の</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と、臨時的支出である、災害復旧費の増大に</a:t>
          </a:r>
          <a:r>
            <a:rPr kumimoji="1" lang="ja-JP" altLang="ja-JP" sz="1050">
              <a:solidFill>
                <a:schemeClr val="dk1"/>
              </a:solidFill>
              <a:effectLst/>
              <a:latin typeface="+mn-lt"/>
              <a:ea typeface="+mn-ea"/>
              <a:cs typeface="+mn-cs"/>
            </a:rPr>
            <a:t>よるものである。地方債残高を確実に減少させつつ、施設保有量の適正化への取組及び事業見直しなど</a:t>
          </a:r>
          <a:r>
            <a:rPr kumimoji="1" lang="ja-JP" altLang="en-US" sz="1050">
              <a:solidFill>
                <a:schemeClr val="dk1"/>
              </a:solidFill>
              <a:effectLst/>
              <a:latin typeface="+mn-lt"/>
              <a:ea typeface="+mn-ea"/>
              <a:cs typeface="+mn-cs"/>
            </a:rPr>
            <a:t>業務支出を減少させ、上昇抑制に</a:t>
          </a:r>
          <a:r>
            <a:rPr kumimoji="1" lang="ja-JP" altLang="ja-JP" sz="1050">
              <a:solidFill>
                <a:schemeClr val="dk1"/>
              </a:solidFill>
              <a:effectLst/>
              <a:latin typeface="+mn-lt"/>
              <a:ea typeface="+mn-ea"/>
              <a:cs typeface="+mn-cs"/>
            </a:rPr>
            <a:t>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170579</xdr:rowOff>
    </xdr:from>
    <xdr:to>
      <xdr:col>76</xdr:col>
      <xdr:colOff>73025</xdr:colOff>
      <xdr:row>30</xdr:row>
      <xdr:rowOff>100729</xdr:rowOff>
    </xdr:to>
    <xdr:sp macro="" textlink="">
      <xdr:nvSpPr>
        <xdr:cNvPr id="136" name="楕円 135"/>
        <xdr:cNvSpPr/>
      </xdr:nvSpPr>
      <xdr:spPr>
        <a:xfrm>
          <a:off x="14744700" y="5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22006</xdr:rowOff>
    </xdr:from>
    <xdr:ext cx="469744" cy="259045"/>
    <xdr:sp macro="" textlink="">
      <xdr:nvSpPr>
        <xdr:cNvPr id="137" name="債務償還比率該当値テキスト"/>
        <xdr:cNvSpPr txBox="1"/>
      </xdr:nvSpPr>
      <xdr:spPr>
        <a:xfrm>
          <a:off x="14846300" y="576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36757</xdr:rowOff>
    </xdr:from>
    <xdr:to>
      <xdr:col>72</xdr:col>
      <xdr:colOff>123825</xdr:colOff>
      <xdr:row>30</xdr:row>
      <xdr:rowOff>138357</xdr:rowOff>
    </xdr:to>
    <xdr:sp macro="" textlink="">
      <xdr:nvSpPr>
        <xdr:cNvPr id="138" name="楕円 137"/>
        <xdr:cNvSpPr/>
      </xdr:nvSpPr>
      <xdr:spPr>
        <a:xfrm>
          <a:off x="14033500" y="5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49929</xdr:rowOff>
    </xdr:from>
    <xdr:to>
      <xdr:col>76</xdr:col>
      <xdr:colOff>22225</xdr:colOff>
      <xdr:row>30</xdr:row>
      <xdr:rowOff>87557</xdr:rowOff>
    </xdr:to>
    <xdr:cxnSp macro="">
      <xdr:nvCxnSpPr>
        <xdr:cNvPr id="139" name="直線コネクタ 138"/>
        <xdr:cNvCxnSpPr/>
      </xdr:nvCxnSpPr>
      <xdr:spPr>
        <a:xfrm flipV="1">
          <a:off x="14084300" y="5964954"/>
          <a:ext cx="711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154884</xdr:rowOff>
    </xdr:from>
    <xdr:ext cx="469744" cy="259045"/>
    <xdr:sp macro="" textlink="">
      <xdr:nvSpPr>
        <xdr:cNvPr id="141" name="n_1mainValue債務償還比率"/>
        <xdr:cNvSpPr txBox="1"/>
      </xdr:nvSpPr>
      <xdr:spPr>
        <a:xfrm>
          <a:off x="13836727" y="572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61323</xdr:rowOff>
    </xdr:from>
    <xdr:to>
      <xdr:col>24</xdr:col>
      <xdr:colOff>114300</xdr:colOff>
      <xdr:row>36</xdr:row>
      <xdr:rowOff>162923</xdr:rowOff>
    </xdr:to>
    <xdr:sp macro="" textlink="">
      <xdr:nvSpPr>
        <xdr:cNvPr id="72" name="楕円 71"/>
        <xdr:cNvSpPr/>
      </xdr:nvSpPr>
      <xdr:spPr>
        <a:xfrm>
          <a:off x="4584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84200</xdr:rowOff>
    </xdr:from>
    <xdr:ext cx="405111" cy="259045"/>
    <xdr:sp macro="" textlink="">
      <xdr:nvSpPr>
        <xdr:cNvPr id="73" name="【道路】&#10;有形固定資産減価償却率該当値テキスト"/>
        <xdr:cNvSpPr txBox="1"/>
      </xdr:nvSpPr>
      <xdr:spPr>
        <a:xfrm>
          <a:off x="4673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112123</xdr:rowOff>
    </xdr:from>
    <xdr:to>
      <xdr:col>24</xdr:col>
      <xdr:colOff>63500</xdr:colOff>
      <xdr:row>36</xdr:row>
      <xdr:rowOff>134983</xdr:rowOff>
    </xdr:to>
    <xdr:cxnSp macro="">
      <xdr:nvCxnSpPr>
        <xdr:cNvPr id="75" name="直線コネクタ 74"/>
        <xdr:cNvCxnSpPr/>
      </xdr:nvCxnSpPr>
      <xdr:spPr>
        <a:xfrm flipV="1">
          <a:off x="3797300" y="62843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159476</xdr:rowOff>
    </xdr:to>
    <xdr:cxnSp macro="">
      <xdr:nvCxnSpPr>
        <xdr:cNvPr id="77" name="直線コネクタ 76"/>
        <xdr:cNvCxnSpPr/>
      </xdr:nvCxnSpPr>
      <xdr:spPr>
        <a:xfrm flipV="1">
          <a:off x="2908300" y="63071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8" name="楕円 77"/>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14151</xdr:rowOff>
    </xdr:to>
    <xdr:cxnSp macro="">
      <xdr:nvCxnSpPr>
        <xdr:cNvPr id="79" name="直線コネクタ 78"/>
        <xdr:cNvCxnSpPr/>
      </xdr:nvCxnSpPr>
      <xdr:spPr>
        <a:xfrm flipV="1">
          <a:off x="2019300" y="63316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3" name="n_1mainValue【道路】&#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29953</xdr:rowOff>
    </xdr:from>
    <xdr:ext cx="405111" cy="259045"/>
    <xdr:sp macro="" textlink="">
      <xdr:nvSpPr>
        <xdr:cNvPr id="84" name="n_2mainValue【道路】&#10;有形固定資産減価償却率"/>
        <xdr:cNvSpPr txBox="1"/>
      </xdr:nvSpPr>
      <xdr:spPr>
        <a:xfrm>
          <a:off x="2705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85" name="n_3mainValue【道路】&#10;有形固定資産減価償却率"/>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142596</xdr:rowOff>
    </xdr:from>
    <xdr:to>
      <xdr:col>55</xdr:col>
      <xdr:colOff>50800</xdr:colOff>
      <xdr:row>37</xdr:row>
      <xdr:rowOff>72746</xdr:rowOff>
    </xdr:to>
    <xdr:sp macro="" textlink="">
      <xdr:nvSpPr>
        <xdr:cNvPr id="124" name="楕円 123"/>
        <xdr:cNvSpPr/>
      </xdr:nvSpPr>
      <xdr:spPr>
        <a:xfrm>
          <a:off x="10426700" y="63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165473</xdr:rowOff>
    </xdr:from>
    <xdr:ext cx="534377" cy="259045"/>
    <xdr:sp macro="" textlink="">
      <xdr:nvSpPr>
        <xdr:cNvPr id="125" name="【道路】&#10;一人当たり延長該当値テキスト"/>
        <xdr:cNvSpPr txBox="1"/>
      </xdr:nvSpPr>
      <xdr:spPr>
        <a:xfrm>
          <a:off x="10515600" y="61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160064</xdr:rowOff>
    </xdr:from>
    <xdr:to>
      <xdr:col>50</xdr:col>
      <xdr:colOff>165100</xdr:colOff>
      <xdr:row>37</xdr:row>
      <xdr:rowOff>90214</xdr:rowOff>
    </xdr:to>
    <xdr:sp macro="" textlink="">
      <xdr:nvSpPr>
        <xdr:cNvPr id="126" name="楕円 125"/>
        <xdr:cNvSpPr/>
      </xdr:nvSpPr>
      <xdr:spPr>
        <a:xfrm>
          <a:off x="9588500" y="6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21946</xdr:rowOff>
    </xdr:from>
    <xdr:to>
      <xdr:col>55</xdr:col>
      <xdr:colOff>0</xdr:colOff>
      <xdr:row>37</xdr:row>
      <xdr:rowOff>39414</xdr:rowOff>
    </xdr:to>
    <xdr:cxnSp macro="">
      <xdr:nvCxnSpPr>
        <xdr:cNvPr id="127" name="直線コネクタ 126"/>
        <xdr:cNvCxnSpPr/>
      </xdr:nvCxnSpPr>
      <xdr:spPr>
        <a:xfrm flipV="1">
          <a:off x="9639300" y="6365596"/>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3359</xdr:rowOff>
    </xdr:from>
    <xdr:to>
      <xdr:col>46</xdr:col>
      <xdr:colOff>38100</xdr:colOff>
      <xdr:row>37</xdr:row>
      <xdr:rowOff>104959</xdr:rowOff>
    </xdr:to>
    <xdr:sp macro="" textlink="">
      <xdr:nvSpPr>
        <xdr:cNvPr id="128" name="楕円 127"/>
        <xdr:cNvSpPr/>
      </xdr:nvSpPr>
      <xdr:spPr>
        <a:xfrm>
          <a:off x="8699500" y="63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39414</xdr:rowOff>
    </xdr:from>
    <xdr:to>
      <xdr:col>50</xdr:col>
      <xdr:colOff>114300</xdr:colOff>
      <xdr:row>37</xdr:row>
      <xdr:rowOff>54159</xdr:rowOff>
    </xdr:to>
    <xdr:cxnSp macro="">
      <xdr:nvCxnSpPr>
        <xdr:cNvPr id="129" name="直線コネクタ 128"/>
        <xdr:cNvCxnSpPr/>
      </xdr:nvCxnSpPr>
      <xdr:spPr>
        <a:xfrm flipV="1">
          <a:off x="8750300" y="63830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14484</xdr:rowOff>
    </xdr:from>
    <xdr:to>
      <xdr:col>41</xdr:col>
      <xdr:colOff>101600</xdr:colOff>
      <xdr:row>37</xdr:row>
      <xdr:rowOff>116084</xdr:rowOff>
    </xdr:to>
    <xdr:sp macro="" textlink="">
      <xdr:nvSpPr>
        <xdr:cNvPr id="130" name="楕円 129"/>
        <xdr:cNvSpPr/>
      </xdr:nvSpPr>
      <xdr:spPr>
        <a:xfrm>
          <a:off x="7810500" y="63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54159</xdr:rowOff>
    </xdr:from>
    <xdr:to>
      <xdr:col>45</xdr:col>
      <xdr:colOff>177800</xdr:colOff>
      <xdr:row>37</xdr:row>
      <xdr:rowOff>65284</xdr:rowOff>
    </xdr:to>
    <xdr:cxnSp macro="">
      <xdr:nvCxnSpPr>
        <xdr:cNvPr id="131" name="直線コネクタ 130"/>
        <xdr:cNvCxnSpPr/>
      </xdr:nvCxnSpPr>
      <xdr:spPr>
        <a:xfrm flipV="1">
          <a:off x="7861300" y="639780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106741</xdr:rowOff>
    </xdr:from>
    <xdr:ext cx="534377" cy="259045"/>
    <xdr:sp macro="" textlink="">
      <xdr:nvSpPr>
        <xdr:cNvPr id="135" name="n_1mainValue【道路】&#10;一人当たり延長"/>
        <xdr:cNvSpPr txBox="1"/>
      </xdr:nvSpPr>
      <xdr:spPr>
        <a:xfrm>
          <a:off x="9359411" y="6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121486</xdr:rowOff>
    </xdr:from>
    <xdr:ext cx="534377" cy="259045"/>
    <xdr:sp macro="" textlink="">
      <xdr:nvSpPr>
        <xdr:cNvPr id="136" name="n_2mainValue【道路】&#10;一人当たり延長"/>
        <xdr:cNvSpPr txBox="1"/>
      </xdr:nvSpPr>
      <xdr:spPr>
        <a:xfrm>
          <a:off x="8483111" y="61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132611</xdr:rowOff>
    </xdr:from>
    <xdr:ext cx="534377" cy="259045"/>
    <xdr:sp macro="" textlink="">
      <xdr:nvSpPr>
        <xdr:cNvPr id="137" name="n_3mainValue【道路】&#10;一人当たり延長"/>
        <xdr:cNvSpPr txBox="1"/>
      </xdr:nvSpPr>
      <xdr:spPr>
        <a:xfrm>
          <a:off x="7594111" y="61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78" name="楕円 177"/>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125203</xdr:rowOff>
    </xdr:from>
    <xdr:ext cx="405111" cy="259045"/>
    <xdr:sp macro="" textlink="">
      <xdr:nvSpPr>
        <xdr:cNvPr id="179" name="【橋りょう・トンネル】&#10;有形固定資産減価償却率該当値テキスト"/>
        <xdr:cNvSpPr txBox="1"/>
      </xdr:nvSpPr>
      <xdr:spPr>
        <a:xfrm>
          <a:off x="4673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0" name="楕円 179"/>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47353</xdr:rowOff>
    </xdr:to>
    <xdr:cxnSp macro="">
      <xdr:nvCxnSpPr>
        <xdr:cNvPr id="181" name="直線コネクタ 180"/>
        <xdr:cNvCxnSpPr/>
      </xdr:nvCxnSpPr>
      <xdr:spPr>
        <a:xfrm flipV="1">
          <a:off x="3797300" y="1031312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82" name="楕円 181"/>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66947</xdr:rowOff>
    </xdr:to>
    <xdr:cxnSp macro="">
      <xdr:nvCxnSpPr>
        <xdr:cNvPr id="183" name="直線コネクタ 182"/>
        <xdr:cNvCxnSpPr/>
      </xdr:nvCxnSpPr>
      <xdr:spPr>
        <a:xfrm flipV="1">
          <a:off x="2908300" y="103343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4" name="楕円 183"/>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83276</xdr:rowOff>
    </xdr:to>
    <xdr:cxnSp macro="">
      <xdr:nvCxnSpPr>
        <xdr:cNvPr id="185" name="直線コネクタ 184"/>
        <xdr:cNvCxnSpPr/>
      </xdr:nvCxnSpPr>
      <xdr:spPr>
        <a:xfrm flipV="1">
          <a:off x="2019300" y="103539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89" name="n_1mainValue【橋りょう・トンネル】&#10;有形固定資産減価償却率"/>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90"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1" name="n_3mainValue【橋りょう・トンネル】&#10;有形固定資産減価償却率"/>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60242</xdr:rowOff>
    </xdr:from>
    <xdr:to>
      <xdr:col>55</xdr:col>
      <xdr:colOff>50800</xdr:colOff>
      <xdr:row>61</xdr:row>
      <xdr:rowOff>161842</xdr:rowOff>
    </xdr:to>
    <xdr:sp macro="" textlink="">
      <xdr:nvSpPr>
        <xdr:cNvPr id="228" name="楕円 227"/>
        <xdr:cNvSpPr/>
      </xdr:nvSpPr>
      <xdr:spPr>
        <a:xfrm>
          <a:off x="10426700" y="105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83119</xdr:rowOff>
    </xdr:from>
    <xdr:ext cx="599010" cy="259045"/>
    <xdr:sp macro="" textlink="">
      <xdr:nvSpPr>
        <xdr:cNvPr id="229" name="【橋りょう・トンネル】&#10;一人当たり有形固定資産（償却資産）額該当値テキスト"/>
        <xdr:cNvSpPr txBox="1"/>
      </xdr:nvSpPr>
      <xdr:spPr>
        <a:xfrm>
          <a:off x="10515600" y="1037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67205</xdr:rowOff>
    </xdr:from>
    <xdr:to>
      <xdr:col>50</xdr:col>
      <xdr:colOff>165100</xdr:colOff>
      <xdr:row>61</xdr:row>
      <xdr:rowOff>168805</xdr:rowOff>
    </xdr:to>
    <xdr:sp macro="" textlink="">
      <xdr:nvSpPr>
        <xdr:cNvPr id="230" name="楕円 229"/>
        <xdr:cNvSpPr/>
      </xdr:nvSpPr>
      <xdr:spPr>
        <a:xfrm>
          <a:off x="9588500" y="10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111042</xdr:rowOff>
    </xdr:from>
    <xdr:to>
      <xdr:col>55</xdr:col>
      <xdr:colOff>0</xdr:colOff>
      <xdr:row>61</xdr:row>
      <xdr:rowOff>118005</xdr:rowOff>
    </xdr:to>
    <xdr:cxnSp macro="">
      <xdr:nvCxnSpPr>
        <xdr:cNvPr id="231" name="直線コネクタ 230"/>
        <xdr:cNvCxnSpPr/>
      </xdr:nvCxnSpPr>
      <xdr:spPr>
        <a:xfrm flipV="1">
          <a:off x="9639300" y="10569492"/>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75493</xdr:rowOff>
    </xdr:from>
    <xdr:to>
      <xdr:col>46</xdr:col>
      <xdr:colOff>38100</xdr:colOff>
      <xdr:row>62</xdr:row>
      <xdr:rowOff>5643</xdr:rowOff>
    </xdr:to>
    <xdr:sp macro="" textlink="">
      <xdr:nvSpPr>
        <xdr:cNvPr id="232" name="楕円 231"/>
        <xdr:cNvSpPr/>
      </xdr:nvSpPr>
      <xdr:spPr>
        <a:xfrm>
          <a:off x="8699500" y="105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118005</xdr:rowOff>
    </xdr:from>
    <xdr:to>
      <xdr:col>50</xdr:col>
      <xdr:colOff>114300</xdr:colOff>
      <xdr:row>61</xdr:row>
      <xdr:rowOff>126293</xdr:rowOff>
    </xdr:to>
    <xdr:cxnSp macro="">
      <xdr:nvCxnSpPr>
        <xdr:cNvPr id="233" name="直線コネクタ 232"/>
        <xdr:cNvCxnSpPr/>
      </xdr:nvCxnSpPr>
      <xdr:spPr>
        <a:xfrm flipV="1">
          <a:off x="8750300" y="10576455"/>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82841</xdr:rowOff>
    </xdr:from>
    <xdr:to>
      <xdr:col>41</xdr:col>
      <xdr:colOff>101600</xdr:colOff>
      <xdr:row>62</xdr:row>
      <xdr:rowOff>12991</xdr:rowOff>
    </xdr:to>
    <xdr:sp macro="" textlink="">
      <xdr:nvSpPr>
        <xdr:cNvPr id="234" name="楕円 233"/>
        <xdr:cNvSpPr/>
      </xdr:nvSpPr>
      <xdr:spPr>
        <a:xfrm>
          <a:off x="7810500" y="10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126293</xdr:rowOff>
    </xdr:from>
    <xdr:to>
      <xdr:col>45</xdr:col>
      <xdr:colOff>177800</xdr:colOff>
      <xdr:row>61</xdr:row>
      <xdr:rowOff>133641</xdr:rowOff>
    </xdr:to>
    <xdr:cxnSp macro="">
      <xdr:nvCxnSpPr>
        <xdr:cNvPr id="235" name="直線コネクタ 234"/>
        <xdr:cNvCxnSpPr/>
      </xdr:nvCxnSpPr>
      <xdr:spPr>
        <a:xfrm flipV="1">
          <a:off x="7861300" y="10584743"/>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13882</xdr:rowOff>
    </xdr:from>
    <xdr:ext cx="599010" cy="259045"/>
    <xdr:sp macro="" textlink="">
      <xdr:nvSpPr>
        <xdr:cNvPr id="239" name="n_1mainValue【橋りょう・トンネル】&#10;一人当たり有形固定資産（償却資産）額"/>
        <xdr:cNvSpPr txBox="1"/>
      </xdr:nvSpPr>
      <xdr:spPr>
        <a:xfrm>
          <a:off x="9327095" y="103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22170</xdr:rowOff>
    </xdr:from>
    <xdr:ext cx="599010" cy="259045"/>
    <xdr:sp macro="" textlink="">
      <xdr:nvSpPr>
        <xdr:cNvPr id="240" name="n_2mainValue【橋りょう・トンネル】&#10;一人当たり有形固定資産（償却資産）額"/>
        <xdr:cNvSpPr txBox="1"/>
      </xdr:nvSpPr>
      <xdr:spPr>
        <a:xfrm>
          <a:off x="8450795" y="103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29518</xdr:rowOff>
    </xdr:from>
    <xdr:ext cx="599010" cy="259045"/>
    <xdr:sp macro="" textlink="">
      <xdr:nvSpPr>
        <xdr:cNvPr id="241" name="n_3mainValue【橋りょう・トンネル】&#10;一人当たり有形固定資産（償却資産）額"/>
        <xdr:cNvSpPr txBox="1"/>
      </xdr:nvSpPr>
      <xdr:spPr>
        <a:xfrm>
          <a:off x="7561795" y="10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81" name="楕円 280"/>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282" name="【公営住宅】&#10;有形固定資産減価償却率該当値テキスト"/>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83" name="楕円 282"/>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91439</xdr:rowOff>
    </xdr:to>
    <xdr:cxnSp macro="">
      <xdr:nvCxnSpPr>
        <xdr:cNvPr id="284" name="直線コネクタ 283"/>
        <xdr:cNvCxnSpPr/>
      </xdr:nvCxnSpPr>
      <xdr:spPr>
        <a:xfrm flipV="1">
          <a:off x="3797300" y="137826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85" name="楕円 284"/>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131445</xdr:rowOff>
    </xdr:to>
    <xdr:cxnSp macro="">
      <xdr:nvCxnSpPr>
        <xdr:cNvPr id="286" name="直線コネクタ 285"/>
        <xdr:cNvCxnSpPr/>
      </xdr:nvCxnSpPr>
      <xdr:spPr>
        <a:xfrm flipV="1">
          <a:off x="2908300" y="138074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87" name="楕円 286"/>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5714</xdr:rowOff>
    </xdr:to>
    <xdr:cxnSp macro="">
      <xdr:nvCxnSpPr>
        <xdr:cNvPr id="288" name="直線コネクタ 287"/>
        <xdr:cNvCxnSpPr/>
      </xdr:nvCxnSpPr>
      <xdr:spPr>
        <a:xfrm flipV="1">
          <a:off x="2019300" y="138474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92"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93" name="n_2mainValue【公営住宅】&#10;有形固定資産減価償却率"/>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94" name="n_3mainValue【公営住宅】&#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118092</xdr:rowOff>
    </xdr:from>
    <xdr:to>
      <xdr:col>55</xdr:col>
      <xdr:colOff>50800</xdr:colOff>
      <xdr:row>86</xdr:row>
      <xdr:rowOff>48242</xdr:rowOff>
    </xdr:to>
    <xdr:sp macro="" textlink="">
      <xdr:nvSpPr>
        <xdr:cNvPr id="335" name="楕円 334"/>
        <xdr:cNvSpPr/>
      </xdr:nvSpPr>
      <xdr:spPr>
        <a:xfrm>
          <a:off x="10426700" y="146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96519</xdr:rowOff>
    </xdr:from>
    <xdr:ext cx="469744" cy="259045"/>
    <xdr:sp macro="" textlink="">
      <xdr:nvSpPr>
        <xdr:cNvPr id="336" name="【公営住宅】&#10;一人当たり面積該当値テキスト"/>
        <xdr:cNvSpPr txBox="1"/>
      </xdr:nvSpPr>
      <xdr:spPr>
        <a:xfrm>
          <a:off x="10515600" y="146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120704</xdr:rowOff>
    </xdr:from>
    <xdr:to>
      <xdr:col>50</xdr:col>
      <xdr:colOff>165100</xdr:colOff>
      <xdr:row>86</xdr:row>
      <xdr:rowOff>50854</xdr:rowOff>
    </xdr:to>
    <xdr:sp macro="" textlink="">
      <xdr:nvSpPr>
        <xdr:cNvPr id="337" name="楕円 336"/>
        <xdr:cNvSpPr/>
      </xdr:nvSpPr>
      <xdr:spPr>
        <a:xfrm>
          <a:off x="9588500" y="146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168892</xdr:rowOff>
    </xdr:from>
    <xdr:to>
      <xdr:col>55</xdr:col>
      <xdr:colOff>0</xdr:colOff>
      <xdr:row>86</xdr:row>
      <xdr:rowOff>54</xdr:rowOff>
    </xdr:to>
    <xdr:cxnSp macro="">
      <xdr:nvCxnSpPr>
        <xdr:cNvPr id="338" name="直線コネクタ 337"/>
        <xdr:cNvCxnSpPr/>
      </xdr:nvCxnSpPr>
      <xdr:spPr>
        <a:xfrm flipV="1">
          <a:off x="9639300" y="1474214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123644</xdr:rowOff>
    </xdr:from>
    <xdr:to>
      <xdr:col>46</xdr:col>
      <xdr:colOff>38100</xdr:colOff>
      <xdr:row>86</xdr:row>
      <xdr:rowOff>53794</xdr:rowOff>
    </xdr:to>
    <xdr:sp macro="" textlink="">
      <xdr:nvSpPr>
        <xdr:cNvPr id="339" name="楕円 338"/>
        <xdr:cNvSpPr/>
      </xdr:nvSpPr>
      <xdr:spPr>
        <a:xfrm>
          <a:off x="8699500" y="146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xdr:rowOff>
    </xdr:from>
    <xdr:to>
      <xdr:col>50</xdr:col>
      <xdr:colOff>114300</xdr:colOff>
      <xdr:row>86</xdr:row>
      <xdr:rowOff>2994</xdr:rowOff>
    </xdr:to>
    <xdr:cxnSp macro="">
      <xdr:nvCxnSpPr>
        <xdr:cNvPr id="340" name="直線コネクタ 339"/>
        <xdr:cNvCxnSpPr/>
      </xdr:nvCxnSpPr>
      <xdr:spPr>
        <a:xfrm flipV="1">
          <a:off x="8750300" y="1474475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125113</xdr:rowOff>
    </xdr:from>
    <xdr:to>
      <xdr:col>41</xdr:col>
      <xdr:colOff>101600</xdr:colOff>
      <xdr:row>86</xdr:row>
      <xdr:rowOff>55263</xdr:rowOff>
    </xdr:to>
    <xdr:sp macro="" textlink="">
      <xdr:nvSpPr>
        <xdr:cNvPr id="341" name="楕円 340"/>
        <xdr:cNvSpPr/>
      </xdr:nvSpPr>
      <xdr:spPr>
        <a:xfrm>
          <a:off x="7810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2994</xdr:rowOff>
    </xdr:from>
    <xdr:to>
      <xdr:col>45</xdr:col>
      <xdr:colOff>177800</xdr:colOff>
      <xdr:row>86</xdr:row>
      <xdr:rowOff>4463</xdr:rowOff>
    </xdr:to>
    <xdr:cxnSp macro="">
      <xdr:nvCxnSpPr>
        <xdr:cNvPr id="342" name="直線コネクタ 341"/>
        <xdr:cNvCxnSpPr/>
      </xdr:nvCxnSpPr>
      <xdr:spPr>
        <a:xfrm flipV="1">
          <a:off x="7861300" y="1474769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41981</xdr:rowOff>
    </xdr:from>
    <xdr:ext cx="469744" cy="259045"/>
    <xdr:sp macro="" textlink="">
      <xdr:nvSpPr>
        <xdr:cNvPr id="346" name="n_1mainValue【公営住宅】&#10;一人当たり面積"/>
        <xdr:cNvSpPr txBox="1"/>
      </xdr:nvSpPr>
      <xdr:spPr>
        <a:xfrm>
          <a:off x="9391727" y="147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44921</xdr:rowOff>
    </xdr:from>
    <xdr:ext cx="469744" cy="259045"/>
    <xdr:sp macro="" textlink="">
      <xdr:nvSpPr>
        <xdr:cNvPr id="347" name="n_2mainValue【公営住宅】&#10;一人当たり面積"/>
        <xdr:cNvSpPr txBox="1"/>
      </xdr:nvSpPr>
      <xdr:spPr>
        <a:xfrm>
          <a:off x="8515427" y="147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46390</xdr:rowOff>
    </xdr:from>
    <xdr:ext cx="469744" cy="259045"/>
    <xdr:sp macro="" textlink="">
      <xdr:nvSpPr>
        <xdr:cNvPr id="348" name="n_3mainValue【公営住宅】&#10;一人当たり面積"/>
        <xdr:cNvSpPr txBox="1"/>
      </xdr:nvSpPr>
      <xdr:spPr>
        <a:xfrm>
          <a:off x="76264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05" name="楕円 40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406" name="【認定こども園・幼稚園・保育所】&#10;有形固定資産減価償却率該当値テキスト"/>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407" name="楕円 406"/>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126819</xdr:rowOff>
    </xdr:to>
    <xdr:cxnSp macro="">
      <xdr:nvCxnSpPr>
        <xdr:cNvPr id="408" name="直線コネクタ 407"/>
        <xdr:cNvCxnSpPr/>
      </xdr:nvCxnSpPr>
      <xdr:spPr>
        <a:xfrm flipV="1">
          <a:off x="15481300" y="59348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108676</xdr:rowOff>
    </xdr:from>
    <xdr:to>
      <xdr:col>76</xdr:col>
      <xdr:colOff>165100</xdr:colOff>
      <xdr:row>35</xdr:row>
      <xdr:rowOff>38826</xdr:rowOff>
    </xdr:to>
    <xdr:sp macro="" textlink="">
      <xdr:nvSpPr>
        <xdr:cNvPr id="409" name="楕円 408"/>
        <xdr:cNvSpPr/>
      </xdr:nvSpPr>
      <xdr:spPr>
        <a:xfrm>
          <a:off x="14541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159476</xdr:rowOff>
    </xdr:to>
    <xdr:cxnSp macro="">
      <xdr:nvCxnSpPr>
        <xdr:cNvPr id="410" name="直線コネクタ 409"/>
        <xdr:cNvCxnSpPr/>
      </xdr:nvCxnSpPr>
      <xdr:spPr>
        <a:xfrm flipV="1">
          <a:off x="14592300" y="59561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144599</xdr:rowOff>
    </xdr:from>
    <xdr:to>
      <xdr:col>72</xdr:col>
      <xdr:colOff>38100</xdr:colOff>
      <xdr:row>35</xdr:row>
      <xdr:rowOff>74749</xdr:rowOff>
    </xdr:to>
    <xdr:sp macro="" textlink="">
      <xdr:nvSpPr>
        <xdr:cNvPr id="411" name="楕円 410"/>
        <xdr:cNvSpPr/>
      </xdr:nvSpPr>
      <xdr:spPr>
        <a:xfrm>
          <a:off x="13652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23949</xdr:rowOff>
    </xdr:to>
    <xdr:cxnSp macro="">
      <xdr:nvCxnSpPr>
        <xdr:cNvPr id="412" name="直線コネクタ 411"/>
        <xdr:cNvCxnSpPr/>
      </xdr:nvCxnSpPr>
      <xdr:spPr>
        <a:xfrm flipV="1">
          <a:off x="13703300" y="598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416" name="n_1mainValue【認定こども園・幼稚園・保育所】&#10;有形固定資産減価償却率"/>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55353</xdr:rowOff>
    </xdr:from>
    <xdr:ext cx="405111" cy="259045"/>
    <xdr:sp macro="" textlink="">
      <xdr:nvSpPr>
        <xdr:cNvPr id="417" name="n_2mainValue【認定こども園・幼稚園・保育所】&#10;有形固定資産減価償却率"/>
        <xdr:cNvSpPr txBox="1"/>
      </xdr:nvSpPr>
      <xdr:spPr>
        <a:xfrm>
          <a:off x="14389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91276</xdr:rowOff>
    </xdr:from>
    <xdr:ext cx="405111" cy="259045"/>
    <xdr:sp macro="" textlink="">
      <xdr:nvSpPr>
        <xdr:cNvPr id="418" name="n_3mainValue【認定こども園・幼稚園・保育所】&#10;有形固定資産減価償却率"/>
        <xdr:cNvSpPr txBox="1"/>
      </xdr:nvSpPr>
      <xdr:spPr>
        <a:xfrm>
          <a:off x="13500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55" name="楕円 454"/>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56"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57" name="楕円 456"/>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149352</xdr:rowOff>
    </xdr:to>
    <xdr:cxnSp macro="">
      <xdr:nvCxnSpPr>
        <xdr:cNvPr id="458" name="直線コネクタ 457"/>
        <xdr:cNvCxnSpPr/>
      </xdr:nvCxnSpPr>
      <xdr:spPr>
        <a:xfrm flipV="1">
          <a:off x="21323300" y="6655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59" name="楕円 458"/>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156210</xdr:rowOff>
    </xdr:to>
    <xdr:cxnSp macro="">
      <xdr:nvCxnSpPr>
        <xdr:cNvPr id="460" name="直線コネクタ 459"/>
        <xdr:cNvCxnSpPr/>
      </xdr:nvCxnSpPr>
      <xdr:spPr>
        <a:xfrm flipV="1">
          <a:off x="20434300" y="66644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61" name="楕円 460"/>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163068</xdr:rowOff>
    </xdr:to>
    <xdr:cxnSp macro="">
      <xdr:nvCxnSpPr>
        <xdr:cNvPr id="462" name="直線コネクタ 461"/>
        <xdr:cNvCxnSpPr/>
      </xdr:nvCxnSpPr>
      <xdr:spPr>
        <a:xfrm flipV="1">
          <a:off x="19545300" y="667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66" name="n_1mainValue【認定こども園・幼稚園・保育所】&#10;一人当たり面積"/>
        <xdr:cNvSpPr txBox="1"/>
      </xdr:nvSpPr>
      <xdr:spPr>
        <a:xfrm>
          <a:off x="21075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467"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468" name="n_3mainValue【認定こども園・幼稚園・保育所】&#10;一人当たり面積"/>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8" name="楕円 50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09"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510" name="楕円 509"/>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60</xdr:row>
      <xdr:rowOff>11430</xdr:rowOff>
    </xdr:to>
    <xdr:cxnSp macro="">
      <xdr:nvCxnSpPr>
        <xdr:cNvPr id="511" name="直線コネクタ 510"/>
        <xdr:cNvCxnSpPr/>
      </xdr:nvCxnSpPr>
      <xdr:spPr>
        <a:xfrm>
          <a:off x="15481300" y="10026015"/>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12" name="楕円 511"/>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81915</xdr:rowOff>
    </xdr:to>
    <xdr:cxnSp macro="">
      <xdr:nvCxnSpPr>
        <xdr:cNvPr id="513" name="直線コネクタ 512"/>
        <xdr:cNvCxnSpPr/>
      </xdr:nvCxnSpPr>
      <xdr:spPr>
        <a:xfrm>
          <a:off x="14592300" y="1002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14" name="楕円 513"/>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118110</xdr:rowOff>
    </xdr:to>
    <xdr:cxnSp macro="">
      <xdr:nvCxnSpPr>
        <xdr:cNvPr id="515" name="直線コネクタ 514"/>
        <xdr:cNvCxnSpPr/>
      </xdr:nvCxnSpPr>
      <xdr:spPr>
        <a:xfrm flipV="1">
          <a:off x="13703300" y="1002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519"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20" name="n_2mainValue【学校施設】&#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521" name="n_3main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164267</xdr:rowOff>
    </xdr:from>
    <xdr:to>
      <xdr:col>116</xdr:col>
      <xdr:colOff>114300</xdr:colOff>
      <xdr:row>63</xdr:row>
      <xdr:rowOff>94417</xdr:rowOff>
    </xdr:to>
    <xdr:sp macro="" textlink="">
      <xdr:nvSpPr>
        <xdr:cNvPr id="558" name="楕円 557"/>
        <xdr:cNvSpPr/>
      </xdr:nvSpPr>
      <xdr:spPr>
        <a:xfrm>
          <a:off x="22110700" y="107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123644</xdr:rowOff>
    </xdr:from>
    <xdr:ext cx="469744" cy="259045"/>
    <xdr:sp macro="" textlink="">
      <xdr:nvSpPr>
        <xdr:cNvPr id="559" name="【学校施設】&#10;一人当たり面積該当値テキスト"/>
        <xdr:cNvSpPr txBox="1"/>
      </xdr:nvSpPr>
      <xdr:spPr>
        <a:xfrm>
          <a:off x="22199600" y="1058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167422</xdr:rowOff>
    </xdr:from>
    <xdr:to>
      <xdr:col>112</xdr:col>
      <xdr:colOff>38100</xdr:colOff>
      <xdr:row>63</xdr:row>
      <xdr:rowOff>97572</xdr:rowOff>
    </xdr:to>
    <xdr:sp macro="" textlink="">
      <xdr:nvSpPr>
        <xdr:cNvPr id="560" name="楕円 559"/>
        <xdr:cNvSpPr/>
      </xdr:nvSpPr>
      <xdr:spPr>
        <a:xfrm>
          <a:off x="21272500" y="107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43617</xdr:rowOff>
    </xdr:from>
    <xdr:to>
      <xdr:col>116</xdr:col>
      <xdr:colOff>63500</xdr:colOff>
      <xdr:row>63</xdr:row>
      <xdr:rowOff>46772</xdr:rowOff>
    </xdr:to>
    <xdr:cxnSp macro="">
      <xdr:nvCxnSpPr>
        <xdr:cNvPr id="561" name="直線コネクタ 560"/>
        <xdr:cNvCxnSpPr/>
      </xdr:nvCxnSpPr>
      <xdr:spPr>
        <a:xfrm flipV="1">
          <a:off x="21323300" y="1084496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169479</xdr:rowOff>
    </xdr:from>
    <xdr:to>
      <xdr:col>107</xdr:col>
      <xdr:colOff>101600</xdr:colOff>
      <xdr:row>63</xdr:row>
      <xdr:rowOff>99629</xdr:rowOff>
    </xdr:to>
    <xdr:sp macro="" textlink="">
      <xdr:nvSpPr>
        <xdr:cNvPr id="562" name="楕円 561"/>
        <xdr:cNvSpPr/>
      </xdr:nvSpPr>
      <xdr:spPr>
        <a:xfrm>
          <a:off x="20383500" y="10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46772</xdr:rowOff>
    </xdr:from>
    <xdr:to>
      <xdr:col>111</xdr:col>
      <xdr:colOff>177800</xdr:colOff>
      <xdr:row>63</xdr:row>
      <xdr:rowOff>48829</xdr:rowOff>
    </xdr:to>
    <xdr:cxnSp macro="">
      <xdr:nvCxnSpPr>
        <xdr:cNvPr id="563" name="直線コネクタ 562"/>
        <xdr:cNvCxnSpPr/>
      </xdr:nvCxnSpPr>
      <xdr:spPr>
        <a:xfrm flipV="1">
          <a:off x="20434300" y="1084812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170988</xdr:rowOff>
    </xdr:from>
    <xdr:to>
      <xdr:col>102</xdr:col>
      <xdr:colOff>165100</xdr:colOff>
      <xdr:row>63</xdr:row>
      <xdr:rowOff>101138</xdr:rowOff>
    </xdr:to>
    <xdr:sp macro="" textlink="">
      <xdr:nvSpPr>
        <xdr:cNvPr id="564" name="楕円 563"/>
        <xdr:cNvSpPr/>
      </xdr:nvSpPr>
      <xdr:spPr>
        <a:xfrm>
          <a:off x="19494500" y="10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48829</xdr:rowOff>
    </xdr:from>
    <xdr:to>
      <xdr:col>107</xdr:col>
      <xdr:colOff>50800</xdr:colOff>
      <xdr:row>63</xdr:row>
      <xdr:rowOff>50338</xdr:rowOff>
    </xdr:to>
    <xdr:cxnSp macro="">
      <xdr:nvCxnSpPr>
        <xdr:cNvPr id="565" name="直線コネクタ 564"/>
        <xdr:cNvCxnSpPr/>
      </xdr:nvCxnSpPr>
      <xdr:spPr>
        <a:xfrm flipV="1">
          <a:off x="19545300" y="1085017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114099</xdr:rowOff>
    </xdr:from>
    <xdr:ext cx="469744" cy="259045"/>
    <xdr:sp macro="" textlink="">
      <xdr:nvSpPr>
        <xdr:cNvPr id="569" name="n_1mainValue【学校施設】&#10;一人当たり面積"/>
        <xdr:cNvSpPr txBox="1"/>
      </xdr:nvSpPr>
      <xdr:spPr>
        <a:xfrm>
          <a:off x="210757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116156</xdr:rowOff>
    </xdr:from>
    <xdr:ext cx="469744" cy="259045"/>
    <xdr:sp macro="" textlink="">
      <xdr:nvSpPr>
        <xdr:cNvPr id="570" name="n_2mainValue【学校施設】&#10;一人当たり面積"/>
        <xdr:cNvSpPr txBox="1"/>
      </xdr:nvSpPr>
      <xdr:spPr>
        <a:xfrm>
          <a:off x="20199427" y="105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117665</xdr:rowOff>
    </xdr:from>
    <xdr:ext cx="469744" cy="259045"/>
    <xdr:sp macro="" textlink="">
      <xdr:nvSpPr>
        <xdr:cNvPr id="571" name="n_3mainValue【学校施設】&#10;一人当たり面積"/>
        <xdr:cNvSpPr txBox="1"/>
      </xdr:nvSpPr>
      <xdr:spPr>
        <a:xfrm>
          <a:off x="19310427" y="105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道路、認定こども園・幼稚園・保育所（以下「保育所等」という。）、公営住宅である。道路については、集落が点在している中山間地域の特性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月の合併以前から現在までの間、新設改良を積極的に実施してきた経緯がある。したがって、一人当たり延長も類似団体と比較して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なっている。今後急速に老朽化の進行に伴う減価償却率の上昇が懸念されるため、国土交通省等の情報を注視し、社会資本整備総合交付金等を活用しながら減価償却率の上昇抑制に努める。保育所等につい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園のうち、建築から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園のみで、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園が建築から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年以上経過しており、減価償却率が</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月策定の個別施設計画等に基づき、</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園のうち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年度末で廃止し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私立認定こども園に移行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その他の保育所等についても集約化等を検討しており、減価償却率は下降すると想定される。公営住宅については、昭和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年の新耐震基準制定以前に建築された住戸が約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割を占めており、減価償却率が</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月改訂の公営住宅等長寿命化計画に基づいた住戸毎に設定した建替え、大小規模修繕、用途廃止等の維持管理を適切に進める。</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日から八千代町内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校に、甲田町内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校にそれぞれ統合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ため、統合に伴う大規模改修を行</a:t>
          </a:r>
          <a:r>
            <a:rPr kumimoji="1" lang="ja-JP" altLang="en-US" sz="1100">
              <a:solidFill>
                <a:schemeClr val="dk1"/>
              </a:solidFill>
              <a:effectLst/>
              <a:latin typeface="+mn-lt"/>
              <a:ea typeface="+mn-ea"/>
              <a:cs typeface="+mn-cs"/>
            </a:rPr>
            <a:t>ったことや廃校について所管替えにより</a:t>
          </a:r>
          <a:r>
            <a:rPr kumimoji="1" lang="ja-JP" altLang="ja-JP" sz="1100">
              <a:solidFill>
                <a:schemeClr val="dk1"/>
              </a:solidFill>
              <a:effectLst/>
              <a:latin typeface="+mn-lt"/>
              <a:ea typeface="+mn-ea"/>
              <a:cs typeface="+mn-cs"/>
            </a:rPr>
            <a:t>減価償却率は下降</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3810</xdr:rowOff>
    </xdr:from>
    <xdr:to>
      <xdr:col>24</xdr:col>
      <xdr:colOff>114300</xdr:colOff>
      <xdr:row>40</xdr:row>
      <xdr:rowOff>105410</xdr:rowOff>
    </xdr:to>
    <xdr:sp macro="" textlink="">
      <xdr:nvSpPr>
        <xdr:cNvPr id="70" name="楕円 69"/>
        <xdr:cNvSpPr/>
      </xdr:nvSpPr>
      <xdr:spPr>
        <a:xfrm>
          <a:off x="4584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153687</xdr:rowOff>
    </xdr:from>
    <xdr:ext cx="405111" cy="259045"/>
    <xdr:sp macro="" textlink="">
      <xdr:nvSpPr>
        <xdr:cNvPr id="71" name="【図書館】&#10;有形固定資産減価償却率該当値テキスト"/>
        <xdr:cNvSpPr txBox="1"/>
      </xdr:nvSpPr>
      <xdr:spPr>
        <a:xfrm>
          <a:off x="46736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99060</xdr:rowOff>
    </xdr:from>
    <xdr:to>
      <xdr:col>20</xdr:col>
      <xdr:colOff>38100</xdr:colOff>
      <xdr:row>40</xdr:row>
      <xdr:rowOff>29210</xdr:rowOff>
    </xdr:to>
    <xdr:sp macro="" textlink="">
      <xdr:nvSpPr>
        <xdr:cNvPr id="72" name="楕円 71"/>
        <xdr:cNvSpPr/>
      </xdr:nvSpPr>
      <xdr:spPr>
        <a:xfrm>
          <a:off x="3746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149860</xdr:rowOff>
    </xdr:from>
    <xdr:to>
      <xdr:col>24</xdr:col>
      <xdr:colOff>63500</xdr:colOff>
      <xdr:row>40</xdr:row>
      <xdr:rowOff>54610</xdr:rowOff>
    </xdr:to>
    <xdr:cxnSp macro="">
      <xdr:nvCxnSpPr>
        <xdr:cNvPr id="73" name="直線コネクタ 72"/>
        <xdr:cNvCxnSpPr/>
      </xdr:nvCxnSpPr>
      <xdr:spPr>
        <a:xfrm>
          <a:off x="3797300" y="68364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125730</xdr:rowOff>
    </xdr:from>
    <xdr:to>
      <xdr:col>15</xdr:col>
      <xdr:colOff>101600</xdr:colOff>
      <xdr:row>40</xdr:row>
      <xdr:rowOff>55880</xdr:rowOff>
    </xdr:to>
    <xdr:sp macro="" textlink="">
      <xdr:nvSpPr>
        <xdr:cNvPr id="74" name="楕円 73"/>
        <xdr:cNvSpPr/>
      </xdr:nvSpPr>
      <xdr:spPr>
        <a:xfrm>
          <a:off x="2857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149860</xdr:rowOff>
    </xdr:from>
    <xdr:to>
      <xdr:col>19</xdr:col>
      <xdr:colOff>177800</xdr:colOff>
      <xdr:row>40</xdr:row>
      <xdr:rowOff>5080</xdr:rowOff>
    </xdr:to>
    <xdr:cxnSp macro="">
      <xdr:nvCxnSpPr>
        <xdr:cNvPr id="75" name="直線コネクタ 74"/>
        <xdr:cNvCxnSpPr/>
      </xdr:nvCxnSpPr>
      <xdr:spPr>
        <a:xfrm flipV="1">
          <a:off x="2908300" y="6836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152400</xdr:rowOff>
    </xdr:from>
    <xdr:to>
      <xdr:col>10</xdr:col>
      <xdr:colOff>165100</xdr:colOff>
      <xdr:row>40</xdr:row>
      <xdr:rowOff>82550</xdr:rowOff>
    </xdr:to>
    <xdr:sp macro="" textlink="">
      <xdr:nvSpPr>
        <xdr:cNvPr id="76" name="楕円 75"/>
        <xdr:cNvSpPr/>
      </xdr:nvSpPr>
      <xdr:spPr>
        <a:xfrm>
          <a:off x="1968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5080</xdr:rowOff>
    </xdr:from>
    <xdr:to>
      <xdr:col>15</xdr:col>
      <xdr:colOff>50800</xdr:colOff>
      <xdr:row>40</xdr:row>
      <xdr:rowOff>31750</xdr:rowOff>
    </xdr:to>
    <xdr:cxnSp macro="">
      <xdr:nvCxnSpPr>
        <xdr:cNvPr id="77" name="直線コネクタ 76"/>
        <xdr:cNvCxnSpPr/>
      </xdr:nvCxnSpPr>
      <xdr:spPr>
        <a:xfrm flipV="1">
          <a:off x="2019300" y="6863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20337</xdr:rowOff>
    </xdr:from>
    <xdr:ext cx="405111" cy="259045"/>
    <xdr:sp macro="" textlink="">
      <xdr:nvSpPr>
        <xdr:cNvPr id="81" name="n_1mainValue【図書館】&#10;有形固定資産減価償却率"/>
        <xdr:cNvSpPr txBox="1"/>
      </xdr:nvSpPr>
      <xdr:spPr>
        <a:xfrm>
          <a:off x="3582044"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47007</xdr:rowOff>
    </xdr:from>
    <xdr:ext cx="405111" cy="259045"/>
    <xdr:sp macro="" textlink="">
      <xdr:nvSpPr>
        <xdr:cNvPr id="82" name="n_2mainValue【図書館】&#10;有形固定資産減価償却率"/>
        <xdr:cNvSpPr txBox="1"/>
      </xdr:nvSpPr>
      <xdr:spPr>
        <a:xfrm>
          <a:off x="2705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73677</xdr:rowOff>
    </xdr:from>
    <xdr:ext cx="405111" cy="259045"/>
    <xdr:sp macro="" textlink="">
      <xdr:nvSpPr>
        <xdr:cNvPr id="83" name="n_3mainValue【図書館】&#10;有形固定資産減価償却率"/>
        <xdr:cNvSpPr txBox="1"/>
      </xdr:nvSpPr>
      <xdr:spPr>
        <a:xfrm>
          <a:off x="18167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53975</xdr:rowOff>
    </xdr:from>
    <xdr:to>
      <xdr:col>55</xdr:col>
      <xdr:colOff>50800</xdr:colOff>
      <xdr:row>35</xdr:row>
      <xdr:rowOff>155575</xdr:rowOff>
    </xdr:to>
    <xdr:sp macro="" textlink="">
      <xdr:nvSpPr>
        <xdr:cNvPr id="118" name="楕円 117"/>
        <xdr:cNvSpPr/>
      </xdr:nvSpPr>
      <xdr:spPr>
        <a:xfrm>
          <a:off x="10426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76852</xdr:rowOff>
    </xdr:from>
    <xdr:ext cx="469744" cy="259045"/>
    <xdr:sp macro="" textlink="">
      <xdr:nvSpPr>
        <xdr:cNvPr id="119" name="【図書館】&#10;一人当たり面積該当値テキスト"/>
        <xdr:cNvSpPr txBox="1"/>
      </xdr:nvSpPr>
      <xdr:spPr>
        <a:xfrm>
          <a:off x="10515600" y="59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88265</xdr:rowOff>
    </xdr:from>
    <xdr:to>
      <xdr:col>50</xdr:col>
      <xdr:colOff>165100</xdr:colOff>
      <xdr:row>36</xdr:row>
      <xdr:rowOff>18415</xdr:rowOff>
    </xdr:to>
    <xdr:sp macro="" textlink="">
      <xdr:nvSpPr>
        <xdr:cNvPr id="120" name="楕円 119"/>
        <xdr:cNvSpPr/>
      </xdr:nvSpPr>
      <xdr:spPr>
        <a:xfrm>
          <a:off x="958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104775</xdr:rowOff>
    </xdr:from>
    <xdr:to>
      <xdr:col>55</xdr:col>
      <xdr:colOff>0</xdr:colOff>
      <xdr:row>35</xdr:row>
      <xdr:rowOff>139065</xdr:rowOff>
    </xdr:to>
    <xdr:cxnSp macro="">
      <xdr:nvCxnSpPr>
        <xdr:cNvPr id="121" name="直線コネクタ 120"/>
        <xdr:cNvCxnSpPr/>
      </xdr:nvCxnSpPr>
      <xdr:spPr>
        <a:xfrm flipV="1">
          <a:off x="9639300" y="6105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22" name="楕円 121"/>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139065</xdr:rowOff>
    </xdr:from>
    <xdr:to>
      <xdr:col>50</xdr:col>
      <xdr:colOff>114300</xdr:colOff>
      <xdr:row>35</xdr:row>
      <xdr:rowOff>156210</xdr:rowOff>
    </xdr:to>
    <xdr:cxnSp macro="">
      <xdr:nvCxnSpPr>
        <xdr:cNvPr id="123" name="直線コネクタ 122"/>
        <xdr:cNvCxnSpPr/>
      </xdr:nvCxnSpPr>
      <xdr:spPr>
        <a:xfrm flipV="1">
          <a:off x="8750300" y="6139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116840</xdr:rowOff>
    </xdr:from>
    <xdr:to>
      <xdr:col>41</xdr:col>
      <xdr:colOff>101600</xdr:colOff>
      <xdr:row>36</xdr:row>
      <xdr:rowOff>46990</xdr:rowOff>
    </xdr:to>
    <xdr:sp macro="" textlink="">
      <xdr:nvSpPr>
        <xdr:cNvPr id="124" name="楕円 123"/>
        <xdr:cNvSpPr/>
      </xdr:nvSpPr>
      <xdr:spPr>
        <a:xfrm>
          <a:off x="781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167640</xdr:rowOff>
    </xdr:to>
    <xdr:cxnSp macro="">
      <xdr:nvCxnSpPr>
        <xdr:cNvPr id="125" name="直線コネクタ 124"/>
        <xdr:cNvCxnSpPr/>
      </xdr:nvCxnSpPr>
      <xdr:spPr>
        <a:xfrm flipV="1">
          <a:off x="7861300" y="6156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34942</xdr:rowOff>
    </xdr:from>
    <xdr:ext cx="469744" cy="259045"/>
    <xdr:sp macro="" textlink="">
      <xdr:nvSpPr>
        <xdr:cNvPr id="129" name="n_1mainValue【図書館】&#10;一人当たり面積"/>
        <xdr:cNvSpPr txBox="1"/>
      </xdr:nvSpPr>
      <xdr:spPr>
        <a:xfrm>
          <a:off x="9391727"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30" name="n_2mainValue【図書館】&#10;一人当たり面積"/>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63517</xdr:rowOff>
    </xdr:from>
    <xdr:ext cx="469744" cy="259045"/>
    <xdr:sp macro="" textlink="">
      <xdr:nvSpPr>
        <xdr:cNvPr id="131" name="n_3mainValue【図書館】&#10;一人当たり面積"/>
        <xdr:cNvSpPr txBox="1"/>
      </xdr:nvSpPr>
      <xdr:spPr>
        <a:xfrm>
          <a:off x="76264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71" name="楕円 170"/>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72"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73" name="楕円 172"/>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68580</xdr:rowOff>
    </xdr:to>
    <xdr:cxnSp macro="">
      <xdr:nvCxnSpPr>
        <xdr:cNvPr id="174" name="直線コネクタ 173"/>
        <xdr:cNvCxnSpPr/>
      </xdr:nvCxnSpPr>
      <xdr:spPr>
        <a:xfrm>
          <a:off x="3797300" y="10525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75" name="楕円 174"/>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108585</xdr:rowOff>
    </xdr:to>
    <xdr:cxnSp macro="">
      <xdr:nvCxnSpPr>
        <xdr:cNvPr id="176" name="直線コネクタ 175"/>
        <xdr:cNvCxnSpPr/>
      </xdr:nvCxnSpPr>
      <xdr:spPr>
        <a:xfrm flipV="1">
          <a:off x="2908300" y="10525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77" name="楕円 176"/>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148590</xdr:rowOff>
    </xdr:to>
    <xdr:cxnSp macro="">
      <xdr:nvCxnSpPr>
        <xdr:cNvPr id="178" name="直線コネクタ 177"/>
        <xdr:cNvCxnSpPr/>
      </xdr:nvCxnSpPr>
      <xdr:spPr>
        <a:xfrm flipV="1">
          <a:off x="2019300" y="10567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82"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83" name="n_2mainValue【体育館・プー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84"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1" name="楕円 220"/>
        <xdr:cNvSpPr/>
      </xdr:nvSpPr>
      <xdr:spPr>
        <a:xfrm>
          <a:off x="10426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84091</xdr:rowOff>
    </xdr:from>
    <xdr:ext cx="469744" cy="259045"/>
    <xdr:sp macro="" textlink="">
      <xdr:nvSpPr>
        <xdr:cNvPr id="222" name="【体育館・プール】&#10;一人当たり面積該当値テキスト"/>
        <xdr:cNvSpPr txBox="1"/>
      </xdr:nvSpPr>
      <xdr:spPr>
        <a:xfrm>
          <a:off x="10515600"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65329</xdr:rowOff>
    </xdr:from>
    <xdr:to>
      <xdr:col>50</xdr:col>
      <xdr:colOff>165100</xdr:colOff>
      <xdr:row>62</xdr:row>
      <xdr:rowOff>166929</xdr:rowOff>
    </xdr:to>
    <xdr:sp macro="" textlink="">
      <xdr:nvSpPr>
        <xdr:cNvPr id="223" name="楕円 222"/>
        <xdr:cNvSpPr/>
      </xdr:nvSpPr>
      <xdr:spPr>
        <a:xfrm>
          <a:off x="9588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112014</xdr:rowOff>
    </xdr:from>
    <xdr:to>
      <xdr:col>55</xdr:col>
      <xdr:colOff>0</xdr:colOff>
      <xdr:row>62</xdr:row>
      <xdr:rowOff>116129</xdr:rowOff>
    </xdr:to>
    <xdr:cxnSp macro="">
      <xdr:nvCxnSpPr>
        <xdr:cNvPr id="224" name="直線コネクタ 223"/>
        <xdr:cNvCxnSpPr/>
      </xdr:nvCxnSpPr>
      <xdr:spPr>
        <a:xfrm flipV="1">
          <a:off x="9639300" y="1074191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68986</xdr:rowOff>
    </xdr:from>
    <xdr:to>
      <xdr:col>46</xdr:col>
      <xdr:colOff>38100</xdr:colOff>
      <xdr:row>62</xdr:row>
      <xdr:rowOff>170586</xdr:rowOff>
    </xdr:to>
    <xdr:sp macro="" textlink="">
      <xdr:nvSpPr>
        <xdr:cNvPr id="225" name="楕円 224"/>
        <xdr:cNvSpPr/>
      </xdr:nvSpPr>
      <xdr:spPr>
        <a:xfrm>
          <a:off x="8699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116129</xdr:rowOff>
    </xdr:from>
    <xdr:to>
      <xdr:col>50</xdr:col>
      <xdr:colOff>114300</xdr:colOff>
      <xdr:row>62</xdr:row>
      <xdr:rowOff>119786</xdr:rowOff>
    </xdr:to>
    <xdr:cxnSp macro="">
      <xdr:nvCxnSpPr>
        <xdr:cNvPr id="226" name="直線コネクタ 225"/>
        <xdr:cNvCxnSpPr/>
      </xdr:nvCxnSpPr>
      <xdr:spPr>
        <a:xfrm flipV="1">
          <a:off x="8750300" y="1074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71730</xdr:rowOff>
    </xdr:from>
    <xdr:to>
      <xdr:col>41</xdr:col>
      <xdr:colOff>101600</xdr:colOff>
      <xdr:row>63</xdr:row>
      <xdr:rowOff>1880</xdr:rowOff>
    </xdr:to>
    <xdr:sp macro="" textlink="">
      <xdr:nvSpPr>
        <xdr:cNvPr id="227" name="楕円 226"/>
        <xdr:cNvSpPr/>
      </xdr:nvSpPr>
      <xdr:spPr>
        <a:xfrm>
          <a:off x="7810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119786</xdr:rowOff>
    </xdr:from>
    <xdr:to>
      <xdr:col>45</xdr:col>
      <xdr:colOff>177800</xdr:colOff>
      <xdr:row>62</xdr:row>
      <xdr:rowOff>122530</xdr:rowOff>
    </xdr:to>
    <xdr:cxnSp macro="">
      <xdr:nvCxnSpPr>
        <xdr:cNvPr id="228" name="直線コネクタ 227"/>
        <xdr:cNvCxnSpPr/>
      </xdr:nvCxnSpPr>
      <xdr:spPr>
        <a:xfrm flipV="1">
          <a:off x="7861300" y="1074968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12006</xdr:rowOff>
    </xdr:from>
    <xdr:ext cx="469744" cy="259045"/>
    <xdr:sp macro="" textlink="">
      <xdr:nvSpPr>
        <xdr:cNvPr id="232" name="n_1mainValue【体育館・プール】&#10;一人当たり面積"/>
        <xdr:cNvSpPr txBox="1"/>
      </xdr:nvSpPr>
      <xdr:spPr>
        <a:xfrm>
          <a:off x="93917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15663</xdr:rowOff>
    </xdr:from>
    <xdr:ext cx="469744" cy="259045"/>
    <xdr:sp macro="" textlink="">
      <xdr:nvSpPr>
        <xdr:cNvPr id="233" name="n_2mainValue【体育館・プール】&#10;一人当たり面積"/>
        <xdr:cNvSpPr txBox="1"/>
      </xdr:nvSpPr>
      <xdr:spPr>
        <a:xfrm>
          <a:off x="8515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18407</xdr:rowOff>
    </xdr:from>
    <xdr:ext cx="469744" cy="259045"/>
    <xdr:sp macro="" textlink="">
      <xdr:nvSpPr>
        <xdr:cNvPr id="234" name="n_3mainValue【体育館・プール】&#10;一人当たり面積"/>
        <xdr:cNvSpPr txBox="1"/>
      </xdr:nvSpPr>
      <xdr:spPr>
        <a:xfrm>
          <a:off x="7626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4" name="楕円 273"/>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75" name="【福祉施設】&#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76" name="楕円 275"/>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91439</xdr:rowOff>
    </xdr:to>
    <xdr:cxnSp macro="">
      <xdr:nvCxnSpPr>
        <xdr:cNvPr id="277" name="直線コネクタ 276"/>
        <xdr:cNvCxnSpPr/>
      </xdr:nvCxnSpPr>
      <xdr:spPr>
        <a:xfrm flipV="1">
          <a:off x="3797300" y="13936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278" name="楕円 277"/>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91439</xdr:rowOff>
    </xdr:to>
    <xdr:cxnSp macro="">
      <xdr:nvCxnSpPr>
        <xdr:cNvPr id="279" name="直線コネクタ 278"/>
        <xdr:cNvCxnSpPr/>
      </xdr:nvCxnSpPr>
      <xdr:spPr>
        <a:xfrm>
          <a:off x="2908300" y="13950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0" name="楕円 279"/>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108586</xdr:rowOff>
    </xdr:to>
    <xdr:cxnSp macro="">
      <xdr:nvCxnSpPr>
        <xdr:cNvPr id="281" name="直線コネクタ 280"/>
        <xdr:cNvCxnSpPr/>
      </xdr:nvCxnSpPr>
      <xdr:spPr>
        <a:xfrm flipV="1">
          <a:off x="2019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85"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86" name="n_2mainValue【福祉施設】&#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87" name="n_3mainValue【福祉施設】&#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43180</xdr:rowOff>
    </xdr:from>
    <xdr:to>
      <xdr:col>55</xdr:col>
      <xdr:colOff>50800</xdr:colOff>
      <xdr:row>85</xdr:row>
      <xdr:rowOff>144780</xdr:rowOff>
    </xdr:to>
    <xdr:sp macro="" textlink="">
      <xdr:nvSpPr>
        <xdr:cNvPr id="326" name="楕円 325"/>
        <xdr:cNvSpPr/>
      </xdr:nvSpPr>
      <xdr:spPr>
        <a:xfrm>
          <a:off x="104267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21607</xdr:rowOff>
    </xdr:from>
    <xdr:ext cx="469744" cy="259045"/>
    <xdr:sp macro="" textlink="">
      <xdr:nvSpPr>
        <xdr:cNvPr id="327" name="【福祉施設】&#10;一人当たり面積該当値テキスト"/>
        <xdr:cNvSpPr txBox="1"/>
      </xdr:nvSpPr>
      <xdr:spPr>
        <a:xfrm>
          <a:off x="1051560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46989</xdr:rowOff>
    </xdr:from>
    <xdr:to>
      <xdr:col>50</xdr:col>
      <xdr:colOff>165100</xdr:colOff>
      <xdr:row>85</xdr:row>
      <xdr:rowOff>148589</xdr:rowOff>
    </xdr:to>
    <xdr:sp macro="" textlink="">
      <xdr:nvSpPr>
        <xdr:cNvPr id="328" name="楕円 327"/>
        <xdr:cNvSpPr/>
      </xdr:nvSpPr>
      <xdr:spPr>
        <a:xfrm>
          <a:off x="9588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93980</xdr:rowOff>
    </xdr:from>
    <xdr:to>
      <xdr:col>55</xdr:col>
      <xdr:colOff>0</xdr:colOff>
      <xdr:row>85</xdr:row>
      <xdr:rowOff>97789</xdr:rowOff>
    </xdr:to>
    <xdr:cxnSp macro="">
      <xdr:nvCxnSpPr>
        <xdr:cNvPr id="329" name="直線コネクタ 328"/>
        <xdr:cNvCxnSpPr/>
      </xdr:nvCxnSpPr>
      <xdr:spPr>
        <a:xfrm flipV="1">
          <a:off x="9639300" y="14667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5080</xdr:rowOff>
    </xdr:from>
    <xdr:to>
      <xdr:col>46</xdr:col>
      <xdr:colOff>38100</xdr:colOff>
      <xdr:row>85</xdr:row>
      <xdr:rowOff>106680</xdr:rowOff>
    </xdr:to>
    <xdr:sp macro="" textlink="">
      <xdr:nvSpPr>
        <xdr:cNvPr id="330" name="楕円 329"/>
        <xdr:cNvSpPr/>
      </xdr:nvSpPr>
      <xdr:spPr>
        <a:xfrm>
          <a:off x="8699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55880</xdr:rowOff>
    </xdr:from>
    <xdr:to>
      <xdr:col>50</xdr:col>
      <xdr:colOff>114300</xdr:colOff>
      <xdr:row>85</xdr:row>
      <xdr:rowOff>97789</xdr:rowOff>
    </xdr:to>
    <xdr:cxnSp macro="">
      <xdr:nvCxnSpPr>
        <xdr:cNvPr id="331" name="直線コネクタ 330"/>
        <xdr:cNvCxnSpPr/>
      </xdr:nvCxnSpPr>
      <xdr:spPr>
        <a:xfrm>
          <a:off x="8750300" y="1462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161289</xdr:rowOff>
    </xdr:from>
    <xdr:to>
      <xdr:col>41</xdr:col>
      <xdr:colOff>101600</xdr:colOff>
      <xdr:row>85</xdr:row>
      <xdr:rowOff>91439</xdr:rowOff>
    </xdr:to>
    <xdr:sp macro="" textlink="">
      <xdr:nvSpPr>
        <xdr:cNvPr id="332" name="楕円 331"/>
        <xdr:cNvSpPr/>
      </xdr:nvSpPr>
      <xdr:spPr>
        <a:xfrm>
          <a:off x="7810500" y="145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40639</xdr:rowOff>
    </xdr:from>
    <xdr:to>
      <xdr:col>45</xdr:col>
      <xdr:colOff>177800</xdr:colOff>
      <xdr:row>85</xdr:row>
      <xdr:rowOff>55880</xdr:rowOff>
    </xdr:to>
    <xdr:cxnSp macro="">
      <xdr:nvCxnSpPr>
        <xdr:cNvPr id="333" name="直線コネクタ 332"/>
        <xdr:cNvCxnSpPr/>
      </xdr:nvCxnSpPr>
      <xdr:spPr>
        <a:xfrm>
          <a:off x="7861300" y="1461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165116</xdr:rowOff>
    </xdr:from>
    <xdr:ext cx="469744" cy="259045"/>
    <xdr:sp macro="" textlink="">
      <xdr:nvSpPr>
        <xdr:cNvPr id="337" name="n_1main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38" name="n_2main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107966</xdr:rowOff>
    </xdr:from>
    <xdr:ext cx="469744" cy="259045"/>
    <xdr:sp macro="" textlink="">
      <xdr:nvSpPr>
        <xdr:cNvPr id="339" name="n_3mainValue【福祉施設】&#10;一人当たり面積"/>
        <xdr:cNvSpPr txBox="1"/>
      </xdr:nvSpPr>
      <xdr:spPr>
        <a:xfrm>
          <a:off x="7626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110489</xdr:rowOff>
    </xdr:from>
    <xdr:to>
      <xdr:col>24</xdr:col>
      <xdr:colOff>114300</xdr:colOff>
      <xdr:row>107</xdr:row>
      <xdr:rowOff>40639</xdr:rowOff>
    </xdr:to>
    <xdr:sp macro="" textlink="">
      <xdr:nvSpPr>
        <xdr:cNvPr id="378" name="楕円 377"/>
        <xdr:cNvSpPr/>
      </xdr:nvSpPr>
      <xdr:spPr>
        <a:xfrm>
          <a:off x="45847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88916</xdr:rowOff>
    </xdr:from>
    <xdr:ext cx="405111" cy="259045"/>
    <xdr:sp macro="" textlink="">
      <xdr:nvSpPr>
        <xdr:cNvPr id="379" name="【市民会館】&#10;有形固定資産減価償却率該当値テキスト"/>
        <xdr:cNvSpPr txBox="1"/>
      </xdr:nvSpPr>
      <xdr:spPr>
        <a:xfrm>
          <a:off x="4673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35561</xdr:rowOff>
    </xdr:from>
    <xdr:to>
      <xdr:col>20</xdr:col>
      <xdr:colOff>38100</xdr:colOff>
      <xdr:row>106</xdr:row>
      <xdr:rowOff>137161</xdr:rowOff>
    </xdr:to>
    <xdr:sp macro="" textlink="">
      <xdr:nvSpPr>
        <xdr:cNvPr id="380" name="楕円 379"/>
        <xdr:cNvSpPr/>
      </xdr:nvSpPr>
      <xdr:spPr>
        <a:xfrm>
          <a:off x="3746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86361</xdr:rowOff>
    </xdr:from>
    <xdr:to>
      <xdr:col>24</xdr:col>
      <xdr:colOff>63500</xdr:colOff>
      <xdr:row>106</xdr:row>
      <xdr:rowOff>161289</xdr:rowOff>
    </xdr:to>
    <xdr:cxnSp macro="">
      <xdr:nvCxnSpPr>
        <xdr:cNvPr id="381" name="直線コネクタ 380"/>
        <xdr:cNvCxnSpPr/>
      </xdr:nvCxnSpPr>
      <xdr:spPr>
        <a:xfrm>
          <a:off x="3797300" y="18260061"/>
          <a:ext cx="838200" cy="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60961</xdr:rowOff>
    </xdr:from>
    <xdr:to>
      <xdr:col>15</xdr:col>
      <xdr:colOff>101600</xdr:colOff>
      <xdr:row>106</xdr:row>
      <xdr:rowOff>162561</xdr:rowOff>
    </xdr:to>
    <xdr:sp macro="" textlink="">
      <xdr:nvSpPr>
        <xdr:cNvPr id="382" name="楕円 381"/>
        <xdr:cNvSpPr/>
      </xdr:nvSpPr>
      <xdr:spPr>
        <a:xfrm>
          <a:off x="2857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86361</xdr:rowOff>
    </xdr:from>
    <xdr:to>
      <xdr:col>19</xdr:col>
      <xdr:colOff>177800</xdr:colOff>
      <xdr:row>106</xdr:row>
      <xdr:rowOff>111761</xdr:rowOff>
    </xdr:to>
    <xdr:cxnSp macro="">
      <xdr:nvCxnSpPr>
        <xdr:cNvPr id="383" name="直線コネクタ 382"/>
        <xdr:cNvCxnSpPr/>
      </xdr:nvCxnSpPr>
      <xdr:spPr>
        <a:xfrm flipV="1">
          <a:off x="2908300" y="182600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87630</xdr:rowOff>
    </xdr:from>
    <xdr:to>
      <xdr:col>10</xdr:col>
      <xdr:colOff>165100</xdr:colOff>
      <xdr:row>107</xdr:row>
      <xdr:rowOff>17780</xdr:rowOff>
    </xdr:to>
    <xdr:sp macro="" textlink="">
      <xdr:nvSpPr>
        <xdr:cNvPr id="384" name="楕円 383"/>
        <xdr:cNvSpPr/>
      </xdr:nvSpPr>
      <xdr:spPr>
        <a:xfrm>
          <a:off x="1968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111761</xdr:rowOff>
    </xdr:from>
    <xdr:to>
      <xdr:col>15</xdr:col>
      <xdr:colOff>50800</xdr:colOff>
      <xdr:row>106</xdr:row>
      <xdr:rowOff>138430</xdr:rowOff>
    </xdr:to>
    <xdr:cxnSp macro="">
      <xdr:nvCxnSpPr>
        <xdr:cNvPr id="385" name="直線コネクタ 384"/>
        <xdr:cNvCxnSpPr/>
      </xdr:nvCxnSpPr>
      <xdr:spPr>
        <a:xfrm flipV="1">
          <a:off x="2019300" y="18285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128288</xdr:rowOff>
    </xdr:from>
    <xdr:ext cx="405111" cy="259045"/>
    <xdr:sp macro="" textlink="">
      <xdr:nvSpPr>
        <xdr:cNvPr id="389" name="n_1mainValue【市民会館】&#10;有形固定資産減価償却率"/>
        <xdr:cNvSpPr txBox="1"/>
      </xdr:nvSpPr>
      <xdr:spPr>
        <a:xfrm>
          <a:off x="35820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153688</xdr:rowOff>
    </xdr:from>
    <xdr:ext cx="405111" cy="259045"/>
    <xdr:sp macro="" textlink="">
      <xdr:nvSpPr>
        <xdr:cNvPr id="390" name="n_2mainValue【市民会館】&#10;有形固定資産減価償却率"/>
        <xdr:cNvSpPr txBox="1"/>
      </xdr:nvSpPr>
      <xdr:spPr>
        <a:xfrm>
          <a:off x="27057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8907</xdr:rowOff>
    </xdr:from>
    <xdr:ext cx="405111" cy="259045"/>
    <xdr:sp macro="" textlink="">
      <xdr:nvSpPr>
        <xdr:cNvPr id="391" name="n_3mainValue【市民会館】&#10;有形固定資産減価償却率"/>
        <xdr:cNvSpPr txBox="1"/>
      </xdr:nvSpPr>
      <xdr:spPr>
        <a:xfrm>
          <a:off x="1816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97789</xdr:rowOff>
    </xdr:from>
    <xdr:to>
      <xdr:col>55</xdr:col>
      <xdr:colOff>50800</xdr:colOff>
      <xdr:row>102</xdr:row>
      <xdr:rowOff>27939</xdr:rowOff>
    </xdr:to>
    <xdr:sp macro="" textlink="">
      <xdr:nvSpPr>
        <xdr:cNvPr id="430" name="楕円 429"/>
        <xdr:cNvSpPr/>
      </xdr:nvSpPr>
      <xdr:spPr>
        <a:xfrm>
          <a:off x="10426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120666</xdr:rowOff>
    </xdr:from>
    <xdr:ext cx="469744" cy="259045"/>
    <xdr:sp macro="" textlink="">
      <xdr:nvSpPr>
        <xdr:cNvPr id="431" name="【市民会館】&#10;一人当たり面積該当値テキスト"/>
        <xdr:cNvSpPr txBox="1"/>
      </xdr:nvSpPr>
      <xdr:spPr>
        <a:xfrm>
          <a:off x="10515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143511</xdr:rowOff>
    </xdr:from>
    <xdr:to>
      <xdr:col>50</xdr:col>
      <xdr:colOff>165100</xdr:colOff>
      <xdr:row>102</xdr:row>
      <xdr:rowOff>73661</xdr:rowOff>
    </xdr:to>
    <xdr:sp macro="" textlink="">
      <xdr:nvSpPr>
        <xdr:cNvPr id="432" name="楕円 431"/>
        <xdr:cNvSpPr/>
      </xdr:nvSpPr>
      <xdr:spPr>
        <a:xfrm>
          <a:off x="9588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148589</xdr:rowOff>
    </xdr:from>
    <xdr:to>
      <xdr:col>55</xdr:col>
      <xdr:colOff>0</xdr:colOff>
      <xdr:row>102</xdr:row>
      <xdr:rowOff>22861</xdr:rowOff>
    </xdr:to>
    <xdr:cxnSp macro="">
      <xdr:nvCxnSpPr>
        <xdr:cNvPr id="433" name="直線コネクタ 432"/>
        <xdr:cNvCxnSpPr/>
      </xdr:nvCxnSpPr>
      <xdr:spPr>
        <a:xfrm flipV="1">
          <a:off x="9639300" y="17465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158750</xdr:rowOff>
    </xdr:from>
    <xdr:to>
      <xdr:col>46</xdr:col>
      <xdr:colOff>38100</xdr:colOff>
      <xdr:row>102</xdr:row>
      <xdr:rowOff>88900</xdr:rowOff>
    </xdr:to>
    <xdr:sp macro="" textlink="">
      <xdr:nvSpPr>
        <xdr:cNvPr id="434" name="楕円 433"/>
        <xdr:cNvSpPr/>
      </xdr:nvSpPr>
      <xdr:spPr>
        <a:xfrm>
          <a:off x="869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22861</xdr:rowOff>
    </xdr:from>
    <xdr:to>
      <xdr:col>50</xdr:col>
      <xdr:colOff>114300</xdr:colOff>
      <xdr:row>102</xdr:row>
      <xdr:rowOff>38100</xdr:rowOff>
    </xdr:to>
    <xdr:cxnSp macro="">
      <xdr:nvCxnSpPr>
        <xdr:cNvPr id="435" name="直線コネクタ 434"/>
        <xdr:cNvCxnSpPr/>
      </xdr:nvCxnSpPr>
      <xdr:spPr>
        <a:xfrm flipV="1">
          <a:off x="8750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636</xdr:rowOff>
    </xdr:from>
    <xdr:to>
      <xdr:col>41</xdr:col>
      <xdr:colOff>101600</xdr:colOff>
      <xdr:row>102</xdr:row>
      <xdr:rowOff>102236</xdr:rowOff>
    </xdr:to>
    <xdr:sp macro="" textlink="">
      <xdr:nvSpPr>
        <xdr:cNvPr id="436" name="楕円 435"/>
        <xdr:cNvSpPr/>
      </xdr:nvSpPr>
      <xdr:spPr>
        <a:xfrm>
          <a:off x="7810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38100</xdr:rowOff>
    </xdr:from>
    <xdr:to>
      <xdr:col>45</xdr:col>
      <xdr:colOff>177800</xdr:colOff>
      <xdr:row>102</xdr:row>
      <xdr:rowOff>51436</xdr:rowOff>
    </xdr:to>
    <xdr:cxnSp macro="">
      <xdr:nvCxnSpPr>
        <xdr:cNvPr id="437" name="直線コネクタ 436"/>
        <xdr:cNvCxnSpPr/>
      </xdr:nvCxnSpPr>
      <xdr:spPr>
        <a:xfrm flipV="1">
          <a:off x="7861300" y="175260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90188</xdr:rowOff>
    </xdr:from>
    <xdr:ext cx="469744" cy="259045"/>
    <xdr:sp macro="" textlink="">
      <xdr:nvSpPr>
        <xdr:cNvPr id="441" name="n_1mainValue【市民会館】&#10;一人当たり面積"/>
        <xdr:cNvSpPr txBox="1"/>
      </xdr:nvSpPr>
      <xdr:spPr>
        <a:xfrm>
          <a:off x="93917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105427</xdr:rowOff>
    </xdr:from>
    <xdr:ext cx="469744" cy="259045"/>
    <xdr:sp macro="" textlink="">
      <xdr:nvSpPr>
        <xdr:cNvPr id="442" name="n_2mainValue【市民会館】&#10;一人当たり面積"/>
        <xdr:cNvSpPr txBox="1"/>
      </xdr:nvSpPr>
      <xdr:spPr>
        <a:xfrm>
          <a:off x="8515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118763</xdr:rowOff>
    </xdr:from>
    <xdr:ext cx="469744" cy="259045"/>
    <xdr:sp macro="" textlink="">
      <xdr:nvSpPr>
        <xdr:cNvPr id="443" name="n_3mainValue【市民会館】&#10;一人当たり面積"/>
        <xdr:cNvSpPr txBox="1"/>
      </xdr:nvSpPr>
      <xdr:spPr>
        <a:xfrm>
          <a:off x="76264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84" name="楕円 483"/>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85" name="【一般廃棄物処理施設】&#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86" name="楕円 485"/>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61504</xdr:rowOff>
    </xdr:to>
    <xdr:cxnSp macro="">
      <xdr:nvCxnSpPr>
        <xdr:cNvPr id="487" name="直線コネクタ 486"/>
        <xdr:cNvCxnSpPr/>
      </xdr:nvCxnSpPr>
      <xdr:spPr>
        <a:xfrm flipV="1">
          <a:off x="15481300" y="605409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88" name="楕円 487"/>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35</xdr:row>
      <xdr:rowOff>68036</xdr:rowOff>
    </xdr:to>
    <xdr:cxnSp macro="">
      <xdr:nvCxnSpPr>
        <xdr:cNvPr id="489" name="直線コネクタ 488"/>
        <xdr:cNvCxnSpPr/>
      </xdr:nvCxnSpPr>
      <xdr:spPr>
        <a:xfrm flipV="1">
          <a:off x="14592300" y="60622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115207</xdr:rowOff>
    </xdr:from>
    <xdr:to>
      <xdr:col>72</xdr:col>
      <xdr:colOff>38100</xdr:colOff>
      <xdr:row>40</xdr:row>
      <xdr:rowOff>45357</xdr:rowOff>
    </xdr:to>
    <xdr:sp macro="" textlink="">
      <xdr:nvSpPr>
        <xdr:cNvPr id="490" name="楕円 489"/>
        <xdr:cNvSpPr/>
      </xdr:nvSpPr>
      <xdr:spPr>
        <a:xfrm>
          <a:off x="1365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68036</xdr:rowOff>
    </xdr:from>
    <xdr:to>
      <xdr:col>76</xdr:col>
      <xdr:colOff>114300</xdr:colOff>
      <xdr:row>39</xdr:row>
      <xdr:rowOff>166007</xdr:rowOff>
    </xdr:to>
    <xdr:cxnSp macro="">
      <xdr:nvCxnSpPr>
        <xdr:cNvPr id="491" name="直線コネクタ 490"/>
        <xdr:cNvCxnSpPr/>
      </xdr:nvCxnSpPr>
      <xdr:spPr>
        <a:xfrm flipV="1">
          <a:off x="13703300" y="6068786"/>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495" name="n_1mainValue【一般廃棄物処理施設】&#10;有形固定資産減価償却率"/>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96" name="n_2mainValue【一般廃棄物処理施設】&#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36484</xdr:rowOff>
    </xdr:from>
    <xdr:ext cx="405111" cy="259045"/>
    <xdr:sp macro="" textlink="">
      <xdr:nvSpPr>
        <xdr:cNvPr id="497" name="n_3mainValue【一般廃棄物処理施設】&#10;有形固定資産減価償却率"/>
        <xdr:cNvSpPr txBox="1"/>
      </xdr:nvSpPr>
      <xdr:spPr>
        <a:xfrm>
          <a:off x="13500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16235</xdr:rowOff>
    </xdr:from>
    <xdr:to>
      <xdr:col>116</xdr:col>
      <xdr:colOff>114300</xdr:colOff>
      <xdr:row>42</xdr:row>
      <xdr:rowOff>117835</xdr:rowOff>
    </xdr:to>
    <xdr:sp macro="" textlink="">
      <xdr:nvSpPr>
        <xdr:cNvPr id="538" name="楕円 537"/>
        <xdr:cNvSpPr/>
      </xdr:nvSpPr>
      <xdr:spPr>
        <a:xfrm>
          <a:off x="22110700" y="72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16966</xdr:rowOff>
    </xdr:from>
    <xdr:to>
      <xdr:col>112</xdr:col>
      <xdr:colOff>38100</xdr:colOff>
      <xdr:row>42</xdr:row>
      <xdr:rowOff>118566</xdr:rowOff>
    </xdr:to>
    <xdr:sp macro="" textlink="">
      <xdr:nvSpPr>
        <xdr:cNvPr id="540" name="楕円 539"/>
        <xdr:cNvSpPr/>
      </xdr:nvSpPr>
      <xdr:spPr>
        <a:xfrm>
          <a:off x="21272500" y="7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67035</xdr:rowOff>
    </xdr:from>
    <xdr:to>
      <xdr:col>116</xdr:col>
      <xdr:colOff>63500</xdr:colOff>
      <xdr:row>42</xdr:row>
      <xdr:rowOff>67766</xdr:rowOff>
    </xdr:to>
    <xdr:cxnSp macro="">
      <xdr:nvCxnSpPr>
        <xdr:cNvPr id="541" name="直線コネクタ 540"/>
        <xdr:cNvCxnSpPr/>
      </xdr:nvCxnSpPr>
      <xdr:spPr>
        <a:xfrm flipV="1">
          <a:off x="21323300" y="726793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16269</xdr:rowOff>
    </xdr:from>
    <xdr:to>
      <xdr:col>107</xdr:col>
      <xdr:colOff>101600</xdr:colOff>
      <xdr:row>42</xdr:row>
      <xdr:rowOff>117869</xdr:rowOff>
    </xdr:to>
    <xdr:sp macro="" textlink="">
      <xdr:nvSpPr>
        <xdr:cNvPr id="542" name="楕円 541"/>
        <xdr:cNvSpPr/>
      </xdr:nvSpPr>
      <xdr:spPr>
        <a:xfrm>
          <a:off x="20383500" y="72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67069</xdr:rowOff>
    </xdr:from>
    <xdr:to>
      <xdr:col>111</xdr:col>
      <xdr:colOff>177800</xdr:colOff>
      <xdr:row>42</xdr:row>
      <xdr:rowOff>67766</xdr:rowOff>
    </xdr:to>
    <xdr:cxnSp macro="">
      <xdr:nvCxnSpPr>
        <xdr:cNvPr id="543" name="直線コネクタ 542"/>
        <xdr:cNvCxnSpPr/>
      </xdr:nvCxnSpPr>
      <xdr:spPr>
        <a:xfrm>
          <a:off x="20434300" y="7267969"/>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41695</xdr:rowOff>
    </xdr:from>
    <xdr:to>
      <xdr:col>102</xdr:col>
      <xdr:colOff>165100</xdr:colOff>
      <xdr:row>42</xdr:row>
      <xdr:rowOff>143295</xdr:rowOff>
    </xdr:to>
    <xdr:sp macro="" textlink="">
      <xdr:nvSpPr>
        <xdr:cNvPr id="544" name="楕円 543"/>
        <xdr:cNvSpPr/>
      </xdr:nvSpPr>
      <xdr:spPr>
        <a:xfrm>
          <a:off x="19494500" y="72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67069</xdr:rowOff>
    </xdr:from>
    <xdr:to>
      <xdr:col>107</xdr:col>
      <xdr:colOff>50800</xdr:colOff>
      <xdr:row>42</xdr:row>
      <xdr:rowOff>92495</xdr:rowOff>
    </xdr:to>
    <xdr:cxnSp macro="">
      <xdr:nvCxnSpPr>
        <xdr:cNvPr id="545" name="直線コネクタ 544"/>
        <xdr:cNvCxnSpPr/>
      </xdr:nvCxnSpPr>
      <xdr:spPr>
        <a:xfrm flipV="1">
          <a:off x="19545300" y="7267969"/>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109693</xdr:rowOff>
    </xdr:from>
    <xdr:ext cx="599010" cy="259045"/>
    <xdr:sp macro="" textlink="">
      <xdr:nvSpPr>
        <xdr:cNvPr id="549" name="n_1mainValue【一般廃棄物処理施設】&#10;一人当たり有形固定資産（償却資産）額"/>
        <xdr:cNvSpPr txBox="1"/>
      </xdr:nvSpPr>
      <xdr:spPr>
        <a:xfrm>
          <a:off x="21011095" y="731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134396</xdr:rowOff>
    </xdr:from>
    <xdr:ext cx="599010" cy="259045"/>
    <xdr:sp macro="" textlink="">
      <xdr:nvSpPr>
        <xdr:cNvPr id="550" name="n_2mainValue【一般廃棄物処理施設】&#10;一人当たり有形固定資産（償却資産）額"/>
        <xdr:cNvSpPr txBox="1"/>
      </xdr:nvSpPr>
      <xdr:spPr>
        <a:xfrm>
          <a:off x="20134795" y="69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134422</xdr:rowOff>
    </xdr:from>
    <xdr:ext cx="378565" cy="259045"/>
    <xdr:sp macro="" textlink="">
      <xdr:nvSpPr>
        <xdr:cNvPr id="551" name="n_3mainValue【一般廃棄物処理施設】&#10;一人当たり有形固定資産（償却資産）額"/>
        <xdr:cNvSpPr txBox="1"/>
      </xdr:nvSpPr>
      <xdr:spPr>
        <a:xfrm>
          <a:off x="19356017" y="733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592" name="楕円 591"/>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593" name="【保健センター・保健所】&#10;有形固定資産減価償却率該当値テキスト"/>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94" name="楕円 593"/>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29391</xdr:rowOff>
    </xdr:to>
    <xdr:cxnSp macro="">
      <xdr:nvCxnSpPr>
        <xdr:cNvPr id="595" name="直線コネクタ 594"/>
        <xdr:cNvCxnSpPr/>
      </xdr:nvCxnSpPr>
      <xdr:spPr>
        <a:xfrm flipV="1">
          <a:off x="15481300" y="106250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xdr:rowOff>
    </xdr:from>
    <xdr:to>
      <xdr:col>76</xdr:col>
      <xdr:colOff>165100</xdr:colOff>
      <xdr:row>62</xdr:row>
      <xdr:rowOff>114481</xdr:rowOff>
    </xdr:to>
    <xdr:sp macro="" textlink="">
      <xdr:nvSpPr>
        <xdr:cNvPr id="596" name="楕円 595"/>
        <xdr:cNvSpPr/>
      </xdr:nvSpPr>
      <xdr:spPr>
        <a:xfrm>
          <a:off x="14541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63681</xdr:rowOff>
    </xdr:to>
    <xdr:cxnSp macro="">
      <xdr:nvCxnSpPr>
        <xdr:cNvPr id="597" name="直線コネクタ 596"/>
        <xdr:cNvCxnSpPr/>
      </xdr:nvCxnSpPr>
      <xdr:spPr>
        <a:xfrm flipV="1">
          <a:off x="14592300" y="106592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98" name="楕円 597"/>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62</xdr:row>
      <xdr:rowOff>63681</xdr:rowOff>
    </xdr:to>
    <xdr:cxnSp macro="">
      <xdr:nvCxnSpPr>
        <xdr:cNvPr id="599" name="直線コネクタ 598"/>
        <xdr:cNvCxnSpPr/>
      </xdr:nvCxnSpPr>
      <xdr:spPr>
        <a:xfrm>
          <a:off x="13703300" y="10391503"/>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603" name="n_1mainValue【保健センター・保健所】&#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105608</xdr:rowOff>
    </xdr:from>
    <xdr:ext cx="405111" cy="259045"/>
    <xdr:sp macro="" textlink="">
      <xdr:nvSpPr>
        <xdr:cNvPr id="604" name="n_2mainValue【保健センター・保健所】&#10;有形固定資産減価償却率"/>
        <xdr:cNvSpPr txBox="1"/>
      </xdr:nvSpPr>
      <xdr:spPr>
        <a:xfrm>
          <a:off x="14389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605" name="n_3mainValue【保健センター・保健所】&#10;有形固定資産減価償却率"/>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44" name="楕円 643"/>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45" name="【保健センター・保健所】&#10;一人当たり面積該当値テキスト"/>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46" name="楕円 645"/>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647" name="直線コネクタ 646"/>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48" name="楕円 64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649" name="直線コネクタ 648"/>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50" name="楕円 649"/>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63</xdr:row>
      <xdr:rowOff>34290</xdr:rowOff>
    </xdr:to>
    <xdr:cxnSp macro="">
      <xdr:nvCxnSpPr>
        <xdr:cNvPr id="651" name="直線コネクタ 650"/>
        <xdr:cNvCxnSpPr/>
      </xdr:nvCxnSpPr>
      <xdr:spPr>
        <a:xfrm>
          <a:off x="19545300" y="107022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655" name="n_1mainValue【保健センター・保健所】&#10;一人当たり面積"/>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6"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57" name="n_3main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698" name="楕円 697"/>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699" name="【消防施設】&#10;有形固定資産減価償却率該当値テキスト"/>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700" name="楕円 699"/>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25037</xdr:rowOff>
    </xdr:to>
    <xdr:cxnSp macro="">
      <xdr:nvCxnSpPr>
        <xdr:cNvPr id="701" name="直線コネクタ 700"/>
        <xdr:cNvCxnSpPr/>
      </xdr:nvCxnSpPr>
      <xdr:spPr>
        <a:xfrm flipV="1">
          <a:off x="15481300" y="137296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02" name="楕円 701"/>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80</xdr:row>
      <xdr:rowOff>39732</xdr:rowOff>
    </xdr:to>
    <xdr:cxnSp macro="">
      <xdr:nvCxnSpPr>
        <xdr:cNvPr id="703" name="直線コネクタ 702"/>
        <xdr:cNvCxnSpPr/>
      </xdr:nvCxnSpPr>
      <xdr:spPr>
        <a:xfrm flipV="1">
          <a:off x="14592300" y="13741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704" name="楕円 703"/>
        <xdr:cNvSpPr/>
      </xdr:nvSpPr>
      <xdr:spPr>
        <a:xfrm>
          <a:off x="13652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39732</xdr:rowOff>
    </xdr:to>
    <xdr:cxnSp macro="">
      <xdr:nvCxnSpPr>
        <xdr:cNvPr id="705" name="直線コネクタ 704"/>
        <xdr:cNvCxnSpPr/>
      </xdr:nvCxnSpPr>
      <xdr:spPr>
        <a:xfrm>
          <a:off x="13703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09"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10"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711" name="n_3mainValue【消防施設】&#10;有形固定資産減価償却率"/>
        <xdr:cNvSpPr txBox="1"/>
      </xdr:nvSpPr>
      <xdr:spPr>
        <a:xfrm>
          <a:off x="13500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102515</xdr:rowOff>
    </xdr:from>
    <xdr:to>
      <xdr:col>116</xdr:col>
      <xdr:colOff>114300</xdr:colOff>
      <xdr:row>85</xdr:row>
      <xdr:rowOff>32665</xdr:rowOff>
    </xdr:to>
    <xdr:sp macro="" textlink="">
      <xdr:nvSpPr>
        <xdr:cNvPr id="748" name="楕円 747"/>
        <xdr:cNvSpPr/>
      </xdr:nvSpPr>
      <xdr:spPr>
        <a:xfrm>
          <a:off x="221107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125392</xdr:rowOff>
    </xdr:from>
    <xdr:ext cx="469744" cy="259045"/>
    <xdr:sp macro="" textlink="">
      <xdr:nvSpPr>
        <xdr:cNvPr id="749" name="【消防施設】&#10;一人当たり面積該当値テキスト"/>
        <xdr:cNvSpPr txBox="1"/>
      </xdr:nvSpPr>
      <xdr:spPr>
        <a:xfrm>
          <a:off x="22199600" y="143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108916</xdr:rowOff>
    </xdr:from>
    <xdr:to>
      <xdr:col>112</xdr:col>
      <xdr:colOff>38100</xdr:colOff>
      <xdr:row>85</xdr:row>
      <xdr:rowOff>39066</xdr:rowOff>
    </xdr:to>
    <xdr:sp macro="" textlink="">
      <xdr:nvSpPr>
        <xdr:cNvPr id="750" name="楕円 749"/>
        <xdr:cNvSpPr/>
      </xdr:nvSpPr>
      <xdr:spPr>
        <a:xfrm>
          <a:off x="21272500" y="145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153315</xdr:rowOff>
    </xdr:from>
    <xdr:to>
      <xdr:col>116</xdr:col>
      <xdr:colOff>63500</xdr:colOff>
      <xdr:row>84</xdr:row>
      <xdr:rowOff>159716</xdr:rowOff>
    </xdr:to>
    <xdr:cxnSp macro="">
      <xdr:nvCxnSpPr>
        <xdr:cNvPr id="751" name="直線コネクタ 750"/>
        <xdr:cNvCxnSpPr/>
      </xdr:nvCxnSpPr>
      <xdr:spPr>
        <a:xfrm flipV="1">
          <a:off x="21323300" y="1455511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52" name="楕円 75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159716</xdr:rowOff>
    </xdr:from>
    <xdr:to>
      <xdr:col>111</xdr:col>
      <xdr:colOff>177800</xdr:colOff>
      <xdr:row>84</xdr:row>
      <xdr:rowOff>161544</xdr:rowOff>
    </xdr:to>
    <xdr:cxnSp macro="">
      <xdr:nvCxnSpPr>
        <xdr:cNvPr id="753" name="直線コネクタ 752"/>
        <xdr:cNvCxnSpPr/>
      </xdr:nvCxnSpPr>
      <xdr:spPr>
        <a:xfrm flipV="1">
          <a:off x="20434300" y="1456151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113488</xdr:rowOff>
    </xdr:from>
    <xdr:to>
      <xdr:col>102</xdr:col>
      <xdr:colOff>165100</xdr:colOff>
      <xdr:row>85</xdr:row>
      <xdr:rowOff>43638</xdr:rowOff>
    </xdr:to>
    <xdr:sp macro="" textlink="">
      <xdr:nvSpPr>
        <xdr:cNvPr id="754" name="楕円 753"/>
        <xdr:cNvSpPr/>
      </xdr:nvSpPr>
      <xdr:spPr>
        <a:xfrm>
          <a:off x="19494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164288</xdr:rowOff>
    </xdr:to>
    <xdr:cxnSp macro="">
      <xdr:nvCxnSpPr>
        <xdr:cNvPr id="755" name="直線コネクタ 754"/>
        <xdr:cNvCxnSpPr/>
      </xdr:nvCxnSpPr>
      <xdr:spPr>
        <a:xfrm flipV="1">
          <a:off x="19545300" y="145633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8"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55593</xdr:rowOff>
    </xdr:from>
    <xdr:ext cx="469744" cy="259045"/>
    <xdr:sp macro="" textlink="">
      <xdr:nvSpPr>
        <xdr:cNvPr id="759" name="n_1mainValue【消防施設】&#10;一人当たり面積"/>
        <xdr:cNvSpPr txBox="1"/>
      </xdr:nvSpPr>
      <xdr:spPr>
        <a:xfrm>
          <a:off x="21075727" y="1428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760" name="n_2main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60165</xdr:rowOff>
    </xdr:from>
    <xdr:ext cx="469744" cy="259045"/>
    <xdr:sp macro="" textlink="">
      <xdr:nvSpPr>
        <xdr:cNvPr id="761" name="n_3mainValue【消防施設】&#10;一人当たり面積"/>
        <xdr:cNvSpPr txBox="1"/>
      </xdr:nvSpPr>
      <xdr:spPr>
        <a:xfrm>
          <a:off x="19310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27939</xdr:rowOff>
    </xdr:from>
    <xdr:to>
      <xdr:col>85</xdr:col>
      <xdr:colOff>177800</xdr:colOff>
      <xdr:row>105</xdr:row>
      <xdr:rowOff>129539</xdr:rowOff>
    </xdr:to>
    <xdr:sp macro="" textlink="">
      <xdr:nvSpPr>
        <xdr:cNvPr id="800" name="楕円 799"/>
        <xdr:cNvSpPr/>
      </xdr:nvSpPr>
      <xdr:spPr>
        <a:xfrm>
          <a:off x="162687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6366</xdr:rowOff>
    </xdr:from>
    <xdr:ext cx="405111" cy="259045"/>
    <xdr:sp macro="" textlink="">
      <xdr:nvSpPr>
        <xdr:cNvPr id="801" name="【庁舎】&#10;有形固定資産減価償却率該当値テキスト"/>
        <xdr:cNvSpPr txBox="1"/>
      </xdr:nvSpPr>
      <xdr:spPr>
        <a:xfrm>
          <a:off x="16357600"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802" name="楕円 801"/>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78739</xdr:rowOff>
    </xdr:to>
    <xdr:cxnSp macro="">
      <xdr:nvCxnSpPr>
        <xdr:cNvPr id="803" name="直線コネクタ 802"/>
        <xdr:cNvCxnSpPr/>
      </xdr:nvCxnSpPr>
      <xdr:spPr>
        <a:xfrm>
          <a:off x="15481300" y="18036539"/>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3811</xdr:rowOff>
    </xdr:from>
    <xdr:to>
      <xdr:col>76</xdr:col>
      <xdr:colOff>165100</xdr:colOff>
      <xdr:row>105</xdr:row>
      <xdr:rowOff>105411</xdr:rowOff>
    </xdr:to>
    <xdr:sp macro="" textlink="">
      <xdr:nvSpPr>
        <xdr:cNvPr id="804" name="楕円 803"/>
        <xdr:cNvSpPr/>
      </xdr:nvSpPr>
      <xdr:spPr>
        <a:xfrm>
          <a:off x="14541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54611</xdr:rowOff>
    </xdr:to>
    <xdr:cxnSp macro="">
      <xdr:nvCxnSpPr>
        <xdr:cNvPr id="805" name="直線コネクタ 804"/>
        <xdr:cNvCxnSpPr/>
      </xdr:nvCxnSpPr>
      <xdr:spPr>
        <a:xfrm flipV="1">
          <a:off x="14592300" y="180365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806" name="楕円 805"/>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54611</xdr:rowOff>
    </xdr:from>
    <xdr:to>
      <xdr:col>76</xdr:col>
      <xdr:colOff>114300</xdr:colOff>
      <xdr:row>105</xdr:row>
      <xdr:rowOff>80011</xdr:rowOff>
    </xdr:to>
    <xdr:cxnSp macro="">
      <xdr:nvCxnSpPr>
        <xdr:cNvPr id="807" name="直線コネクタ 806"/>
        <xdr:cNvCxnSpPr/>
      </xdr:nvCxnSpPr>
      <xdr:spPr>
        <a:xfrm flipV="1">
          <a:off x="13703300" y="180568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811" name="n_1mainValue【庁舎】&#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96538</xdr:rowOff>
    </xdr:from>
    <xdr:ext cx="405111" cy="259045"/>
    <xdr:sp macro="" textlink="">
      <xdr:nvSpPr>
        <xdr:cNvPr id="812" name="n_2mainValue【庁舎】&#10;有形固定資産減価償却率"/>
        <xdr:cNvSpPr txBox="1"/>
      </xdr:nvSpPr>
      <xdr:spPr>
        <a:xfrm>
          <a:off x="14389744"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813" name="n_3mainValue【庁舎】&#10;有形固定資産減価償却率"/>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156029</xdr:rowOff>
    </xdr:from>
    <xdr:to>
      <xdr:col>116</xdr:col>
      <xdr:colOff>114300</xdr:colOff>
      <xdr:row>102</xdr:row>
      <xdr:rowOff>86179</xdr:rowOff>
    </xdr:to>
    <xdr:sp macro="" textlink="">
      <xdr:nvSpPr>
        <xdr:cNvPr id="854" name="楕円 853"/>
        <xdr:cNvSpPr/>
      </xdr:nvSpPr>
      <xdr:spPr>
        <a:xfrm>
          <a:off x="22110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7456</xdr:rowOff>
    </xdr:from>
    <xdr:ext cx="469744" cy="259045"/>
    <xdr:sp macro="" textlink="">
      <xdr:nvSpPr>
        <xdr:cNvPr id="855" name="【庁舎】&#10;一人当たり面積該当値テキスト"/>
        <xdr:cNvSpPr txBox="1"/>
      </xdr:nvSpPr>
      <xdr:spPr>
        <a:xfrm>
          <a:off x="22199600" y="173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4173</xdr:rowOff>
    </xdr:from>
    <xdr:to>
      <xdr:col>112</xdr:col>
      <xdr:colOff>38100</xdr:colOff>
      <xdr:row>102</xdr:row>
      <xdr:rowOff>105773</xdr:rowOff>
    </xdr:to>
    <xdr:sp macro="" textlink="">
      <xdr:nvSpPr>
        <xdr:cNvPr id="856" name="楕円 855"/>
        <xdr:cNvSpPr/>
      </xdr:nvSpPr>
      <xdr:spPr>
        <a:xfrm>
          <a:off x="2127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35379</xdr:rowOff>
    </xdr:from>
    <xdr:to>
      <xdr:col>116</xdr:col>
      <xdr:colOff>63500</xdr:colOff>
      <xdr:row>102</xdr:row>
      <xdr:rowOff>54973</xdr:rowOff>
    </xdr:to>
    <xdr:cxnSp macro="">
      <xdr:nvCxnSpPr>
        <xdr:cNvPr id="857" name="直線コネクタ 856"/>
        <xdr:cNvCxnSpPr/>
      </xdr:nvCxnSpPr>
      <xdr:spPr>
        <a:xfrm flipV="1">
          <a:off x="21323300" y="1752327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23768</xdr:rowOff>
    </xdr:from>
    <xdr:to>
      <xdr:col>107</xdr:col>
      <xdr:colOff>101600</xdr:colOff>
      <xdr:row>102</xdr:row>
      <xdr:rowOff>125368</xdr:rowOff>
    </xdr:to>
    <xdr:sp macro="" textlink="">
      <xdr:nvSpPr>
        <xdr:cNvPr id="858" name="楕円 857"/>
        <xdr:cNvSpPr/>
      </xdr:nvSpPr>
      <xdr:spPr>
        <a:xfrm>
          <a:off x="20383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54973</xdr:rowOff>
    </xdr:from>
    <xdr:to>
      <xdr:col>111</xdr:col>
      <xdr:colOff>177800</xdr:colOff>
      <xdr:row>102</xdr:row>
      <xdr:rowOff>74568</xdr:rowOff>
    </xdr:to>
    <xdr:cxnSp macro="">
      <xdr:nvCxnSpPr>
        <xdr:cNvPr id="859" name="直線コネクタ 858"/>
        <xdr:cNvCxnSpPr/>
      </xdr:nvCxnSpPr>
      <xdr:spPr>
        <a:xfrm flipV="1">
          <a:off x="20434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38463</xdr:rowOff>
    </xdr:from>
    <xdr:to>
      <xdr:col>102</xdr:col>
      <xdr:colOff>165100</xdr:colOff>
      <xdr:row>102</xdr:row>
      <xdr:rowOff>140063</xdr:rowOff>
    </xdr:to>
    <xdr:sp macro="" textlink="">
      <xdr:nvSpPr>
        <xdr:cNvPr id="860" name="楕円 859"/>
        <xdr:cNvSpPr/>
      </xdr:nvSpPr>
      <xdr:spPr>
        <a:xfrm>
          <a:off x="19494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74568</xdr:rowOff>
    </xdr:from>
    <xdr:to>
      <xdr:col>107</xdr:col>
      <xdr:colOff>50800</xdr:colOff>
      <xdr:row>102</xdr:row>
      <xdr:rowOff>89263</xdr:rowOff>
    </xdr:to>
    <xdr:cxnSp macro="">
      <xdr:nvCxnSpPr>
        <xdr:cNvPr id="861" name="直線コネクタ 860"/>
        <xdr:cNvCxnSpPr/>
      </xdr:nvCxnSpPr>
      <xdr:spPr>
        <a:xfrm flipV="1">
          <a:off x="19545300" y="175624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122300</xdr:rowOff>
    </xdr:from>
    <xdr:ext cx="469744" cy="259045"/>
    <xdr:sp macro="" textlink="">
      <xdr:nvSpPr>
        <xdr:cNvPr id="865" name="n_1mainValue【庁舎】&#10;一人当たり面積"/>
        <xdr:cNvSpPr txBox="1"/>
      </xdr:nvSpPr>
      <xdr:spPr>
        <a:xfrm>
          <a:off x="210757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141895</xdr:rowOff>
    </xdr:from>
    <xdr:ext cx="469744" cy="259045"/>
    <xdr:sp macro="" textlink="">
      <xdr:nvSpPr>
        <xdr:cNvPr id="866" name="n_2mainValue【庁舎】&#10;一人当たり面積"/>
        <xdr:cNvSpPr txBox="1"/>
      </xdr:nvSpPr>
      <xdr:spPr>
        <a:xfrm>
          <a:off x="201994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156590</xdr:rowOff>
    </xdr:from>
    <xdr:ext cx="469744" cy="259045"/>
    <xdr:sp macro="" textlink="">
      <xdr:nvSpPr>
        <xdr:cNvPr id="867" name="n_3mainValue【庁舎】&#10;一人当たり面積"/>
        <xdr:cNvSpPr txBox="1"/>
      </xdr:nvSpPr>
      <xdr:spPr>
        <a:xfrm>
          <a:off x="193104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年度の稼働開始から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年以上が経過しており、減価償却率が</a:t>
          </a:r>
          <a:r>
            <a:rPr kumimoji="1" lang="en-US" altLang="ja-JP" sz="1100">
              <a:solidFill>
                <a:schemeClr val="dk1"/>
              </a:solidFill>
              <a:effectLst/>
              <a:latin typeface="+mn-lt"/>
              <a:ea typeface="+mn-ea"/>
              <a:cs typeface="+mn-cs"/>
            </a:rPr>
            <a:t>75.9</a:t>
          </a:r>
          <a:r>
            <a:rPr kumimoji="1" lang="ja-JP" altLang="ja-JP" sz="1100">
              <a:solidFill>
                <a:schemeClr val="dk1"/>
              </a:solidFill>
              <a:effectLst/>
              <a:latin typeface="+mn-lt"/>
              <a:ea typeface="+mn-ea"/>
              <a:cs typeface="+mn-cs"/>
            </a:rPr>
            <a:t>％と高い</a:t>
          </a:r>
          <a:r>
            <a:rPr kumimoji="1" lang="ja-JP" altLang="en-US" sz="1100">
              <a:solidFill>
                <a:schemeClr val="dk1"/>
              </a:solidFill>
              <a:effectLst/>
              <a:latin typeface="+mn-lt"/>
              <a:ea typeface="+mn-ea"/>
              <a:cs typeface="+mn-cs"/>
            </a:rPr>
            <a:t>水準にある</a:t>
          </a:r>
          <a:r>
            <a:rPr kumimoji="1" lang="ja-JP" altLang="ja-JP" sz="1100">
              <a:solidFill>
                <a:schemeClr val="dk1"/>
              </a:solidFill>
              <a:effectLst/>
              <a:latin typeface="+mn-lt"/>
              <a:ea typeface="+mn-ea"/>
              <a:cs typeface="+mn-cs"/>
            </a:rPr>
            <a:t>。老朽化した施設の延命化の方針決定を行い、減価償却率の上昇を抑えるため、継続的に検討する。福祉施設については、全てが建築から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年以上経過しており、その殆どが建築から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年以上経過しているため、減価償却率が</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月策定の個別施設計画等（以下「計画等」という。）に基づき、平成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施設を廃止した、残りの施設についても計画等に基づいた維持管理を適切に進めることで、上昇抑制に努める。消防施設のうち消防団施設については、約半数が築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年以上経過しており、消防本部（消防署）については築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年以上経過しているため、減価償却率は</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を除いた類型全てにおいて、一人当たり面積が類似団体と比較して高くなっているが、維持管理に係る経費の増加に留意しつつ、引き続き、各類型のサービス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市税収の増加等により分子である基準財政収入額は増加したが、社会福祉費や保健衛生費の大幅な増加等により分母である基準財政需要額も増加したため、財政力指数は前年度より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ポイントとなった。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分子である人件費等の歳出経常一般財源は減少したが、分母である普通交付税の歳入経常一般財源がそれ以上に減少したため、前年度から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いる状況は変わらない。経常経費充当一般財源が減少した主な要因は、公債費がこれまでの繰上償還の効果により減少したことによるものである。普通交付税の減少による歳入経常一般財源への影響が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74567</xdr:rowOff>
    </xdr:to>
    <xdr:cxnSp macro="">
      <xdr:nvCxnSpPr>
        <xdr:cNvPr id="134" name="直線コネクタ 133"/>
        <xdr:cNvCxnSpPr/>
      </xdr:nvCxnSpPr>
      <xdr:spPr>
        <a:xfrm>
          <a:off x="4114800" y="10453733"/>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60</xdr:row>
      <xdr:rowOff>166733</xdr:rowOff>
    </xdr:to>
    <xdr:cxnSp macro="">
      <xdr:nvCxnSpPr>
        <xdr:cNvPr id="137" name="直線コネクタ 136"/>
        <xdr:cNvCxnSpPr/>
      </xdr:nvCxnSpPr>
      <xdr:spPr>
        <a:xfrm>
          <a:off x="3225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142603</xdr:rowOff>
    </xdr:to>
    <xdr:cxnSp macro="">
      <xdr:nvCxnSpPr>
        <xdr:cNvPr id="140" name="直線コネクタ 139"/>
        <xdr:cNvCxnSpPr/>
      </xdr:nvCxnSpPr>
      <xdr:spPr>
        <a:xfrm>
          <a:off x="2336800" y="1036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73660</xdr:rowOff>
    </xdr:to>
    <xdr:cxnSp macro="">
      <xdr:nvCxnSpPr>
        <xdr:cNvPr id="143" name="直線コネクタ 142"/>
        <xdr:cNvCxnSpPr/>
      </xdr:nvCxnSpPr>
      <xdr:spPr>
        <a:xfrm>
          <a:off x="1447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53" name="楕円 152"/>
        <xdr:cNvSpPr/>
      </xdr:nvSpPr>
      <xdr:spPr>
        <a:xfrm>
          <a:off x="4902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167294</xdr:rowOff>
    </xdr:from>
    <xdr:ext cx="762000" cy="259045"/>
    <xdr:sp macro="" textlink="">
      <xdr:nvSpPr>
        <xdr:cNvPr id="154" name="財政構造の弾力性該当値テキスト"/>
        <xdr:cNvSpPr txBox="1"/>
      </xdr:nvSpPr>
      <xdr:spPr>
        <a:xfrm>
          <a:off x="5041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5" name="楕円 154"/>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30860</xdr:rowOff>
    </xdr:from>
    <xdr:ext cx="736600" cy="259045"/>
    <xdr:sp macro="" textlink="">
      <xdr:nvSpPr>
        <xdr:cNvPr id="156" name="テキスト ボックス 155"/>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7" name="楕円 156"/>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8" name="テキスト ボックス 157"/>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1" name="楕円 160"/>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71318</xdr:rowOff>
    </xdr:from>
    <xdr:ext cx="762000" cy="259045"/>
    <xdr:sp macro="" textlink="">
      <xdr:nvSpPr>
        <xdr:cNvPr id="162" name="テキスト ボックス 161"/>
        <xdr:cNvSpPr txBox="1"/>
      </xdr:nvSpPr>
      <xdr:spPr>
        <a:xfrm>
          <a:off x="1066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復旧事業を優先したため、市道道路維持費等に係る物件費や維持補修費が減少し、分子である人件費・物件費等決算額は前年度よりも減少した。ただし、分母である人口が分子以上の減少率であったため、人口一人当たりの決算額は微減となり、類似団体平均と比較して大きく上回っている状況は変わらない。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23394</xdr:rowOff>
    </xdr:from>
    <xdr:to>
      <xdr:col>23</xdr:col>
      <xdr:colOff>133350</xdr:colOff>
      <xdr:row>86</xdr:row>
      <xdr:rowOff>34959</xdr:rowOff>
    </xdr:to>
    <xdr:cxnSp macro="">
      <xdr:nvCxnSpPr>
        <xdr:cNvPr id="193" name="直線コネクタ 192"/>
        <xdr:cNvCxnSpPr/>
      </xdr:nvCxnSpPr>
      <xdr:spPr>
        <a:xfrm flipV="1">
          <a:off x="4114800" y="14768094"/>
          <a:ext cx="83820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688</xdr:rowOff>
    </xdr:from>
    <xdr:to>
      <xdr:col>19</xdr:col>
      <xdr:colOff>133350</xdr:colOff>
      <xdr:row>86</xdr:row>
      <xdr:rowOff>34959</xdr:rowOff>
    </xdr:to>
    <xdr:cxnSp macro="">
      <xdr:nvCxnSpPr>
        <xdr:cNvPr id="196" name="直線コネクタ 195"/>
        <xdr:cNvCxnSpPr/>
      </xdr:nvCxnSpPr>
      <xdr:spPr>
        <a:xfrm>
          <a:off x="3225800" y="14745388"/>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688</xdr:rowOff>
    </xdr:from>
    <xdr:to>
      <xdr:col>15</xdr:col>
      <xdr:colOff>82550</xdr:colOff>
      <xdr:row>86</xdr:row>
      <xdr:rowOff>5212</xdr:rowOff>
    </xdr:to>
    <xdr:cxnSp macro="">
      <xdr:nvCxnSpPr>
        <xdr:cNvPr id="199" name="直線コネクタ 198"/>
        <xdr:cNvCxnSpPr/>
      </xdr:nvCxnSpPr>
      <xdr:spPr>
        <a:xfrm flipV="1">
          <a:off x="2336800" y="14745388"/>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162643</xdr:rowOff>
    </xdr:from>
    <xdr:to>
      <xdr:col>11</xdr:col>
      <xdr:colOff>31750</xdr:colOff>
      <xdr:row>86</xdr:row>
      <xdr:rowOff>5212</xdr:rowOff>
    </xdr:to>
    <xdr:cxnSp macro="">
      <xdr:nvCxnSpPr>
        <xdr:cNvPr id="202" name="直線コネクタ 201"/>
        <xdr:cNvCxnSpPr/>
      </xdr:nvCxnSpPr>
      <xdr:spPr>
        <a:xfrm>
          <a:off x="1447800" y="14735893"/>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144044</xdr:rowOff>
    </xdr:from>
    <xdr:to>
      <xdr:col>23</xdr:col>
      <xdr:colOff>184150</xdr:colOff>
      <xdr:row>86</xdr:row>
      <xdr:rowOff>74194</xdr:rowOff>
    </xdr:to>
    <xdr:sp macro="" textlink="">
      <xdr:nvSpPr>
        <xdr:cNvPr id="212" name="楕円 211"/>
        <xdr:cNvSpPr/>
      </xdr:nvSpPr>
      <xdr:spPr>
        <a:xfrm>
          <a:off x="4902200" y="14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116121</xdr:rowOff>
    </xdr:from>
    <xdr:ext cx="762000" cy="259045"/>
    <xdr:sp macro="" textlink="">
      <xdr:nvSpPr>
        <xdr:cNvPr id="213" name="人件費・物件費等の状況該当値テキスト"/>
        <xdr:cNvSpPr txBox="1"/>
      </xdr:nvSpPr>
      <xdr:spPr>
        <a:xfrm>
          <a:off x="5041900" y="1468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155609</xdr:rowOff>
    </xdr:from>
    <xdr:to>
      <xdr:col>19</xdr:col>
      <xdr:colOff>184150</xdr:colOff>
      <xdr:row>86</xdr:row>
      <xdr:rowOff>85759</xdr:rowOff>
    </xdr:to>
    <xdr:sp macro="" textlink="">
      <xdr:nvSpPr>
        <xdr:cNvPr id="214" name="楕円 213"/>
        <xdr:cNvSpPr/>
      </xdr:nvSpPr>
      <xdr:spPr>
        <a:xfrm>
          <a:off x="4064000" y="147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70536</xdr:rowOff>
    </xdr:from>
    <xdr:ext cx="736600" cy="259045"/>
    <xdr:sp macro="" textlink="">
      <xdr:nvSpPr>
        <xdr:cNvPr id="215" name="テキスト ボックス 214"/>
        <xdr:cNvSpPr txBox="1"/>
      </xdr:nvSpPr>
      <xdr:spPr>
        <a:xfrm>
          <a:off x="3733800" y="1481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121338</xdr:rowOff>
    </xdr:from>
    <xdr:to>
      <xdr:col>15</xdr:col>
      <xdr:colOff>133350</xdr:colOff>
      <xdr:row>86</xdr:row>
      <xdr:rowOff>51488</xdr:rowOff>
    </xdr:to>
    <xdr:sp macro="" textlink="">
      <xdr:nvSpPr>
        <xdr:cNvPr id="216" name="楕円 215"/>
        <xdr:cNvSpPr/>
      </xdr:nvSpPr>
      <xdr:spPr>
        <a:xfrm>
          <a:off x="3175000" y="146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36265</xdr:rowOff>
    </xdr:from>
    <xdr:ext cx="762000" cy="259045"/>
    <xdr:sp macro="" textlink="">
      <xdr:nvSpPr>
        <xdr:cNvPr id="217" name="テキスト ボックス 216"/>
        <xdr:cNvSpPr txBox="1"/>
      </xdr:nvSpPr>
      <xdr:spPr>
        <a:xfrm>
          <a:off x="2844800" y="147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125862</xdr:rowOff>
    </xdr:from>
    <xdr:to>
      <xdr:col>11</xdr:col>
      <xdr:colOff>82550</xdr:colOff>
      <xdr:row>86</xdr:row>
      <xdr:rowOff>56012</xdr:rowOff>
    </xdr:to>
    <xdr:sp macro="" textlink="">
      <xdr:nvSpPr>
        <xdr:cNvPr id="218" name="楕円 217"/>
        <xdr:cNvSpPr/>
      </xdr:nvSpPr>
      <xdr:spPr>
        <a:xfrm>
          <a:off x="2286000" y="146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40789</xdr:rowOff>
    </xdr:from>
    <xdr:ext cx="762000" cy="259045"/>
    <xdr:sp macro="" textlink="">
      <xdr:nvSpPr>
        <xdr:cNvPr id="219" name="テキスト ボックス 218"/>
        <xdr:cNvSpPr txBox="1"/>
      </xdr:nvSpPr>
      <xdr:spPr>
        <a:xfrm>
          <a:off x="1955800" y="147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111843</xdr:rowOff>
    </xdr:from>
    <xdr:to>
      <xdr:col>7</xdr:col>
      <xdr:colOff>31750</xdr:colOff>
      <xdr:row>86</xdr:row>
      <xdr:rowOff>41993</xdr:rowOff>
    </xdr:to>
    <xdr:sp macro="" textlink="">
      <xdr:nvSpPr>
        <xdr:cNvPr id="220" name="楕円 219"/>
        <xdr:cNvSpPr/>
      </xdr:nvSpPr>
      <xdr:spPr>
        <a:xfrm>
          <a:off x="1397000" y="146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26770</xdr:rowOff>
    </xdr:from>
    <xdr:ext cx="762000" cy="259045"/>
    <xdr:sp macro="" textlink="">
      <xdr:nvSpPr>
        <xdr:cNvPr id="221" name="テキスト ボックス 220"/>
        <xdr:cNvSpPr txBox="1"/>
      </xdr:nvSpPr>
      <xdr:spPr>
        <a:xfrm>
          <a:off x="1066800" y="147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高齢・高給者の退職に伴う職員構成・経験年数階層の変動等がある。今後も、第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69850</xdr:rowOff>
    </xdr:to>
    <xdr:cxnSp macro="">
      <xdr:nvCxnSpPr>
        <xdr:cNvPr id="257" name="直線コネクタ 256"/>
        <xdr:cNvCxnSpPr/>
      </xdr:nvCxnSpPr>
      <xdr:spPr>
        <a:xfrm flipV="1">
          <a:off x="16179800" y="152829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0" name="直線コネクタ 259"/>
        <xdr:cNvCxnSpPr/>
      </xdr:nvCxnSpPr>
      <xdr:spPr>
        <a:xfrm>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92832</xdr:rowOff>
    </xdr:to>
    <xdr:cxnSp macro="">
      <xdr:nvCxnSpPr>
        <xdr:cNvPr id="263" name="直線コネクタ 262"/>
        <xdr:cNvCxnSpPr/>
      </xdr:nvCxnSpPr>
      <xdr:spPr>
        <a:xfrm flipV="1">
          <a:off x="14401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92832</xdr:rowOff>
    </xdr:to>
    <xdr:cxnSp macro="">
      <xdr:nvCxnSpPr>
        <xdr:cNvPr id="266" name="直線コネクタ 265"/>
        <xdr:cNvCxnSpPr/>
      </xdr:nvCxnSpPr>
      <xdr:spPr>
        <a:xfrm>
          <a:off x="13512800" y="153289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6" name="楕円 275"/>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116615</xdr:rowOff>
    </xdr:from>
    <xdr:ext cx="762000" cy="259045"/>
    <xdr:sp macro="" textlink="">
      <xdr:nvSpPr>
        <xdr:cNvPr id="277" name="給与水準   （国との比較）該当値テキスト"/>
        <xdr:cNvSpPr txBox="1"/>
      </xdr:nvSpPr>
      <xdr:spPr>
        <a:xfrm>
          <a:off x="17106900" y="15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0" name="楕円 27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1" name="テキスト ボックス 280"/>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82" name="楕円 281"/>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83" name="テキスト ボックス 282"/>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人当たり職員数は上昇していたが、ほぼ横ばいの傾向に転じた。今後も職員の世代交代の円滑化を図りつつ、第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139579</xdr:rowOff>
    </xdr:from>
    <xdr:to>
      <xdr:col>81</xdr:col>
      <xdr:colOff>44450</xdr:colOff>
      <xdr:row>63</xdr:row>
      <xdr:rowOff>140728</xdr:rowOff>
    </xdr:to>
    <xdr:cxnSp macro="">
      <xdr:nvCxnSpPr>
        <xdr:cNvPr id="322" name="直線コネクタ 321"/>
        <xdr:cNvCxnSpPr/>
      </xdr:nvCxnSpPr>
      <xdr:spPr>
        <a:xfrm flipV="1">
          <a:off x="16179800" y="1094092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138430</xdr:rowOff>
    </xdr:from>
    <xdr:to>
      <xdr:col>77</xdr:col>
      <xdr:colOff>44450</xdr:colOff>
      <xdr:row>63</xdr:row>
      <xdr:rowOff>140728</xdr:rowOff>
    </xdr:to>
    <xdr:cxnSp macro="">
      <xdr:nvCxnSpPr>
        <xdr:cNvPr id="325" name="直線コネクタ 324"/>
        <xdr:cNvCxnSpPr/>
      </xdr:nvCxnSpPr>
      <xdr:spPr>
        <a:xfrm>
          <a:off x="15290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63</xdr:row>
      <xdr:rowOff>138430</xdr:rowOff>
    </xdr:to>
    <xdr:cxnSp macro="">
      <xdr:nvCxnSpPr>
        <xdr:cNvPr id="328" name="直線コネクタ 327"/>
        <xdr:cNvCxnSpPr/>
      </xdr:nvCxnSpPr>
      <xdr:spPr>
        <a:xfrm>
          <a:off x="14401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115449</xdr:rowOff>
    </xdr:to>
    <xdr:cxnSp macro="">
      <xdr:nvCxnSpPr>
        <xdr:cNvPr id="331" name="直線コネクタ 330"/>
        <xdr:cNvCxnSpPr/>
      </xdr:nvCxnSpPr>
      <xdr:spPr>
        <a:xfrm flipV="1">
          <a:off x="13512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88779</xdr:rowOff>
    </xdr:from>
    <xdr:to>
      <xdr:col>81</xdr:col>
      <xdr:colOff>95250</xdr:colOff>
      <xdr:row>64</xdr:row>
      <xdr:rowOff>18929</xdr:rowOff>
    </xdr:to>
    <xdr:sp macro="" textlink="">
      <xdr:nvSpPr>
        <xdr:cNvPr id="341" name="楕円 340"/>
        <xdr:cNvSpPr/>
      </xdr:nvSpPr>
      <xdr:spPr>
        <a:xfrm>
          <a:off x="169672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60856</xdr:rowOff>
    </xdr:from>
    <xdr:ext cx="762000" cy="259045"/>
    <xdr:sp macro="" textlink="">
      <xdr:nvSpPr>
        <xdr:cNvPr id="342" name="定員管理の状況該当値テキスト"/>
        <xdr:cNvSpPr txBox="1"/>
      </xdr:nvSpPr>
      <xdr:spPr>
        <a:xfrm>
          <a:off x="17106900" y="1086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89928</xdr:rowOff>
    </xdr:from>
    <xdr:to>
      <xdr:col>77</xdr:col>
      <xdr:colOff>95250</xdr:colOff>
      <xdr:row>64</xdr:row>
      <xdr:rowOff>20078</xdr:rowOff>
    </xdr:to>
    <xdr:sp macro="" textlink="">
      <xdr:nvSpPr>
        <xdr:cNvPr id="343" name="楕円 342"/>
        <xdr:cNvSpPr/>
      </xdr:nvSpPr>
      <xdr:spPr>
        <a:xfrm>
          <a:off x="16129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4855</xdr:rowOff>
    </xdr:from>
    <xdr:ext cx="736600" cy="259045"/>
    <xdr:sp macro="" textlink="">
      <xdr:nvSpPr>
        <xdr:cNvPr id="344" name="テキスト ボックス 343"/>
        <xdr:cNvSpPr txBox="1"/>
      </xdr:nvSpPr>
      <xdr:spPr>
        <a:xfrm>
          <a:off x="15798800" y="109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87630</xdr:rowOff>
    </xdr:from>
    <xdr:to>
      <xdr:col>73</xdr:col>
      <xdr:colOff>44450</xdr:colOff>
      <xdr:row>64</xdr:row>
      <xdr:rowOff>17780</xdr:rowOff>
    </xdr:to>
    <xdr:sp macro="" textlink="">
      <xdr:nvSpPr>
        <xdr:cNvPr id="345" name="楕円 344"/>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2557</xdr:rowOff>
    </xdr:from>
    <xdr:ext cx="762000" cy="259045"/>
    <xdr:sp macro="" textlink="">
      <xdr:nvSpPr>
        <xdr:cNvPr id="346" name="テキスト ボックス 345"/>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7" name="楕円 346"/>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8" name="テキスト ボックス 347"/>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64649</xdr:rowOff>
    </xdr:from>
    <xdr:to>
      <xdr:col>64</xdr:col>
      <xdr:colOff>152400</xdr:colOff>
      <xdr:row>63</xdr:row>
      <xdr:rowOff>166249</xdr:rowOff>
    </xdr:to>
    <xdr:sp macro="" textlink="">
      <xdr:nvSpPr>
        <xdr:cNvPr id="349" name="楕円 348"/>
        <xdr:cNvSpPr/>
      </xdr:nvSpPr>
      <xdr:spPr>
        <a:xfrm>
          <a:off x="13462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151026</xdr:rowOff>
    </xdr:from>
    <xdr:ext cx="762000" cy="259045"/>
    <xdr:sp macro="" textlink="">
      <xdr:nvSpPr>
        <xdr:cNvPr id="350" name="テキスト ボックス 349"/>
        <xdr:cNvSpPr txBox="1"/>
      </xdr:nvSpPr>
      <xdr:spPr>
        <a:xfrm>
          <a:off x="13131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過去に実施した大型建設事業に係る地方債の元金償還額が大きかった平成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年度の実質公債費比率（単年度）を含めたことに伴い、前年度より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分子の公債費は減少に転じたものの、合併特例加算の縮減などによる普通交付税額の減少等が要因で分母の数値が小さくなり、実質公債費比率（単年度）は前年度よりやや減少するに留ま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％は下回っており、公債費も減少に転じている状況ではあるが、引き続き繰上償還や利率見直しを行うことで数値の改善に努める。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112501</xdr:rowOff>
    </xdr:from>
    <xdr:to>
      <xdr:col>81</xdr:col>
      <xdr:colOff>44450</xdr:colOff>
      <xdr:row>37</xdr:row>
      <xdr:rowOff>122555</xdr:rowOff>
    </xdr:to>
    <xdr:cxnSp macro="">
      <xdr:nvCxnSpPr>
        <xdr:cNvPr id="384" name="直線コネクタ 383"/>
        <xdr:cNvCxnSpPr/>
      </xdr:nvCxnSpPr>
      <xdr:spPr>
        <a:xfrm>
          <a:off x="16179800" y="64561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112501</xdr:rowOff>
    </xdr:to>
    <xdr:cxnSp macro="">
      <xdr:nvCxnSpPr>
        <xdr:cNvPr id="387" name="直線コネクタ 386"/>
        <xdr:cNvCxnSpPr/>
      </xdr:nvCxnSpPr>
      <xdr:spPr>
        <a:xfrm>
          <a:off x="15290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102447</xdr:rowOff>
    </xdr:to>
    <xdr:cxnSp macro="">
      <xdr:nvCxnSpPr>
        <xdr:cNvPr id="390" name="直線コネクタ 389"/>
        <xdr:cNvCxnSpPr/>
      </xdr:nvCxnSpPr>
      <xdr:spPr>
        <a:xfrm>
          <a:off x="14401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112501</xdr:rowOff>
    </xdr:to>
    <xdr:cxnSp macro="">
      <xdr:nvCxnSpPr>
        <xdr:cNvPr id="393" name="直線コネクタ 392"/>
        <xdr:cNvCxnSpPr/>
      </xdr:nvCxnSpPr>
      <xdr:spPr>
        <a:xfrm flipV="1">
          <a:off x="13512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71755</xdr:rowOff>
    </xdr:from>
    <xdr:to>
      <xdr:col>81</xdr:col>
      <xdr:colOff>95250</xdr:colOff>
      <xdr:row>38</xdr:row>
      <xdr:rowOff>1905</xdr:rowOff>
    </xdr:to>
    <xdr:sp macro="" textlink="">
      <xdr:nvSpPr>
        <xdr:cNvPr id="403" name="楕円 402"/>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43832</xdr:rowOff>
    </xdr:from>
    <xdr:ext cx="762000" cy="259045"/>
    <xdr:sp macro="" textlink="">
      <xdr:nvSpPr>
        <xdr:cNvPr id="404" name="公債費負担の状況該当値テキスト"/>
        <xdr:cNvSpPr txBox="1"/>
      </xdr:nvSpPr>
      <xdr:spPr>
        <a:xfrm>
          <a:off x="17106900" y="638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61701</xdr:rowOff>
    </xdr:from>
    <xdr:to>
      <xdr:col>77</xdr:col>
      <xdr:colOff>95250</xdr:colOff>
      <xdr:row>37</xdr:row>
      <xdr:rowOff>163301</xdr:rowOff>
    </xdr:to>
    <xdr:sp macro="" textlink="">
      <xdr:nvSpPr>
        <xdr:cNvPr id="405" name="楕円 404"/>
        <xdr:cNvSpPr/>
      </xdr:nvSpPr>
      <xdr:spPr>
        <a:xfrm>
          <a:off x="16129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148078</xdr:rowOff>
    </xdr:from>
    <xdr:ext cx="736600" cy="259045"/>
    <xdr:sp macro="" textlink="">
      <xdr:nvSpPr>
        <xdr:cNvPr id="406" name="テキスト ボックス 405"/>
        <xdr:cNvSpPr txBox="1"/>
      </xdr:nvSpPr>
      <xdr:spPr>
        <a:xfrm>
          <a:off x="15798800" y="649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7" name="楕円 406"/>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08" name="テキスト ボックス 407"/>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11" name="楕円 410"/>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12" name="テキスト ボックス 411"/>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臨時財政対策債の繰上償還等により地方債現在高は減少したが、充当可能基金も減少したため、前年度から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ポイン上昇し、</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月豪雨災害に伴う災害応急・復旧対策に財政調整基金の取り崩しが大きく影響したことや標準財政規模が平成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百万円減少したことなどが要因で、分母の数値が小さくなったことにより増加となった。今後、公共施設やインフラ施設の更新を計画的に進め、行政改革推進実施計画等を着実に実施し、繰上償還等を積極的に行うことで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45158</xdr:rowOff>
    </xdr:from>
    <xdr:to>
      <xdr:col>81</xdr:col>
      <xdr:colOff>44450</xdr:colOff>
      <xdr:row>15</xdr:row>
      <xdr:rowOff>58601</xdr:rowOff>
    </xdr:to>
    <xdr:cxnSp macro="">
      <xdr:nvCxnSpPr>
        <xdr:cNvPr id="448" name="直線コネクタ 447"/>
        <xdr:cNvCxnSpPr/>
      </xdr:nvCxnSpPr>
      <xdr:spPr>
        <a:xfrm>
          <a:off x="16179800" y="2616908"/>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42400</xdr:rowOff>
    </xdr:from>
    <xdr:to>
      <xdr:col>77</xdr:col>
      <xdr:colOff>44450</xdr:colOff>
      <xdr:row>15</xdr:row>
      <xdr:rowOff>45158</xdr:rowOff>
    </xdr:to>
    <xdr:cxnSp macro="">
      <xdr:nvCxnSpPr>
        <xdr:cNvPr id="451" name="直線コネクタ 450"/>
        <xdr:cNvCxnSpPr/>
      </xdr:nvCxnSpPr>
      <xdr:spPr>
        <a:xfrm>
          <a:off x="15290800" y="2614150"/>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42400</xdr:rowOff>
    </xdr:from>
    <xdr:to>
      <xdr:col>72</xdr:col>
      <xdr:colOff>203200</xdr:colOff>
      <xdr:row>15</xdr:row>
      <xdr:rowOff>68943</xdr:rowOff>
    </xdr:to>
    <xdr:cxnSp macro="">
      <xdr:nvCxnSpPr>
        <xdr:cNvPr id="454" name="直線コネクタ 453"/>
        <xdr:cNvCxnSpPr/>
      </xdr:nvCxnSpPr>
      <xdr:spPr>
        <a:xfrm flipV="1">
          <a:off x="14401800" y="261415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68943</xdr:rowOff>
    </xdr:from>
    <xdr:to>
      <xdr:col>68</xdr:col>
      <xdr:colOff>152400</xdr:colOff>
      <xdr:row>15</xdr:row>
      <xdr:rowOff>117547</xdr:rowOff>
    </xdr:to>
    <xdr:cxnSp macro="">
      <xdr:nvCxnSpPr>
        <xdr:cNvPr id="457" name="直線コネクタ 456"/>
        <xdr:cNvCxnSpPr/>
      </xdr:nvCxnSpPr>
      <xdr:spPr>
        <a:xfrm flipV="1">
          <a:off x="13512800" y="2640693"/>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7801</xdr:rowOff>
    </xdr:from>
    <xdr:to>
      <xdr:col>81</xdr:col>
      <xdr:colOff>95250</xdr:colOff>
      <xdr:row>15</xdr:row>
      <xdr:rowOff>109401</xdr:rowOff>
    </xdr:to>
    <xdr:sp macro="" textlink="">
      <xdr:nvSpPr>
        <xdr:cNvPr id="467" name="楕円 466"/>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151328</xdr:rowOff>
    </xdr:from>
    <xdr:ext cx="762000" cy="259045"/>
    <xdr:sp macro="" textlink="">
      <xdr:nvSpPr>
        <xdr:cNvPr id="468" name="将来負担の状況該当値テキスト"/>
        <xdr:cNvSpPr txBox="1"/>
      </xdr:nvSpPr>
      <xdr:spPr>
        <a:xfrm>
          <a:off x="17106900" y="25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165808</xdr:rowOff>
    </xdr:from>
    <xdr:to>
      <xdr:col>77</xdr:col>
      <xdr:colOff>95250</xdr:colOff>
      <xdr:row>15</xdr:row>
      <xdr:rowOff>95958</xdr:rowOff>
    </xdr:to>
    <xdr:sp macro="" textlink="">
      <xdr:nvSpPr>
        <xdr:cNvPr id="469" name="楕円 468"/>
        <xdr:cNvSpPr/>
      </xdr:nvSpPr>
      <xdr:spPr>
        <a:xfrm>
          <a:off x="16129000" y="25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80735</xdr:rowOff>
    </xdr:from>
    <xdr:ext cx="736600" cy="259045"/>
    <xdr:sp macro="" textlink="">
      <xdr:nvSpPr>
        <xdr:cNvPr id="470" name="テキスト ボックス 469"/>
        <xdr:cNvSpPr txBox="1"/>
      </xdr:nvSpPr>
      <xdr:spPr>
        <a:xfrm>
          <a:off x="15798800" y="265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163050</xdr:rowOff>
    </xdr:from>
    <xdr:to>
      <xdr:col>73</xdr:col>
      <xdr:colOff>44450</xdr:colOff>
      <xdr:row>15</xdr:row>
      <xdr:rowOff>93200</xdr:rowOff>
    </xdr:to>
    <xdr:sp macro="" textlink="">
      <xdr:nvSpPr>
        <xdr:cNvPr id="471" name="楕円 470"/>
        <xdr:cNvSpPr/>
      </xdr:nvSpPr>
      <xdr:spPr>
        <a:xfrm>
          <a:off x="15240000" y="25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77977</xdr:rowOff>
    </xdr:from>
    <xdr:ext cx="762000" cy="259045"/>
    <xdr:sp macro="" textlink="">
      <xdr:nvSpPr>
        <xdr:cNvPr id="472" name="テキスト ボックス 471"/>
        <xdr:cNvSpPr txBox="1"/>
      </xdr:nvSpPr>
      <xdr:spPr>
        <a:xfrm>
          <a:off x="14909800" y="26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18143</xdr:rowOff>
    </xdr:from>
    <xdr:to>
      <xdr:col>68</xdr:col>
      <xdr:colOff>203200</xdr:colOff>
      <xdr:row>15</xdr:row>
      <xdr:rowOff>119743</xdr:rowOff>
    </xdr:to>
    <xdr:sp macro="" textlink="">
      <xdr:nvSpPr>
        <xdr:cNvPr id="473" name="楕円 472"/>
        <xdr:cNvSpPr/>
      </xdr:nvSpPr>
      <xdr:spPr>
        <a:xfrm>
          <a:off x="14351000" y="25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104520</xdr:rowOff>
    </xdr:from>
    <xdr:ext cx="762000" cy="259045"/>
    <xdr:sp macro="" textlink="">
      <xdr:nvSpPr>
        <xdr:cNvPr id="474" name="テキスト ボックス 473"/>
        <xdr:cNvSpPr txBox="1"/>
      </xdr:nvSpPr>
      <xdr:spPr>
        <a:xfrm>
          <a:off x="14020800" y="26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66747</xdr:rowOff>
    </xdr:from>
    <xdr:to>
      <xdr:col>64</xdr:col>
      <xdr:colOff>152400</xdr:colOff>
      <xdr:row>15</xdr:row>
      <xdr:rowOff>168347</xdr:rowOff>
    </xdr:to>
    <xdr:sp macro="" textlink="">
      <xdr:nvSpPr>
        <xdr:cNvPr id="475" name="楕円 474"/>
        <xdr:cNvSpPr/>
      </xdr:nvSpPr>
      <xdr:spPr>
        <a:xfrm>
          <a:off x="13462000" y="26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153124</xdr:rowOff>
    </xdr:from>
    <xdr:ext cx="762000" cy="259045"/>
    <xdr:sp macro="" textlink="">
      <xdr:nvSpPr>
        <xdr:cNvPr id="476" name="テキスト ボックス 475"/>
        <xdr:cNvSpPr txBox="1"/>
      </xdr:nvSpPr>
      <xdr:spPr>
        <a:xfrm>
          <a:off x="13131800" y="272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分子である人件費に係る経常経費充当一般財源は前年度より減少したが、それ以上に分母である経常一般財源等が普通交付税の合併特例加算の縮減などにより減少したため、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％となった。類似団体平均を依然として上回っている。今後も、第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3556</xdr:rowOff>
    </xdr:to>
    <xdr:cxnSp macro="">
      <xdr:nvCxnSpPr>
        <xdr:cNvPr id="64" name="直線コネクタ 63"/>
        <xdr:cNvCxnSpPr/>
      </xdr:nvCxnSpPr>
      <xdr:spPr>
        <a:xfrm>
          <a:off x="3987800" y="6486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143002</xdr:rowOff>
    </xdr:to>
    <xdr:cxnSp macro="">
      <xdr:nvCxnSpPr>
        <xdr:cNvPr id="67" name="直線コネクタ 66"/>
        <xdr:cNvCxnSpPr/>
      </xdr:nvCxnSpPr>
      <xdr:spPr>
        <a:xfrm>
          <a:off x="3098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152146</xdr:rowOff>
    </xdr:to>
    <xdr:cxnSp macro="">
      <xdr:nvCxnSpPr>
        <xdr:cNvPr id="70" name="直線コネクタ 69"/>
        <xdr:cNvCxnSpPr/>
      </xdr:nvCxnSpPr>
      <xdr:spPr>
        <a:xfrm flipV="1">
          <a:off x="2209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152146</xdr:rowOff>
    </xdr:to>
    <xdr:cxnSp macro="">
      <xdr:nvCxnSpPr>
        <xdr:cNvPr id="73" name="直線コネクタ 72"/>
        <xdr:cNvCxnSpPr/>
      </xdr:nvCxnSpPr>
      <xdr:spPr>
        <a:xfrm>
          <a:off x="1320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復旧事業を優先したため、市道道路維持費に係る物件費は減少した。しかし、分母である経常一般財源等が普通交付税の合併特例加算の縮減などにより減少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9978</xdr:rowOff>
    </xdr:to>
    <xdr:cxnSp macro="">
      <xdr:nvCxnSpPr>
        <xdr:cNvPr id="127" name="直線コネクタ 126"/>
        <xdr:cNvCxnSpPr/>
      </xdr:nvCxnSpPr>
      <xdr:spPr>
        <a:xfrm>
          <a:off x="15671800" y="3256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18</xdr:row>
      <xdr:rowOff>170543</xdr:rowOff>
    </xdr:to>
    <xdr:cxnSp macro="">
      <xdr:nvCxnSpPr>
        <xdr:cNvPr id="130" name="直線コネクタ 129"/>
        <xdr:cNvCxnSpPr/>
      </xdr:nvCxnSpPr>
      <xdr:spPr>
        <a:xfrm>
          <a:off x="14782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53522</xdr:rowOff>
    </xdr:to>
    <xdr:cxnSp macro="">
      <xdr:nvCxnSpPr>
        <xdr:cNvPr id="133" name="直線コネクタ 132"/>
        <xdr:cNvCxnSpPr/>
      </xdr:nvCxnSpPr>
      <xdr:spPr>
        <a:xfrm flipV="1">
          <a:off x="13893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53522</xdr:rowOff>
    </xdr:to>
    <xdr:cxnSp macro="">
      <xdr:nvCxnSpPr>
        <xdr:cNvPr id="136" name="直線コネクタ 135"/>
        <xdr:cNvCxnSpPr/>
      </xdr:nvCxnSpPr>
      <xdr:spPr>
        <a:xfrm>
          <a:off x="13004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扶助費に係る経常収支比率は、引き続き類似団体平均を下回っており、今後も適正水準の維持に努める。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50800</xdr:rowOff>
    </xdr:to>
    <xdr:cxnSp macro="">
      <xdr:nvCxnSpPr>
        <xdr:cNvPr id="190" name="直線コネクタ 189"/>
        <xdr:cNvCxnSpPr/>
      </xdr:nvCxnSpPr>
      <xdr:spPr>
        <a:xfrm>
          <a:off x="3987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93" name="直線コネクタ 192"/>
        <xdr:cNvCxnSpPr/>
      </xdr:nvCxnSpPr>
      <xdr:spPr>
        <a:xfrm>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7257</xdr:rowOff>
    </xdr:to>
    <xdr:cxnSp macro="">
      <xdr:nvCxnSpPr>
        <xdr:cNvPr id="196" name="直線コネクタ 195"/>
        <xdr:cNvCxnSpPr/>
      </xdr:nvCxnSpPr>
      <xdr:spPr>
        <a:xfrm>
          <a:off x="2209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7257</xdr:rowOff>
    </xdr:to>
    <xdr:cxnSp macro="">
      <xdr:nvCxnSpPr>
        <xdr:cNvPr id="199" name="直線コネクタ 198"/>
        <xdr:cNvCxnSpPr/>
      </xdr:nvCxnSpPr>
      <xdr:spPr>
        <a:xfrm>
          <a:off x="1320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1" name="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3" name="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5" name="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上下水道等の特別会計に係る繰出金は減少したものの、分母である経常一般財源等が普通交付税の合併特例加算の縮減などにより減少したため、経常収支比率は前年度から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％となった。類似団体平均を下回っており、今後も事業精査を徹底することにより経費の縮減に努める。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45357</xdr:rowOff>
    </xdr:to>
    <xdr:cxnSp macro="">
      <xdr:nvCxnSpPr>
        <xdr:cNvPr id="253" name="直線コネクタ 252"/>
        <xdr:cNvCxnSpPr/>
      </xdr:nvCxnSpPr>
      <xdr:spPr>
        <a:xfrm>
          <a:off x="15671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123734</xdr:rowOff>
    </xdr:to>
    <xdr:cxnSp macro="">
      <xdr:nvCxnSpPr>
        <xdr:cNvPr id="256" name="直線コネクタ 255"/>
        <xdr:cNvCxnSpPr/>
      </xdr:nvCxnSpPr>
      <xdr:spPr>
        <a:xfrm flipV="1">
          <a:off x="14782800" y="96139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123734</xdr:rowOff>
    </xdr:to>
    <xdr:cxnSp macro="">
      <xdr:nvCxnSpPr>
        <xdr:cNvPr id="259" name="直線コネクタ 258"/>
        <xdr:cNvCxnSpPr/>
      </xdr:nvCxnSpPr>
      <xdr:spPr>
        <a:xfrm>
          <a:off x="13893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84546</xdr:rowOff>
    </xdr:to>
    <xdr:cxnSp macro="">
      <xdr:nvCxnSpPr>
        <xdr:cNvPr id="262" name="直線コネクタ 261"/>
        <xdr:cNvCxnSpPr/>
      </xdr:nvCxnSpPr>
      <xdr:spPr>
        <a:xfrm>
          <a:off x="13004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2" name="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6" name="楕円 275"/>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7" name="テキスト ボックス 276"/>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8" name="楕円 277"/>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9" name="テキスト ボックス 278"/>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80" name="楕円 279"/>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81" name="テキスト ボックス 280"/>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11" name="直線コネクタ 310"/>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37846</xdr:rowOff>
    </xdr:to>
    <xdr:cxnSp macro="">
      <xdr:nvCxnSpPr>
        <xdr:cNvPr id="314" name="直線コネクタ 313"/>
        <xdr:cNvCxnSpPr/>
      </xdr:nvCxnSpPr>
      <xdr:spPr>
        <a:xfrm>
          <a:off x="14782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163576</xdr:rowOff>
    </xdr:to>
    <xdr:cxnSp macro="">
      <xdr:nvCxnSpPr>
        <xdr:cNvPr id="317" name="直線コネクタ 316"/>
        <xdr:cNvCxnSpPr/>
      </xdr:nvCxnSpPr>
      <xdr:spPr>
        <a:xfrm flipV="1">
          <a:off x="13893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14986</xdr:rowOff>
    </xdr:to>
    <xdr:cxnSp macro="">
      <xdr:nvCxnSpPr>
        <xdr:cNvPr id="320" name="直線コネクタ 319"/>
        <xdr:cNvCxnSpPr/>
      </xdr:nvCxnSpPr>
      <xdr:spPr>
        <a:xfrm flipV="1">
          <a:off x="13004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30" name="楕円 32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6" name="楕円 33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7" name="テキスト ボックス 33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が大きな要因ではあるが、これまで実施した繰上償還の効果により公債費は減少に転じた。しかし、分母である経常一般財源等が普通交付税の合併特例加算の縮減などにより減少したため、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％となった。新発債に係る事業は計画的かつ必要最低限とし、繰上償還及び利率見直しを行うことで比率の上昇抑制に努める。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159386</xdr:rowOff>
    </xdr:to>
    <xdr:cxnSp macro="">
      <xdr:nvCxnSpPr>
        <xdr:cNvPr id="371" name="直線コネクタ 370"/>
        <xdr:cNvCxnSpPr/>
      </xdr:nvCxnSpPr>
      <xdr:spPr>
        <a:xfrm>
          <a:off x="3987800" y="130124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136525</xdr:rowOff>
    </xdr:from>
    <xdr:to>
      <xdr:col>19</xdr:col>
      <xdr:colOff>187325</xdr:colOff>
      <xdr:row>75</xdr:row>
      <xdr:rowOff>153670</xdr:rowOff>
    </xdr:to>
    <xdr:cxnSp macro="">
      <xdr:nvCxnSpPr>
        <xdr:cNvPr id="374" name="直線コネクタ 373"/>
        <xdr:cNvCxnSpPr/>
      </xdr:nvCxnSpPr>
      <xdr:spPr>
        <a:xfrm>
          <a:off x="3098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136525</xdr:rowOff>
    </xdr:to>
    <xdr:cxnSp macro="">
      <xdr:nvCxnSpPr>
        <xdr:cNvPr id="377" name="直線コネクタ 376"/>
        <xdr:cNvCxnSpPr/>
      </xdr:nvCxnSpPr>
      <xdr:spPr>
        <a:xfrm>
          <a:off x="2209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106045</xdr:rowOff>
    </xdr:to>
    <xdr:cxnSp macro="">
      <xdr:nvCxnSpPr>
        <xdr:cNvPr id="380" name="直線コネクタ 379"/>
        <xdr:cNvCxnSpPr/>
      </xdr:nvCxnSpPr>
      <xdr:spPr>
        <a:xfrm flipV="1">
          <a:off x="1320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108585</xdr:rowOff>
    </xdr:from>
    <xdr:to>
      <xdr:col>24</xdr:col>
      <xdr:colOff>76200</xdr:colOff>
      <xdr:row>76</xdr:row>
      <xdr:rowOff>38736</xdr:rowOff>
    </xdr:to>
    <xdr:sp macro="" textlink="">
      <xdr:nvSpPr>
        <xdr:cNvPr id="390" name="楕円 389"/>
        <xdr:cNvSpPr/>
      </xdr:nvSpPr>
      <xdr:spPr>
        <a:xfrm>
          <a:off x="47752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80663</xdr:rowOff>
    </xdr:from>
    <xdr:ext cx="762000" cy="259045"/>
    <xdr:sp macro="" textlink="">
      <xdr:nvSpPr>
        <xdr:cNvPr id="391" name="公債費該当値テキスト"/>
        <xdr:cNvSpPr txBox="1"/>
      </xdr:nvSpPr>
      <xdr:spPr>
        <a:xfrm>
          <a:off x="49149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2" name="楕円 39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17797</xdr:rowOff>
    </xdr:from>
    <xdr:ext cx="736600" cy="259045"/>
    <xdr:sp macro="" textlink="">
      <xdr:nvSpPr>
        <xdr:cNvPr id="393" name="テキスト ボックス 392"/>
        <xdr:cNvSpPr txBox="1"/>
      </xdr:nvSpPr>
      <xdr:spPr>
        <a:xfrm>
          <a:off x="3606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85725</xdr:rowOff>
    </xdr:from>
    <xdr:to>
      <xdr:col>15</xdr:col>
      <xdr:colOff>149225</xdr:colOff>
      <xdr:row>76</xdr:row>
      <xdr:rowOff>15875</xdr:rowOff>
    </xdr:to>
    <xdr:sp macro="" textlink="">
      <xdr:nvSpPr>
        <xdr:cNvPr id="394" name="楕円 393"/>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652</xdr:rowOff>
    </xdr:from>
    <xdr:ext cx="762000" cy="259045"/>
    <xdr:sp macro="" textlink="">
      <xdr:nvSpPr>
        <xdr:cNvPr id="395" name="テキスト ボックス 394"/>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96" name="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55245</xdr:rowOff>
    </xdr:from>
    <xdr:to>
      <xdr:col>6</xdr:col>
      <xdr:colOff>171450</xdr:colOff>
      <xdr:row>75</xdr:row>
      <xdr:rowOff>156845</xdr:rowOff>
    </xdr:to>
    <xdr:sp macro="" textlink="">
      <xdr:nvSpPr>
        <xdr:cNvPr id="398" name="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96520</xdr:rowOff>
    </xdr:to>
    <xdr:cxnSp macro="">
      <xdr:nvCxnSpPr>
        <xdr:cNvPr id="432" name="直線コネクタ 431"/>
        <xdr:cNvCxnSpPr/>
      </xdr:nvCxnSpPr>
      <xdr:spPr>
        <a:xfrm>
          <a:off x="15671800" y="13221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27939</xdr:rowOff>
    </xdr:to>
    <xdr:cxnSp macro="">
      <xdr:nvCxnSpPr>
        <xdr:cNvPr id="435" name="直線コネクタ 434"/>
        <xdr:cNvCxnSpPr/>
      </xdr:nvCxnSpPr>
      <xdr:spPr>
        <a:xfrm flipV="1">
          <a:off x="14782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46989</xdr:rowOff>
    </xdr:to>
    <xdr:cxnSp macro="">
      <xdr:nvCxnSpPr>
        <xdr:cNvPr id="438" name="直線コネクタ 437"/>
        <xdr:cNvCxnSpPr/>
      </xdr:nvCxnSpPr>
      <xdr:spPr>
        <a:xfrm flipV="1">
          <a:off x="13893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46989</xdr:rowOff>
    </xdr:to>
    <xdr:cxnSp macro="">
      <xdr:nvCxnSpPr>
        <xdr:cNvPr id="441" name="直線コネクタ 440"/>
        <xdr:cNvCxnSpPr/>
      </xdr:nvCxnSpPr>
      <xdr:spPr>
        <a:xfrm>
          <a:off x="13004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51" name="楕円 450"/>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52" name="公債費以外該当値テキスト"/>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3" name="楕円 452"/>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4" name="テキスト ボックス 453"/>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55" name="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9" name="楕円 458"/>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60" name="テキスト ボックス 459"/>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72911</xdr:rowOff>
    </xdr:from>
    <xdr:to>
      <xdr:col>29</xdr:col>
      <xdr:colOff>127000</xdr:colOff>
      <xdr:row>15</xdr:row>
      <xdr:rowOff>100000</xdr:rowOff>
    </xdr:to>
    <xdr:cxnSp macro="">
      <xdr:nvCxnSpPr>
        <xdr:cNvPr id="50" name="直線コネクタ 49"/>
        <xdr:cNvCxnSpPr/>
      </xdr:nvCxnSpPr>
      <xdr:spPr bwMode="auto">
        <a:xfrm flipV="1">
          <a:off x="5003800" y="2692286"/>
          <a:ext cx="6477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100000</xdr:rowOff>
    </xdr:from>
    <xdr:to>
      <xdr:col>26</xdr:col>
      <xdr:colOff>50800</xdr:colOff>
      <xdr:row>16</xdr:row>
      <xdr:rowOff>15850</xdr:rowOff>
    </xdr:to>
    <xdr:cxnSp macro="">
      <xdr:nvCxnSpPr>
        <xdr:cNvPr id="53" name="直線コネクタ 52"/>
        <xdr:cNvCxnSpPr/>
      </xdr:nvCxnSpPr>
      <xdr:spPr bwMode="auto">
        <a:xfrm flipV="1">
          <a:off x="4305300" y="2719375"/>
          <a:ext cx="6985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170612</xdr:rowOff>
    </xdr:from>
    <xdr:to>
      <xdr:col>22</xdr:col>
      <xdr:colOff>114300</xdr:colOff>
      <xdr:row>16</xdr:row>
      <xdr:rowOff>15850</xdr:rowOff>
    </xdr:to>
    <xdr:cxnSp macro="">
      <xdr:nvCxnSpPr>
        <xdr:cNvPr id="56" name="直線コネクタ 55"/>
        <xdr:cNvCxnSpPr/>
      </xdr:nvCxnSpPr>
      <xdr:spPr bwMode="auto">
        <a:xfrm>
          <a:off x="36068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137173</xdr:rowOff>
    </xdr:from>
    <xdr:to>
      <xdr:col>18</xdr:col>
      <xdr:colOff>177800</xdr:colOff>
      <xdr:row>15</xdr:row>
      <xdr:rowOff>170612</xdr:rowOff>
    </xdr:to>
    <xdr:cxnSp macro="">
      <xdr:nvCxnSpPr>
        <xdr:cNvPr id="59" name="直線コネクタ 58"/>
        <xdr:cNvCxnSpPr/>
      </xdr:nvCxnSpPr>
      <xdr:spPr bwMode="auto">
        <a:xfrm>
          <a:off x="29083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22111</xdr:rowOff>
    </xdr:from>
    <xdr:to>
      <xdr:col>29</xdr:col>
      <xdr:colOff>177800</xdr:colOff>
      <xdr:row>15</xdr:row>
      <xdr:rowOff>123711</xdr:rowOff>
    </xdr:to>
    <xdr:sp macro="" textlink="">
      <xdr:nvSpPr>
        <xdr:cNvPr id="69" name="楕円 68"/>
        <xdr:cNvSpPr/>
      </xdr:nvSpPr>
      <xdr:spPr bwMode="auto">
        <a:xfrm>
          <a:off x="56007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38638</xdr:rowOff>
    </xdr:from>
    <xdr:ext cx="762000" cy="259045"/>
    <xdr:sp macro="" textlink="">
      <xdr:nvSpPr>
        <xdr:cNvPr id="70" name="人口1人当たり決算額の推移該当値テキスト130"/>
        <xdr:cNvSpPr txBox="1"/>
      </xdr:nvSpPr>
      <xdr:spPr>
        <a:xfrm>
          <a:off x="5740400" y="248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49200</xdr:rowOff>
    </xdr:from>
    <xdr:to>
      <xdr:col>26</xdr:col>
      <xdr:colOff>101600</xdr:colOff>
      <xdr:row>15</xdr:row>
      <xdr:rowOff>150800</xdr:rowOff>
    </xdr:to>
    <xdr:sp macro="" textlink="">
      <xdr:nvSpPr>
        <xdr:cNvPr id="71" name="楕円 70"/>
        <xdr:cNvSpPr/>
      </xdr:nvSpPr>
      <xdr:spPr bwMode="auto">
        <a:xfrm>
          <a:off x="49530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160977</xdr:rowOff>
    </xdr:from>
    <xdr:ext cx="736600" cy="259045"/>
    <xdr:sp macro="" textlink="">
      <xdr:nvSpPr>
        <xdr:cNvPr id="72" name="テキスト ボックス 71"/>
        <xdr:cNvSpPr txBox="1"/>
      </xdr:nvSpPr>
      <xdr:spPr>
        <a:xfrm>
          <a:off x="4622800" y="243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136500</xdr:rowOff>
    </xdr:from>
    <xdr:to>
      <xdr:col>22</xdr:col>
      <xdr:colOff>165100</xdr:colOff>
      <xdr:row>16</xdr:row>
      <xdr:rowOff>66650</xdr:rowOff>
    </xdr:to>
    <xdr:sp macro="" textlink="">
      <xdr:nvSpPr>
        <xdr:cNvPr id="73" name="楕円 72"/>
        <xdr:cNvSpPr/>
      </xdr:nvSpPr>
      <xdr:spPr bwMode="auto">
        <a:xfrm>
          <a:off x="42545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76827</xdr:rowOff>
    </xdr:from>
    <xdr:ext cx="762000" cy="259045"/>
    <xdr:sp macro="" textlink="">
      <xdr:nvSpPr>
        <xdr:cNvPr id="74" name="テキスト ボックス 73"/>
        <xdr:cNvSpPr txBox="1"/>
      </xdr:nvSpPr>
      <xdr:spPr>
        <a:xfrm>
          <a:off x="3924300" y="25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119812</xdr:rowOff>
    </xdr:from>
    <xdr:to>
      <xdr:col>19</xdr:col>
      <xdr:colOff>38100</xdr:colOff>
      <xdr:row>16</xdr:row>
      <xdr:rowOff>49962</xdr:rowOff>
    </xdr:to>
    <xdr:sp macro="" textlink="">
      <xdr:nvSpPr>
        <xdr:cNvPr id="75" name="楕円 74"/>
        <xdr:cNvSpPr/>
      </xdr:nvSpPr>
      <xdr:spPr bwMode="auto">
        <a:xfrm>
          <a:off x="35560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60139</xdr:rowOff>
    </xdr:from>
    <xdr:ext cx="762000" cy="259045"/>
    <xdr:sp macro="" textlink="">
      <xdr:nvSpPr>
        <xdr:cNvPr id="76" name="テキスト ボックス 75"/>
        <xdr:cNvSpPr txBox="1"/>
      </xdr:nvSpPr>
      <xdr:spPr>
        <a:xfrm>
          <a:off x="32258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86373</xdr:rowOff>
    </xdr:from>
    <xdr:to>
      <xdr:col>15</xdr:col>
      <xdr:colOff>101600</xdr:colOff>
      <xdr:row>16</xdr:row>
      <xdr:rowOff>16523</xdr:rowOff>
    </xdr:to>
    <xdr:sp macro="" textlink="">
      <xdr:nvSpPr>
        <xdr:cNvPr id="77" name="楕円 76"/>
        <xdr:cNvSpPr/>
      </xdr:nvSpPr>
      <xdr:spPr bwMode="auto">
        <a:xfrm>
          <a:off x="28575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26700</xdr:rowOff>
    </xdr:from>
    <xdr:ext cx="762000" cy="259045"/>
    <xdr:sp macro="" textlink="">
      <xdr:nvSpPr>
        <xdr:cNvPr id="78" name="テキスト ボックス 77"/>
        <xdr:cNvSpPr txBox="1"/>
      </xdr:nvSpPr>
      <xdr:spPr>
        <a:xfrm>
          <a:off x="25273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244066</xdr:rowOff>
    </xdr:from>
    <xdr:to>
      <xdr:col>29</xdr:col>
      <xdr:colOff>127000</xdr:colOff>
      <xdr:row>37</xdr:row>
      <xdr:rowOff>255443</xdr:rowOff>
    </xdr:to>
    <xdr:cxnSp macro="">
      <xdr:nvCxnSpPr>
        <xdr:cNvPr id="112" name="直線コネクタ 111"/>
        <xdr:cNvCxnSpPr/>
      </xdr:nvCxnSpPr>
      <xdr:spPr bwMode="auto">
        <a:xfrm>
          <a:off x="5003800" y="7368766"/>
          <a:ext cx="6477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241365</xdr:rowOff>
    </xdr:from>
    <xdr:to>
      <xdr:col>26</xdr:col>
      <xdr:colOff>50800</xdr:colOff>
      <xdr:row>37</xdr:row>
      <xdr:rowOff>244066</xdr:rowOff>
    </xdr:to>
    <xdr:cxnSp macro="">
      <xdr:nvCxnSpPr>
        <xdr:cNvPr id="115" name="直線コネクタ 114"/>
        <xdr:cNvCxnSpPr/>
      </xdr:nvCxnSpPr>
      <xdr:spPr bwMode="auto">
        <a:xfrm>
          <a:off x="43053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241365</xdr:rowOff>
    </xdr:from>
    <xdr:to>
      <xdr:col>22</xdr:col>
      <xdr:colOff>114300</xdr:colOff>
      <xdr:row>37</xdr:row>
      <xdr:rowOff>269346</xdr:rowOff>
    </xdr:to>
    <xdr:cxnSp macro="">
      <xdr:nvCxnSpPr>
        <xdr:cNvPr id="118" name="直線コネクタ 117"/>
        <xdr:cNvCxnSpPr/>
      </xdr:nvCxnSpPr>
      <xdr:spPr bwMode="auto">
        <a:xfrm flipV="1">
          <a:off x="3606800" y="7366065"/>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247121</xdr:rowOff>
    </xdr:from>
    <xdr:to>
      <xdr:col>18</xdr:col>
      <xdr:colOff>177800</xdr:colOff>
      <xdr:row>37</xdr:row>
      <xdr:rowOff>269346</xdr:rowOff>
    </xdr:to>
    <xdr:cxnSp macro="">
      <xdr:nvCxnSpPr>
        <xdr:cNvPr id="121" name="直線コネクタ 120"/>
        <xdr:cNvCxnSpPr/>
      </xdr:nvCxnSpPr>
      <xdr:spPr bwMode="auto">
        <a:xfrm>
          <a:off x="2908300" y="7371821"/>
          <a:ext cx="6985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204643</xdr:rowOff>
    </xdr:from>
    <xdr:to>
      <xdr:col>29</xdr:col>
      <xdr:colOff>177800</xdr:colOff>
      <xdr:row>37</xdr:row>
      <xdr:rowOff>306243</xdr:rowOff>
    </xdr:to>
    <xdr:sp macro="" textlink="">
      <xdr:nvSpPr>
        <xdr:cNvPr id="131" name="楕円 130"/>
        <xdr:cNvSpPr/>
      </xdr:nvSpPr>
      <xdr:spPr bwMode="auto">
        <a:xfrm>
          <a:off x="56007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49720</xdr:rowOff>
    </xdr:from>
    <xdr:ext cx="762000" cy="259045"/>
    <xdr:sp macro="" textlink="">
      <xdr:nvSpPr>
        <xdr:cNvPr id="132" name="人口1人当たり決算額の推移該当値テキスト445"/>
        <xdr:cNvSpPr txBox="1"/>
      </xdr:nvSpPr>
      <xdr:spPr>
        <a:xfrm>
          <a:off x="5740400" y="71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193266</xdr:rowOff>
    </xdr:from>
    <xdr:to>
      <xdr:col>26</xdr:col>
      <xdr:colOff>101600</xdr:colOff>
      <xdr:row>37</xdr:row>
      <xdr:rowOff>294866</xdr:rowOff>
    </xdr:to>
    <xdr:sp macro="" textlink="">
      <xdr:nvSpPr>
        <xdr:cNvPr id="133" name="楕円 132"/>
        <xdr:cNvSpPr/>
      </xdr:nvSpPr>
      <xdr:spPr bwMode="auto">
        <a:xfrm>
          <a:off x="49530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133593</xdr:rowOff>
    </xdr:from>
    <xdr:ext cx="736600" cy="259045"/>
    <xdr:sp macro="" textlink="">
      <xdr:nvSpPr>
        <xdr:cNvPr id="134" name="テキスト ボックス 133"/>
        <xdr:cNvSpPr txBox="1"/>
      </xdr:nvSpPr>
      <xdr:spPr>
        <a:xfrm>
          <a:off x="4622800" y="708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190565</xdr:rowOff>
    </xdr:from>
    <xdr:to>
      <xdr:col>22</xdr:col>
      <xdr:colOff>165100</xdr:colOff>
      <xdr:row>37</xdr:row>
      <xdr:rowOff>292165</xdr:rowOff>
    </xdr:to>
    <xdr:sp macro="" textlink="">
      <xdr:nvSpPr>
        <xdr:cNvPr id="135" name="楕円 134"/>
        <xdr:cNvSpPr/>
      </xdr:nvSpPr>
      <xdr:spPr bwMode="auto">
        <a:xfrm>
          <a:off x="42545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130892</xdr:rowOff>
    </xdr:from>
    <xdr:ext cx="762000" cy="259045"/>
    <xdr:sp macro="" textlink="">
      <xdr:nvSpPr>
        <xdr:cNvPr id="136" name="テキスト ボックス 135"/>
        <xdr:cNvSpPr txBox="1"/>
      </xdr:nvSpPr>
      <xdr:spPr>
        <a:xfrm>
          <a:off x="39243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218546</xdr:rowOff>
    </xdr:from>
    <xdr:to>
      <xdr:col>19</xdr:col>
      <xdr:colOff>38100</xdr:colOff>
      <xdr:row>37</xdr:row>
      <xdr:rowOff>320146</xdr:rowOff>
    </xdr:to>
    <xdr:sp macro="" textlink="">
      <xdr:nvSpPr>
        <xdr:cNvPr id="137" name="楕円 136"/>
        <xdr:cNvSpPr/>
      </xdr:nvSpPr>
      <xdr:spPr bwMode="auto">
        <a:xfrm>
          <a:off x="35560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158873</xdr:rowOff>
    </xdr:from>
    <xdr:ext cx="762000" cy="259045"/>
    <xdr:sp macro="" textlink="">
      <xdr:nvSpPr>
        <xdr:cNvPr id="138" name="テキスト ボックス 137"/>
        <xdr:cNvSpPr txBox="1"/>
      </xdr:nvSpPr>
      <xdr:spPr>
        <a:xfrm>
          <a:off x="3225800" y="711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196321</xdr:rowOff>
    </xdr:from>
    <xdr:to>
      <xdr:col>15</xdr:col>
      <xdr:colOff>101600</xdr:colOff>
      <xdr:row>37</xdr:row>
      <xdr:rowOff>297921</xdr:rowOff>
    </xdr:to>
    <xdr:sp macro="" textlink="">
      <xdr:nvSpPr>
        <xdr:cNvPr id="139" name="楕円 138"/>
        <xdr:cNvSpPr/>
      </xdr:nvSpPr>
      <xdr:spPr bwMode="auto">
        <a:xfrm>
          <a:off x="28575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136648</xdr:rowOff>
    </xdr:from>
    <xdr:ext cx="762000" cy="259045"/>
    <xdr:sp macro="" textlink="">
      <xdr:nvSpPr>
        <xdr:cNvPr id="140" name="テキスト ボックス 139"/>
        <xdr:cNvSpPr txBox="1"/>
      </xdr:nvSpPr>
      <xdr:spPr>
        <a:xfrm>
          <a:off x="2527300" y="708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157048</xdr:rowOff>
    </xdr:from>
    <xdr:to>
      <xdr:col>24</xdr:col>
      <xdr:colOff>63500</xdr:colOff>
      <xdr:row>32</xdr:row>
      <xdr:rowOff>6020</xdr:rowOff>
    </xdr:to>
    <xdr:cxnSp macro="">
      <xdr:nvCxnSpPr>
        <xdr:cNvPr id="61" name="直線コネクタ 60"/>
        <xdr:cNvCxnSpPr/>
      </xdr:nvCxnSpPr>
      <xdr:spPr>
        <a:xfrm flipV="1">
          <a:off x="3797300" y="5471998"/>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170066</xdr:rowOff>
    </xdr:from>
    <xdr:to>
      <xdr:col>19</xdr:col>
      <xdr:colOff>177800</xdr:colOff>
      <xdr:row>32</xdr:row>
      <xdr:rowOff>6020</xdr:rowOff>
    </xdr:to>
    <xdr:cxnSp macro="">
      <xdr:nvCxnSpPr>
        <xdr:cNvPr id="64" name="直線コネクタ 63"/>
        <xdr:cNvCxnSpPr/>
      </xdr:nvCxnSpPr>
      <xdr:spPr>
        <a:xfrm>
          <a:off x="2908300" y="5485016"/>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157404</xdr:rowOff>
    </xdr:from>
    <xdr:to>
      <xdr:col>15</xdr:col>
      <xdr:colOff>50800</xdr:colOff>
      <xdr:row>31</xdr:row>
      <xdr:rowOff>170066</xdr:rowOff>
    </xdr:to>
    <xdr:cxnSp macro="">
      <xdr:nvCxnSpPr>
        <xdr:cNvPr id="67" name="直線コネクタ 66"/>
        <xdr:cNvCxnSpPr/>
      </xdr:nvCxnSpPr>
      <xdr:spPr>
        <a:xfrm>
          <a:off x="2019300" y="5472354"/>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140221</xdr:rowOff>
    </xdr:from>
    <xdr:to>
      <xdr:col>10</xdr:col>
      <xdr:colOff>114300</xdr:colOff>
      <xdr:row>31</xdr:row>
      <xdr:rowOff>157404</xdr:rowOff>
    </xdr:to>
    <xdr:cxnSp macro="">
      <xdr:nvCxnSpPr>
        <xdr:cNvPr id="70" name="直線コネクタ 69"/>
        <xdr:cNvCxnSpPr/>
      </xdr:nvCxnSpPr>
      <xdr:spPr>
        <a:xfrm>
          <a:off x="1130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106248</xdr:rowOff>
    </xdr:from>
    <xdr:to>
      <xdr:col>24</xdr:col>
      <xdr:colOff>114300</xdr:colOff>
      <xdr:row>32</xdr:row>
      <xdr:rowOff>36398</xdr:rowOff>
    </xdr:to>
    <xdr:sp macro="" textlink="">
      <xdr:nvSpPr>
        <xdr:cNvPr id="80" name="楕円 79"/>
        <xdr:cNvSpPr/>
      </xdr:nvSpPr>
      <xdr:spPr>
        <a:xfrm>
          <a:off x="4584700" y="5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129125</xdr:rowOff>
    </xdr:from>
    <xdr:ext cx="599010" cy="259045"/>
    <xdr:sp macro="" textlink="">
      <xdr:nvSpPr>
        <xdr:cNvPr id="81" name="人件費該当値テキスト"/>
        <xdr:cNvSpPr txBox="1"/>
      </xdr:nvSpPr>
      <xdr:spPr>
        <a:xfrm>
          <a:off x="4686300" y="52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126670</xdr:rowOff>
    </xdr:from>
    <xdr:to>
      <xdr:col>20</xdr:col>
      <xdr:colOff>38100</xdr:colOff>
      <xdr:row>32</xdr:row>
      <xdr:rowOff>56820</xdr:rowOff>
    </xdr:to>
    <xdr:sp macro="" textlink="">
      <xdr:nvSpPr>
        <xdr:cNvPr id="82" name="楕円 81"/>
        <xdr:cNvSpPr/>
      </xdr:nvSpPr>
      <xdr:spPr>
        <a:xfrm>
          <a:off x="3746500" y="5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73347</xdr:rowOff>
    </xdr:from>
    <xdr:ext cx="599010" cy="259045"/>
    <xdr:sp macro="" textlink="">
      <xdr:nvSpPr>
        <xdr:cNvPr id="83" name="テキスト ボックス 82"/>
        <xdr:cNvSpPr txBox="1"/>
      </xdr:nvSpPr>
      <xdr:spPr>
        <a:xfrm>
          <a:off x="3497795" y="5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119266</xdr:rowOff>
    </xdr:from>
    <xdr:to>
      <xdr:col>15</xdr:col>
      <xdr:colOff>101600</xdr:colOff>
      <xdr:row>32</xdr:row>
      <xdr:rowOff>49416</xdr:rowOff>
    </xdr:to>
    <xdr:sp macro="" textlink="">
      <xdr:nvSpPr>
        <xdr:cNvPr id="84" name="楕円 83"/>
        <xdr:cNvSpPr/>
      </xdr:nvSpPr>
      <xdr:spPr>
        <a:xfrm>
          <a:off x="28575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65943</xdr:rowOff>
    </xdr:from>
    <xdr:ext cx="599010" cy="259045"/>
    <xdr:sp macro="" textlink="">
      <xdr:nvSpPr>
        <xdr:cNvPr id="85" name="テキスト ボックス 84"/>
        <xdr:cNvSpPr txBox="1"/>
      </xdr:nvSpPr>
      <xdr:spPr>
        <a:xfrm>
          <a:off x="2608795" y="52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106604</xdr:rowOff>
    </xdr:from>
    <xdr:to>
      <xdr:col>10</xdr:col>
      <xdr:colOff>165100</xdr:colOff>
      <xdr:row>32</xdr:row>
      <xdr:rowOff>36754</xdr:rowOff>
    </xdr:to>
    <xdr:sp macro="" textlink="">
      <xdr:nvSpPr>
        <xdr:cNvPr id="86" name="楕円 85"/>
        <xdr:cNvSpPr/>
      </xdr:nvSpPr>
      <xdr:spPr>
        <a:xfrm>
          <a:off x="1968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53281</xdr:rowOff>
    </xdr:from>
    <xdr:ext cx="599010" cy="259045"/>
    <xdr:sp macro="" textlink="">
      <xdr:nvSpPr>
        <xdr:cNvPr id="87" name="テキスト ボックス 86"/>
        <xdr:cNvSpPr txBox="1"/>
      </xdr:nvSpPr>
      <xdr:spPr>
        <a:xfrm>
          <a:off x="1719795"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89421</xdr:rowOff>
    </xdr:from>
    <xdr:to>
      <xdr:col>6</xdr:col>
      <xdr:colOff>38100</xdr:colOff>
      <xdr:row>32</xdr:row>
      <xdr:rowOff>19571</xdr:rowOff>
    </xdr:to>
    <xdr:sp macro="" textlink="">
      <xdr:nvSpPr>
        <xdr:cNvPr id="88" name="楕円 87"/>
        <xdr:cNvSpPr/>
      </xdr:nvSpPr>
      <xdr:spPr>
        <a:xfrm>
          <a:off x="1079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36098</xdr:rowOff>
    </xdr:from>
    <xdr:ext cx="599010" cy="259045"/>
    <xdr:sp macro="" textlink="">
      <xdr:nvSpPr>
        <xdr:cNvPr id="89" name="テキスト ボックス 88"/>
        <xdr:cNvSpPr txBox="1"/>
      </xdr:nvSpPr>
      <xdr:spPr>
        <a:xfrm>
          <a:off x="830795"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95112</xdr:rowOff>
    </xdr:from>
    <xdr:to>
      <xdr:col>24</xdr:col>
      <xdr:colOff>63500</xdr:colOff>
      <xdr:row>54</xdr:row>
      <xdr:rowOff>129315</xdr:rowOff>
    </xdr:to>
    <xdr:cxnSp macro="">
      <xdr:nvCxnSpPr>
        <xdr:cNvPr id="121" name="直線コネクタ 120"/>
        <xdr:cNvCxnSpPr/>
      </xdr:nvCxnSpPr>
      <xdr:spPr>
        <a:xfrm>
          <a:off x="3797300" y="9353412"/>
          <a:ext cx="8382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95112</xdr:rowOff>
    </xdr:from>
    <xdr:to>
      <xdr:col>19</xdr:col>
      <xdr:colOff>177800</xdr:colOff>
      <xdr:row>54</xdr:row>
      <xdr:rowOff>136347</xdr:rowOff>
    </xdr:to>
    <xdr:cxnSp macro="">
      <xdr:nvCxnSpPr>
        <xdr:cNvPr id="124" name="直線コネクタ 123"/>
        <xdr:cNvCxnSpPr/>
      </xdr:nvCxnSpPr>
      <xdr:spPr>
        <a:xfrm flipV="1">
          <a:off x="2908300" y="9353412"/>
          <a:ext cx="8890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131394</xdr:rowOff>
    </xdr:from>
    <xdr:to>
      <xdr:col>15</xdr:col>
      <xdr:colOff>50800</xdr:colOff>
      <xdr:row>54</xdr:row>
      <xdr:rowOff>136347</xdr:rowOff>
    </xdr:to>
    <xdr:cxnSp macro="">
      <xdr:nvCxnSpPr>
        <xdr:cNvPr id="127" name="直線コネクタ 126"/>
        <xdr:cNvCxnSpPr/>
      </xdr:nvCxnSpPr>
      <xdr:spPr>
        <a:xfrm>
          <a:off x="2019300" y="93896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131394</xdr:rowOff>
    </xdr:from>
    <xdr:to>
      <xdr:col>10</xdr:col>
      <xdr:colOff>114300</xdr:colOff>
      <xdr:row>55</xdr:row>
      <xdr:rowOff>3465</xdr:rowOff>
    </xdr:to>
    <xdr:cxnSp macro="">
      <xdr:nvCxnSpPr>
        <xdr:cNvPr id="130" name="直線コネクタ 129"/>
        <xdr:cNvCxnSpPr/>
      </xdr:nvCxnSpPr>
      <xdr:spPr>
        <a:xfrm flipV="1">
          <a:off x="1130300" y="9389694"/>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78515</xdr:rowOff>
    </xdr:from>
    <xdr:to>
      <xdr:col>24</xdr:col>
      <xdr:colOff>114300</xdr:colOff>
      <xdr:row>55</xdr:row>
      <xdr:rowOff>8665</xdr:rowOff>
    </xdr:to>
    <xdr:sp macro="" textlink="">
      <xdr:nvSpPr>
        <xdr:cNvPr id="140" name="楕円 139"/>
        <xdr:cNvSpPr/>
      </xdr:nvSpPr>
      <xdr:spPr>
        <a:xfrm>
          <a:off x="4584700" y="9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101392</xdr:rowOff>
    </xdr:from>
    <xdr:ext cx="599010" cy="259045"/>
    <xdr:sp macro="" textlink="">
      <xdr:nvSpPr>
        <xdr:cNvPr id="141" name="物件費該当値テキスト"/>
        <xdr:cNvSpPr txBox="1"/>
      </xdr:nvSpPr>
      <xdr:spPr>
        <a:xfrm>
          <a:off x="4686300" y="918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44312</xdr:rowOff>
    </xdr:from>
    <xdr:to>
      <xdr:col>20</xdr:col>
      <xdr:colOff>38100</xdr:colOff>
      <xdr:row>54</xdr:row>
      <xdr:rowOff>145912</xdr:rowOff>
    </xdr:to>
    <xdr:sp macro="" textlink="">
      <xdr:nvSpPr>
        <xdr:cNvPr id="142" name="楕円 141"/>
        <xdr:cNvSpPr/>
      </xdr:nvSpPr>
      <xdr:spPr>
        <a:xfrm>
          <a:off x="3746500" y="9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162439</xdr:rowOff>
    </xdr:from>
    <xdr:ext cx="599010" cy="259045"/>
    <xdr:sp macro="" textlink="">
      <xdr:nvSpPr>
        <xdr:cNvPr id="143" name="テキスト ボックス 142"/>
        <xdr:cNvSpPr txBox="1"/>
      </xdr:nvSpPr>
      <xdr:spPr>
        <a:xfrm>
          <a:off x="3497795" y="90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85547</xdr:rowOff>
    </xdr:from>
    <xdr:to>
      <xdr:col>15</xdr:col>
      <xdr:colOff>101600</xdr:colOff>
      <xdr:row>55</xdr:row>
      <xdr:rowOff>15697</xdr:rowOff>
    </xdr:to>
    <xdr:sp macro="" textlink="">
      <xdr:nvSpPr>
        <xdr:cNvPr id="144" name="楕円 143"/>
        <xdr:cNvSpPr/>
      </xdr:nvSpPr>
      <xdr:spPr>
        <a:xfrm>
          <a:off x="2857500" y="93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32224</xdr:rowOff>
    </xdr:from>
    <xdr:ext cx="599010" cy="259045"/>
    <xdr:sp macro="" textlink="">
      <xdr:nvSpPr>
        <xdr:cNvPr id="145" name="テキスト ボックス 144"/>
        <xdr:cNvSpPr txBox="1"/>
      </xdr:nvSpPr>
      <xdr:spPr>
        <a:xfrm>
          <a:off x="2608795" y="91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80594</xdr:rowOff>
    </xdr:from>
    <xdr:to>
      <xdr:col>10</xdr:col>
      <xdr:colOff>165100</xdr:colOff>
      <xdr:row>55</xdr:row>
      <xdr:rowOff>10744</xdr:rowOff>
    </xdr:to>
    <xdr:sp macro="" textlink="">
      <xdr:nvSpPr>
        <xdr:cNvPr id="146" name="楕円 145"/>
        <xdr:cNvSpPr/>
      </xdr:nvSpPr>
      <xdr:spPr>
        <a:xfrm>
          <a:off x="1968500" y="93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27271</xdr:rowOff>
    </xdr:from>
    <xdr:ext cx="599010" cy="259045"/>
    <xdr:sp macro="" textlink="">
      <xdr:nvSpPr>
        <xdr:cNvPr id="147" name="テキスト ボックス 146"/>
        <xdr:cNvSpPr txBox="1"/>
      </xdr:nvSpPr>
      <xdr:spPr>
        <a:xfrm>
          <a:off x="1719795" y="91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124115</xdr:rowOff>
    </xdr:from>
    <xdr:to>
      <xdr:col>6</xdr:col>
      <xdr:colOff>38100</xdr:colOff>
      <xdr:row>55</xdr:row>
      <xdr:rowOff>54265</xdr:rowOff>
    </xdr:to>
    <xdr:sp macro="" textlink="">
      <xdr:nvSpPr>
        <xdr:cNvPr id="148" name="楕円 147"/>
        <xdr:cNvSpPr/>
      </xdr:nvSpPr>
      <xdr:spPr>
        <a:xfrm>
          <a:off x="1079500" y="93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70792</xdr:rowOff>
    </xdr:from>
    <xdr:ext cx="599010" cy="259045"/>
    <xdr:sp macro="" textlink="">
      <xdr:nvSpPr>
        <xdr:cNvPr id="149" name="テキスト ボックス 148"/>
        <xdr:cNvSpPr txBox="1"/>
      </xdr:nvSpPr>
      <xdr:spPr>
        <a:xfrm>
          <a:off x="830795" y="915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16325</xdr:rowOff>
    </xdr:from>
    <xdr:to>
      <xdr:col>24</xdr:col>
      <xdr:colOff>63500</xdr:colOff>
      <xdr:row>78</xdr:row>
      <xdr:rowOff>20669</xdr:rowOff>
    </xdr:to>
    <xdr:cxnSp macro="">
      <xdr:nvCxnSpPr>
        <xdr:cNvPr id="176" name="直線コネクタ 175"/>
        <xdr:cNvCxnSpPr/>
      </xdr:nvCxnSpPr>
      <xdr:spPr>
        <a:xfrm>
          <a:off x="3797300" y="133894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138602</xdr:rowOff>
    </xdr:from>
    <xdr:to>
      <xdr:col>19</xdr:col>
      <xdr:colOff>177800</xdr:colOff>
      <xdr:row>78</xdr:row>
      <xdr:rowOff>16325</xdr:rowOff>
    </xdr:to>
    <xdr:cxnSp macro="">
      <xdr:nvCxnSpPr>
        <xdr:cNvPr id="179" name="直線コネクタ 178"/>
        <xdr:cNvCxnSpPr/>
      </xdr:nvCxnSpPr>
      <xdr:spPr>
        <a:xfrm>
          <a:off x="2908300" y="13340252"/>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138602</xdr:rowOff>
    </xdr:from>
    <xdr:to>
      <xdr:col>15</xdr:col>
      <xdr:colOff>50800</xdr:colOff>
      <xdr:row>77</xdr:row>
      <xdr:rowOff>159793</xdr:rowOff>
    </xdr:to>
    <xdr:cxnSp macro="">
      <xdr:nvCxnSpPr>
        <xdr:cNvPr id="182" name="直線コネクタ 181"/>
        <xdr:cNvCxnSpPr/>
      </xdr:nvCxnSpPr>
      <xdr:spPr>
        <a:xfrm flipV="1">
          <a:off x="2019300" y="1334025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157531</xdr:rowOff>
    </xdr:from>
    <xdr:to>
      <xdr:col>10</xdr:col>
      <xdr:colOff>114300</xdr:colOff>
      <xdr:row>77</xdr:row>
      <xdr:rowOff>159793</xdr:rowOff>
    </xdr:to>
    <xdr:cxnSp macro="">
      <xdr:nvCxnSpPr>
        <xdr:cNvPr id="185" name="直線コネクタ 184"/>
        <xdr:cNvCxnSpPr/>
      </xdr:nvCxnSpPr>
      <xdr:spPr>
        <a:xfrm>
          <a:off x="1130300" y="13359181"/>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141319</xdr:rowOff>
    </xdr:from>
    <xdr:to>
      <xdr:col>24</xdr:col>
      <xdr:colOff>114300</xdr:colOff>
      <xdr:row>78</xdr:row>
      <xdr:rowOff>71469</xdr:rowOff>
    </xdr:to>
    <xdr:sp macro="" textlink="">
      <xdr:nvSpPr>
        <xdr:cNvPr id="195" name="楕円 194"/>
        <xdr:cNvSpPr/>
      </xdr:nvSpPr>
      <xdr:spPr>
        <a:xfrm>
          <a:off x="4584700" y="133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63739</xdr:rowOff>
    </xdr:from>
    <xdr:ext cx="469744" cy="259045"/>
    <xdr:sp macro="" textlink="">
      <xdr:nvSpPr>
        <xdr:cNvPr id="196" name="維持補修費該当値テキスト"/>
        <xdr:cNvSpPr txBox="1"/>
      </xdr:nvSpPr>
      <xdr:spPr>
        <a:xfrm>
          <a:off x="4686300" y="132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136975</xdr:rowOff>
    </xdr:from>
    <xdr:to>
      <xdr:col>20</xdr:col>
      <xdr:colOff>38100</xdr:colOff>
      <xdr:row>78</xdr:row>
      <xdr:rowOff>67125</xdr:rowOff>
    </xdr:to>
    <xdr:sp macro="" textlink="">
      <xdr:nvSpPr>
        <xdr:cNvPr id="197" name="楕円 196"/>
        <xdr:cNvSpPr/>
      </xdr:nvSpPr>
      <xdr:spPr>
        <a:xfrm>
          <a:off x="37465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58252</xdr:rowOff>
    </xdr:from>
    <xdr:ext cx="469744" cy="259045"/>
    <xdr:sp macro="" textlink="">
      <xdr:nvSpPr>
        <xdr:cNvPr id="198" name="テキスト ボックス 197"/>
        <xdr:cNvSpPr txBox="1"/>
      </xdr:nvSpPr>
      <xdr:spPr>
        <a:xfrm>
          <a:off x="3562428" y="134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87802</xdr:rowOff>
    </xdr:from>
    <xdr:to>
      <xdr:col>15</xdr:col>
      <xdr:colOff>101600</xdr:colOff>
      <xdr:row>78</xdr:row>
      <xdr:rowOff>17952</xdr:rowOff>
    </xdr:to>
    <xdr:sp macro="" textlink="">
      <xdr:nvSpPr>
        <xdr:cNvPr id="199" name="楕円 198"/>
        <xdr:cNvSpPr/>
      </xdr:nvSpPr>
      <xdr:spPr>
        <a:xfrm>
          <a:off x="2857500" y="132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34479</xdr:rowOff>
    </xdr:from>
    <xdr:ext cx="469744" cy="259045"/>
    <xdr:sp macro="" textlink="">
      <xdr:nvSpPr>
        <xdr:cNvPr id="200" name="テキスト ボックス 199"/>
        <xdr:cNvSpPr txBox="1"/>
      </xdr:nvSpPr>
      <xdr:spPr>
        <a:xfrm>
          <a:off x="2673428" y="130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108993</xdr:rowOff>
    </xdr:from>
    <xdr:to>
      <xdr:col>10</xdr:col>
      <xdr:colOff>165100</xdr:colOff>
      <xdr:row>78</xdr:row>
      <xdr:rowOff>39143</xdr:rowOff>
    </xdr:to>
    <xdr:sp macro="" textlink="">
      <xdr:nvSpPr>
        <xdr:cNvPr id="201" name="楕円 200"/>
        <xdr:cNvSpPr/>
      </xdr:nvSpPr>
      <xdr:spPr>
        <a:xfrm>
          <a:off x="1968500" y="133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55670</xdr:rowOff>
    </xdr:from>
    <xdr:ext cx="469744" cy="259045"/>
    <xdr:sp macro="" textlink="">
      <xdr:nvSpPr>
        <xdr:cNvPr id="202" name="テキスト ボックス 201"/>
        <xdr:cNvSpPr txBox="1"/>
      </xdr:nvSpPr>
      <xdr:spPr>
        <a:xfrm>
          <a:off x="1784428" y="1308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106731</xdr:rowOff>
    </xdr:from>
    <xdr:to>
      <xdr:col>6</xdr:col>
      <xdr:colOff>38100</xdr:colOff>
      <xdr:row>78</xdr:row>
      <xdr:rowOff>36881</xdr:rowOff>
    </xdr:to>
    <xdr:sp macro="" textlink="">
      <xdr:nvSpPr>
        <xdr:cNvPr id="203" name="楕円 202"/>
        <xdr:cNvSpPr/>
      </xdr:nvSpPr>
      <xdr:spPr>
        <a:xfrm>
          <a:off x="1079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28008</xdr:rowOff>
    </xdr:from>
    <xdr:ext cx="469744" cy="259045"/>
    <xdr:sp macro="" textlink="">
      <xdr:nvSpPr>
        <xdr:cNvPr id="204" name="テキスト ボックス 203"/>
        <xdr:cNvSpPr txBox="1"/>
      </xdr:nvSpPr>
      <xdr:spPr>
        <a:xfrm>
          <a:off x="895428"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65494</xdr:rowOff>
    </xdr:from>
    <xdr:to>
      <xdr:col>24</xdr:col>
      <xdr:colOff>63500</xdr:colOff>
      <xdr:row>97</xdr:row>
      <xdr:rowOff>93320</xdr:rowOff>
    </xdr:to>
    <xdr:cxnSp macro="">
      <xdr:nvCxnSpPr>
        <xdr:cNvPr id="234" name="直線コネクタ 233"/>
        <xdr:cNvCxnSpPr/>
      </xdr:nvCxnSpPr>
      <xdr:spPr>
        <a:xfrm flipV="1">
          <a:off x="3797300" y="16696144"/>
          <a:ext cx="8382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xdr:rowOff>
    </xdr:from>
    <xdr:to>
      <xdr:col>19</xdr:col>
      <xdr:colOff>177800</xdr:colOff>
      <xdr:row>97</xdr:row>
      <xdr:rowOff>93320</xdr:rowOff>
    </xdr:to>
    <xdr:cxnSp macro="">
      <xdr:nvCxnSpPr>
        <xdr:cNvPr id="237" name="直線コネクタ 236"/>
        <xdr:cNvCxnSpPr/>
      </xdr:nvCxnSpPr>
      <xdr:spPr>
        <a:xfrm>
          <a:off x="2908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6032</xdr:rowOff>
    </xdr:from>
    <xdr:to>
      <xdr:col>15</xdr:col>
      <xdr:colOff>50800</xdr:colOff>
      <xdr:row>97</xdr:row>
      <xdr:rowOff>91911</xdr:rowOff>
    </xdr:to>
    <xdr:cxnSp macro="">
      <xdr:nvCxnSpPr>
        <xdr:cNvPr id="240" name="直線コネクタ 239"/>
        <xdr:cNvCxnSpPr/>
      </xdr:nvCxnSpPr>
      <xdr:spPr>
        <a:xfrm flipV="1">
          <a:off x="2019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91911</xdr:rowOff>
    </xdr:from>
    <xdr:to>
      <xdr:col>10</xdr:col>
      <xdr:colOff>114300</xdr:colOff>
      <xdr:row>97</xdr:row>
      <xdr:rowOff>118707</xdr:rowOff>
    </xdr:to>
    <xdr:cxnSp macro="">
      <xdr:nvCxnSpPr>
        <xdr:cNvPr id="243" name="直線コネクタ 242"/>
        <xdr:cNvCxnSpPr/>
      </xdr:nvCxnSpPr>
      <xdr:spPr>
        <a:xfrm flipV="1">
          <a:off x="1130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14694</xdr:rowOff>
    </xdr:from>
    <xdr:to>
      <xdr:col>24</xdr:col>
      <xdr:colOff>114300</xdr:colOff>
      <xdr:row>97</xdr:row>
      <xdr:rowOff>116294</xdr:rowOff>
    </xdr:to>
    <xdr:sp macro="" textlink="">
      <xdr:nvSpPr>
        <xdr:cNvPr id="253" name="楕円 252"/>
        <xdr:cNvSpPr/>
      </xdr:nvSpPr>
      <xdr:spPr>
        <a:xfrm>
          <a:off x="45847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164571</xdr:rowOff>
    </xdr:from>
    <xdr:ext cx="534377" cy="259045"/>
    <xdr:sp macro="" textlink="">
      <xdr:nvSpPr>
        <xdr:cNvPr id="254" name="扶助費該当値テキスト"/>
        <xdr:cNvSpPr txBox="1"/>
      </xdr:nvSpPr>
      <xdr:spPr>
        <a:xfrm>
          <a:off x="4686300" y="166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42520</xdr:rowOff>
    </xdr:from>
    <xdr:to>
      <xdr:col>20</xdr:col>
      <xdr:colOff>38100</xdr:colOff>
      <xdr:row>97</xdr:row>
      <xdr:rowOff>144120</xdr:rowOff>
    </xdr:to>
    <xdr:sp macro="" textlink="">
      <xdr:nvSpPr>
        <xdr:cNvPr id="255" name="楕円 254"/>
        <xdr:cNvSpPr/>
      </xdr:nvSpPr>
      <xdr:spPr>
        <a:xfrm>
          <a:off x="3746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135247</xdr:rowOff>
    </xdr:from>
    <xdr:ext cx="534377" cy="259045"/>
    <xdr:sp macro="" textlink="">
      <xdr:nvSpPr>
        <xdr:cNvPr id="256" name="テキスト ボックス 255"/>
        <xdr:cNvSpPr txBox="1"/>
      </xdr:nvSpPr>
      <xdr:spPr>
        <a:xfrm>
          <a:off x="3530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126682</xdr:rowOff>
    </xdr:from>
    <xdr:to>
      <xdr:col>15</xdr:col>
      <xdr:colOff>101600</xdr:colOff>
      <xdr:row>97</xdr:row>
      <xdr:rowOff>56832</xdr:rowOff>
    </xdr:to>
    <xdr:sp macro="" textlink="">
      <xdr:nvSpPr>
        <xdr:cNvPr id="257" name="楕円 256"/>
        <xdr:cNvSpPr/>
      </xdr:nvSpPr>
      <xdr:spPr>
        <a:xfrm>
          <a:off x="2857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47959</xdr:rowOff>
    </xdr:from>
    <xdr:ext cx="534377" cy="259045"/>
    <xdr:sp macro="" textlink="">
      <xdr:nvSpPr>
        <xdr:cNvPr id="258" name="テキスト ボックス 257"/>
        <xdr:cNvSpPr txBox="1"/>
      </xdr:nvSpPr>
      <xdr:spPr>
        <a:xfrm>
          <a:off x="2641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41111</xdr:rowOff>
    </xdr:from>
    <xdr:to>
      <xdr:col>10</xdr:col>
      <xdr:colOff>165100</xdr:colOff>
      <xdr:row>97</xdr:row>
      <xdr:rowOff>142711</xdr:rowOff>
    </xdr:to>
    <xdr:sp macro="" textlink="">
      <xdr:nvSpPr>
        <xdr:cNvPr id="259" name="楕円 258"/>
        <xdr:cNvSpPr/>
      </xdr:nvSpPr>
      <xdr:spPr>
        <a:xfrm>
          <a:off x="1968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133838</xdr:rowOff>
    </xdr:from>
    <xdr:ext cx="534377" cy="259045"/>
    <xdr:sp macro="" textlink="">
      <xdr:nvSpPr>
        <xdr:cNvPr id="260" name="テキスト ボックス 259"/>
        <xdr:cNvSpPr txBox="1"/>
      </xdr:nvSpPr>
      <xdr:spPr>
        <a:xfrm>
          <a:off x="1752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67907</xdr:rowOff>
    </xdr:from>
    <xdr:to>
      <xdr:col>6</xdr:col>
      <xdr:colOff>38100</xdr:colOff>
      <xdr:row>97</xdr:row>
      <xdr:rowOff>169507</xdr:rowOff>
    </xdr:to>
    <xdr:sp macro="" textlink="">
      <xdr:nvSpPr>
        <xdr:cNvPr id="261" name="楕円 260"/>
        <xdr:cNvSpPr/>
      </xdr:nvSpPr>
      <xdr:spPr>
        <a:xfrm>
          <a:off x="1079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160634</xdr:rowOff>
    </xdr:from>
    <xdr:ext cx="534377" cy="259045"/>
    <xdr:sp macro="" textlink="">
      <xdr:nvSpPr>
        <xdr:cNvPr id="262" name="テキスト ボックス 261"/>
        <xdr:cNvSpPr txBox="1"/>
      </xdr:nvSpPr>
      <xdr:spPr>
        <a:xfrm>
          <a:off x="863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67775</xdr:rowOff>
    </xdr:from>
    <xdr:to>
      <xdr:col>55</xdr:col>
      <xdr:colOff>0</xdr:colOff>
      <xdr:row>36</xdr:row>
      <xdr:rowOff>82184</xdr:rowOff>
    </xdr:to>
    <xdr:cxnSp macro="">
      <xdr:nvCxnSpPr>
        <xdr:cNvPr id="291" name="直線コネクタ 290"/>
        <xdr:cNvCxnSpPr/>
      </xdr:nvCxnSpPr>
      <xdr:spPr>
        <a:xfrm flipV="1">
          <a:off x="9639300" y="6239975"/>
          <a:ext cx="838200" cy="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82184</xdr:rowOff>
    </xdr:from>
    <xdr:to>
      <xdr:col>50</xdr:col>
      <xdr:colOff>114300</xdr:colOff>
      <xdr:row>37</xdr:row>
      <xdr:rowOff>11456</xdr:rowOff>
    </xdr:to>
    <xdr:cxnSp macro="">
      <xdr:nvCxnSpPr>
        <xdr:cNvPr id="294" name="直線コネクタ 293"/>
        <xdr:cNvCxnSpPr/>
      </xdr:nvCxnSpPr>
      <xdr:spPr>
        <a:xfrm flipV="1">
          <a:off x="8750300" y="6254384"/>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142519</xdr:rowOff>
    </xdr:from>
    <xdr:to>
      <xdr:col>45</xdr:col>
      <xdr:colOff>177800</xdr:colOff>
      <xdr:row>37</xdr:row>
      <xdr:rowOff>11456</xdr:rowOff>
    </xdr:to>
    <xdr:cxnSp macro="">
      <xdr:nvCxnSpPr>
        <xdr:cNvPr id="297" name="直線コネクタ 296"/>
        <xdr:cNvCxnSpPr/>
      </xdr:nvCxnSpPr>
      <xdr:spPr>
        <a:xfrm>
          <a:off x="7861300" y="6314719"/>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137673</xdr:rowOff>
    </xdr:from>
    <xdr:to>
      <xdr:col>41</xdr:col>
      <xdr:colOff>50800</xdr:colOff>
      <xdr:row>36</xdr:row>
      <xdr:rowOff>142519</xdr:rowOff>
    </xdr:to>
    <xdr:cxnSp macro="">
      <xdr:nvCxnSpPr>
        <xdr:cNvPr id="300" name="直線コネクタ 299"/>
        <xdr:cNvCxnSpPr/>
      </xdr:nvCxnSpPr>
      <xdr:spPr>
        <a:xfrm>
          <a:off x="6972300" y="630987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16975</xdr:rowOff>
    </xdr:from>
    <xdr:to>
      <xdr:col>55</xdr:col>
      <xdr:colOff>50800</xdr:colOff>
      <xdr:row>36</xdr:row>
      <xdr:rowOff>118575</xdr:rowOff>
    </xdr:to>
    <xdr:sp macro="" textlink="">
      <xdr:nvSpPr>
        <xdr:cNvPr id="310" name="楕円 309"/>
        <xdr:cNvSpPr/>
      </xdr:nvSpPr>
      <xdr:spPr>
        <a:xfrm>
          <a:off x="10426700" y="61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166852</xdr:rowOff>
    </xdr:from>
    <xdr:ext cx="534377" cy="259045"/>
    <xdr:sp macro="" textlink="">
      <xdr:nvSpPr>
        <xdr:cNvPr id="311" name="補助費等該当値テキスト"/>
        <xdr:cNvSpPr txBox="1"/>
      </xdr:nvSpPr>
      <xdr:spPr>
        <a:xfrm>
          <a:off x="10528300" y="616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31384</xdr:rowOff>
    </xdr:from>
    <xdr:to>
      <xdr:col>50</xdr:col>
      <xdr:colOff>165100</xdr:colOff>
      <xdr:row>36</xdr:row>
      <xdr:rowOff>132984</xdr:rowOff>
    </xdr:to>
    <xdr:sp macro="" textlink="">
      <xdr:nvSpPr>
        <xdr:cNvPr id="312" name="楕円 311"/>
        <xdr:cNvSpPr/>
      </xdr:nvSpPr>
      <xdr:spPr>
        <a:xfrm>
          <a:off x="9588500" y="62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124111</xdr:rowOff>
    </xdr:from>
    <xdr:ext cx="534377" cy="259045"/>
    <xdr:sp macro="" textlink="">
      <xdr:nvSpPr>
        <xdr:cNvPr id="313" name="テキスト ボックス 312"/>
        <xdr:cNvSpPr txBox="1"/>
      </xdr:nvSpPr>
      <xdr:spPr>
        <a:xfrm>
          <a:off x="9372111" y="62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132106</xdr:rowOff>
    </xdr:from>
    <xdr:to>
      <xdr:col>46</xdr:col>
      <xdr:colOff>38100</xdr:colOff>
      <xdr:row>37</xdr:row>
      <xdr:rowOff>62256</xdr:rowOff>
    </xdr:to>
    <xdr:sp macro="" textlink="">
      <xdr:nvSpPr>
        <xdr:cNvPr id="314" name="楕円 313"/>
        <xdr:cNvSpPr/>
      </xdr:nvSpPr>
      <xdr:spPr>
        <a:xfrm>
          <a:off x="8699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53383</xdr:rowOff>
    </xdr:from>
    <xdr:ext cx="534377" cy="259045"/>
    <xdr:sp macro="" textlink="">
      <xdr:nvSpPr>
        <xdr:cNvPr id="315" name="テキスト ボックス 314"/>
        <xdr:cNvSpPr txBox="1"/>
      </xdr:nvSpPr>
      <xdr:spPr>
        <a:xfrm>
          <a:off x="8483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91719</xdr:rowOff>
    </xdr:from>
    <xdr:to>
      <xdr:col>41</xdr:col>
      <xdr:colOff>101600</xdr:colOff>
      <xdr:row>37</xdr:row>
      <xdr:rowOff>21869</xdr:rowOff>
    </xdr:to>
    <xdr:sp macro="" textlink="">
      <xdr:nvSpPr>
        <xdr:cNvPr id="316" name="楕円 315"/>
        <xdr:cNvSpPr/>
      </xdr:nvSpPr>
      <xdr:spPr>
        <a:xfrm>
          <a:off x="7810500" y="62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12996</xdr:rowOff>
    </xdr:from>
    <xdr:ext cx="534377" cy="259045"/>
    <xdr:sp macro="" textlink="">
      <xdr:nvSpPr>
        <xdr:cNvPr id="317" name="テキスト ボックス 316"/>
        <xdr:cNvSpPr txBox="1"/>
      </xdr:nvSpPr>
      <xdr:spPr>
        <a:xfrm>
          <a:off x="7594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86873</xdr:rowOff>
    </xdr:from>
    <xdr:to>
      <xdr:col>36</xdr:col>
      <xdr:colOff>165100</xdr:colOff>
      <xdr:row>37</xdr:row>
      <xdr:rowOff>17023</xdr:rowOff>
    </xdr:to>
    <xdr:sp macro="" textlink="">
      <xdr:nvSpPr>
        <xdr:cNvPr id="318" name="楕円 317"/>
        <xdr:cNvSpPr/>
      </xdr:nvSpPr>
      <xdr:spPr>
        <a:xfrm>
          <a:off x="6921500" y="62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8150</xdr:rowOff>
    </xdr:from>
    <xdr:ext cx="534377" cy="259045"/>
    <xdr:sp macro="" textlink="">
      <xdr:nvSpPr>
        <xdr:cNvPr id="319" name="テキスト ボックス 318"/>
        <xdr:cNvSpPr txBox="1"/>
      </xdr:nvSpPr>
      <xdr:spPr>
        <a:xfrm>
          <a:off x="6705111" y="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34274</xdr:rowOff>
    </xdr:from>
    <xdr:to>
      <xdr:col>55</xdr:col>
      <xdr:colOff>0</xdr:colOff>
      <xdr:row>56</xdr:row>
      <xdr:rowOff>55658</xdr:rowOff>
    </xdr:to>
    <xdr:cxnSp macro="">
      <xdr:nvCxnSpPr>
        <xdr:cNvPr id="346" name="直線コネクタ 345"/>
        <xdr:cNvCxnSpPr/>
      </xdr:nvCxnSpPr>
      <xdr:spPr>
        <a:xfrm>
          <a:off x="9639300" y="9635474"/>
          <a:ext cx="8382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34274</xdr:rowOff>
    </xdr:from>
    <xdr:to>
      <xdr:col>50</xdr:col>
      <xdr:colOff>114300</xdr:colOff>
      <xdr:row>57</xdr:row>
      <xdr:rowOff>98254</xdr:rowOff>
    </xdr:to>
    <xdr:cxnSp macro="">
      <xdr:nvCxnSpPr>
        <xdr:cNvPr id="349" name="直線コネクタ 348"/>
        <xdr:cNvCxnSpPr/>
      </xdr:nvCxnSpPr>
      <xdr:spPr>
        <a:xfrm flipV="1">
          <a:off x="8750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98254</xdr:rowOff>
    </xdr:from>
    <xdr:to>
      <xdr:col>45</xdr:col>
      <xdr:colOff>177800</xdr:colOff>
      <xdr:row>57</xdr:row>
      <xdr:rowOff>135896</xdr:rowOff>
    </xdr:to>
    <xdr:cxnSp macro="">
      <xdr:nvCxnSpPr>
        <xdr:cNvPr id="352" name="直線コネクタ 351"/>
        <xdr:cNvCxnSpPr/>
      </xdr:nvCxnSpPr>
      <xdr:spPr>
        <a:xfrm flipV="1">
          <a:off x="7861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69479</xdr:rowOff>
    </xdr:from>
    <xdr:to>
      <xdr:col>41</xdr:col>
      <xdr:colOff>50800</xdr:colOff>
      <xdr:row>57</xdr:row>
      <xdr:rowOff>135896</xdr:rowOff>
    </xdr:to>
    <xdr:cxnSp macro="">
      <xdr:nvCxnSpPr>
        <xdr:cNvPr id="355" name="直線コネクタ 354"/>
        <xdr:cNvCxnSpPr/>
      </xdr:nvCxnSpPr>
      <xdr:spPr>
        <a:xfrm>
          <a:off x="6972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4858</xdr:rowOff>
    </xdr:from>
    <xdr:to>
      <xdr:col>55</xdr:col>
      <xdr:colOff>50800</xdr:colOff>
      <xdr:row>56</xdr:row>
      <xdr:rowOff>106458</xdr:rowOff>
    </xdr:to>
    <xdr:sp macro="" textlink="">
      <xdr:nvSpPr>
        <xdr:cNvPr id="365" name="楕円 364"/>
        <xdr:cNvSpPr/>
      </xdr:nvSpPr>
      <xdr:spPr>
        <a:xfrm>
          <a:off x="104267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27735</xdr:rowOff>
    </xdr:from>
    <xdr:ext cx="534377" cy="259045"/>
    <xdr:sp macro="" textlink="">
      <xdr:nvSpPr>
        <xdr:cNvPr id="366" name="普通建設事業費該当値テキスト"/>
        <xdr:cNvSpPr txBox="1"/>
      </xdr:nvSpPr>
      <xdr:spPr>
        <a:xfrm>
          <a:off x="10528300" y="94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154924</xdr:rowOff>
    </xdr:from>
    <xdr:to>
      <xdr:col>50</xdr:col>
      <xdr:colOff>165100</xdr:colOff>
      <xdr:row>56</xdr:row>
      <xdr:rowOff>85074</xdr:rowOff>
    </xdr:to>
    <xdr:sp macro="" textlink="">
      <xdr:nvSpPr>
        <xdr:cNvPr id="367" name="楕円 366"/>
        <xdr:cNvSpPr/>
      </xdr:nvSpPr>
      <xdr:spPr>
        <a:xfrm>
          <a:off x="9588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101601</xdr:rowOff>
    </xdr:from>
    <xdr:ext cx="534377" cy="259045"/>
    <xdr:sp macro="" textlink="">
      <xdr:nvSpPr>
        <xdr:cNvPr id="368" name="テキスト ボックス 367"/>
        <xdr:cNvSpPr txBox="1"/>
      </xdr:nvSpPr>
      <xdr:spPr>
        <a:xfrm>
          <a:off x="9372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47454</xdr:rowOff>
    </xdr:from>
    <xdr:to>
      <xdr:col>46</xdr:col>
      <xdr:colOff>38100</xdr:colOff>
      <xdr:row>57</xdr:row>
      <xdr:rowOff>149054</xdr:rowOff>
    </xdr:to>
    <xdr:sp macro="" textlink="">
      <xdr:nvSpPr>
        <xdr:cNvPr id="369" name="楕円 368"/>
        <xdr:cNvSpPr/>
      </xdr:nvSpPr>
      <xdr:spPr>
        <a:xfrm>
          <a:off x="8699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140181</xdr:rowOff>
    </xdr:from>
    <xdr:ext cx="534377" cy="259045"/>
    <xdr:sp macro="" textlink="">
      <xdr:nvSpPr>
        <xdr:cNvPr id="370" name="テキスト ボックス 369"/>
        <xdr:cNvSpPr txBox="1"/>
      </xdr:nvSpPr>
      <xdr:spPr>
        <a:xfrm>
          <a:off x="8483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85096</xdr:rowOff>
    </xdr:from>
    <xdr:to>
      <xdr:col>41</xdr:col>
      <xdr:colOff>101600</xdr:colOff>
      <xdr:row>58</xdr:row>
      <xdr:rowOff>15246</xdr:rowOff>
    </xdr:to>
    <xdr:sp macro="" textlink="">
      <xdr:nvSpPr>
        <xdr:cNvPr id="371" name="楕円 370"/>
        <xdr:cNvSpPr/>
      </xdr:nvSpPr>
      <xdr:spPr>
        <a:xfrm>
          <a:off x="7810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6373</xdr:rowOff>
    </xdr:from>
    <xdr:ext cx="534377" cy="259045"/>
    <xdr:sp macro="" textlink="">
      <xdr:nvSpPr>
        <xdr:cNvPr id="372" name="テキスト ボックス 371"/>
        <xdr:cNvSpPr txBox="1"/>
      </xdr:nvSpPr>
      <xdr:spPr>
        <a:xfrm>
          <a:off x="7594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18679</xdr:rowOff>
    </xdr:from>
    <xdr:to>
      <xdr:col>36</xdr:col>
      <xdr:colOff>165100</xdr:colOff>
      <xdr:row>57</xdr:row>
      <xdr:rowOff>120279</xdr:rowOff>
    </xdr:to>
    <xdr:sp macro="" textlink="">
      <xdr:nvSpPr>
        <xdr:cNvPr id="373" name="楕円 372"/>
        <xdr:cNvSpPr/>
      </xdr:nvSpPr>
      <xdr:spPr>
        <a:xfrm>
          <a:off x="6921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111406</xdr:rowOff>
    </xdr:from>
    <xdr:ext cx="534377" cy="259045"/>
    <xdr:sp macro="" textlink="">
      <xdr:nvSpPr>
        <xdr:cNvPr id="374" name="テキスト ボックス 373"/>
        <xdr:cNvSpPr txBox="1"/>
      </xdr:nvSpPr>
      <xdr:spPr>
        <a:xfrm>
          <a:off x="6705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76341</xdr:rowOff>
    </xdr:from>
    <xdr:to>
      <xdr:col>55</xdr:col>
      <xdr:colOff>0</xdr:colOff>
      <xdr:row>76</xdr:row>
      <xdr:rowOff>125847</xdr:rowOff>
    </xdr:to>
    <xdr:cxnSp macro="">
      <xdr:nvCxnSpPr>
        <xdr:cNvPr id="401" name="直線コネクタ 400"/>
        <xdr:cNvCxnSpPr/>
      </xdr:nvCxnSpPr>
      <xdr:spPr>
        <a:xfrm flipV="1">
          <a:off x="9639300" y="13106541"/>
          <a:ext cx="8382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125847</xdr:rowOff>
    </xdr:from>
    <xdr:to>
      <xdr:col>50</xdr:col>
      <xdr:colOff>114300</xdr:colOff>
      <xdr:row>78</xdr:row>
      <xdr:rowOff>61922</xdr:rowOff>
    </xdr:to>
    <xdr:cxnSp macro="">
      <xdr:nvCxnSpPr>
        <xdr:cNvPr id="404" name="直線コネクタ 403"/>
        <xdr:cNvCxnSpPr/>
      </xdr:nvCxnSpPr>
      <xdr:spPr>
        <a:xfrm flipV="1">
          <a:off x="8750300" y="13156047"/>
          <a:ext cx="889000" cy="27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77612</xdr:rowOff>
    </xdr:from>
    <xdr:to>
      <xdr:col>45</xdr:col>
      <xdr:colOff>177800</xdr:colOff>
      <xdr:row>78</xdr:row>
      <xdr:rowOff>61922</xdr:rowOff>
    </xdr:to>
    <xdr:cxnSp macro="">
      <xdr:nvCxnSpPr>
        <xdr:cNvPr id="407" name="直線コネクタ 406"/>
        <xdr:cNvCxnSpPr/>
      </xdr:nvCxnSpPr>
      <xdr:spPr>
        <a:xfrm>
          <a:off x="7861300" y="13279262"/>
          <a:ext cx="889000" cy="1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51332</xdr:rowOff>
    </xdr:from>
    <xdr:to>
      <xdr:col>41</xdr:col>
      <xdr:colOff>50800</xdr:colOff>
      <xdr:row>77</xdr:row>
      <xdr:rowOff>77612</xdr:rowOff>
    </xdr:to>
    <xdr:cxnSp macro="">
      <xdr:nvCxnSpPr>
        <xdr:cNvPr id="410" name="直線コネクタ 409"/>
        <xdr:cNvCxnSpPr/>
      </xdr:nvCxnSpPr>
      <xdr:spPr>
        <a:xfrm>
          <a:off x="6972300" y="13081532"/>
          <a:ext cx="889000" cy="19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25541</xdr:rowOff>
    </xdr:from>
    <xdr:to>
      <xdr:col>55</xdr:col>
      <xdr:colOff>50800</xdr:colOff>
      <xdr:row>76</xdr:row>
      <xdr:rowOff>127141</xdr:rowOff>
    </xdr:to>
    <xdr:sp macro="" textlink="">
      <xdr:nvSpPr>
        <xdr:cNvPr id="420" name="楕円 419"/>
        <xdr:cNvSpPr/>
      </xdr:nvSpPr>
      <xdr:spPr>
        <a:xfrm>
          <a:off x="10426700" y="13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48418</xdr:rowOff>
    </xdr:from>
    <xdr:ext cx="534377" cy="259045"/>
    <xdr:sp macro="" textlink="">
      <xdr:nvSpPr>
        <xdr:cNvPr id="421" name="普通建設事業費 （ うち新規整備　）該当値テキスト"/>
        <xdr:cNvSpPr txBox="1"/>
      </xdr:nvSpPr>
      <xdr:spPr>
        <a:xfrm>
          <a:off x="10528300" y="129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75047</xdr:rowOff>
    </xdr:from>
    <xdr:to>
      <xdr:col>50</xdr:col>
      <xdr:colOff>165100</xdr:colOff>
      <xdr:row>77</xdr:row>
      <xdr:rowOff>5197</xdr:rowOff>
    </xdr:to>
    <xdr:sp macro="" textlink="">
      <xdr:nvSpPr>
        <xdr:cNvPr id="422" name="楕円 421"/>
        <xdr:cNvSpPr/>
      </xdr:nvSpPr>
      <xdr:spPr>
        <a:xfrm>
          <a:off x="9588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21724</xdr:rowOff>
    </xdr:from>
    <xdr:ext cx="534377" cy="259045"/>
    <xdr:sp macro="" textlink="">
      <xdr:nvSpPr>
        <xdr:cNvPr id="423" name="テキスト ボックス 422"/>
        <xdr:cNvSpPr txBox="1"/>
      </xdr:nvSpPr>
      <xdr:spPr>
        <a:xfrm>
          <a:off x="9372111" y="128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11122</xdr:rowOff>
    </xdr:from>
    <xdr:to>
      <xdr:col>46</xdr:col>
      <xdr:colOff>38100</xdr:colOff>
      <xdr:row>78</xdr:row>
      <xdr:rowOff>112722</xdr:rowOff>
    </xdr:to>
    <xdr:sp macro="" textlink="">
      <xdr:nvSpPr>
        <xdr:cNvPr id="424" name="楕円 423"/>
        <xdr:cNvSpPr/>
      </xdr:nvSpPr>
      <xdr:spPr>
        <a:xfrm>
          <a:off x="8699500" y="133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103849</xdr:rowOff>
    </xdr:from>
    <xdr:ext cx="469744" cy="259045"/>
    <xdr:sp macro="" textlink="">
      <xdr:nvSpPr>
        <xdr:cNvPr id="425" name="テキスト ボックス 424"/>
        <xdr:cNvSpPr txBox="1"/>
      </xdr:nvSpPr>
      <xdr:spPr>
        <a:xfrm>
          <a:off x="8515428" y="1347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26812</xdr:rowOff>
    </xdr:from>
    <xdr:to>
      <xdr:col>41</xdr:col>
      <xdr:colOff>101600</xdr:colOff>
      <xdr:row>77</xdr:row>
      <xdr:rowOff>128412</xdr:rowOff>
    </xdr:to>
    <xdr:sp macro="" textlink="">
      <xdr:nvSpPr>
        <xdr:cNvPr id="426" name="楕円 425"/>
        <xdr:cNvSpPr/>
      </xdr:nvSpPr>
      <xdr:spPr>
        <a:xfrm>
          <a:off x="7810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119539</xdr:rowOff>
    </xdr:from>
    <xdr:ext cx="534377" cy="259045"/>
    <xdr:sp macro="" textlink="">
      <xdr:nvSpPr>
        <xdr:cNvPr id="427" name="テキスト ボックス 426"/>
        <xdr:cNvSpPr txBox="1"/>
      </xdr:nvSpPr>
      <xdr:spPr>
        <a:xfrm>
          <a:off x="7594111" y="133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532</xdr:rowOff>
    </xdr:from>
    <xdr:to>
      <xdr:col>36</xdr:col>
      <xdr:colOff>165100</xdr:colOff>
      <xdr:row>76</xdr:row>
      <xdr:rowOff>102132</xdr:rowOff>
    </xdr:to>
    <xdr:sp macro="" textlink="">
      <xdr:nvSpPr>
        <xdr:cNvPr id="428" name="楕円 427"/>
        <xdr:cNvSpPr/>
      </xdr:nvSpPr>
      <xdr:spPr>
        <a:xfrm>
          <a:off x="6921500" y="130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93259</xdr:rowOff>
    </xdr:from>
    <xdr:ext cx="534377" cy="259045"/>
    <xdr:sp macro="" textlink="">
      <xdr:nvSpPr>
        <xdr:cNvPr id="429" name="テキスト ボックス 428"/>
        <xdr:cNvSpPr txBox="1"/>
      </xdr:nvSpPr>
      <xdr:spPr>
        <a:xfrm>
          <a:off x="6705111" y="1312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49926</xdr:rowOff>
    </xdr:from>
    <xdr:to>
      <xdr:col>55</xdr:col>
      <xdr:colOff>0</xdr:colOff>
      <xdr:row>98</xdr:row>
      <xdr:rowOff>20904</xdr:rowOff>
    </xdr:to>
    <xdr:cxnSp macro="">
      <xdr:nvCxnSpPr>
        <xdr:cNvPr id="460" name="直線コネクタ 459"/>
        <xdr:cNvCxnSpPr/>
      </xdr:nvCxnSpPr>
      <xdr:spPr>
        <a:xfrm>
          <a:off x="9639300" y="16680576"/>
          <a:ext cx="838200" cy="1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49926</xdr:rowOff>
    </xdr:from>
    <xdr:to>
      <xdr:col>50</xdr:col>
      <xdr:colOff>114300</xdr:colOff>
      <xdr:row>98</xdr:row>
      <xdr:rowOff>6274</xdr:rowOff>
    </xdr:to>
    <xdr:cxnSp macro="">
      <xdr:nvCxnSpPr>
        <xdr:cNvPr id="463" name="直線コネクタ 462"/>
        <xdr:cNvCxnSpPr/>
      </xdr:nvCxnSpPr>
      <xdr:spPr>
        <a:xfrm flipV="1">
          <a:off x="8750300" y="16680576"/>
          <a:ext cx="889000" cy="1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6274</xdr:rowOff>
    </xdr:from>
    <xdr:to>
      <xdr:col>45</xdr:col>
      <xdr:colOff>177800</xdr:colOff>
      <xdr:row>99</xdr:row>
      <xdr:rowOff>918</xdr:rowOff>
    </xdr:to>
    <xdr:cxnSp macro="">
      <xdr:nvCxnSpPr>
        <xdr:cNvPr id="466" name="直線コネクタ 465"/>
        <xdr:cNvCxnSpPr/>
      </xdr:nvCxnSpPr>
      <xdr:spPr>
        <a:xfrm flipV="1">
          <a:off x="7861300" y="16808374"/>
          <a:ext cx="889000" cy="16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918</xdr:rowOff>
    </xdr:from>
    <xdr:to>
      <xdr:col>41</xdr:col>
      <xdr:colOff>50800</xdr:colOff>
      <xdr:row>99</xdr:row>
      <xdr:rowOff>48684</xdr:rowOff>
    </xdr:to>
    <xdr:cxnSp macro="">
      <xdr:nvCxnSpPr>
        <xdr:cNvPr id="469" name="直線コネクタ 468"/>
        <xdr:cNvCxnSpPr/>
      </xdr:nvCxnSpPr>
      <xdr:spPr>
        <a:xfrm flipV="1">
          <a:off x="6972300" y="16974468"/>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141554</xdr:rowOff>
    </xdr:from>
    <xdr:to>
      <xdr:col>55</xdr:col>
      <xdr:colOff>50800</xdr:colOff>
      <xdr:row>98</xdr:row>
      <xdr:rowOff>71704</xdr:rowOff>
    </xdr:to>
    <xdr:sp macro="" textlink="">
      <xdr:nvSpPr>
        <xdr:cNvPr id="479" name="楕円 478"/>
        <xdr:cNvSpPr/>
      </xdr:nvSpPr>
      <xdr:spPr>
        <a:xfrm>
          <a:off x="10426700" y="1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119981</xdr:rowOff>
    </xdr:from>
    <xdr:ext cx="534377" cy="259045"/>
    <xdr:sp macro="" textlink="">
      <xdr:nvSpPr>
        <xdr:cNvPr id="480" name="普通建設事業費 （ うち更新整備　）該当値テキスト"/>
        <xdr:cNvSpPr txBox="1"/>
      </xdr:nvSpPr>
      <xdr:spPr>
        <a:xfrm>
          <a:off x="10528300" y="167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170576</xdr:rowOff>
    </xdr:from>
    <xdr:to>
      <xdr:col>50</xdr:col>
      <xdr:colOff>165100</xdr:colOff>
      <xdr:row>97</xdr:row>
      <xdr:rowOff>100726</xdr:rowOff>
    </xdr:to>
    <xdr:sp macro="" textlink="">
      <xdr:nvSpPr>
        <xdr:cNvPr id="481" name="楕円 480"/>
        <xdr:cNvSpPr/>
      </xdr:nvSpPr>
      <xdr:spPr>
        <a:xfrm>
          <a:off x="9588500" y="166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91853</xdr:rowOff>
    </xdr:from>
    <xdr:ext cx="534377" cy="259045"/>
    <xdr:sp macro="" textlink="">
      <xdr:nvSpPr>
        <xdr:cNvPr id="482" name="テキスト ボックス 481"/>
        <xdr:cNvSpPr txBox="1"/>
      </xdr:nvSpPr>
      <xdr:spPr>
        <a:xfrm>
          <a:off x="9372111" y="167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126924</xdr:rowOff>
    </xdr:from>
    <xdr:to>
      <xdr:col>46</xdr:col>
      <xdr:colOff>38100</xdr:colOff>
      <xdr:row>98</xdr:row>
      <xdr:rowOff>57074</xdr:rowOff>
    </xdr:to>
    <xdr:sp macro="" textlink="">
      <xdr:nvSpPr>
        <xdr:cNvPr id="483" name="楕円 482"/>
        <xdr:cNvSpPr/>
      </xdr:nvSpPr>
      <xdr:spPr>
        <a:xfrm>
          <a:off x="8699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48201</xdr:rowOff>
    </xdr:from>
    <xdr:ext cx="534377" cy="259045"/>
    <xdr:sp macro="" textlink="">
      <xdr:nvSpPr>
        <xdr:cNvPr id="484" name="テキスト ボックス 483"/>
        <xdr:cNvSpPr txBox="1"/>
      </xdr:nvSpPr>
      <xdr:spPr>
        <a:xfrm>
          <a:off x="8483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121568</xdr:rowOff>
    </xdr:from>
    <xdr:to>
      <xdr:col>41</xdr:col>
      <xdr:colOff>101600</xdr:colOff>
      <xdr:row>99</xdr:row>
      <xdr:rowOff>51718</xdr:rowOff>
    </xdr:to>
    <xdr:sp macro="" textlink="">
      <xdr:nvSpPr>
        <xdr:cNvPr id="485" name="楕円 484"/>
        <xdr:cNvSpPr/>
      </xdr:nvSpPr>
      <xdr:spPr>
        <a:xfrm>
          <a:off x="7810500" y="169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42845</xdr:rowOff>
    </xdr:from>
    <xdr:ext cx="469744" cy="259045"/>
    <xdr:sp macro="" textlink="">
      <xdr:nvSpPr>
        <xdr:cNvPr id="486" name="テキスト ボックス 485"/>
        <xdr:cNvSpPr txBox="1"/>
      </xdr:nvSpPr>
      <xdr:spPr>
        <a:xfrm>
          <a:off x="7626428" y="1701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169334</xdr:rowOff>
    </xdr:from>
    <xdr:to>
      <xdr:col>36</xdr:col>
      <xdr:colOff>165100</xdr:colOff>
      <xdr:row>99</xdr:row>
      <xdr:rowOff>99484</xdr:rowOff>
    </xdr:to>
    <xdr:sp macro="" textlink="">
      <xdr:nvSpPr>
        <xdr:cNvPr id="487" name="楕円 486"/>
        <xdr:cNvSpPr/>
      </xdr:nvSpPr>
      <xdr:spPr>
        <a:xfrm>
          <a:off x="6921500" y="169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90611</xdr:rowOff>
    </xdr:from>
    <xdr:ext cx="469744" cy="259045"/>
    <xdr:sp macro="" textlink="">
      <xdr:nvSpPr>
        <xdr:cNvPr id="488" name="テキスト ボックス 487"/>
        <xdr:cNvSpPr txBox="1"/>
      </xdr:nvSpPr>
      <xdr:spPr>
        <a:xfrm>
          <a:off x="6737428" y="1706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137795</xdr:rowOff>
    </xdr:from>
    <xdr:to>
      <xdr:col>85</xdr:col>
      <xdr:colOff>127000</xdr:colOff>
      <xdr:row>38</xdr:row>
      <xdr:rowOff>135013</xdr:rowOff>
    </xdr:to>
    <xdr:cxnSp macro="">
      <xdr:nvCxnSpPr>
        <xdr:cNvPr id="517" name="直線コネクタ 516"/>
        <xdr:cNvCxnSpPr/>
      </xdr:nvCxnSpPr>
      <xdr:spPr>
        <a:xfrm flipV="1">
          <a:off x="15481300" y="6309995"/>
          <a:ext cx="8382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135013</xdr:rowOff>
    </xdr:from>
    <xdr:to>
      <xdr:col>81</xdr:col>
      <xdr:colOff>50800</xdr:colOff>
      <xdr:row>38</xdr:row>
      <xdr:rowOff>162890</xdr:rowOff>
    </xdr:to>
    <xdr:cxnSp macro="">
      <xdr:nvCxnSpPr>
        <xdr:cNvPr id="520" name="直線コネクタ 519"/>
        <xdr:cNvCxnSpPr/>
      </xdr:nvCxnSpPr>
      <xdr:spPr>
        <a:xfrm flipV="1">
          <a:off x="14592300" y="6650113"/>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162890</xdr:rowOff>
    </xdr:from>
    <xdr:to>
      <xdr:col>76</xdr:col>
      <xdr:colOff>114300</xdr:colOff>
      <xdr:row>39</xdr:row>
      <xdr:rowOff>191</xdr:rowOff>
    </xdr:to>
    <xdr:cxnSp macro="">
      <xdr:nvCxnSpPr>
        <xdr:cNvPr id="523" name="直線コネクタ 522"/>
        <xdr:cNvCxnSpPr/>
      </xdr:nvCxnSpPr>
      <xdr:spPr>
        <a:xfrm flipV="1">
          <a:off x="13703300" y="667799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83883</xdr:rowOff>
    </xdr:from>
    <xdr:to>
      <xdr:col>71</xdr:col>
      <xdr:colOff>177800</xdr:colOff>
      <xdr:row>39</xdr:row>
      <xdr:rowOff>191</xdr:rowOff>
    </xdr:to>
    <xdr:cxnSp macro="">
      <xdr:nvCxnSpPr>
        <xdr:cNvPr id="526" name="直線コネクタ 525"/>
        <xdr:cNvCxnSpPr/>
      </xdr:nvCxnSpPr>
      <xdr:spPr>
        <a:xfrm>
          <a:off x="12814300" y="6598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86995</xdr:rowOff>
    </xdr:from>
    <xdr:to>
      <xdr:col>85</xdr:col>
      <xdr:colOff>177800</xdr:colOff>
      <xdr:row>37</xdr:row>
      <xdr:rowOff>17145</xdr:rowOff>
    </xdr:to>
    <xdr:sp macro="" textlink="">
      <xdr:nvSpPr>
        <xdr:cNvPr id="536" name="楕円 535"/>
        <xdr:cNvSpPr/>
      </xdr:nvSpPr>
      <xdr:spPr>
        <a:xfrm>
          <a:off x="16268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109872</xdr:rowOff>
    </xdr:from>
    <xdr:ext cx="534377" cy="259045"/>
    <xdr:sp macro="" textlink="">
      <xdr:nvSpPr>
        <xdr:cNvPr id="537" name="災害復旧事業費該当値テキスト"/>
        <xdr:cNvSpPr txBox="1"/>
      </xdr:nvSpPr>
      <xdr:spPr>
        <a:xfrm>
          <a:off x="16370300" y="61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84213</xdr:rowOff>
    </xdr:from>
    <xdr:to>
      <xdr:col>81</xdr:col>
      <xdr:colOff>101600</xdr:colOff>
      <xdr:row>39</xdr:row>
      <xdr:rowOff>14363</xdr:rowOff>
    </xdr:to>
    <xdr:sp macro="" textlink="">
      <xdr:nvSpPr>
        <xdr:cNvPr id="538" name="楕円 537"/>
        <xdr:cNvSpPr/>
      </xdr:nvSpPr>
      <xdr:spPr>
        <a:xfrm>
          <a:off x="15430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30891</xdr:rowOff>
    </xdr:from>
    <xdr:ext cx="469744" cy="259045"/>
    <xdr:sp macro="" textlink="">
      <xdr:nvSpPr>
        <xdr:cNvPr id="539" name="テキスト ボックス 538"/>
        <xdr:cNvSpPr txBox="1"/>
      </xdr:nvSpPr>
      <xdr:spPr>
        <a:xfrm>
          <a:off x="15246428" y="637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112090</xdr:rowOff>
    </xdr:from>
    <xdr:to>
      <xdr:col>76</xdr:col>
      <xdr:colOff>165100</xdr:colOff>
      <xdr:row>39</xdr:row>
      <xdr:rowOff>42240</xdr:rowOff>
    </xdr:to>
    <xdr:sp macro="" textlink="">
      <xdr:nvSpPr>
        <xdr:cNvPr id="540" name="楕円 539"/>
        <xdr:cNvSpPr/>
      </xdr:nvSpPr>
      <xdr:spPr>
        <a:xfrm>
          <a:off x="14541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33367</xdr:rowOff>
    </xdr:from>
    <xdr:ext cx="469744" cy="259045"/>
    <xdr:sp macro="" textlink="">
      <xdr:nvSpPr>
        <xdr:cNvPr id="541" name="テキスト ボックス 540"/>
        <xdr:cNvSpPr txBox="1"/>
      </xdr:nvSpPr>
      <xdr:spPr>
        <a:xfrm>
          <a:off x="14357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120841</xdr:rowOff>
    </xdr:from>
    <xdr:to>
      <xdr:col>72</xdr:col>
      <xdr:colOff>38100</xdr:colOff>
      <xdr:row>39</xdr:row>
      <xdr:rowOff>50991</xdr:rowOff>
    </xdr:to>
    <xdr:sp macro="" textlink="">
      <xdr:nvSpPr>
        <xdr:cNvPr id="542" name="楕円 541"/>
        <xdr:cNvSpPr/>
      </xdr:nvSpPr>
      <xdr:spPr>
        <a:xfrm>
          <a:off x="13652500" y="66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42118</xdr:rowOff>
    </xdr:from>
    <xdr:ext cx="469744" cy="259045"/>
    <xdr:sp macro="" textlink="">
      <xdr:nvSpPr>
        <xdr:cNvPr id="543" name="テキスト ボックス 542"/>
        <xdr:cNvSpPr txBox="1"/>
      </xdr:nvSpPr>
      <xdr:spPr>
        <a:xfrm>
          <a:off x="13468428"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33083</xdr:rowOff>
    </xdr:from>
    <xdr:to>
      <xdr:col>67</xdr:col>
      <xdr:colOff>101600</xdr:colOff>
      <xdr:row>38</xdr:row>
      <xdr:rowOff>134683</xdr:rowOff>
    </xdr:to>
    <xdr:sp macro="" textlink="">
      <xdr:nvSpPr>
        <xdr:cNvPr id="544" name="楕円 543"/>
        <xdr:cNvSpPr/>
      </xdr:nvSpPr>
      <xdr:spPr>
        <a:xfrm>
          <a:off x="12763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151211</xdr:rowOff>
    </xdr:from>
    <xdr:ext cx="534377" cy="259045"/>
    <xdr:sp macro="" textlink="">
      <xdr:nvSpPr>
        <xdr:cNvPr id="545" name="テキスト ボックス 544"/>
        <xdr:cNvSpPr txBox="1"/>
      </xdr:nvSpPr>
      <xdr:spPr>
        <a:xfrm>
          <a:off x="12547111" y="63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48943</xdr:rowOff>
    </xdr:from>
    <xdr:to>
      <xdr:col>85</xdr:col>
      <xdr:colOff>127000</xdr:colOff>
      <xdr:row>76</xdr:row>
      <xdr:rowOff>95149</xdr:rowOff>
    </xdr:to>
    <xdr:cxnSp macro="">
      <xdr:nvCxnSpPr>
        <xdr:cNvPr id="631" name="直線コネクタ 630"/>
        <xdr:cNvCxnSpPr/>
      </xdr:nvCxnSpPr>
      <xdr:spPr>
        <a:xfrm>
          <a:off x="15481300" y="13079143"/>
          <a:ext cx="8382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48943</xdr:rowOff>
    </xdr:from>
    <xdr:to>
      <xdr:col>81</xdr:col>
      <xdr:colOff>50800</xdr:colOff>
      <xdr:row>76</xdr:row>
      <xdr:rowOff>105032</xdr:rowOff>
    </xdr:to>
    <xdr:cxnSp macro="">
      <xdr:nvCxnSpPr>
        <xdr:cNvPr id="634" name="直線コネクタ 633"/>
        <xdr:cNvCxnSpPr/>
      </xdr:nvCxnSpPr>
      <xdr:spPr>
        <a:xfrm flipV="1">
          <a:off x="14592300" y="1307914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105032</xdr:rowOff>
    </xdr:from>
    <xdr:to>
      <xdr:col>76</xdr:col>
      <xdr:colOff>114300</xdr:colOff>
      <xdr:row>76</xdr:row>
      <xdr:rowOff>143757</xdr:rowOff>
    </xdr:to>
    <xdr:cxnSp macro="">
      <xdr:nvCxnSpPr>
        <xdr:cNvPr id="637" name="直線コネクタ 636"/>
        <xdr:cNvCxnSpPr/>
      </xdr:nvCxnSpPr>
      <xdr:spPr>
        <a:xfrm flipV="1">
          <a:off x="13703300" y="13135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88593</xdr:rowOff>
    </xdr:from>
    <xdr:to>
      <xdr:col>71</xdr:col>
      <xdr:colOff>177800</xdr:colOff>
      <xdr:row>76</xdr:row>
      <xdr:rowOff>143757</xdr:rowOff>
    </xdr:to>
    <xdr:cxnSp macro="">
      <xdr:nvCxnSpPr>
        <xdr:cNvPr id="640" name="直線コネクタ 639"/>
        <xdr:cNvCxnSpPr/>
      </xdr:nvCxnSpPr>
      <xdr:spPr>
        <a:xfrm>
          <a:off x="12814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44349</xdr:rowOff>
    </xdr:from>
    <xdr:to>
      <xdr:col>85</xdr:col>
      <xdr:colOff>177800</xdr:colOff>
      <xdr:row>76</xdr:row>
      <xdr:rowOff>145949</xdr:rowOff>
    </xdr:to>
    <xdr:sp macro="" textlink="">
      <xdr:nvSpPr>
        <xdr:cNvPr id="650" name="楕円 649"/>
        <xdr:cNvSpPr/>
      </xdr:nvSpPr>
      <xdr:spPr>
        <a:xfrm>
          <a:off x="16268700" y="130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67227</xdr:rowOff>
    </xdr:from>
    <xdr:ext cx="599010" cy="259045"/>
    <xdr:sp macro="" textlink="">
      <xdr:nvSpPr>
        <xdr:cNvPr id="651" name="公債費該当値テキスト"/>
        <xdr:cNvSpPr txBox="1"/>
      </xdr:nvSpPr>
      <xdr:spPr>
        <a:xfrm>
          <a:off x="16370300" y="129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169593</xdr:rowOff>
    </xdr:from>
    <xdr:to>
      <xdr:col>81</xdr:col>
      <xdr:colOff>101600</xdr:colOff>
      <xdr:row>76</xdr:row>
      <xdr:rowOff>99743</xdr:rowOff>
    </xdr:to>
    <xdr:sp macro="" textlink="">
      <xdr:nvSpPr>
        <xdr:cNvPr id="652" name="楕円 651"/>
        <xdr:cNvSpPr/>
      </xdr:nvSpPr>
      <xdr:spPr>
        <a:xfrm>
          <a:off x="15430500" y="130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116269</xdr:rowOff>
    </xdr:from>
    <xdr:ext cx="599010" cy="259045"/>
    <xdr:sp macro="" textlink="">
      <xdr:nvSpPr>
        <xdr:cNvPr id="653" name="テキスト ボックス 652"/>
        <xdr:cNvSpPr txBox="1"/>
      </xdr:nvSpPr>
      <xdr:spPr>
        <a:xfrm>
          <a:off x="15181795" y="1280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54232</xdr:rowOff>
    </xdr:from>
    <xdr:to>
      <xdr:col>76</xdr:col>
      <xdr:colOff>165100</xdr:colOff>
      <xdr:row>76</xdr:row>
      <xdr:rowOff>155832</xdr:rowOff>
    </xdr:to>
    <xdr:sp macro="" textlink="">
      <xdr:nvSpPr>
        <xdr:cNvPr id="654" name="楕円 653"/>
        <xdr:cNvSpPr/>
      </xdr:nvSpPr>
      <xdr:spPr>
        <a:xfrm>
          <a:off x="145415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910</xdr:rowOff>
    </xdr:from>
    <xdr:ext cx="599010" cy="259045"/>
    <xdr:sp macro="" textlink="">
      <xdr:nvSpPr>
        <xdr:cNvPr id="655" name="テキスト ボックス 654"/>
        <xdr:cNvSpPr txBox="1"/>
      </xdr:nvSpPr>
      <xdr:spPr>
        <a:xfrm>
          <a:off x="14292795" y="1285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92957</xdr:rowOff>
    </xdr:from>
    <xdr:to>
      <xdr:col>72</xdr:col>
      <xdr:colOff>38100</xdr:colOff>
      <xdr:row>77</xdr:row>
      <xdr:rowOff>23107</xdr:rowOff>
    </xdr:to>
    <xdr:sp macro="" textlink="">
      <xdr:nvSpPr>
        <xdr:cNvPr id="656" name="楕円 655"/>
        <xdr:cNvSpPr/>
      </xdr:nvSpPr>
      <xdr:spPr>
        <a:xfrm>
          <a:off x="13652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39635</xdr:rowOff>
    </xdr:from>
    <xdr:ext cx="599010" cy="259045"/>
    <xdr:sp macro="" textlink="">
      <xdr:nvSpPr>
        <xdr:cNvPr id="657" name="テキスト ボックス 656"/>
        <xdr:cNvSpPr txBox="1"/>
      </xdr:nvSpPr>
      <xdr:spPr>
        <a:xfrm>
          <a:off x="13403795"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37793</xdr:rowOff>
    </xdr:from>
    <xdr:to>
      <xdr:col>67</xdr:col>
      <xdr:colOff>101600</xdr:colOff>
      <xdr:row>76</xdr:row>
      <xdr:rowOff>139393</xdr:rowOff>
    </xdr:to>
    <xdr:sp macro="" textlink="">
      <xdr:nvSpPr>
        <xdr:cNvPr id="658" name="楕円 657"/>
        <xdr:cNvSpPr/>
      </xdr:nvSpPr>
      <xdr:spPr>
        <a:xfrm>
          <a:off x="12763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155920</xdr:rowOff>
    </xdr:from>
    <xdr:ext cx="599010" cy="259045"/>
    <xdr:sp macro="" textlink="">
      <xdr:nvSpPr>
        <xdr:cNvPr id="659" name="テキスト ボックス 658"/>
        <xdr:cNvSpPr txBox="1"/>
      </xdr:nvSpPr>
      <xdr:spPr>
        <a:xfrm>
          <a:off x="12514795"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130218</xdr:rowOff>
    </xdr:from>
    <xdr:to>
      <xdr:col>85</xdr:col>
      <xdr:colOff>127000</xdr:colOff>
      <xdr:row>97</xdr:row>
      <xdr:rowOff>131580</xdr:rowOff>
    </xdr:to>
    <xdr:cxnSp macro="">
      <xdr:nvCxnSpPr>
        <xdr:cNvPr id="684" name="直線コネクタ 683"/>
        <xdr:cNvCxnSpPr/>
      </xdr:nvCxnSpPr>
      <xdr:spPr>
        <a:xfrm flipV="1">
          <a:off x="15481300" y="16760868"/>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123858</xdr:rowOff>
    </xdr:from>
    <xdr:to>
      <xdr:col>81</xdr:col>
      <xdr:colOff>50800</xdr:colOff>
      <xdr:row>97</xdr:row>
      <xdr:rowOff>131580</xdr:rowOff>
    </xdr:to>
    <xdr:cxnSp macro="">
      <xdr:nvCxnSpPr>
        <xdr:cNvPr id="687" name="直線コネクタ 686"/>
        <xdr:cNvCxnSpPr/>
      </xdr:nvCxnSpPr>
      <xdr:spPr>
        <a:xfrm>
          <a:off x="14592300" y="16754508"/>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123858</xdr:rowOff>
    </xdr:from>
    <xdr:to>
      <xdr:col>76</xdr:col>
      <xdr:colOff>114300</xdr:colOff>
      <xdr:row>97</xdr:row>
      <xdr:rowOff>133756</xdr:rowOff>
    </xdr:to>
    <xdr:cxnSp macro="">
      <xdr:nvCxnSpPr>
        <xdr:cNvPr id="690" name="直線コネクタ 689"/>
        <xdr:cNvCxnSpPr/>
      </xdr:nvCxnSpPr>
      <xdr:spPr>
        <a:xfrm flipV="1">
          <a:off x="13703300" y="1675450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133756</xdr:rowOff>
    </xdr:from>
    <xdr:to>
      <xdr:col>71</xdr:col>
      <xdr:colOff>177800</xdr:colOff>
      <xdr:row>97</xdr:row>
      <xdr:rowOff>140002</xdr:rowOff>
    </xdr:to>
    <xdr:cxnSp macro="">
      <xdr:nvCxnSpPr>
        <xdr:cNvPr id="693" name="直線コネクタ 692"/>
        <xdr:cNvCxnSpPr/>
      </xdr:nvCxnSpPr>
      <xdr:spPr>
        <a:xfrm flipV="1">
          <a:off x="12814300" y="16764406"/>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79418</xdr:rowOff>
    </xdr:from>
    <xdr:to>
      <xdr:col>85</xdr:col>
      <xdr:colOff>177800</xdr:colOff>
      <xdr:row>98</xdr:row>
      <xdr:rowOff>9568</xdr:rowOff>
    </xdr:to>
    <xdr:sp macro="" textlink="">
      <xdr:nvSpPr>
        <xdr:cNvPr id="703" name="楕円 702"/>
        <xdr:cNvSpPr/>
      </xdr:nvSpPr>
      <xdr:spPr>
        <a:xfrm>
          <a:off x="16268700" y="167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80780</xdr:rowOff>
    </xdr:from>
    <xdr:to>
      <xdr:col>81</xdr:col>
      <xdr:colOff>101600</xdr:colOff>
      <xdr:row>98</xdr:row>
      <xdr:rowOff>10930</xdr:rowOff>
    </xdr:to>
    <xdr:sp macro="" textlink="">
      <xdr:nvSpPr>
        <xdr:cNvPr id="705" name="楕円 704"/>
        <xdr:cNvSpPr/>
      </xdr:nvSpPr>
      <xdr:spPr>
        <a:xfrm>
          <a:off x="15430500" y="167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2057</xdr:rowOff>
    </xdr:from>
    <xdr:ext cx="534377" cy="259045"/>
    <xdr:sp macro="" textlink="">
      <xdr:nvSpPr>
        <xdr:cNvPr id="706" name="テキスト ボックス 705"/>
        <xdr:cNvSpPr txBox="1"/>
      </xdr:nvSpPr>
      <xdr:spPr>
        <a:xfrm>
          <a:off x="15214111" y="168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73058</xdr:rowOff>
    </xdr:from>
    <xdr:to>
      <xdr:col>76</xdr:col>
      <xdr:colOff>165100</xdr:colOff>
      <xdr:row>98</xdr:row>
      <xdr:rowOff>3208</xdr:rowOff>
    </xdr:to>
    <xdr:sp macro="" textlink="">
      <xdr:nvSpPr>
        <xdr:cNvPr id="707" name="楕円 706"/>
        <xdr:cNvSpPr/>
      </xdr:nvSpPr>
      <xdr:spPr>
        <a:xfrm>
          <a:off x="14541500" y="167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165785</xdr:rowOff>
    </xdr:from>
    <xdr:ext cx="534377" cy="259045"/>
    <xdr:sp macro="" textlink="">
      <xdr:nvSpPr>
        <xdr:cNvPr id="708" name="テキスト ボックス 707"/>
        <xdr:cNvSpPr txBox="1"/>
      </xdr:nvSpPr>
      <xdr:spPr>
        <a:xfrm>
          <a:off x="14325111" y="1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82956</xdr:rowOff>
    </xdr:from>
    <xdr:to>
      <xdr:col>72</xdr:col>
      <xdr:colOff>38100</xdr:colOff>
      <xdr:row>98</xdr:row>
      <xdr:rowOff>13106</xdr:rowOff>
    </xdr:to>
    <xdr:sp macro="" textlink="">
      <xdr:nvSpPr>
        <xdr:cNvPr id="709" name="楕円 708"/>
        <xdr:cNvSpPr/>
      </xdr:nvSpPr>
      <xdr:spPr>
        <a:xfrm>
          <a:off x="13652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4233</xdr:rowOff>
    </xdr:from>
    <xdr:ext cx="534377" cy="259045"/>
    <xdr:sp macro="" textlink="">
      <xdr:nvSpPr>
        <xdr:cNvPr id="710" name="テキスト ボックス 709"/>
        <xdr:cNvSpPr txBox="1"/>
      </xdr:nvSpPr>
      <xdr:spPr>
        <a:xfrm>
          <a:off x="13436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89202</xdr:rowOff>
    </xdr:from>
    <xdr:to>
      <xdr:col>67</xdr:col>
      <xdr:colOff>101600</xdr:colOff>
      <xdr:row>98</xdr:row>
      <xdr:rowOff>19352</xdr:rowOff>
    </xdr:to>
    <xdr:sp macro="" textlink="">
      <xdr:nvSpPr>
        <xdr:cNvPr id="711" name="楕円 710"/>
        <xdr:cNvSpPr/>
      </xdr:nvSpPr>
      <xdr:spPr>
        <a:xfrm>
          <a:off x="12763500" y="167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10479</xdr:rowOff>
    </xdr:from>
    <xdr:ext cx="469744" cy="259045"/>
    <xdr:sp macro="" textlink="">
      <xdr:nvSpPr>
        <xdr:cNvPr id="712" name="テキスト ボックス 711"/>
        <xdr:cNvSpPr txBox="1"/>
      </xdr:nvSpPr>
      <xdr:spPr>
        <a:xfrm>
          <a:off x="12579428" y="16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23952</xdr:rowOff>
    </xdr:from>
    <xdr:to>
      <xdr:col>116</xdr:col>
      <xdr:colOff>63500</xdr:colOff>
      <xdr:row>39</xdr:row>
      <xdr:rowOff>44450</xdr:rowOff>
    </xdr:to>
    <xdr:cxnSp macro="">
      <xdr:nvCxnSpPr>
        <xdr:cNvPr id="741" name="直線コネクタ 740"/>
        <xdr:cNvCxnSpPr/>
      </xdr:nvCxnSpPr>
      <xdr:spPr>
        <a:xfrm flipV="1">
          <a:off x="21323300" y="6710502"/>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144602</xdr:rowOff>
    </xdr:from>
    <xdr:to>
      <xdr:col>116</xdr:col>
      <xdr:colOff>114300</xdr:colOff>
      <xdr:row>39</xdr:row>
      <xdr:rowOff>74752</xdr:rowOff>
    </xdr:to>
    <xdr:sp macro="" textlink="">
      <xdr:nvSpPr>
        <xdr:cNvPr id="760" name="楕円 759"/>
        <xdr:cNvSpPr/>
      </xdr:nvSpPr>
      <xdr:spPr>
        <a:xfrm>
          <a:off x="221107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59529</xdr:rowOff>
    </xdr:from>
    <xdr:ext cx="378565" cy="259045"/>
    <xdr:sp macro="" textlink="">
      <xdr:nvSpPr>
        <xdr:cNvPr id="761" name="投資及び出資金該当値テキスト"/>
        <xdr:cNvSpPr txBox="1"/>
      </xdr:nvSpPr>
      <xdr:spPr>
        <a:xfrm>
          <a:off x="22212300" y="65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136042</xdr:rowOff>
    </xdr:from>
    <xdr:to>
      <xdr:col>116</xdr:col>
      <xdr:colOff>63500</xdr:colOff>
      <xdr:row>58</xdr:row>
      <xdr:rowOff>137048</xdr:rowOff>
    </xdr:to>
    <xdr:cxnSp macro="">
      <xdr:nvCxnSpPr>
        <xdr:cNvPr id="796" name="直線コネクタ 795"/>
        <xdr:cNvCxnSpPr/>
      </xdr:nvCxnSpPr>
      <xdr:spPr>
        <a:xfrm flipV="1">
          <a:off x="21323300" y="10080142"/>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137026</xdr:rowOff>
    </xdr:from>
    <xdr:to>
      <xdr:col>111</xdr:col>
      <xdr:colOff>177800</xdr:colOff>
      <xdr:row>58</xdr:row>
      <xdr:rowOff>137048</xdr:rowOff>
    </xdr:to>
    <xdr:cxnSp macro="">
      <xdr:nvCxnSpPr>
        <xdr:cNvPr id="799" name="直線コネクタ 798"/>
        <xdr:cNvCxnSpPr/>
      </xdr:nvCxnSpPr>
      <xdr:spPr>
        <a:xfrm>
          <a:off x="20434300" y="1008112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137026</xdr:rowOff>
    </xdr:from>
    <xdr:to>
      <xdr:col>107</xdr:col>
      <xdr:colOff>50800</xdr:colOff>
      <xdr:row>58</xdr:row>
      <xdr:rowOff>137711</xdr:rowOff>
    </xdr:to>
    <xdr:cxnSp macro="">
      <xdr:nvCxnSpPr>
        <xdr:cNvPr id="802" name="直線コネクタ 801"/>
        <xdr:cNvCxnSpPr/>
      </xdr:nvCxnSpPr>
      <xdr:spPr>
        <a:xfrm flipV="1">
          <a:off x="19545300" y="100811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137597</xdr:rowOff>
    </xdr:from>
    <xdr:to>
      <xdr:col>102</xdr:col>
      <xdr:colOff>114300</xdr:colOff>
      <xdr:row>58</xdr:row>
      <xdr:rowOff>137711</xdr:rowOff>
    </xdr:to>
    <xdr:cxnSp macro="">
      <xdr:nvCxnSpPr>
        <xdr:cNvPr id="805" name="直線コネクタ 804"/>
        <xdr:cNvCxnSpPr/>
      </xdr:nvCxnSpPr>
      <xdr:spPr>
        <a:xfrm>
          <a:off x="18656300" y="1008169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85242</xdr:rowOff>
    </xdr:from>
    <xdr:to>
      <xdr:col>116</xdr:col>
      <xdr:colOff>114300</xdr:colOff>
      <xdr:row>59</xdr:row>
      <xdr:rowOff>15392</xdr:rowOff>
    </xdr:to>
    <xdr:sp macro="" textlink="">
      <xdr:nvSpPr>
        <xdr:cNvPr id="815" name="楕円 814"/>
        <xdr:cNvSpPr/>
      </xdr:nvSpPr>
      <xdr:spPr>
        <a:xfrm>
          <a:off x="221107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169</xdr:rowOff>
    </xdr:from>
    <xdr:ext cx="378565" cy="259045"/>
    <xdr:sp macro="" textlink="">
      <xdr:nvSpPr>
        <xdr:cNvPr id="816" name="貸付金該当値テキスト"/>
        <xdr:cNvSpPr txBox="1"/>
      </xdr:nvSpPr>
      <xdr:spPr>
        <a:xfrm>
          <a:off x="22212300" y="994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86248</xdr:rowOff>
    </xdr:from>
    <xdr:to>
      <xdr:col>112</xdr:col>
      <xdr:colOff>38100</xdr:colOff>
      <xdr:row>59</xdr:row>
      <xdr:rowOff>16398</xdr:rowOff>
    </xdr:to>
    <xdr:sp macro="" textlink="">
      <xdr:nvSpPr>
        <xdr:cNvPr id="817" name="楕円 816"/>
        <xdr:cNvSpPr/>
      </xdr:nvSpPr>
      <xdr:spPr>
        <a:xfrm>
          <a:off x="21272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7525</xdr:rowOff>
    </xdr:from>
    <xdr:ext cx="378565" cy="259045"/>
    <xdr:sp macro="" textlink="">
      <xdr:nvSpPr>
        <xdr:cNvPr id="818" name="テキスト ボックス 817"/>
        <xdr:cNvSpPr txBox="1"/>
      </xdr:nvSpPr>
      <xdr:spPr>
        <a:xfrm>
          <a:off x="21134017" y="1012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86226</xdr:rowOff>
    </xdr:from>
    <xdr:to>
      <xdr:col>107</xdr:col>
      <xdr:colOff>101600</xdr:colOff>
      <xdr:row>59</xdr:row>
      <xdr:rowOff>16376</xdr:rowOff>
    </xdr:to>
    <xdr:sp macro="" textlink="">
      <xdr:nvSpPr>
        <xdr:cNvPr id="819" name="楕円 818"/>
        <xdr:cNvSpPr/>
      </xdr:nvSpPr>
      <xdr:spPr>
        <a:xfrm>
          <a:off x="20383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7503</xdr:rowOff>
    </xdr:from>
    <xdr:ext cx="378565" cy="259045"/>
    <xdr:sp macro="" textlink="">
      <xdr:nvSpPr>
        <xdr:cNvPr id="820" name="テキスト ボックス 819"/>
        <xdr:cNvSpPr txBox="1"/>
      </xdr:nvSpPr>
      <xdr:spPr>
        <a:xfrm>
          <a:off x="20245017" y="101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86911</xdr:rowOff>
    </xdr:from>
    <xdr:to>
      <xdr:col>102</xdr:col>
      <xdr:colOff>165100</xdr:colOff>
      <xdr:row>59</xdr:row>
      <xdr:rowOff>17061</xdr:rowOff>
    </xdr:to>
    <xdr:sp macro="" textlink="">
      <xdr:nvSpPr>
        <xdr:cNvPr id="821" name="楕円 820"/>
        <xdr:cNvSpPr/>
      </xdr:nvSpPr>
      <xdr:spPr>
        <a:xfrm>
          <a:off x="194945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xdr:rowOff>
    </xdr:from>
    <xdr:ext cx="313932" cy="259045"/>
    <xdr:sp macro="" textlink="">
      <xdr:nvSpPr>
        <xdr:cNvPr id="822" name="テキスト ボックス 821"/>
        <xdr:cNvSpPr txBox="1"/>
      </xdr:nvSpPr>
      <xdr:spPr>
        <a:xfrm>
          <a:off x="19388333" y="1012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86797</xdr:rowOff>
    </xdr:from>
    <xdr:to>
      <xdr:col>98</xdr:col>
      <xdr:colOff>38100</xdr:colOff>
      <xdr:row>59</xdr:row>
      <xdr:rowOff>16947</xdr:rowOff>
    </xdr:to>
    <xdr:sp macro="" textlink="">
      <xdr:nvSpPr>
        <xdr:cNvPr id="823" name="楕円 822"/>
        <xdr:cNvSpPr/>
      </xdr:nvSpPr>
      <xdr:spPr>
        <a:xfrm>
          <a:off x="18605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8074</xdr:rowOff>
    </xdr:from>
    <xdr:ext cx="313932" cy="259045"/>
    <xdr:sp macro="" textlink="">
      <xdr:nvSpPr>
        <xdr:cNvPr id="824" name="テキスト ボックス 823"/>
        <xdr:cNvSpPr txBox="1"/>
      </xdr:nvSpPr>
      <xdr:spPr>
        <a:xfrm>
          <a:off x="18499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56963</xdr:rowOff>
    </xdr:from>
    <xdr:to>
      <xdr:col>116</xdr:col>
      <xdr:colOff>63500</xdr:colOff>
      <xdr:row>73</xdr:row>
      <xdr:rowOff>63381</xdr:rowOff>
    </xdr:to>
    <xdr:cxnSp macro="">
      <xdr:nvCxnSpPr>
        <xdr:cNvPr id="856" name="直線コネクタ 855"/>
        <xdr:cNvCxnSpPr/>
      </xdr:nvCxnSpPr>
      <xdr:spPr>
        <a:xfrm>
          <a:off x="21323300" y="12572813"/>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152975</xdr:rowOff>
    </xdr:from>
    <xdr:to>
      <xdr:col>111</xdr:col>
      <xdr:colOff>177800</xdr:colOff>
      <xdr:row>73</xdr:row>
      <xdr:rowOff>56963</xdr:rowOff>
    </xdr:to>
    <xdr:cxnSp macro="">
      <xdr:nvCxnSpPr>
        <xdr:cNvPr id="859" name="直線コネクタ 858"/>
        <xdr:cNvCxnSpPr/>
      </xdr:nvCxnSpPr>
      <xdr:spPr>
        <a:xfrm>
          <a:off x="20434300" y="12325925"/>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152975</xdr:rowOff>
    </xdr:from>
    <xdr:to>
      <xdr:col>107</xdr:col>
      <xdr:colOff>50800</xdr:colOff>
      <xdr:row>72</xdr:row>
      <xdr:rowOff>58008</xdr:rowOff>
    </xdr:to>
    <xdr:cxnSp macro="">
      <xdr:nvCxnSpPr>
        <xdr:cNvPr id="862" name="直線コネクタ 861"/>
        <xdr:cNvCxnSpPr/>
      </xdr:nvCxnSpPr>
      <xdr:spPr>
        <a:xfrm flipV="1">
          <a:off x="19545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58008</xdr:rowOff>
    </xdr:from>
    <xdr:to>
      <xdr:col>102</xdr:col>
      <xdr:colOff>114300</xdr:colOff>
      <xdr:row>72</xdr:row>
      <xdr:rowOff>85963</xdr:rowOff>
    </xdr:to>
    <xdr:cxnSp macro="">
      <xdr:nvCxnSpPr>
        <xdr:cNvPr id="865" name="直線コネクタ 864"/>
        <xdr:cNvCxnSpPr/>
      </xdr:nvCxnSpPr>
      <xdr:spPr>
        <a:xfrm flipV="1">
          <a:off x="18656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12581</xdr:rowOff>
    </xdr:from>
    <xdr:to>
      <xdr:col>116</xdr:col>
      <xdr:colOff>114300</xdr:colOff>
      <xdr:row>73</xdr:row>
      <xdr:rowOff>114181</xdr:rowOff>
    </xdr:to>
    <xdr:sp macro="" textlink="">
      <xdr:nvSpPr>
        <xdr:cNvPr id="875" name="楕円 874"/>
        <xdr:cNvSpPr/>
      </xdr:nvSpPr>
      <xdr:spPr>
        <a:xfrm>
          <a:off x="221107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35458</xdr:rowOff>
    </xdr:from>
    <xdr:ext cx="534377" cy="259045"/>
    <xdr:sp macro="" textlink="">
      <xdr:nvSpPr>
        <xdr:cNvPr id="876" name="繰出金該当値テキスト"/>
        <xdr:cNvSpPr txBox="1"/>
      </xdr:nvSpPr>
      <xdr:spPr>
        <a:xfrm>
          <a:off x="22212300" y="12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6163</xdr:rowOff>
    </xdr:from>
    <xdr:to>
      <xdr:col>112</xdr:col>
      <xdr:colOff>38100</xdr:colOff>
      <xdr:row>73</xdr:row>
      <xdr:rowOff>107763</xdr:rowOff>
    </xdr:to>
    <xdr:sp macro="" textlink="">
      <xdr:nvSpPr>
        <xdr:cNvPr id="877" name="楕円 876"/>
        <xdr:cNvSpPr/>
      </xdr:nvSpPr>
      <xdr:spPr>
        <a:xfrm>
          <a:off x="21272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124290</xdr:rowOff>
    </xdr:from>
    <xdr:ext cx="534377" cy="259045"/>
    <xdr:sp macro="" textlink="">
      <xdr:nvSpPr>
        <xdr:cNvPr id="878" name="テキスト ボックス 877"/>
        <xdr:cNvSpPr txBox="1"/>
      </xdr:nvSpPr>
      <xdr:spPr>
        <a:xfrm>
          <a:off x="21056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102175</xdr:rowOff>
    </xdr:from>
    <xdr:to>
      <xdr:col>107</xdr:col>
      <xdr:colOff>101600</xdr:colOff>
      <xdr:row>72</xdr:row>
      <xdr:rowOff>32325</xdr:rowOff>
    </xdr:to>
    <xdr:sp macro="" textlink="">
      <xdr:nvSpPr>
        <xdr:cNvPr id="879" name="楕円 878"/>
        <xdr:cNvSpPr/>
      </xdr:nvSpPr>
      <xdr:spPr>
        <a:xfrm>
          <a:off x="20383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48852</xdr:rowOff>
    </xdr:from>
    <xdr:ext cx="599010" cy="259045"/>
    <xdr:sp macro="" textlink="">
      <xdr:nvSpPr>
        <xdr:cNvPr id="880" name="テキスト ボックス 879"/>
        <xdr:cNvSpPr txBox="1"/>
      </xdr:nvSpPr>
      <xdr:spPr>
        <a:xfrm>
          <a:off x="20134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7208</xdr:rowOff>
    </xdr:from>
    <xdr:to>
      <xdr:col>102</xdr:col>
      <xdr:colOff>165100</xdr:colOff>
      <xdr:row>72</xdr:row>
      <xdr:rowOff>108808</xdr:rowOff>
    </xdr:to>
    <xdr:sp macro="" textlink="">
      <xdr:nvSpPr>
        <xdr:cNvPr id="881" name="楕円 880"/>
        <xdr:cNvSpPr/>
      </xdr:nvSpPr>
      <xdr:spPr>
        <a:xfrm>
          <a:off x="19494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125335</xdr:rowOff>
    </xdr:from>
    <xdr:ext cx="534377" cy="259045"/>
    <xdr:sp macro="" textlink="">
      <xdr:nvSpPr>
        <xdr:cNvPr id="882" name="テキスト ボックス 881"/>
        <xdr:cNvSpPr txBox="1"/>
      </xdr:nvSpPr>
      <xdr:spPr>
        <a:xfrm>
          <a:off x="19278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35163</xdr:rowOff>
    </xdr:from>
    <xdr:to>
      <xdr:col>98</xdr:col>
      <xdr:colOff>38100</xdr:colOff>
      <xdr:row>72</xdr:row>
      <xdr:rowOff>136763</xdr:rowOff>
    </xdr:to>
    <xdr:sp macro="" textlink="">
      <xdr:nvSpPr>
        <xdr:cNvPr id="883" name="楕円 882"/>
        <xdr:cNvSpPr/>
      </xdr:nvSpPr>
      <xdr:spPr>
        <a:xfrm>
          <a:off x="18605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153290</xdr:rowOff>
    </xdr:from>
    <xdr:ext cx="534377" cy="259045"/>
    <xdr:sp macro="" textlink="">
      <xdr:nvSpPr>
        <xdr:cNvPr id="884" name="テキスト ボックス 883"/>
        <xdr:cNvSpPr txBox="1"/>
      </xdr:nvSpPr>
      <xdr:spPr>
        <a:xfrm>
          <a:off x="18389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項目は人件費、公債費、物件費、普通建設事業費、繰出金である。人件費は住民一人当たり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円となっており、合併以降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年度から減少してきたが、平成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年度は増加している。これは平成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月豪雨災害の応急・復旧対応等によるものである。公債費は住民一人当たり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年度数値以下に減少している。依然として類似団体平均を上回る状況にある。過去に実施した大型建設事業に係る地方債の元金償還に伴い高い水準であるものの、繰上償還の効果により平成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％減少している。今後も新発債に係る事業は計画的かつ必要最低限とし、繰上償還及び利率見直しを行うことで数値上昇の抑制に努める。物件費は住民一人当たり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105,954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％増加している。類似団体平均を上回る状況にあるが、業務の民間委託を推進するため、今後も高い水準が続くことが想定される。普通建設事業費は住民一人当たり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93,382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合併以降の大型建設事業縮小時期と比較する大幅に増加している。これは国道沿線活性化事業等の新規事業、小学校統合に伴う改修工事や観光施設の更新整備が重なったことによるものである。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％減少している。高齢化による医療費及び介護サービス費増加に係る国民健康保険及び介護保険特別会計への繰出金、下水道事業特別会計への繰出金がある。災害復旧事業費は、平成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月豪雨災害に伴い大幅な増額となっている。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80073</xdr:rowOff>
    </xdr:from>
    <xdr:to>
      <xdr:col>24</xdr:col>
      <xdr:colOff>63500</xdr:colOff>
      <xdr:row>34</xdr:row>
      <xdr:rowOff>83122</xdr:rowOff>
    </xdr:to>
    <xdr:cxnSp macro="">
      <xdr:nvCxnSpPr>
        <xdr:cNvPr id="61" name="直線コネクタ 60"/>
        <xdr:cNvCxnSpPr/>
      </xdr:nvCxnSpPr>
      <xdr:spPr>
        <a:xfrm flipV="1">
          <a:off x="3797300" y="5909373"/>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83122</xdr:rowOff>
    </xdr:from>
    <xdr:to>
      <xdr:col>19</xdr:col>
      <xdr:colOff>177800</xdr:colOff>
      <xdr:row>34</xdr:row>
      <xdr:rowOff>128270</xdr:rowOff>
    </xdr:to>
    <xdr:cxnSp macro="">
      <xdr:nvCxnSpPr>
        <xdr:cNvPr id="64" name="直線コネクタ 63"/>
        <xdr:cNvCxnSpPr/>
      </xdr:nvCxnSpPr>
      <xdr:spPr>
        <a:xfrm flipV="1">
          <a:off x="2908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21209</xdr:rowOff>
    </xdr:from>
    <xdr:to>
      <xdr:col>15</xdr:col>
      <xdr:colOff>50800</xdr:colOff>
      <xdr:row>34</xdr:row>
      <xdr:rowOff>128270</xdr:rowOff>
    </xdr:to>
    <xdr:cxnSp macro="">
      <xdr:nvCxnSpPr>
        <xdr:cNvPr id="67" name="直線コネクタ 66"/>
        <xdr:cNvCxnSpPr/>
      </xdr:nvCxnSpPr>
      <xdr:spPr>
        <a:xfrm>
          <a:off x="2019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85408</xdr:rowOff>
    </xdr:to>
    <xdr:cxnSp macro="">
      <xdr:nvCxnSpPr>
        <xdr:cNvPr id="70" name="直線コネクタ 69"/>
        <xdr:cNvCxnSpPr/>
      </xdr:nvCxnSpPr>
      <xdr:spPr>
        <a:xfrm flipV="1">
          <a:off x="1130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29273</xdr:rowOff>
    </xdr:from>
    <xdr:to>
      <xdr:col>24</xdr:col>
      <xdr:colOff>114300</xdr:colOff>
      <xdr:row>34</xdr:row>
      <xdr:rowOff>130873</xdr:rowOff>
    </xdr:to>
    <xdr:sp macro="" textlink="">
      <xdr:nvSpPr>
        <xdr:cNvPr id="80" name="楕円 79"/>
        <xdr:cNvSpPr/>
      </xdr:nvSpPr>
      <xdr:spPr>
        <a:xfrm>
          <a:off x="45847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52150</xdr:rowOff>
    </xdr:from>
    <xdr:ext cx="469744" cy="259045"/>
    <xdr:sp macro="" textlink="">
      <xdr:nvSpPr>
        <xdr:cNvPr id="81" name="議会費該当値テキスト"/>
        <xdr:cNvSpPr txBox="1"/>
      </xdr:nvSpPr>
      <xdr:spPr>
        <a:xfrm>
          <a:off x="4686300" y="571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32322</xdr:rowOff>
    </xdr:from>
    <xdr:to>
      <xdr:col>20</xdr:col>
      <xdr:colOff>38100</xdr:colOff>
      <xdr:row>34</xdr:row>
      <xdr:rowOff>133922</xdr:rowOff>
    </xdr:to>
    <xdr:sp macro="" textlink="">
      <xdr:nvSpPr>
        <xdr:cNvPr id="82" name="楕円 81"/>
        <xdr:cNvSpPr/>
      </xdr:nvSpPr>
      <xdr:spPr>
        <a:xfrm>
          <a:off x="3746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150449</xdr:rowOff>
    </xdr:from>
    <xdr:ext cx="469744" cy="259045"/>
    <xdr:sp macro="" textlink="">
      <xdr:nvSpPr>
        <xdr:cNvPr id="83" name="テキスト ボックス 82"/>
        <xdr:cNvSpPr txBox="1"/>
      </xdr:nvSpPr>
      <xdr:spPr>
        <a:xfrm>
          <a:off x="3562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77470</xdr:rowOff>
    </xdr:from>
    <xdr:to>
      <xdr:col>15</xdr:col>
      <xdr:colOff>101600</xdr:colOff>
      <xdr:row>35</xdr:row>
      <xdr:rowOff>7620</xdr:rowOff>
    </xdr:to>
    <xdr:sp macro="" textlink="">
      <xdr:nvSpPr>
        <xdr:cNvPr id="84" name="楕円 83"/>
        <xdr:cNvSpPr/>
      </xdr:nvSpPr>
      <xdr:spPr>
        <a:xfrm>
          <a:off x="2857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24147</xdr:rowOff>
    </xdr:from>
    <xdr:ext cx="469744" cy="259045"/>
    <xdr:sp macro="" textlink="">
      <xdr:nvSpPr>
        <xdr:cNvPr id="85" name="テキスト ボックス 84"/>
        <xdr:cNvSpPr txBox="1"/>
      </xdr:nvSpPr>
      <xdr:spPr>
        <a:xfrm>
          <a:off x="2673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141859</xdr:rowOff>
    </xdr:from>
    <xdr:to>
      <xdr:col>10</xdr:col>
      <xdr:colOff>165100</xdr:colOff>
      <xdr:row>34</xdr:row>
      <xdr:rowOff>72009</xdr:rowOff>
    </xdr:to>
    <xdr:sp macro="" textlink="">
      <xdr:nvSpPr>
        <xdr:cNvPr id="86" name="楕円 85"/>
        <xdr:cNvSpPr/>
      </xdr:nvSpPr>
      <xdr:spPr>
        <a:xfrm>
          <a:off x="1968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88536</xdr:rowOff>
    </xdr:from>
    <xdr:ext cx="469744" cy="259045"/>
    <xdr:sp macro="" textlink="">
      <xdr:nvSpPr>
        <xdr:cNvPr id="87" name="テキスト ボックス 86"/>
        <xdr:cNvSpPr txBox="1"/>
      </xdr:nvSpPr>
      <xdr:spPr>
        <a:xfrm>
          <a:off x="1784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34608</xdr:rowOff>
    </xdr:from>
    <xdr:to>
      <xdr:col>6</xdr:col>
      <xdr:colOff>38100</xdr:colOff>
      <xdr:row>34</xdr:row>
      <xdr:rowOff>136208</xdr:rowOff>
    </xdr:to>
    <xdr:sp macro="" textlink="">
      <xdr:nvSpPr>
        <xdr:cNvPr id="88" name="楕円 87"/>
        <xdr:cNvSpPr/>
      </xdr:nvSpPr>
      <xdr:spPr>
        <a:xfrm>
          <a:off x="1079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152735</xdr:rowOff>
    </xdr:from>
    <xdr:ext cx="469744" cy="259045"/>
    <xdr:sp macro="" textlink="">
      <xdr:nvSpPr>
        <xdr:cNvPr id="89" name="テキスト ボックス 88"/>
        <xdr:cNvSpPr txBox="1"/>
      </xdr:nvSpPr>
      <xdr:spPr>
        <a:xfrm>
          <a:off x="895428"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17425</xdr:rowOff>
    </xdr:from>
    <xdr:to>
      <xdr:col>24</xdr:col>
      <xdr:colOff>63500</xdr:colOff>
      <xdr:row>57</xdr:row>
      <xdr:rowOff>18748</xdr:rowOff>
    </xdr:to>
    <xdr:cxnSp macro="">
      <xdr:nvCxnSpPr>
        <xdr:cNvPr id="118" name="直線コネクタ 117"/>
        <xdr:cNvCxnSpPr/>
      </xdr:nvCxnSpPr>
      <xdr:spPr>
        <a:xfrm flipV="1">
          <a:off x="3797300" y="979007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17814</xdr:rowOff>
    </xdr:from>
    <xdr:to>
      <xdr:col>19</xdr:col>
      <xdr:colOff>177800</xdr:colOff>
      <xdr:row>57</xdr:row>
      <xdr:rowOff>18748</xdr:rowOff>
    </xdr:to>
    <xdr:cxnSp macro="">
      <xdr:nvCxnSpPr>
        <xdr:cNvPr id="121" name="直線コネクタ 120"/>
        <xdr:cNvCxnSpPr/>
      </xdr:nvCxnSpPr>
      <xdr:spPr>
        <a:xfrm>
          <a:off x="2908300" y="979046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17814</xdr:rowOff>
    </xdr:from>
    <xdr:to>
      <xdr:col>15</xdr:col>
      <xdr:colOff>50800</xdr:colOff>
      <xdr:row>57</xdr:row>
      <xdr:rowOff>19205</xdr:rowOff>
    </xdr:to>
    <xdr:cxnSp macro="">
      <xdr:nvCxnSpPr>
        <xdr:cNvPr id="124" name="直線コネクタ 123"/>
        <xdr:cNvCxnSpPr/>
      </xdr:nvCxnSpPr>
      <xdr:spPr>
        <a:xfrm flipV="1">
          <a:off x="2019300" y="9790464"/>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171010</xdr:rowOff>
    </xdr:from>
    <xdr:to>
      <xdr:col>10</xdr:col>
      <xdr:colOff>114300</xdr:colOff>
      <xdr:row>57</xdr:row>
      <xdr:rowOff>19205</xdr:rowOff>
    </xdr:to>
    <xdr:cxnSp macro="">
      <xdr:nvCxnSpPr>
        <xdr:cNvPr id="127" name="直線コネクタ 126"/>
        <xdr:cNvCxnSpPr/>
      </xdr:nvCxnSpPr>
      <xdr:spPr>
        <a:xfrm>
          <a:off x="1130300" y="9772210"/>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138075</xdr:rowOff>
    </xdr:from>
    <xdr:to>
      <xdr:col>24</xdr:col>
      <xdr:colOff>114300</xdr:colOff>
      <xdr:row>57</xdr:row>
      <xdr:rowOff>68225</xdr:rowOff>
    </xdr:to>
    <xdr:sp macro="" textlink="">
      <xdr:nvSpPr>
        <xdr:cNvPr id="137" name="楕円 136"/>
        <xdr:cNvSpPr/>
      </xdr:nvSpPr>
      <xdr:spPr>
        <a:xfrm>
          <a:off x="4584700" y="97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160952</xdr:rowOff>
    </xdr:from>
    <xdr:ext cx="534377" cy="259045"/>
    <xdr:sp macro="" textlink="">
      <xdr:nvSpPr>
        <xdr:cNvPr id="138" name="総務費該当値テキスト"/>
        <xdr:cNvSpPr txBox="1"/>
      </xdr:nvSpPr>
      <xdr:spPr>
        <a:xfrm>
          <a:off x="4686300" y="9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139398</xdr:rowOff>
    </xdr:from>
    <xdr:to>
      <xdr:col>20</xdr:col>
      <xdr:colOff>38100</xdr:colOff>
      <xdr:row>57</xdr:row>
      <xdr:rowOff>69548</xdr:rowOff>
    </xdr:to>
    <xdr:sp macro="" textlink="">
      <xdr:nvSpPr>
        <xdr:cNvPr id="139" name="楕円 138"/>
        <xdr:cNvSpPr/>
      </xdr:nvSpPr>
      <xdr:spPr>
        <a:xfrm>
          <a:off x="3746500" y="97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86075</xdr:rowOff>
    </xdr:from>
    <xdr:ext cx="534377" cy="259045"/>
    <xdr:sp macro="" textlink="">
      <xdr:nvSpPr>
        <xdr:cNvPr id="140" name="テキスト ボックス 139"/>
        <xdr:cNvSpPr txBox="1"/>
      </xdr:nvSpPr>
      <xdr:spPr>
        <a:xfrm>
          <a:off x="3530111" y="951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138464</xdr:rowOff>
    </xdr:from>
    <xdr:to>
      <xdr:col>15</xdr:col>
      <xdr:colOff>101600</xdr:colOff>
      <xdr:row>57</xdr:row>
      <xdr:rowOff>68614</xdr:rowOff>
    </xdr:to>
    <xdr:sp macro="" textlink="">
      <xdr:nvSpPr>
        <xdr:cNvPr id="141" name="楕円 140"/>
        <xdr:cNvSpPr/>
      </xdr:nvSpPr>
      <xdr:spPr>
        <a:xfrm>
          <a:off x="2857500" y="97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85141</xdr:rowOff>
    </xdr:from>
    <xdr:ext cx="534377" cy="259045"/>
    <xdr:sp macro="" textlink="">
      <xdr:nvSpPr>
        <xdr:cNvPr id="142" name="テキスト ボックス 141"/>
        <xdr:cNvSpPr txBox="1"/>
      </xdr:nvSpPr>
      <xdr:spPr>
        <a:xfrm>
          <a:off x="2641111" y="95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139855</xdr:rowOff>
    </xdr:from>
    <xdr:to>
      <xdr:col>10</xdr:col>
      <xdr:colOff>165100</xdr:colOff>
      <xdr:row>57</xdr:row>
      <xdr:rowOff>70005</xdr:rowOff>
    </xdr:to>
    <xdr:sp macro="" textlink="">
      <xdr:nvSpPr>
        <xdr:cNvPr id="143" name="楕円 142"/>
        <xdr:cNvSpPr/>
      </xdr:nvSpPr>
      <xdr:spPr>
        <a:xfrm>
          <a:off x="1968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86532</xdr:rowOff>
    </xdr:from>
    <xdr:ext cx="534377" cy="259045"/>
    <xdr:sp macro="" textlink="">
      <xdr:nvSpPr>
        <xdr:cNvPr id="144" name="テキスト ボックス 143"/>
        <xdr:cNvSpPr txBox="1"/>
      </xdr:nvSpPr>
      <xdr:spPr>
        <a:xfrm>
          <a:off x="1752111" y="95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120210</xdr:rowOff>
    </xdr:from>
    <xdr:to>
      <xdr:col>6</xdr:col>
      <xdr:colOff>38100</xdr:colOff>
      <xdr:row>57</xdr:row>
      <xdr:rowOff>50360</xdr:rowOff>
    </xdr:to>
    <xdr:sp macro="" textlink="">
      <xdr:nvSpPr>
        <xdr:cNvPr id="145" name="楕円 144"/>
        <xdr:cNvSpPr/>
      </xdr:nvSpPr>
      <xdr:spPr>
        <a:xfrm>
          <a:off x="1079500" y="97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66887</xdr:rowOff>
    </xdr:from>
    <xdr:ext cx="599010" cy="259045"/>
    <xdr:sp macro="" textlink="">
      <xdr:nvSpPr>
        <xdr:cNvPr id="146" name="テキスト ボックス 145"/>
        <xdr:cNvSpPr txBox="1"/>
      </xdr:nvSpPr>
      <xdr:spPr>
        <a:xfrm>
          <a:off x="830795" y="94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107978</xdr:rowOff>
    </xdr:from>
    <xdr:to>
      <xdr:col>24</xdr:col>
      <xdr:colOff>63500</xdr:colOff>
      <xdr:row>75</xdr:row>
      <xdr:rowOff>52733</xdr:rowOff>
    </xdr:to>
    <xdr:cxnSp macro="">
      <xdr:nvCxnSpPr>
        <xdr:cNvPr id="176" name="直線コネクタ 175"/>
        <xdr:cNvCxnSpPr/>
      </xdr:nvCxnSpPr>
      <xdr:spPr>
        <a:xfrm flipV="1">
          <a:off x="3797300" y="12795278"/>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41554</xdr:rowOff>
    </xdr:from>
    <xdr:to>
      <xdr:col>19</xdr:col>
      <xdr:colOff>177800</xdr:colOff>
      <xdr:row>75</xdr:row>
      <xdr:rowOff>52733</xdr:rowOff>
    </xdr:to>
    <xdr:cxnSp macro="">
      <xdr:nvCxnSpPr>
        <xdr:cNvPr id="179" name="直線コネクタ 178"/>
        <xdr:cNvCxnSpPr/>
      </xdr:nvCxnSpPr>
      <xdr:spPr>
        <a:xfrm>
          <a:off x="2908300" y="1290030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41554</xdr:rowOff>
    </xdr:from>
    <xdr:to>
      <xdr:col>15</xdr:col>
      <xdr:colOff>50800</xdr:colOff>
      <xdr:row>75</xdr:row>
      <xdr:rowOff>115705</xdr:rowOff>
    </xdr:to>
    <xdr:cxnSp macro="">
      <xdr:nvCxnSpPr>
        <xdr:cNvPr id="182" name="直線コネクタ 181"/>
        <xdr:cNvCxnSpPr/>
      </xdr:nvCxnSpPr>
      <xdr:spPr>
        <a:xfrm flipV="1">
          <a:off x="2019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115705</xdr:rowOff>
    </xdr:from>
    <xdr:to>
      <xdr:col>10</xdr:col>
      <xdr:colOff>114300</xdr:colOff>
      <xdr:row>75</xdr:row>
      <xdr:rowOff>121617</xdr:rowOff>
    </xdr:to>
    <xdr:cxnSp macro="">
      <xdr:nvCxnSpPr>
        <xdr:cNvPr id="185" name="直線コネクタ 184"/>
        <xdr:cNvCxnSpPr/>
      </xdr:nvCxnSpPr>
      <xdr:spPr>
        <a:xfrm flipV="1">
          <a:off x="1130300" y="1297445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57178</xdr:rowOff>
    </xdr:from>
    <xdr:to>
      <xdr:col>24</xdr:col>
      <xdr:colOff>114300</xdr:colOff>
      <xdr:row>74</xdr:row>
      <xdr:rowOff>158778</xdr:rowOff>
    </xdr:to>
    <xdr:sp macro="" textlink="">
      <xdr:nvSpPr>
        <xdr:cNvPr id="195" name="楕円 194"/>
        <xdr:cNvSpPr/>
      </xdr:nvSpPr>
      <xdr:spPr>
        <a:xfrm>
          <a:off x="4584700" y="127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80055</xdr:rowOff>
    </xdr:from>
    <xdr:ext cx="599010" cy="259045"/>
    <xdr:sp macro="" textlink="">
      <xdr:nvSpPr>
        <xdr:cNvPr id="196" name="民生費該当値テキスト"/>
        <xdr:cNvSpPr txBox="1"/>
      </xdr:nvSpPr>
      <xdr:spPr>
        <a:xfrm>
          <a:off x="4686300" y="1259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1933</xdr:rowOff>
    </xdr:from>
    <xdr:to>
      <xdr:col>20</xdr:col>
      <xdr:colOff>38100</xdr:colOff>
      <xdr:row>75</xdr:row>
      <xdr:rowOff>103533</xdr:rowOff>
    </xdr:to>
    <xdr:sp macro="" textlink="">
      <xdr:nvSpPr>
        <xdr:cNvPr id="197" name="楕円 196"/>
        <xdr:cNvSpPr/>
      </xdr:nvSpPr>
      <xdr:spPr>
        <a:xfrm>
          <a:off x="37465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120060</xdr:rowOff>
    </xdr:from>
    <xdr:ext cx="599010" cy="259045"/>
    <xdr:sp macro="" textlink="">
      <xdr:nvSpPr>
        <xdr:cNvPr id="198" name="テキスト ボックス 197"/>
        <xdr:cNvSpPr txBox="1"/>
      </xdr:nvSpPr>
      <xdr:spPr>
        <a:xfrm>
          <a:off x="3497795" y="126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162204</xdr:rowOff>
    </xdr:from>
    <xdr:to>
      <xdr:col>15</xdr:col>
      <xdr:colOff>101600</xdr:colOff>
      <xdr:row>75</xdr:row>
      <xdr:rowOff>92354</xdr:rowOff>
    </xdr:to>
    <xdr:sp macro="" textlink="">
      <xdr:nvSpPr>
        <xdr:cNvPr id="199" name="楕円 198"/>
        <xdr:cNvSpPr/>
      </xdr:nvSpPr>
      <xdr:spPr>
        <a:xfrm>
          <a:off x="2857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108881</xdr:rowOff>
    </xdr:from>
    <xdr:ext cx="599010" cy="259045"/>
    <xdr:sp macro="" textlink="">
      <xdr:nvSpPr>
        <xdr:cNvPr id="200" name="テキスト ボックス 199"/>
        <xdr:cNvSpPr txBox="1"/>
      </xdr:nvSpPr>
      <xdr:spPr>
        <a:xfrm>
          <a:off x="2608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64905</xdr:rowOff>
    </xdr:from>
    <xdr:to>
      <xdr:col>10</xdr:col>
      <xdr:colOff>165100</xdr:colOff>
      <xdr:row>75</xdr:row>
      <xdr:rowOff>166505</xdr:rowOff>
    </xdr:to>
    <xdr:sp macro="" textlink="">
      <xdr:nvSpPr>
        <xdr:cNvPr id="201" name="楕円 200"/>
        <xdr:cNvSpPr/>
      </xdr:nvSpPr>
      <xdr:spPr>
        <a:xfrm>
          <a:off x="1968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11582</xdr:rowOff>
    </xdr:from>
    <xdr:ext cx="599010" cy="259045"/>
    <xdr:sp macro="" textlink="">
      <xdr:nvSpPr>
        <xdr:cNvPr id="202" name="テキスト ボックス 201"/>
        <xdr:cNvSpPr txBox="1"/>
      </xdr:nvSpPr>
      <xdr:spPr>
        <a:xfrm>
          <a:off x="1719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70817</xdr:rowOff>
    </xdr:from>
    <xdr:to>
      <xdr:col>6</xdr:col>
      <xdr:colOff>38100</xdr:colOff>
      <xdr:row>76</xdr:row>
      <xdr:rowOff>967</xdr:rowOff>
    </xdr:to>
    <xdr:sp macro="" textlink="">
      <xdr:nvSpPr>
        <xdr:cNvPr id="203" name="楕円 202"/>
        <xdr:cNvSpPr/>
      </xdr:nvSpPr>
      <xdr:spPr>
        <a:xfrm>
          <a:off x="1079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17494</xdr:rowOff>
    </xdr:from>
    <xdr:ext cx="599010" cy="259045"/>
    <xdr:sp macro="" textlink="">
      <xdr:nvSpPr>
        <xdr:cNvPr id="204" name="テキスト ボックス 203"/>
        <xdr:cNvSpPr txBox="1"/>
      </xdr:nvSpPr>
      <xdr:spPr>
        <a:xfrm>
          <a:off x="830795"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14895</xdr:rowOff>
    </xdr:from>
    <xdr:to>
      <xdr:col>24</xdr:col>
      <xdr:colOff>63500</xdr:colOff>
      <xdr:row>96</xdr:row>
      <xdr:rowOff>33618</xdr:rowOff>
    </xdr:to>
    <xdr:cxnSp macro="">
      <xdr:nvCxnSpPr>
        <xdr:cNvPr id="235" name="直線コネクタ 234"/>
        <xdr:cNvCxnSpPr/>
      </xdr:nvCxnSpPr>
      <xdr:spPr>
        <a:xfrm flipV="1">
          <a:off x="3797300" y="16474095"/>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31572</xdr:rowOff>
    </xdr:from>
    <xdr:to>
      <xdr:col>19</xdr:col>
      <xdr:colOff>177800</xdr:colOff>
      <xdr:row>96</xdr:row>
      <xdr:rowOff>33618</xdr:rowOff>
    </xdr:to>
    <xdr:cxnSp macro="">
      <xdr:nvCxnSpPr>
        <xdr:cNvPr id="238" name="直線コネクタ 237"/>
        <xdr:cNvCxnSpPr/>
      </xdr:nvCxnSpPr>
      <xdr:spPr>
        <a:xfrm>
          <a:off x="2908300" y="16490772"/>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31572</xdr:rowOff>
    </xdr:from>
    <xdr:to>
      <xdr:col>15</xdr:col>
      <xdr:colOff>50800</xdr:colOff>
      <xdr:row>96</xdr:row>
      <xdr:rowOff>44374</xdr:rowOff>
    </xdr:to>
    <xdr:cxnSp macro="">
      <xdr:nvCxnSpPr>
        <xdr:cNvPr id="241" name="直線コネクタ 240"/>
        <xdr:cNvCxnSpPr/>
      </xdr:nvCxnSpPr>
      <xdr:spPr>
        <a:xfrm flipV="1">
          <a:off x="2019300" y="1649077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36917</xdr:rowOff>
    </xdr:from>
    <xdr:to>
      <xdr:col>10</xdr:col>
      <xdr:colOff>114300</xdr:colOff>
      <xdr:row>96</xdr:row>
      <xdr:rowOff>44374</xdr:rowOff>
    </xdr:to>
    <xdr:cxnSp macro="">
      <xdr:nvCxnSpPr>
        <xdr:cNvPr id="244" name="直線コネクタ 243"/>
        <xdr:cNvCxnSpPr/>
      </xdr:nvCxnSpPr>
      <xdr:spPr>
        <a:xfrm>
          <a:off x="1130300" y="16496117"/>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135545</xdr:rowOff>
    </xdr:from>
    <xdr:to>
      <xdr:col>24</xdr:col>
      <xdr:colOff>114300</xdr:colOff>
      <xdr:row>96</xdr:row>
      <xdr:rowOff>65695</xdr:rowOff>
    </xdr:to>
    <xdr:sp macro="" textlink="">
      <xdr:nvSpPr>
        <xdr:cNvPr id="254" name="楕円 253"/>
        <xdr:cNvSpPr/>
      </xdr:nvSpPr>
      <xdr:spPr>
        <a:xfrm>
          <a:off x="4584700" y="16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158422</xdr:rowOff>
    </xdr:from>
    <xdr:ext cx="534377" cy="259045"/>
    <xdr:sp macro="" textlink="">
      <xdr:nvSpPr>
        <xdr:cNvPr id="255" name="衛生費該当値テキスト"/>
        <xdr:cNvSpPr txBox="1"/>
      </xdr:nvSpPr>
      <xdr:spPr>
        <a:xfrm>
          <a:off x="4686300" y="16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154268</xdr:rowOff>
    </xdr:from>
    <xdr:to>
      <xdr:col>20</xdr:col>
      <xdr:colOff>38100</xdr:colOff>
      <xdr:row>96</xdr:row>
      <xdr:rowOff>84418</xdr:rowOff>
    </xdr:to>
    <xdr:sp macro="" textlink="">
      <xdr:nvSpPr>
        <xdr:cNvPr id="256" name="楕円 255"/>
        <xdr:cNvSpPr/>
      </xdr:nvSpPr>
      <xdr:spPr>
        <a:xfrm>
          <a:off x="37465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75545</xdr:rowOff>
    </xdr:from>
    <xdr:ext cx="534377" cy="259045"/>
    <xdr:sp macro="" textlink="">
      <xdr:nvSpPr>
        <xdr:cNvPr id="257" name="テキスト ボックス 256"/>
        <xdr:cNvSpPr txBox="1"/>
      </xdr:nvSpPr>
      <xdr:spPr>
        <a:xfrm>
          <a:off x="3530111" y="165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152222</xdr:rowOff>
    </xdr:from>
    <xdr:to>
      <xdr:col>15</xdr:col>
      <xdr:colOff>101600</xdr:colOff>
      <xdr:row>96</xdr:row>
      <xdr:rowOff>82372</xdr:rowOff>
    </xdr:to>
    <xdr:sp macro="" textlink="">
      <xdr:nvSpPr>
        <xdr:cNvPr id="258" name="楕円 257"/>
        <xdr:cNvSpPr/>
      </xdr:nvSpPr>
      <xdr:spPr>
        <a:xfrm>
          <a:off x="2857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73499</xdr:rowOff>
    </xdr:from>
    <xdr:ext cx="534377" cy="259045"/>
    <xdr:sp macro="" textlink="">
      <xdr:nvSpPr>
        <xdr:cNvPr id="259" name="テキスト ボックス 258"/>
        <xdr:cNvSpPr txBox="1"/>
      </xdr:nvSpPr>
      <xdr:spPr>
        <a:xfrm>
          <a:off x="2641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165024</xdr:rowOff>
    </xdr:from>
    <xdr:to>
      <xdr:col>10</xdr:col>
      <xdr:colOff>165100</xdr:colOff>
      <xdr:row>96</xdr:row>
      <xdr:rowOff>95174</xdr:rowOff>
    </xdr:to>
    <xdr:sp macro="" textlink="">
      <xdr:nvSpPr>
        <xdr:cNvPr id="260" name="楕円 259"/>
        <xdr:cNvSpPr/>
      </xdr:nvSpPr>
      <xdr:spPr>
        <a:xfrm>
          <a:off x="19685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111701</xdr:rowOff>
    </xdr:from>
    <xdr:ext cx="534377" cy="259045"/>
    <xdr:sp macro="" textlink="">
      <xdr:nvSpPr>
        <xdr:cNvPr id="261" name="テキスト ボックス 260"/>
        <xdr:cNvSpPr txBox="1"/>
      </xdr:nvSpPr>
      <xdr:spPr>
        <a:xfrm>
          <a:off x="1752111" y="162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157567</xdr:rowOff>
    </xdr:from>
    <xdr:to>
      <xdr:col>6</xdr:col>
      <xdr:colOff>38100</xdr:colOff>
      <xdr:row>96</xdr:row>
      <xdr:rowOff>87717</xdr:rowOff>
    </xdr:to>
    <xdr:sp macro="" textlink="">
      <xdr:nvSpPr>
        <xdr:cNvPr id="262" name="楕円 261"/>
        <xdr:cNvSpPr/>
      </xdr:nvSpPr>
      <xdr:spPr>
        <a:xfrm>
          <a:off x="1079500" y="164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104244</xdr:rowOff>
    </xdr:from>
    <xdr:ext cx="534377" cy="259045"/>
    <xdr:sp macro="" textlink="">
      <xdr:nvSpPr>
        <xdr:cNvPr id="263" name="テキスト ボックス 262"/>
        <xdr:cNvSpPr txBox="1"/>
      </xdr:nvSpPr>
      <xdr:spPr>
        <a:xfrm>
          <a:off x="863111" y="162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6786</xdr:rowOff>
    </xdr:from>
    <xdr:to>
      <xdr:col>55</xdr:col>
      <xdr:colOff>0</xdr:colOff>
      <xdr:row>38</xdr:row>
      <xdr:rowOff>9724</xdr:rowOff>
    </xdr:to>
    <xdr:cxnSp macro="">
      <xdr:nvCxnSpPr>
        <xdr:cNvPr id="294" name="直線コネクタ 293"/>
        <xdr:cNvCxnSpPr/>
      </xdr:nvCxnSpPr>
      <xdr:spPr>
        <a:xfrm>
          <a:off x="9639300" y="6521886"/>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117493</xdr:rowOff>
    </xdr:from>
    <xdr:to>
      <xdr:col>50</xdr:col>
      <xdr:colOff>114300</xdr:colOff>
      <xdr:row>38</xdr:row>
      <xdr:rowOff>6786</xdr:rowOff>
    </xdr:to>
    <xdr:cxnSp macro="">
      <xdr:nvCxnSpPr>
        <xdr:cNvPr id="297" name="直線コネクタ 296"/>
        <xdr:cNvCxnSpPr/>
      </xdr:nvCxnSpPr>
      <xdr:spPr>
        <a:xfrm>
          <a:off x="8750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110962</xdr:rowOff>
    </xdr:from>
    <xdr:to>
      <xdr:col>45</xdr:col>
      <xdr:colOff>177800</xdr:colOff>
      <xdr:row>37</xdr:row>
      <xdr:rowOff>117493</xdr:rowOff>
    </xdr:to>
    <xdr:cxnSp macro="">
      <xdr:nvCxnSpPr>
        <xdr:cNvPr id="300" name="直線コネクタ 299"/>
        <xdr:cNvCxnSpPr/>
      </xdr:nvCxnSpPr>
      <xdr:spPr>
        <a:xfrm>
          <a:off x="7861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108349</xdr:rowOff>
    </xdr:from>
    <xdr:to>
      <xdr:col>41</xdr:col>
      <xdr:colOff>50800</xdr:colOff>
      <xdr:row>37</xdr:row>
      <xdr:rowOff>110962</xdr:rowOff>
    </xdr:to>
    <xdr:cxnSp macro="">
      <xdr:nvCxnSpPr>
        <xdr:cNvPr id="303" name="直線コネクタ 302"/>
        <xdr:cNvCxnSpPr/>
      </xdr:nvCxnSpPr>
      <xdr:spPr>
        <a:xfrm>
          <a:off x="6972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130375</xdr:rowOff>
    </xdr:from>
    <xdr:to>
      <xdr:col>55</xdr:col>
      <xdr:colOff>50800</xdr:colOff>
      <xdr:row>38</xdr:row>
      <xdr:rowOff>60525</xdr:rowOff>
    </xdr:to>
    <xdr:sp macro="" textlink="">
      <xdr:nvSpPr>
        <xdr:cNvPr id="313" name="楕円 312"/>
        <xdr:cNvSpPr/>
      </xdr:nvSpPr>
      <xdr:spPr>
        <a:xfrm>
          <a:off x="104267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153252</xdr:rowOff>
    </xdr:from>
    <xdr:ext cx="378565" cy="259045"/>
    <xdr:sp macro="" textlink="">
      <xdr:nvSpPr>
        <xdr:cNvPr id="314" name="労働費該当値テキスト"/>
        <xdr:cNvSpPr txBox="1"/>
      </xdr:nvSpPr>
      <xdr:spPr>
        <a:xfrm>
          <a:off x="10528300" y="632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127435</xdr:rowOff>
    </xdr:from>
    <xdr:to>
      <xdr:col>50</xdr:col>
      <xdr:colOff>165100</xdr:colOff>
      <xdr:row>38</xdr:row>
      <xdr:rowOff>57586</xdr:rowOff>
    </xdr:to>
    <xdr:sp macro="" textlink="">
      <xdr:nvSpPr>
        <xdr:cNvPr id="315" name="楕円 314"/>
        <xdr:cNvSpPr/>
      </xdr:nvSpPr>
      <xdr:spPr>
        <a:xfrm>
          <a:off x="9588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74112</xdr:rowOff>
    </xdr:from>
    <xdr:ext cx="378565" cy="259045"/>
    <xdr:sp macro="" textlink="">
      <xdr:nvSpPr>
        <xdr:cNvPr id="316" name="テキスト ボックス 315"/>
        <xdr:cNvSpPr txBox="1"/>
      </xdr:nvSpPr>
      <xdr:spPr>
        <a:xfrm>
          <a:off x="9450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66693</xdr:rowOff>
    </xdr:from>
    <xdr:to>
      <xdr:col>46</xdr:col>
      <xdr:colOff>38100</xdr:colOff>
      <xdr:row>37</xdr:row>
      <xdr:rowOff>168294</xdr:rowOff>
    </xdr:to>
    <xdr:sp macro="" textlink="">
      <xdr:nvSpPr>
        <xdr:cNvPr id="317" name="楕円 316"/>
        <xdr:cNvSpPr/>
      </xdr:nvSpPr>
      <xdr:spPr>
        <a:xfrm>
          <a:off x="8699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13370</xdr:rowOff>
    </xdr:from>
    <xdr:ext cx="378565" cy="259045"/>
    <xdr:sp macro="" textlink="">
      <xdr:nvSpPr>
        <xdr:cNvPr id="318" name="テキスト ボックス 317"/>
        <xdr:cNvSpPr txBox="1"/>
      </xdr:nvSpPr>
      <xdr:spPr>
        <a:xfrm>
          <a:off x="8561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60162</xdr:rowOff>
    </xdr:from>
    <xdr:to>
      <xdr:col>41</xdr:col>
      <xdr:colOff>101600</xdr:colOff>
      <xdr:row>37</xdr:row>
      <xdr:rowOff>161762</xdr:rowOff>
    </xdr:to>
    <xdr:sp macro="" textlink="">
      <xdr:nvSpPr>
        <xdr:cNvPr id="319" name="楕円 318"/>
        <xdr:cNvSpPr/>
      </xdr:nvSpPr>
      <xdr:spPr>
        <a:xfrm>
          <a:off x="7810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6839</xdr:rowOff>
    </xdr:from>
    <xdr:ext cx="469744" cy="259045"/>
    <xdr:sp macro="" textlink="">
      <xdr:nvSpPr>
        <xdr:cNvPr id="320" name="テキスト ボックス 319"/>
        <xdr:cNvSpPr txBox="1"/>
      </xdr:nvSpPr>
      <xdr:spPr>
        <a:xfrm>
          <a:off x="7626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57549</xdr:rowOff>
    </xdr:from>
    <xdr:to>
      <xdr:col>36</xdr:col>
      <xdr:colOff>165100</xdr:colOff>
      <xdr:row>37</xdr:row>
      <xdr:rowOff>159149</xdr:rowOff>
    </xdr:to>
    <xdr:sp macro="" textlink="">
      <xdr:nvSpPr>
        <xdr:cNvPr id="321" name="楕円 320"/>
        <xdr:cNvSpPr/>
      </xdr:nvSpPr>
      <xdr:spPr>
        <a:xfrm>
          <a:off x="6921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150276</xdr:rowOff>
    </xdr:from>
    <xdr:ext cx="469744" cy="259045"/>
    <xdr:sp macro="" textlink="">
      <xdr:nvSpPr>
        <xdr:cNvPr id="322" name="テキスト ボックス 321"/>
        <xdr:cNvSpPr txBox="1"/>
      </xdr:nvSpPr>
      <xdr:spPr>
        <a:xfrm>
          <a:off x="6737428"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165176</xdr:rowOff>
    </xdr:from>
    <xdr:to>
      <xdr:col>55</xdr:col>
      <xdr:colOff>0</xdr:colOff>
      <xdr:row>55</xdr:row>
      <xdr:rowOff>118745</xdr:rowOff>
    </xdr:to>
    <xdr:cxnSp macro="">
      <xdr:nvCxnSpPr>
        <xdr:cNvPr id="351" name="直線コネクタ 350"/>
        <xdr:cNvCxnSpPr/>
      </xdr:nvCxnSpPr>
      <xdr:spPr>
        <a:xfrm>
          <a:off x="9639300" y="9423476"/>
          <a:ext cx="8382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165176</xdr:rowOff>
    </xdr:from>
    <xdr:to>
      <xdr:col>50</xdr:col>
      <xdr:colOff>114300</xdr:colOff>
      <xdr:row>55</xdr:row>
      <xdr:rowOff>63373</xdr:rowOff>
    </xdr:to>
    <xdr:cxnSp macro="">
      <xdr:nvCxnSpPr>
        <xdr:cNvPr id="354" name="直線コネクタ 353"/>
        <xdr:cNvCxnSpPr/>
      </xdr:nvCxnSpPr>
      <xdr:spPr>
        <a:xfrm flipV="1">
          <a:off x="8750300" y="942347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63373</xdr:rowOff>
    </xdr:from>
    <xdr:to>
      <xdr:col>45</xdr:col>
      <xdr:colOff>177800</xdr:colOff>
      <xdr:row>55</xdr:row>
      <xdr:rowOff>75171</xdr:rowOff>
    </xdr:to>
    <xdr:cxnSp macro="">
      <xdr:nvCxnSpPr>
        <xdr:cNvPr id="357" name="直線コネクタ 356"/>
        <xdr:cNvCxnSpPr/>
      </xdr:nvCxnSpPr>
      <xdr:spPr>
        <a:xfrm flipV="1">
          <a:off x="7861300" y="9493123"/>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75171</xdr:rowOff>
    </xdr:from>
    <xdr:to>
      <xdr:col>41</xdr:col>
      <xdr:colOff>50800</xdr:colOff>
      <xdr:row>55</xdr:row>
      <xdr:rowOff>100102</xdr:rowOff>
    </xdr:to>
    <xdr:cxnSp macro="">
      <xdr:nvCxnSpPr>
        <xdr:cNvPr id="360" name="直線コネクタ 359"/>
        <xdr:cNvCxnSpPr/>
      </xdr:nvCxnSpPr>
      <xdr:spPr>
        <a:xfrm flipV="1">
          <a:off x="6972300" y="9504921"/>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67945</xdr:rowOff>
    </xdr:from>
    <xdr:to>
      <xdr:col>55</xdr:col>
      <xdr:colOff>50800</xdr:colOff>
      <xdr:row>55</xdr:row>
      <xdr:rowOff>169545</xdr:rowOff>
    </xdr:to>
    <xdr:sp macro="" textlink="">
      <xdr:nvSpPr>
        <xdr:cNvPr id="370" name="楕円 369"/>
        <xdr:cNvSpPr/>
      </xdr:nvSpPr>
      <xdr:spPr>
        <a:xfrm>
          <a:off x="104267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90822</xdr:rowOff>
    </xdr:from>
    <xdr:ext cx="534377" cy="259045"/>
    <xdr:sp macro="" textlink="">
      <xdr:nvSpPr>
        <xdr:cNvPr id="371" name="農林水産業費該当値テキスト"/>
        <xdr:cNvSpPr txBox="1"/>
      </xdr:nvSpPr>
      <xdr:spPr>
        <a:xfrm>
          <a:off x="10528300" y="93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114376</xdr:rowOff>
    </xdr:from>
    <xdr:to>
      <xdr:col>50</xdr:col>
      <xdr:colOff>165100</xdr:colOff>
      <xdr:row>55</xdr:row>
      <xdr:rowOff>44526</xdr:rowOff>
    </xdr:to>
    <xdr:sp macro="" textlink="">
      <xdr:nvSpPr>
        <xdr:cNvPr id="372" name="楕円 371"/>
        <xdr:cNvSpPr/>
      </xdr:nvSpPr>
      <xdr:spPr>
        <a:xfrm>
          <a:off x="9588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61053</xdr:rowOff>
    </xdr:from>
    <xdr:ext cx="534377" cy="259045"/>
    <xdr:sp macro="" textlink="">
      <xdr:nvSpPr>
        <xdr:cNvPr id="373" name="テキスト ボックス 372"/>
        <xdr:cNvSpPr txBox="1"/>
      </xdr:nvSpPr>
      <xdr:spPr>
        <a:xfrm>
          <a:off x="9372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12573</xdr:rowOff>
    </xdr:from>
    <xdr:to>
      <xdr:col>46</xdr:col>
      <xdr:colOff>38100</xdr:colOff>
      <xdr:row>55</xdr:row>
      <xdr:rowOff>114173</xdr:rowOff>
    </xdr:to>
    <xdr:sp macro="" textlink="">
      <xdr:nvSpPr>
        <xdr:cNvPr id="374" name="楕円 373"/>
        <xdr:cNvSpPr/>
      </xdr:nvSpPr>
      <xdr:spPr>
        <a:xfrm>
          <a:off x="86995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130700</xdr:rowOff>
    </xdr:from>
    <xdr:ext cx="534377" cy="259045"/>
    <xdr:sp macro="" textlink="">
      <xdr:nvSpPr>
        <xdr:cNvPr id="375" name="テキスト ボックス 374"/>
        <xdr:cNvSpPr txBox="1"/>
      </xdr:nvSpPr>
      <xdr:spPr>
        <a:xfrm>
          <a:off x="8483111" y="92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24371</xdr:rowOff>
    </xdr:from>
    <xdr:to>
      <xdr:col>41</xdr:col>
      <xdr:colOff>101600</xdr:colOff>
      <xdr:row>55</xdr:row>
      <xdr:rowOff>125971</xdr:rowOff>
    </xdr:to>
    <xdr:sp macro="" textlink="">
      <xdr:nvSpPr>
        <xdr:cNvPr id="376" name="楕円 375"/>
        <xdr:cNvSpPr/>
      </xdr:nvSpPr>
      <xdr:spPr>
        <a:xfrm>
          <a:off x="7810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142498</xdr:rowOff>
    </xdr:from>
    <xdr:ext cx="534377" cy="259045"/>
    <xdr:sp macro="" textlink="">
      <xdr:nvSpPr>
        <xdr:cNvPr id="377" name="テキスト ボックス 376"/>
        <xdr:cNvSpPr txBox="1"/>
      </xdr:nvSpPr>
      <xdr:spPr>
        <a:xfrm>
          <a:off x="7594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49302</xdr:rowOff>
    </xdr:from>
    <xdr:to>
      <xdr:col>36</xdr:col>
      <xdr:colOff>165100</xdr:colOff>
      <xdr:row>55</xdr:row>
      <xdr:rowOff>150902</xdr:rowOff>
    </xdr:to>
    <xdr:sp macro="" textlink="">
      <xdr:nvSpPr>
        <xdr:cNvPr id="378" name="楕円 377"/>
        <xdr:cNvSpPr/>
      </xdr:nvSpPr>
      <xdr:spPr>
        <a:xfrm>
          <a:off x="6921500" y="94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167429</xdr:rowOff>
    </xdr:from>
    <xdr:ext cx="534377" cy="259045"/>
    <xdr:sp macro="" textlink="">
      <xdr:nvSpPr>
        <xdr:cNvPr id="379" name="テキスト ボックス 378"/>
        <xdr:cNvSpPr txBox="1"/>
      </xdr:nvSpPr>
      <xdr:spPr>
        <a:xfrm>
          <a:off x="6705111" y="92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127355</xdr:rowOff>
    </xdr:from>
    <xdr:to>
      <xdr:col>55</xdr:col>
      <xdr:colOff>0</xdr:colOff>
      <xdr:row>78</xdr:row>
      <xdr:rowOff>141697</xdr:rowOff>
    </xdr:to>
    <xdr:cxnSp macro="">
      <xdr:nvCxnSpPr>
        <xdr:cNvPr id="408" name="直線コネクタ 407"/>
        <xdr:cNvCxnSpPr/>
      </xdr:nvCxnSpPr>
      <xdr:spPr>
        <a:xfrm flipV="1">
          <a:off x="9639300" y="13500455"/>
          <a:ext cx="8382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141697</xdr:rowOff>
    </xdr:from>
    <xdr:to>
      <xdr:col>50</xdr:col>
      <xdr:colOff>114300</xdr:colOff>
      <xdr:row>78</xdr:row>
      <xdr:rowOff>144790</xdr:rowOff>
    </xdr:to>
    <xdr:cxnSp macro="">
      <xdr:nvCxnSpPr>
        <xdr:cNvPr id="411" name="直線コネクタ 410"/>
        <xdr:cNvCxnSpPr/>
      </xdr:nvCxnSpPr>
      <xdr:spPr>
        <a:xfrm flipV="1">
          <a:off x="8750300" y="13514797"/>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135029</xdr:rowOff>
    </xdr:from>
    <xdr:to>
      <xdr:col>45</xdr:col>
      <xdr:colOff>177800</xdr:colOff>
      <xdr:row>78</xdr:row>
      <xdr:rowOff>144790</xdr:rowOff>
    </xdr:to>
    <xdr:cxnSp macro="">
      <xdr:nvCxnSpPr>
        <xdr:cNvPr id="414" name="直線コネクタ 413"/>
        <xdr:cNvCxnSpPr/>
      </xdr:nvCxnSpPr>
      <xdr:spPr>
        <a:xfrm>
          <a:off x="7861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135029</xdr:rowOff>
    </xdr:from>
    <xdr:to>
      <xdr:col>41</xdr:col>
      <xdr:colOff>50800</xdr:colOff>
      <xdr:row>78</xdr:row>
      <xdr:rowOff>162598</xdr:rowOff>
    </xdr:to>
    <xdr:cxnSp macro="">
      <xdr:nvCxnSpPr>
        <xdr:cNvPr id="417" name="直線コネクタ 416"/>
        <xdr:cNvCxnSpPr/>
      </xdr:nvCxnSpPr>
      <xdr:spPr>
        <a:xfrm flipV="1">
          <a:off x="6972300" y="1350812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76555</xdr:rowOff>
    </xdr:from>
    <xdr:to>
      <xdr:col>55</xdr:col>
      <xdr:colOff>50800</xdr:colOff>
      <xdr:row>79</xdr:row>
      <xdr:rowOff>6705</xdr:rowOff>
    </xdr:to>
    <xdr:sp macro="" textlink="">
      <xdr:nvSpPr>
        <xdr:cNvPr id="427" name="楕円 426"/>
        <xdr:cNvSpPr/>
      </xdr:nvSpPr>
      <xdr:spPr>
        <a:xfrm>
          <a:off x="10426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90897</xdr:rowOff>
    </xdr:from>
    <xdr:to>
      <xdr:col>50</xdr:col>
      <xdr:colOff>165100</xdr:colOff>
      <xdr:row>79</xdr:row>
      <xdr:rowOff>21047</xdr:rowOff>
    </xdr:to>
    <xdr:sp macro="" textlink="">
      <xdr:nvSpPr>
        <xdr:cNvPr id="429" name="楕円 428"/>
        <xdr:cNvSpPr/>
      </xdr:nvSpPr>
      <xdr:spPr>
        <a:xfrm>
          <a:off x="95885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12174</xdr:rowOff>
    </xdr:from>
    <xdr:ext cx="469744" cy="259045"/>
    <xdr:sp macro="" textlink="">
      <xdr:nvSpPr>
        <xdr:cNvPr id="430" name="テキスト ボックス 429"/>
        <xdr:cNvSpPr txBox="1"/>
      </xdr:nvSpPr>
      <xdr:spPr>
        <a:xfrm>
          <a:off x="9404428" y="13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93990</xdr:rowOff>
    </xdr:from>
    <xdr:to>
      <xdr:col>46</xdr:col>
      <xdr:colOff>38100</xdr:colOff>
      <xdr:row>79</xdr:row>
      <xdr:rowOff>24140</xdr:rowOff>
    </xdr:to>
    <xdr:sp macro="" textlink="">
      <xdr:nvSpPr>
        <xdr:cNvPr id="431" name="楕円 430"/>
        <xdr:cNvSpPr/>
      </xdr:nvSpPr>
      <xdr:spPr>
        <a:xfrm>
          <a:off x="8699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15267</xdr:rowOff>
    </xdr:from>
    <xdr:ext cx="469744" cy="259045"/>
    <xdr:sp macro="" textlink="">
      <xdr:nvSpPr>
        <xdr:cNvPr id="432" name="テキスト ボックス 431"/>
        <xdr:cNvSpPr txBox="1"/>
      </xdr:nvSpPr>
      <xdr:spPr>
        <a:xfrm>
          <a:off x="8515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84229</xdr:rowOff>
    </xdr:from>
    <xdr:to>
      <xdr:col>41</xdr:col>
      <xdr:colOff>101600</xdr:colOff>
      <xdr:row>79</xdr:row>
      <xdr:rowOff>14379</xdr:rowOff>
    </xdr:to>
    <xdr:sp macro="" textlink="">
      <xdr:nvSpPr>
        <xdr:cNvPr id="433" name="楕円 432"/>
        <xdr:cNvSpPr/>
      </xdr:nvSpPr>
      <xdr:spPr>
        <a:xfrm>
          <a:off x="7810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5506</xdr:rowOff>
    </xdr:from>
    <xdr:ext cx="534377" cy="259045"/>
    <xdr:sp macro="" textlink="">
      <xdr:nvSpPr>
        <xdr:cNvPr id="434" name="テキスト ボックス 433"/>
        <xdr:cNvSpPr txBox="1"/>
      </xdr:nvSpPr>
      <xdr:spPr>
        <a:xfrm>
          <a:off x="7594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111798</xdr:rowOff>
    </xdr:from>
    <xdr:to>
      <xdr:col>36</xdr:col>
      <xdr:colOff>165100</xdr:colOff>
      <xdr:row>79</xdr:row>
      <xdr:rowOff>41948</xdr:rowOff>
    </xdr:to>
    <xdr:sp macro="" textlink="">
      <xdr:nvSpPr>
        <xdr:cNvPr id="435" name="楕円 434"/>
        <xdr:cNvSpPr/>
      </xdr:nvSpPr>
      <xdr:spPr>
        <a:xfrm>
          <a:off x="6921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33075</xdr:rowOff>
    </xdr:from>
    <xdr:ext cx="469744" cy="259045"/>
    <xdr:sp macro="" textlink="">
      <xdr:nvSpPr>
        <xdr:cNvPr id="436" name="テキスト ボックス 435"/>
        <xdr:cNvSpPr txBox="1"/>
      </xdr:nvSpPr>
      <xdr:spPr>
        <a:xfrm>
          <a:off x="6737428" y="135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148577</xdr:rowOff>
    </xdr:from>
    <xdr:to>
      <xdr:col>55</xdr:col>
      <xdr:colOff>0</xdr:colOff>
      <xdr:row>96</xdr:row>
      <xdr:rowOff>38308</xdr:rowOff>
    </xdr:to>
    <xdr:cxnSp macro="">
      <xdr:nvCxnSpPr>
        <xdr:cNvPr id="465" name="直線コネクタ 464"/>
        <xdr:cNvCxnSpPr/>
      </xdr:nvCxnSpPr>
      <xdr:spPr>
        <a:xfrm>
          <a:off x="9639300" y="16436327"/>
          <a:ext cx="8382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148577</xdr:rowOff>
    </xdr:from>
    <xdr:to>
      <xdr:col>50</xdr:col>
      <xdr:colOff>114300</xdr:colOff>
      <xdr:row>96</xdr:row>
      <xdr:rowOff>88959</xdr:rowOff>
    </xdr:to>
    <xdr:cxnSp macro="">
      <xdr:nvCxnSpPr>
        <xdr:cNvPr id="468" name="直線コネクタ 467"/>
        <xdr:cNvCxnSpPr/>
      </xdr:nvCxnSpPr>
      <xdr:spPr>
        <a:xfrm flipV="1">
          <a:off x="8750300" y="16436327"/>
          <a:ext cx="889000" cy="1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88959</xdr:rowOff>
    </xdr:from>
    <xdr:to>
      <xdr:col>45</xdr:col>
      <xdr:colOff>177800</xdr:colOff>
      <xdr:row>96</xdr:row>
      <xdr:rowOff>109562</xdr:rowOff>
    </xdr:to>
    <xdr:cxnSp macro="">
      <xdr:nvCxnSpPr>
        <xdr:cNvPr id="471" name="直線コネクタ 470"/>
        <xdr:cNvCxnSpPr/>
      </xdr:nvCxnSpPr>
      <xdr:spPr>
        <a:xfrm flipV="1">
          <a:off x="7861300" y="16548159"/>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109562</xdr:rowOff>
    </xdr:from>
    <xdr:to>
      <xdr:col>41</xdr:col>
      <xdr:colOff>50800</xdr:colOff>
      <xdr:row>96</xdr:row>
      <xdr:rowOff>148836</xdr:rowOff>
    </xdr:to>
    <xdr:cxnSp macro="">
      <xdr:nvCxnSpPr>
        <xdr:cNvPr id="474" name="直線コネクタ 473"/>
        <xdr:cNvCxnSpPr/>
      </xdr:nvCxnSpPr>
      <xdr:spPr>
        <a:xfrm flipV="1">
          <a:off x="6972300" y="16568762"/>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158958</xdr:rowOff>
    </xdr:from>
    <xdr:to>
      <xdr:col>55</xdr:col>
      <xdr:colOff>50800</xdr:colOff>
      <xdr:row>96</xdr:row>
      <xdr:rowOff>89108</xdr:rowOff>
    </xdr:to>
    <xdr:sp macro="" textlink="">
      <xdr:nvSpPr>
        <xdr:cNvPr id="484" name="楕円 483"/>
        <xdr:cNvSpPr/>
      </xdr:nvSpPr>
      <xdr:spPr>
        <a:xfrm>
          <a:off x="10426700" y="164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10385</xdr:rowOff>
    </xdr:from>
    <xdr:ext cx="534377" cy="259045"/>
    <xdr:sp macro="" textlink="">
      <xdr:nvSpPr>
        <xdr:cNvPr id="485" name="土木費該当値テキスト"/>
        <xdr:cNvSpPr txBox="1"/>
      </xdr:nvSpPr>
      <xdr:spPr>
        <a:xfrm>
          <a:off x="10528300" y="162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97777</xdr:rowOff>
    </xdr:from>
    <xdr:to>
      <xdr:col>50</xdr:col>
      <xdr:colOff>165100</xdr:colOff>
      <xdr:row>96</xdr:row>
      <xdr:rowOff>27927</xdr:rowOff>
    </xdr:to>
    <xdr:sp macro="" textlink="">
      <xdr:nvSpPr>
        <xdr:cNvPr id="486" name="楕円 485"/>
        <xdr:cNvSpPr/>
      </xdr:nvSpPr>
      <xdr:spPr>
        <a:xfrm>
          <a:off x="9588500" y="163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44454</xdr:rowOff>
    </xdr:from>
    <xdr:ext cx="534377" cy="259045"/>
    <xdr:sp macro="" textlink="">
      <xdr:nvSpPr>
        <xdr:cNvPr id="487" name="テキスト ボックス 486"/>
        <xdr:cNvSpPr txBox="1"/>
      </xdr:nvSpPr>
      <xdr:spPr>
        <a:xfrm>
          <a:off x="9372111" y="16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38159</xdr:rowOff>
    </xdr:from>
    <xdr:to>
      <xdr:col>46</xdr:col>
      <xdr:colOff>38100</xdr:colOff>
      <xdr:row>96</xdr:row>
      <xdr:rowOff>139759</xdr:rowOff>
    </xdr:to>
    <xdr:sp macro="" textlink="">
      <xdr:nvSpPr>
        <xdr:cNvPr id="488" name="楕円 487"/>
        <xdr:cNvSpPr/>
      </xdr:nvSpPr>
      <xdr:spPr>
        <a:xfrm>
          <a:off x="8699500" y="164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156286</xdr:rowOff>
    </xdr:from>
    <xdr:ext cx="534377" cy="259045"/>
    <xdr:sp macro="" textlink="">
      <xdr:nvSpPr>
        <xdr:cNvPr id="489" name="テキスト ボックス 488"/>
        <xdr:cNvSpPr txBox="1"/>
      </xdr:nvSpPr>
      <xdr:spPr>
        <a:xfrm>
          <a:off x="8483111" y="16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58762</xdr:rowOff>
    </xdr:from>
    <xdr:to>
      <xdr:col>41</xdr:col>
      <xdr:colOff>101600</xdr:colOff>
      <xdr:row>96</xdr:row>
      <xdr:rowOff>160362</xdr:rowOff>
    </xdr:to>
    <xdr:sp macro="" textlink="">
      <xdr:nvSpPr>
        <xdr:cNvPr id="490" name="楕円 489"/>
        <xdr:cNvSpPr/>
      </xdr:nvSpPr>
      <xdr:spPr>
        <a:xfrm>
          <a:off x="7810500" y="165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5439</xdr:rowOff>
    </xdr:from>
    <xdr:ext cx="534377" cy="259045"/>
    <xdr:sp macro="" textlink="">
      <xdr:nvSpPr>
        <xdr:cNvPr id="491" name="テキスト ボックス 490"/>
        <xdr:cNvSpPr txBox="1"/>
      </xdr:nvSpPr>
      <xdr:spPr>
        <a:xfrm>
          <a:off x="7594111" y="162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98036</xdr:rowOff>
    </xdr:from>
    <xdr:to>
      <xdr:col>36</xdr:col>
      <xdr:colOff>165100</xdr:colOff>
      <xdr:row>97</xdr:row>
      <xdr:rowOff>28186</xdr:rowOff>
    </xdr:to>
    <xdr:sp macro="" textlink="">
      <xdr:nvSpPr>
        <xdr:cNvPr id="492" name="楕円 491"/>
        <xdr:cNvSpPr/>
      </xdr:nvSpPr>
      <xdr:spPr>
        <a:xfrm>
          <a:off x="6921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19313</xdr:rowOff>
    </xdr:from>
    <xdr:ext cx="534377" cy="259045"/>
    <xdr:sp macro="" textlink="">
      <xdr:nvSpPr>
        <xdr:cNvPr id="493" name="テキスト ボックス 492"/>
        <xdr:cNvSpPr txBox="1"/>
      </xdr:nvSpPr>
      <xdr:spPr>
        <a:xfrm>
          <a:off x="6705111" y="1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112439</xdr:rowOff>
    </xdr:from>
    <xdr:to>
      <xdr:col>85</xdr:col>
      <xdr:colOff>127000</xdr:colOff>
      <xdr:row>36</xdr:row>
      <xdr:rowOff>133604</xdr:rowOff>
    </xdr:to>
    <xdr:cxnSp macro="">
      <xdr:nvCxnSpPr>
        <xdr:cNvPr id="522" name="直線コネクタ 521"/>
        <xdr:cNvCxnSpPr/>
      </xdr:nvCxnSpPr>
      <xdr:spPr>
        <a:xfrm flipV="1">
          <a:off x="15481300" y="628463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133604</xdr:rowOff>
    </xdr:from>
    <xdr:to>
      <xdr:col>81</xdr:col>
      <xdr:colOff>50800</xdr:colOff>
      <xdr:row>37</xdr:row>
      <xdr:rowOff>17628</xdr:rowOff>
    </xdr:to>
    <xdr:cxnSp macro="">
      <xdr:nvCxnSpPr>
        <xdr:cNvPr id="525" name="直線コネクタ 524"/>
        <xdr:cNvCxnSpPr/>
      </xdr:nvCxnSpPr>
      <xdr:spPr>
        <a:xfrm flipV="1">
          <a:off x="14592300" y="6305804"/>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xdr:rowOff>
    </xdr:from>
    <xdr:to>
      <xdr:col>76</xdr:col>
      <xdr:colOff>114300</xdr:colOff>
      <xdr:row>37</xdr:row>
      <xdr:rowOff>17628</xdr:rowOff>
    </xdr:to>
    <xdr:cxnSp macro="">
      <xdr:nvCxnSpPr>
        <xdr:cNvPr id="528" name="直線コネクタ 527"/>
        <xdr:cNvCxnSpPr/>
      </xdr:nvCxnSpPr>
      <xdr:spPr>
        <a:xfrm>
          <a:off x="13703300" y="635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80664</xdr:rowOff>
    </xdr:from>
    <xdr:to>
      <xdr:col>71</xdr:col>
      <xdr:colOff>177800</xdr:colOff>
      <xdr:row>37</xdr:row>
      <xdr:rowOff>14389</xdr:rowOff>
    </xdr:to>
    <xdr:cxnSp macro="">
      <xdr:nvCxnSpPr>
        <xdr:cNvPr id="531" name="直線コネクタ 530"/>
        <xdr:cNvCxnSpPr/>
      </xdr:nvCxnSpPr>
      <xdr:spPr>
        <a:xfrm>
          <a:off x="12814300" y="6081414"/>
          <a:ext cx="889000" cy="27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61639</xdr:rowOff>
    </xdr:from>
    <xdr:to>
      <xdr:col>85</xdr:col>
      <xdr:colOff>177800</xdr:colOff>
      <xdr:row>36</xdr:row>
      <xdr:rowOff>163239</xdr:rowOff>
    </xdr:to>
    <xdr:sp macro="" textlink="">
      <xdr:nvSpPr>
        <xdr:cNvPr id="541" name="楕円 540"/>
        <xdr:cNvSpPr/>
      </xdr:nvSpPr>
      <xdr:spPr>
        <a:xfrm>
          <a:off x="162687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40066</xdr:rowOff>
    </xdr:from>
    <xdr:ext cx="534377" cy="259045"/>
    <xdr:sp macro="" textlink="">
      <xdr:nvSpPr>
        <xdr:cNvPr id="542" name="消防費該当値テキスト"/>
        <xdr:cNvSpPr txBox="1"/>
      </xdr:nvSpPr>
      <xdr:spPr>
        <a:xfrm>
          <a:off x="16370300" y="6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82804</xdr:rowOff>
    </xdr:from>
    <xdr:to>
      <xdr:col>81</xdr:col>
      <xdr:colOff>101600</xdr:colOff>
      <xdr:row>37</xdr:row>
      <xdr:rowOff>12954</xdr:rowOff>
    </xdr:to>
    <xdr:sp macro="" textlink="">
      <xdr:nvSpPr>
        <xdr:cNvPr id="543" name="楕円 542"/>
        <xdr:cNvSpPr/>
      </xdr:nvSpPr>
      <xdr:spPr>
        <a:xfrm>
          <a:off x="15430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4081</xdr:rowOff>
    </xdr:from>
    <xdr:ext cx="534377" cy="259045"/>
    <xdr:sp macro="" textlink="">
      <xdr:nvSpPr>
        <xdr:cNvPr id="544" name="テキスト ボックス 543"/>
        <xdr:cNvSpPr txBox="1"/>
      </xdr:nvSpPr>
      <xdr:spPr>
        <a:xfrm>
          <a:off x="15214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138278</xdr:rowOff>
    </xdr:from>
    <xdr:to>
      <xdr:col>76</xdr:col>
      <xdr:colOff>165100</xdr:colOff>
      <xdr:row>37</xdr:row>
      <xdr:rowOff>68428</xdr:rowOff>
    </xdr:to>
    <xdr:sp macro="" textlink="">
      <xdr:nvSpPr>
        <xdr:cNvPr id="545" name="楕円 544"/>
        <xdr:cNvSpPr/>
      </xdr:nvSpPr>
      <xdr:spPr>
        <a:xfrm>
          <a:off x="14541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59555</xdr:rowOff>
    </xdr:from>
    <xdr:ext cx="534377" cy="259045"/>
    <xdr:sp macro="" textlink="">
      <xdr:nvSpPr>
        <xdr:cNvPr id="546" name="テキスト ボックス 545"/>
        <xdr:cNvSpPr txBox="1"/>
      </xdr:nvSpPr>
      <xdr:spPr>
        <a:xfrm>
          <a:off x="14325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135039</xdr:rowOff>
    </xdr:from>
    <xdr:to>
      <xdr:col>72</xdr:col>
      <xdr:colOff>38100</xdr:colOff>
      <xdr:row>37</xdr:row>
      <xdr:rowOff>65189</xdr:rowOff>
    </xdr:to>
    <xdr:sp macro="" textlink="">
      <xdr:nvSpPr>
        <xdr:cNvPr id="547" name="楕円 546"/>
        <xdr:cNvSpPr/>
      </xdr:nvSpPr>
      <xdr:spPr>
        <a:xfrm>
          <a:off x="13652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56316</xdr:rowOff>
    </xdr:from>
    <xdr:ext cx="534377" cy="259045"/>
    <xdr:sp macro="" textlink="">
      <xdr:nvSpPr>
        <xdr:cNvPr id="548" name="テキスト ボックス 547"/>
        <xdr:cNvSpPr txBox="1"/>
      </xdr:nvSpPr>
      <xdr:spPr>
        <a:xfrm>
          <a:off x="13436111"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29864</xdr:rowOff>
    </xdr:from>
    <xdr:to>
      <xdr:col>67</xdr:col>
      <xdr:colOff>101600</xdr:colOff>
      <xdr:row>35</xdr:row>
      <xdr:rowOff>131464</xdr:rowOff>
    </xdr:to>
    <xdr:sp macro="" textlink="">
      <xdr:nvSpPr>
        <xdr:cNvPr id="549" name="楕円 548"/>
        <xdr:cNvSpPr/>
      </xdr:nvSpPr>
      <xdr:spPr>
        <a:xfrm>
          <a:off x="12763500" y="60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147991</xdr:rowOff>
    </xdr:from>
    <xdr:ext cx="534377" cy="259045"/>
    <xdr:sp macro="" textlink="">
      <xdr:nvSpPr>
        <xdr:cNvPr id="550" name="テキスト ボックス 549"/>
        <xdr:cNvSpPr txBox="1"/>
      </xdr:nvSpPr>
      <xdr:spPr>
        <a:xfrm>
          <a:off x="12547111" y="58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56</xdr:row>
      <xdr:rowOff>54721</xdr:rowOff>
    </xdr:to>
    <xdr:cxnSp macro="">
      <xdr:nvCxnSpPr>
        <xdr:cNvPr id="579" name="直線コネクタ 578"/>
        <xdr:cNvCxnSpPr/>
      </xdr:nvCxnSpPr>
      <xdr:spPr>
        <a:xfrm>
          <a:off x="15481300" y="9622874"/>
          <a:ext cx="8382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57</xdr:row>
      <xdr:rowOff>8666</xdr:rowOff>
    </xdr:to>
    <xdr:cxnSp macro="">
      <xdr:nvCxnSpPr>
        <xdr:cNvPr id="582" name="直線コネクタ 581"/>
        <xdr:cNvCxnSpPr/>
      </xdr:nvCxnSpPr>
      <xdr:spPr>
        <a:xfrm flipV="1">
          <a:off x="14592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8666</xdr:rowOff>
    </xdr:from>
    <xdr:to>
      <xdr:col>76</xdr:col>
      <xdr:colOff>114300</xdr:colOff>
      <xdr:row>57</xdr:row>
      <xdr:rowOff>29576</xdr:rowOff>
    </xdr:to>
    <xdr:cxnSp macro="">
      <xdr:nvCxnSpPr>
        <xdr:cNvPr id="585" name="直線コネクタ 584"/>
        <xdr:cNvCxnSpPr/>
      </xdr:nvCxnSpPr>
      <xdr:spPr>
        <a:xfrm flipV="1">
          <a:off x="13703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29576</xdr:rowOff>
    </xdr:from>
    <xdr:to>
      <xdr:col>71</xdr:col>
      <xdr:colOff>177800</xdr:colOff>
      <xdr:row>57</xdr:row>
      <xdr:rowOff>35786</xdr:rowOff>
    </xdr:to>
    <xdr:cxnSp macro="">
      <xdr:nvCxnSpPr>
        <xdr:cNvPr id="588" name="直線コネクタ 587"/>
        <xdr:cNvCxnSpPr/>
      </xdr:nvCxnSpPr>
      <xdr:spPr>
        <a:xfrm flipV="1">
          <a:off x="12814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3921</xdr:rowOff>
    </xdr:from>
    <xdr:to>
      <xdr:col>85</xdr:col>
      <xdr:colOff>177800</xdr:colOff>
      <xdr:row>56</xdr:row>
      <xdr:rowOff>105521</xdr:rowOff>
    </xdr:to>
    <xdr:sp macro="" textlink="">
      <xdr:nvSpPr>
        <xdr:cNvPr id="598" name="楕円 597"/>
        <xdr:cNvSpPr/>
      </xdr:nvSpPr>
      <xdr:spPr>
        <a:xfrm>
          <a:off x="162687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26798</xdr:rowOff>
    </xdr:from>
    <xdr:ext cx="534377" cy="259045"/>
    <xdr:sp macro="" textlink="">
      <xdr:nvSpPr>
        <xdr:cNvPr id="599" name="教育費該当値テキスト"/>
        <xdr:cNvSpPr txBox="1"/>
      </xdr:nvSpPr>
      <xdr:spPr>
        <a:xfrm>
          <a:off x="16370300" y="94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142324</xdr:rowOff>
    </xdr:from>
    <xdr:to>
      <xdr:col>81</xdr:col>
      <xdr:colOff>101600</xdr:colOff>
      <xdr:row>56</xdr:row>
      <xdr:rowOff>72474</xdr:rowOff>
    </xdr:to>
    <xdr:sp macro="" textlink="">
      <xdr:nvSpPr>
        <xdr:cNvPr id="600" name="楕円 599"/>
        <xdr:cNvSpPr/>
      </xdr:nvSpPr>
      <xdr:spPr>
        <a:xfrm>
          <a:off x="15430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89001</xdr:rowOff>
    </xdr:from>
    <xdr:ext cx="534377" cy="259045"/>
    <xdr:sp macro="" textlink="">
      <xdr:nvSpPr>
        <xdr:cNvPr id="601" name="テキスト ボックス 600"/>
        <xdr:cNvSpPr txBox="1"/>
      </xdr:nvSpPr>
      <xdr:spPr>
        <a:xfrm>
          <a:off x="15214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129316</xdr:rowOff>
    </xdr:from>
    <xdr:to>
      <xdr:col>76</xdr:col>
      <xdr:colOff>165100</xdr:colOff>
      <xdr:row>57</xdr:row>
      <xdr:rowOff>59466</xdr:rowOff>
    </xdr:to>
    <xdr:sp macro="" textlink="">
      <xdr:nvSpPr>
        <xdr:cNvPr id="602" name="楕円 601"/>
        <xdr:cNvSpPr/>
      </xdr:nvSpPr>
      <xdr:spPr>
        <a:xfrm>
          <a:off x="14541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50593</xdr:rowOff>
    </xdr:from>
    <xdr:ext cx="534377" cy="259045"/>
    <xdr:sp macro="" textlink="">
      <xdr:nvSpPr>
        <xdr:cNvPr id="603" name="テキスト ボックス 602"/>
        <xdr:cNvSpPr txBox="1"/>
      </xdr:nvSpPr>
      <xdr:spPr>
        <a:xfrm>
          <a:off x="14325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150226</xdr:rowOff>
    </xdr:from>
    <xdr:to>
      <xdr:col>72</xdr:col>
      <xdr:colOff>38100</xdr:colOff>
      <xdr:row>57</xdr:row>
      <xdr:rowOff>80376</xdr:rowOff>
    </xdr:to>
    <xdr:sp macro="" textlink="">
      <xdr:nvSpPr>
        <xdr:cNvPr id="604" name="楕円 603"/>
        <xdr:cNvSpPr/>
      </xdr:nvSpPr>
      <xdr:spPr>
        <a:xfrm>
          <a:off x="13652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71503</xdr:rowOff>
    </xdr:from>
    <xdr:ext cx="534377" cy="259045"/>
    <xdr:sp macro="" textlink="">
      <xdr:nvSpPr>
        <xdr:cNvPr id="605" name="テキスト ボックス 604"/>
        <xdr:cNvSpPr txBox="1"/>
      </xdr:nvSpPr>
      <xdr:spPr>
        <a:xfrm>
          <a:off x="13436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156436</xdr:rowOff>
    </xdr:from>
    <xdr:to>
      <xdr:col>67</xdr:col>
      <xdr:colOff>101600</xdr:colOff>
      <xdr:row>57</xdr:row>
      <xdr:rowOff>86586</xdr:rowOff>
    </xdr:to>
    <xdr:sp macro="" textlink="">
      <xdr:nvSpPr>
        <xdr:cNvPr id="606" name="楕円 605"/>
        <xdr:cNvSpPr/>
      </xdr:nvSpPr>
      <xdr:spPr>
        <a:xfrm>
          <a:off x="12763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77713</xdr:rowOff>
    </xdr:from>
    <xdr:ext cx="534377" cy="259045"/>
    <xdr:sp macro="" textlink="">
      <xdr:nvSpPr>
        <xdr:cNvPr id="607" name="テキスト ボックス 606"/>
        <xdr:cNvSpPr txBox="1"/>
      </xdr:nvSpPr>
      <xdr:spPr>
        <a:xfrm>
          <a:off x="12547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137795</xdr:rowOff>
    </xdr:from>
    <xdr:to>
      <xdr:col>85</xdr:col>
      <xdr:colOff>127000</xdr:colOff>
      <xdr:row>78</xdr:row>
      <xdr:rowOff>135013</xdr:rowOff>
    </xdr:to>
    <xdr:cxnSp macro="">
      <xdr:nvCxnSpPr>
        <xdr:cNvPr id="636" name="直線コネクタ 635"/>
        <xdr:cNvCxnSpPr/>
      </xdr:nvCxnSpPr>
      <xdr:spPr>
        <a:xfrm flipV="1">
          <a:off x="15481300" y="13167995"/>
          <a:ext cx="8382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135013</xdr:rowOff>
    </xdr:from>
    <xdr:to>
      <xdr:col>81</xdr:col>
      <xdr:colOff>50800</xdr:colOff>
      <xdr:row>78</xdr:row>
      <xdr:rowOff>162891</xdr:rowOff>
    </xdr:to>
    <xdr:cxnSp macro="">
      <xdr:nvCxnSpPr>
        <xdr:cNvPr id="639" name="直線コネクタ 638"/>
        <xdr:cNvCxnSpPr/>
      </xdr:nvCxnSpPr>
      <xdr:spPr>
        <a:xfrm flipV="1">
          <a:off x="14592300" y="13508113"/>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162891</xdr:rowOff>
    </xdr:from>
    <xdr:to>
      <xdr:col>76</xdr:col>
      <xdr:colOff>114300</xdr:colOff>
      <xdr:row>79</xdr:row>
      <xdr:rowOff>191</xdr:rowOff>
    </xdr:to>
    <xdr:cxnSp macro="">
      <xdr:nvCxnSpPr>
        <xdr:cNvPr id="642" name="直線コネクタ 641"/>
        <xdr:cNvCxnSpPr/>
      </xdr:nvCxnSpPr>
      <xdr:spPr>
        <a:xfrm flipV="1">
          <a:off x="13703300" y="13535991"/>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83883</xdr:rowOff>
    </xdr:from>
    <xdr:to>
      <xdr:col>71</xdr:col>
      <xdr:colOff>177800</xdr:colOff>
      <xdr:row>79</xdr:row>
      <xdr:rowOff>191</xdr:rowOff>
    </xdr:to>
    <xdr:cxnSp macro="">
      <xdr:nvCxnSpPr>
        <xdr:cNvPr id="645" name="直線コネクタ 644"/>
        <xdr:cNvCxnSpPr/>
      </xdr:nvCxnSpPr>
      <xdr:spPr>
        <a:xfrm>
          <a:off x="12814300" y="13456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86995</xdr:rowOff>
    </xdr:from>
    <xdr:to>
      <xdr:col>85</xdr:col>
      <xdr:colOff>177800</xdr:colOff>
      <xdr:row>77</xdr:row>
      <xdr:rowOff>17145</xdr:rowOff>
    </xdr:to>
    <xdr:sp macro="" textlink="">
      <xdr:nvSpPr>
        <xdr:cNvPr id="655" name="楕円 654"/>
        <xdr:cNvSpPr/>
      </xdr:nvSpPr>
      <xdr:spPr>
        <a:xfrm>
          <a:off x="16268700" y="131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109872</xdr:rowOff>
    </xdr:from>
    <xdr:ext cx="534377" cy="259045"/>
    <xdr:sp macro="" textlink="">
      <xdr:nvSpPr>
        <xdr:cNvPr id="656" name="災害復旧費該当値テキスト"/>
        <xdr:cNvSpPr txBox="1"/>
      </xdr:nvSpPr>
      <xdr:spPr>
        <a:xfrm>
          <a:off x="16370300" y="129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84213</xdr:rowOff>
    </xdr:from>
    <xdr:to>
      <xdr:col>81</xdr:col>
      <xdr:colOff>101600</xdr:colOff>
      <xdr:row>79</xdr:row>
      <xdr:rowOff>14363</xdr:rowOff>
    </xdr:to>
    <xdr:sp macro="" textlink="">
      <xdr:nvSpPr>
        <xdr:cNvPr id="657" name="楕円 656"/>
        <xdr:cNvSpPr/>
      </xdr:nvSpPr>
      <xdr:spPr>
        <a:xfrm>
          <a:off x="15430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30890</xdr:rowOff>
    </xdr:from>
    <xdr:ext cx="469744" cy="259045"/>
    <xdr:sp macro="" textlink="">
      <xdr:nvSpPr>
        <xdr:cNvPr id="658" name="テキスト ボックス 657"/>
        <xdr:cNvSpPr txBox="1"/>
      </xdr:nvSpPr>
      <xdr:spPr>
        <a:xfrm>
          <a:off x="15246428" y="13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112091</xdr:rowOff>
    </xdr:from>
    <xdr:to>
      <xdr:col>76</xdr:col>
      <xdr:colOff>165100</xdr:colOff>
      <xdr:row>79</xdr:row>
      <xdr:rowOff>42241</xdr:rowOff>
    </xdr:to>
    <xdr:sp macro="" textlink="">
      <xdr:nvSpPr>
        <xdr:cNvPr id="659" name="楕円 658"/>
        <xdr:cNvSpPr/>
      </xdr:nvSpPr>
      <xdr:spPr>
        <a:xfrm>
          <a:off x="14541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33368</xdr:rowOff>
    </xdr:from>
    <xdr:ext cx="469744" cy="259045"/>
    <xdr:sp macro="" textlink="">
      <xdr:nvSpPr>
        <xdr:cNvPr id="660" name="テキスト ボックス 659"/>
        <xdr:cNvSpPr txBox="1"/>
      </xdr:nvSpPr>
      <xdr:spPr>
        <a:xfrm>
          <a:off x="14357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120841</xdr:rowOff>
    </xdr:from>
    <xdr:to>
      <xdr:col>72</xdr:col>
      <xdr:colOff>38100</xdr:colOff>
      <xdr:row>79</xdr:row>
      <xdr:rowOff>50991</xdr:rowOff>
    </xdr:to>
    <xdr:sp macro="" textlink="">
      <xdr:nvSpPr>
        <xdr:cNvPr id="661" name="楕円 660"/>
        <xdr:cNvSpPr/>
      </xdr:nvSpPr>
      <xdr:spPr>
        <a:xfrm>
          <a:off x="13652500" y="13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42118</xdr:rowOff>
    </xdr:from>
    <xdr:ext cx="469744" cy="259045"/>
    <xdr:sp macro="" textlink="">
      <xdr:nvSpPr>
        <xdr:cNvPr id="662" name="テキスト ボックス 661"/>
        <xdr:cNvSpPr txBox="1"/>
      </xdr:nvSpPr>
      <xdr:spPr>
        <a:xfrm>
          <a:off x="13468428" y="135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33083</xdr:rowOff>
    </xdr:from>
    <xdr:to>
      <xdr:col>67</xdr:col>
      <xdr:colOff>101600</xdr:colOff>
      <xdr:row>78</xdr:row>
      <xdr:rowOff>134683</xdr:rowOff>
    </xdr:to>
    <xdr:sp macro="" textlink="">
      <xdr:nvSpPr>
        <xdr:cNvPr id="663" name="楕円 662"/>
        <xdr:cNvSpPr/>
      </xdr:nvSpPr>
      <xdr:spPr>
        <a:xfrm>
          <a:off x="12763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151210</xdr:rowOff>
    </xdr:from>
    <xdr:ext cx="534377" cy="259045"/>
    <xdr:sp macro="" textlink="">
      <xdr:nvSpPr>
        <xdr:cNvPr id="664" name="テキスト ボックス 663"/>
        <xdr:cNvSpPr txBox="1"/>
      </xdr:nvSpPr>
      <xdr:spPr>
        <a:xfrm>
          <a:off x="12547111" y="13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48943</xdr:rowOff>
    </xdr:from>
    <xdr:to>
      <xdr:col>85</xdr:col>
      <xdr:colOff>127000</xdr:colOff>
      <xdr:row>96</xdr:row>
      <xdr:rowOff>95149</xdr:rowOff>
    </xdr:to>
    <xdr:cxnSp macro="">
      <xdr:nvCxnSpPr>
        <xdr:cNvPr id="693" name="直線コネクタ 692"/>
        <xdr:cNvCxnSpPr/>
      </xdr:nvCxnSpPr>
      <xdr:spPr>
        <a:xfrm>
          <a:off x="15481300" y="16508143"/>
          <a:ext cx="8382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48943</xdr:rowOff>
    </xdr:from>
    <xdr:to>
      <xdr:col>81</xdr:col>
      <xdr:colOff>50800</xdr:colOff>
      <xdr:row>96</xdr:row>
      <xdr:rowOff>105032</xdr:rowOff>
    </xdr:to>
    <xdr:cxnSp macro="">
      <xdr:nvCxnSpPr>
        <xdr:cNvPr id="696" name="直線コネクタ 695"/>
        <xdr:cNvCxnSpPr/>
      </xdr:nvCxnSpPr>
      <xdr:spPr>
        <a:xfrm flipV="1">
          <a:off x="14592300" y="1650814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105032</xdr:rowOff>
    </xdr:from>
    <xdr:to>
      <xdr:col>76</xdr:col>
      <xdr:colOff>114300</xdr:colOff>
      <xdr:row>96</xdr:row>
      <xdr:rowOff>143757</xdr:rowOff>
    </xdr:to>
    <xdr:cxnSp macro="">
      <xdr:nvCxnSpPr>
        <xdr:cNvPr id="699" name="直線コネクタ 698"/>
        <xdr:cNvCxnSpPr/>
      </xdr:nvCxnSpPr>
      <xdr:spPr>
        <a:xfrm flipV="1">
          <a:off x="13703300" y="16564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88593</xdr:rowOff>
    </xdr:from>
    <xdr:to>
      <xdr:col>71</xdr:col>
      <xdr:colOff>177800</xdr:colOff>
      <xdr:row>96</xdr:row>
      <xdr:rowOff>143757</xdr:rowOff>
    </xdr:to>
    <xdr:cxnSp macro="">
      <xdr:nvCxnSpPr>
        <xdr:cNvPr id="702" name="直線コネクタ 701"/>
        <xdr:cNvCxnSpPr/>
      </xdr:nvCxnSpPr>
      <xdr:spPr>
        <a:xfrm>
          <a:off x="12814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44349</xdr:rowOff>
    </xdr:from>
    <xdr:to>
      <xdr:col>85</xdr:col>
      <xdr:colOff>177800</xdr:colOff>
      <xdr:row>96</xdr:row>
      <xdr:rowOff>145949</xdr:rowOff>
    </xdr:to>
    <xdr:sp macro="" textlink="">
      <xdr:nvSpPr>
        <xdr:cNvPr id="712" name="楕円 711"/>
        <xdr:cNvSpPr/>
      </xdr:nvSpPr>
      <xdr:spPr>
        <a:xfrm>
          <a:off x="16268700" y="165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67226</xdr:rowOff>
    </xdr:from>
    <xdr:ext cx="599010" cy="259045"/>
    <xdr:sp macro="" textlink="">
      <xdr:nvSpPr>
        <xdr:cNvPr id="713" name="公債費該当値テキスト"/>
        <xdr:cNvSpPr txBox="1"/>
      </xdr:nvSpPr>
      <xdr:spPr>
        <a:xfrm>
          <a:off x="16370300" y="163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169593</xdr:rowOff>
    </xdr:from>
    <xdr:to>
      <xdr:col>81</xdr:col>
      <xdr:colOff>101600</xdr:colOff>
      <xdr:row>96</xdr:row>
      <xdr:rowOff>99743</xdr:rowOff>
    </xdr:to>
    <xdr:sp macro="" textlink="">
      <xdr:nvSpPr>
        <xdr:cNvPr id="714" name="楕円 713"/>
        <xdr:cNvSpPr/>
      </xdr:nvSpPr>
      <xdr:spPr>
        <a:xfrm>
          <a:off x="15430500" y="164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116270</xdr:rowOff>
    </xdr:from>
    <xdr:ext cx="599010" cy="259045"/>
    <xdr:sp macro="" textlink="">
      <xdr:nvSpPr>
        <xdr:cNvPr id="715" name="テキスト ボックス 714"/>
        <xdr:cNvSpPr txBox="1"/>
      </xdr:nvSpPr>
      <xdr:spPr>
        <a:xfrm>
          <a:off x="15181795" y="1623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54232</xdr:rowOff>
    </xdr:from>
    <xdr:to>
      <xdr:col>76</xdr:col>
      <xdr:colOff>165100</xdr:colOff>
      <xdr:row>96</xdr:row>
      <xdr:rowOff>155832</xdr:rowOff>
    </xdr:to>
    <xdr:sp macro="" textlink="">
      <xdr:nvSpPr>
        <xdr:cNvPr id="716" name="楕円 715"/>
        <xdr:cNvSpPr/>
      </xdr:nvSpPr>
      <xdr:spPr>
        <a:xfrm>
          <a:off x="145415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909</xdr:rowOff>
    </xdr:from>
    <xdr:ext cx="599010" cy="259045"/>
    <xdr:sp macro="" textlink="">
      <xdr:nvSpPr>
        <xdr:cNvPr id="717" name="テキスト ボックス 716"/>
        <xdr:cNvSpPr txBox="1"/>
      </xdr:nvSpPr>
      <xdr:spPr>
        <a:xfrm>
          <a:off x="14292795" y="1628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92957</xdr:rowOff>
    </xdr:from>
    <xdr:to>
      <xdr:col>72</xdr:col>
      <xdr:colOff>38100</xdr:colOff>
      <xdr:row>97</xdr:row>
      <xdr:rowOff>23107</xdr:rowOff>
    </xdr:to>
    <xdr:sp macro="" textlink="">
      <xdr:nvSpPr>
        <xdr:cNvPr id="718" name="楕円 717"/>
        <xdr:cNvSpPr/>
      </xdr:nvSpPr>
      <xdr:spPr>
        <a:xfrm>
          <a:off x="13652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39634</xdr:rowOff>
    </xdr:from>
    <xdr:ext cx="599010" cy="259045"/>
    <xdr:sp macro="" textlink="">
      <xdr:nvSpPr>
        <xdr:cNvPr id="719" name="テキスト ボックス 718"/>
        <xdr:cNvSpPr txBox="1"/>
      </xdr:nvSpPr>
      <xdr:spPr>
        <a:xfrm>
          <a:off x="13403795"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37793</xdr:rowOff>
    </xdr:from>
    <xdr:to>
      <xdr:col>67</xdr:col>
      <xdr:colOff>101600</xdr:colOff>
      <xdr:row>96</xdr:row>
      <xdr:rowOff>139393</xdr:rowOff>
    </xdr:to>
    <xdr:sp macro="" textlink="">
      <xdr:nvSpPr>
        <xdr:cNvPr id="720" name="楕円 719"/>
        <xdr:cNvSpPr/>
      </xdr:nvSpPr>
      <xdr:spPr>
        <a:xfrm>
          <a:off x="12763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155920</xdr:rowOff>
    </xdr:from>
    <xdr:ext cx="599010" cy="259045"/>
    <xdr:sp macro="" textlink="">
      <xdr:nvSpPr>
        <xdr:cNvPr id="721" name="テキスト ボックス 720"/>
        <xdr:cNvSpPr txBox="1"/>
      </xdr:nvSpPr>
      <xdr:spPr>
        <a:xfrm>
          <a:off x="12514795"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項目は民生費、公債費、総務費、土木費、教育費である。民生費は住民一人当たり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204,163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％減少している。依然として類似団体平均を上回る。過去に実施した大型建設事業に係る地方債の元金償還に伴い高い水準であるものの、繰上償還の効果により平成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％減少している。今後も新発債に係る事業は計画的にかつ必要最低限とし、繰上償還及び利率見直しを行うことで数値上昇の抑制に努める。総務費は住民一人当たり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％減少している。主な要因は、職員給等の人件費の減少であるが、平成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年度は災害応急・復旧対策に伴い増加している。土木費は住民一人当たり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68,306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％増加している。主な要因は、市道道路維持費及び橋梁維持費といったインフラの維持経費、また、国道沿線活性化事業に係る経費である。教育費は住民一人当たり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期学校規模適正化推進計画に基づき、市内の小学校を再編する事業を推進しており、学校規模適正化に係る統合校の施設改修の経費である。災害復旧事業費は、平成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月豪雨災害に伴い大幅な増額となっている。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は一貫して黒字であるが、実質単年度収支は、赤字となった。地方交付税の減額等による歳入財源不足や災害復旧事業費の充当財源を財政調整基金取崩で補ったことが要因である。今後も地方交付税の合併特例加算の段階的縮減による影響が見込まれるため、積極的な行財政改革を推進し、財政基盤強化に努めなければならない。なお、財政調整基金残高は前年度よりも減少し、標準財政規模比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実質収支額は、前年度と同様に歳出総額の増加を上回る歳入総額の増加により黒字となったが、翌年度繰越財源により実質収支額は減少している。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なお、国民健康保険特別会計は事業の県単位化に伴う実質収支額の減少により、標準財政規模比が下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22030271</v>
      </c>
      <c r="BO4" s="430"/>
      <c r="BP4" s="430"/>
      <c r="BQ4" s="430"/>
      <c r="BR4" s="430"/>
      <c r="BS4" s="430"/>
      <c r="BT4" s="430"/>
      <c r="BU4" s="431"/>
      <c r="BV4" s="429">
        <v>21817355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1.6</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21197908</v>
      </c>
      <c r="BO5" s="467"/>
      <c r="BP5" s="467"/>
      <c r="BQ5" s="467"/>
      <c r="BR5" s="467"/>
      <c r="BS5" s="467"/>
      <c r="BT5" s="467"/>
      <c r="BU5" s="468"/>
      <c r="BV5" s="466">
        <v>21170158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97.4</v>
      </c>
      <c r="CU5" s="464"/>
      <c r="CV5" s="464"/>
      <c r="CW5" s="464"/>
      <c r="CX5" s="464"/>
      <c r="CY5" s="464"/>
      <c r="CZ5" s="464"/>
      <c r="DA5" s="465"/>
      <c r="DB5" s="463">
        <v>95.1</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832363</v>
      </c>
      <c r="BO6" s="467"/>
      <c r="BP6" s="467"/>
      <c r="BQ6" s="467"/>
      <c r="BR6" s="467"/>
      <c r="BS6" s="467"/>
      <c r="BT6" s="467"/>
      <c r="BU6" s="468"/>
      <c r="BV6" s="466">
        <v>647197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101.6</v>
      </c>
      <c r="CU6" s="504"/>
      <c r="CV6" s="504"/>
      <c r="CW6" s="504"/>
      <c r="CX6" s="504"/>
      <c r="CY6" s="504"/>
      <c r="CZ6" s="504"/>
      <c r="DA6" s="505"/>
      <c r="DB6" s="503">
        <v>99.3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628444</v>
      </c>
      <c r="BO7" s="467"/>
      <c r="BP7" s="467"/>
      <c r="BQ7" s="467"/>
      <c r="BR7" s="467"/>
      <c r="BS7" s="467"/>
      <c r="BT7" s="467"/>
      <c r="BU7" s="468"/>
      <c r="BV7" s="466">
        <v>236561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12650524</v>
      </c>
      <c r="CU7" s="467"/>
      <c r="CV7" s="467"/>
      <c r="CW7" s="467"/>
      <c r="CX7" s="467"/>
      <c r="CY7" s="467"/>
      <c r="CZ7" s="467"/>
      <c r="DA7" s="468"/>
      <c r="DB7" s="466">
        <v>12941063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203919</v>
      </c>
      <c r="BO8" s="467"/>
      <c r="BP8" s="467"/>
      <c r="BQ8" s="467"/>
      <c r="BR8" s="467"/>
      <c r="BS8" s="467"/>
      <c r="BT8" s="467"/>
      <c r="BU8" s="468"/>
      <c r="BV8" s="466">
        <v>410636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29488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-206717</v>
      </c>
      <c r="BO9" s="467"/>
      <c r="BP9" s="467"/>
      <c r="BQ9" s="467"/>
      <c r="BR9" s="467"/>
      <c r="BS9" s="467"/>
      <c r="BT9" s="467"/>
      <c r="BU9" s="468"/>
      <c r="BV9" s="466">
        <v>41940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22.8</v>
      </c>
      <c r="CU9" s="464"/>
      <c r="CV9" s="464"/>
      <c r="CW9" s="464"/>
      <c r="CX9" s="464"/>
      <c r="CY9" s="464"/>
      <c r="CZ9" s="464"/>
      <c r="DA9" s="465"/>
      <c r="DB9" s="463">
        <v>25.2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31487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1774</v>
      </c>
      <c r="BO10" s="467"/>
      <c r="BP10" s="467"/>
      <c r="BQ10" s="467"/>
      <c r="BR10" s="467"/>
      <c r="BS10" s="467"/>
      <c r="BT10" s="467"/>
      <c r="BU10" s="468"/>
      <c r="BV10" s="466">
        <v>3829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111812</v>
      </c>
      <c r="BO11" s="467"/>
      <c r="BP11" s="467"/>
      <c r="BQ11" s="467"/>
      <c r="BR11" s="467"/>
      <c r="BS11" s="467"/>
      <c r="BT11" s="467"/>
      <c r="BU11" s="468"/>
      <c r="BV11" s="466">
        <v>353138</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28808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1101797</v>
      </c>
      <c r="BO12" s="467"/>
      <c r="BP12" s="467"/>
      <c r="BQ12" s="467"/>
      <c r="BR12" s="467"/>
      <c r="BS12" s="467"/>
      <c r="BT12" s="467"/>
      <c r="BU12" s="468"/>
      <c r="BV12" s="466">
        <v>580704</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28141</v>
      </c>
      <c r="S13" s="548"/>
      <c r="T13" s="548"/>
      <c r="U13" s="548"/>
      <c r="V13" s="549"/>
      <c r="W13" s="482" t="s">
        <v>139</v>
      </c>
      <c r="X13" s="483"/>
      <c r="Y13" s="483"/>
      <c r="Z13" s="483"/>
      <c r="AA13" s="483"/>
      <c r="AB13" s="473"/>
      <c r="AC13" s="517">
        <v>2025</v>
      </c>
      <c r="AD13" s="518"/>
      <c r="AE13" s="518"/>
      <c r="AF13" s="518"/>
      <c r="AG13" s="557"/>
      <c r="AH13" s="517">
        <v>2514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-1194928</v>
      </c>
      <c r="BO13" s="467"/>
      <c r="BP13" s="467"/>
      <c r="BQ13" s="467"/>
      <c r="BR13" s="467"/>
      <c r="BS13" s="467"/>
      <c r="BT13" s="467"/>
      <c r="BU13" s="468"/>
      <c r="BV13" s="466">
        <v>-181797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14.2</v>
      </c>
      <c r="CU13" s="464"/>
      <c r="CV13" s="464"/>
      <c r="CW13" s="464"/>
      <c r="CX13" s="464"/>
      <c r="CY13" s="464"/>
      <c r="CZ13" s="464"/>
      <c r="DA13" s="465"/>
      <c r="DB13" s="463">
        <v>13.7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29278</v>
      </c>
      <c r="S14" s="548"/>
      <c r="T14" s="548"/>
      <c r="U14" s="548"/>
      <c r="V14" s="549"/>
      <c r="W14" s="456"/>
      <c r="X14" s="457"/>
      <c r="Y14" s="457"/>
      <c r="Z14" s="457"/>
      <c r="AA14" s="457"/>
      <c r="AB14" s="446"/>
      <c r="AC14" s="550">
        <v>13.9</v>
      </c>
      <c r="AD14" s="551"/>
      <c r="AE14" s="551"/>
      <c r="AF14" s="551"/>
      <c r="AG14" s="552"/>
      <c r="AH14" s="550">
        <v>16.100000000000001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92</v>
      </c>
      <c r="CU14" s="562"/>
      <c r="CV14" s="562"/>
      <c r="CW14" s="562"/>
      <c r="CX14" s="562"/>
      <c r="CY14" s="562"/>
      <c r="CZ14" s="562"/>
      <c r="DA14" s="563"/>
      <c r="DB14" s="561">
        <v>88.1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28661</v>
      </c>
      <c r="S15" s="548"/>
      <c r="T15" s="548"/>
      <c r="U15" s="548"/>
      <c r="V15" s="549"/>
      <c r="W15" s="482" t="s">
        <v>147</v>
      </c>
      <c r="X15" s="483"/>
      <c r="Y15" s="483"/>
      <c r="Z15" s="483"/>
      <c r="AA15" s="483"/>
      <c r="AB15" s="473"/>
      <c r="AC15" s="517">
        <v>4196</v>
      </c>
      <c r="AD15" s="518"/>
      <c r="AE15" s="518"/>
      <c r="AF15" s="518"/>
      <c r="AG15" s="557"/>
      <c r="AH15" s="517">
        <v>4295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3453427</v>
      </c>
      <c r="BO15" s="430"/>
      <c r="BP15" s="430"/>
      <c r="BQ15" s="430"/>
      <c r="BR15" s="430"/>
      <c r="BS15" s="430"/>
      <c r="BT15" s="430"/>
      <c r="BU15" s="431"/>
      <c r="BV15" s="429">
        <v>3402618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28.8</v>
      </c>
      <c r="AD16" s="551"/>
      <c r="AE16" s="551"/>
      <c r="AF16" s="551"/>
      <c r="AG16" s="552"/>
      <c r="AH16" s="550">
        <v>27.4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11004061</v>
      </c>
      <c r="BO16" s="467"/>
      <c r="BP16" s="467"/>
      <c r="BQ16" s="467"/>
      <c r="BR16" s="467"/>
      <c r="BS16" s="467"/>
      <c r="BT16" s="467"/>
      <c r="BU16" s="468"/>
      <c r="BV16" s="466">
        <v>10937729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8348</v>
      </c>
      <c r="AD17" s="518"/>
      <c r="AE17" s="518"/>
      <c r="AF17" s="518"/>
      <c r="AG17" s="557"/>
      <c r="AH17" s="517">
        <v>8852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4372645</v>
      </c>
      <c r="BO17" s="467"/>
      <c r="BP17" s="467"/>
      <c r="BQ17" s="467"/>
      <c r="BR17" s="467"/>
      <c r="BS17" s="467"/>
      <c r="BT17" s="467"/>
      <c r="BU17" s="468"/>
      <c r="BV17" s="466">
        <v>4303036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537.75</v>
      </c>
      <c r="M18" s="579"/>
      <c r="N18" s="579"/>
      <c r="O18" s="579"/>
      <c r="P18" s="579"/>
      <c r="Q18" s="579"/>
      <c r="R18" s="580"/>
      <c r="S18" s="580"/>
      <c r="T18" s="580"/>
      <c r="U18" s="580"/>
      <c r="V18" s="581"/>
      <c r="W18" s="484"/>
      <c r="X18" s="485"/>
      <c r="Y18" s="485"/>
      <c r="Z18" s="485"/>
      <c r="AA18" s="485"/>
      <c r="AB18" s="476"/>
      <c r="AC18" s="582">
        <v>57.3</v>
      </c>
      <c r="AD18" s="583"/>
      <c r="AE18" s="583"/>
      <c r="AF18" s="583"/>
      <c r="AG18" s="584"/>
      <c r="AH18" s="582">
        <v>56.5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12322676</v>
      </c>
      <c r="BO18" s="467"/>
      <c r="BP18" s="467"/>
      <c r="BQ18" s="467"/>
      <c r="BR18" s="467"/>
      <c r="BS18" s="467"/>
      <c r="BT18" s="467"/>
      <c r="BU18" s="468"/>
      <c r="BV18" s="466">
        <v>12439871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15331879</v>
      </c>
      <c r="BO19" s="467"/>
      <c r="BP19" s="467"/>
      <c r="BQ19" s="467"/>
      <c r="BR19" s="467"/>
      <c r="BS19" s="467"/>
      <c r="BT19" s="467"/>
      <c r="BU19" s="468"/>
      <c r="BV19" s="466">
        <v>15119964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11657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26170692</v>
      </c>
      <c r="BO23" s="467"/>
      <c r="BP23" s="467"/>
      <c r="BQ23" s="467"/>
      <c r="BR23" s="467"/>
      <c r="BS23" s="467"/>
      <c r="BT23" s="467"/>
      <c r="BU23" s="468"/>
      <c r="BV23" s="466">
        <v>27203804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8600</v>
      </c>
      <c r="R24" s="518"/>
      <c r="S24" s="518"/>
      <c r="T24" s="518"/>
      <c r="U24" s="518"/>
      <c r="V24" s="557"/>
      <c r="W24" s="616"/>
      <c r="X24" s="604"/>
      <c r="Y24" s="605"/>
      <c r="Z24" s="516" t="s">
        <v>171</v>
      </c>
      <c r="AA24" s="496"/>
      <c r="AB24" s="496"/>
      <c r="AC24" s="496"/>
      <c r="AD24" s="496"/>
      <c r="AE24" s="496"/>
      <c r="AF24" s="496"/>
      <c r="AG24" s="497"/>
      <c r="AH24" s="517">
        <v>332</v>
      </c>
      <c r="AI24" s="518"/>
      <c r="AJ24" s="518"/>
      <c r="AK24" s="518"/>
      <c r="AL24" s="557"/>
      <c r="AM24" s="517">
        <v>1125148</v>
      </c>
      <c r="AN24" s="518"/>
      <c r="AO24" s="518"/>
      <c r="AP24" s="518"/>
      <c r="AQ24" s="518"/>
      <c r="AR24" s="557"/>
      <c r="AS24" s="517">
        <v>3389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11531446</v>
      </c>
      <c r="BO24" s="467"/>
      <c r="BP24" s="467"/>
      <c r="BQ24" s="467"/>
      <c r="BR24" s="467"/>
      <c r="BS24" s="467"/>
      <c r="BT24" s="467"/>
      <c r="BU24" s="468"/>
      <c r="BV24" s="466">
        <v>11524039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7000</v>
      </c>
      <c r="R25" s="518"/>
      <c r="S25" s="518"/>
      <c r="T25" s="518"/>
      <c r="U25" s="518"/>
      <c r="V25" s="557"/>
      <c r="W25" s="616"/>
      <c r="X25" s="604"/>
      <c r="Y25" s="605"/>
      <c r="Z25" s="516" t="s">
        <v>174</v>
      </c>
      <c r="AA25" s="496"/>
      <c r="AB25" s="496"/>
      <c r="AC25" s="496"/>
      <c r="AD25" s="496"/>
      <c r="AE25" s="496"/>
      <c r="AF25" s="496"/>
      <c r="AG25" s="497"/>
      <c r="AH25" s="517">
        <v>54</v>
      </c>
      <c r="AI25" s="518"/>
      <c r="AJ25" s="518"/>
      <c r="AK25" s="518"/>
      <c r="AL25" s="557"/>
      <c r="AM25" s="517">
        <v>154872</v>
      </c>
      <c r="AN25" s="518"/>
      <c r="AO25" s="518"/>
      <c r="AP25" s="518"/>
      <c r="AQ25" s="518"/>
      <c r="AR25" s="557"/>
      <c r="AS25" s="517">
        <v>2868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1207008</v>
      </c>
      <c r="BO25" s="430"/>
      <c r="BP25" s="430"/>
      <c r="BQ25" s="430"/>
      <c r="BR25" s="430"/>
      <c r="BS25" s="430"/>
      <c r="BT25" s="430"/>
      <c r="BU25" s="431"/>
      <c r="BV25" s="429">
        <v>1232396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6400</v>
      </c>
      <c r="R26" s="518"/>
      <c r="S26" s="518"/>
      <c r="T26" s="518"/>
      <c r="U26" s="518"/>
      <c r="V26" s="557"/>
      <c r="W26" s="616"/>
      <c r="X26" s="604"/>
      <c r="Y26" s="605"/>
      <c r="Z26" s="516" t="s">
        <v>177</v>
      </c>
      <c r="AA26" s="626"/>
      <c r="AB26" s="626"/>
      <c r="AC26" s="626"/>
      <c r="AD26" s="626"/>
      <c r="AE26" s="626"/>
      <c r="AF26" s="626"/>
      <c r="AG26" s="627"/>
      <c r="AH26" s="517" t="s">
        <v>178</v>
      </c>
      <c r="AI26" s="518"/>
      <c r="AJ26" s="518"/>
      <c r="AK26" s="518"/>
      <c r="AL26" s="557"/>
      <c r="AM26" s="517" t="s">
        <v>179</v>
      </c>
      <c r="AN26" s="518"/>
      <c r="AO26" s="518"/>
      <c r="AP26" s="518"/>
      <c r="AQ26" s="518"/>
      <c r="AR26" s="557"/>
      <c r="AS26" s="517" t="s">
        <v>127</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3977</v>
      </c>
      <c r="R27" s="518"/>
      <c r="S27" s="518"/>
      <c r="T27" s="518"/>
      <c r="U27" s="518"/>
      <c r="V27" s="557"/>
      <c r="W27" s="616"/>
      <c r="X27" s="604"/>
      <c r="Y27" s="605"/>
      <c r="Z27" s="516" t="s">
        <v>182</v>
      </c>
      <c r="AA27" s="496"/>
      <c r="AB27" s="496"/>
      <c r="AC27" s="496"/>
      <c r="AD27" s="496"/>
      <c r="AE27" s="496"/>
      <c r="AF27" s="496"/>
      <c r="AG27" s="497"/>
      <c r="AH27" s="517">
        <v>7</v>
      </c>
      <c r="AI27" s="518"/>
      <c r="AJ27" s="518"/>
      <c r="AK27" s="518"/>
      <c r="AL27" s="557"/>
      <c r="AM27" s="517">
        <v>26520</v>
      </c>
      <c r="AN27" s="518"/>
      <c r="AO27" s="518"/>
      <c r="AP27" s="518"/>
      <c r="AQ27" s="518"/>
      <c r="AR27" s="557"/>
      <c r="AS27" s="517">
        <v>3789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136</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3444</v>
      </c>
      <c r="R28" s="518"/>
      <c r="S28" s="518"/>
      <c r="T28" s="518"/>
      <c r="U28" s="518"/>
      <c r="V28" s="557"/>
      <c r="W28" s="616"/>
      <c r="X28" s="604"/>
      <c r="Y28" s="605"/>
      <c r="Z28" s="516" t="s">
        <v>185</v>
      </c>
      <c r="AA28" s="496"/>
      <c r="AB28" s="496"/>
      <c r="AC28" s="496"/>
      <c r="AD28" s="496"/>
      <c r="AE28" s="496"/>
      <c r="AF28" s="496"/>
      <c r="AG28" s="497"/>
      <c r="AH28" s="517" t="s">
        <v>127</v>
      </c>
      <c r="AI28" s="518"/>
      <c r="AJ28" s="518"/>
      <c r="AK28" s="518"/>
      <c r="AL28" s="557"/>
      <c r="AM28" s="517" t="s">
        <v>127</v>
      </c>
      <c r="AN28" s="518"/>
      <c r="AO28" s="518"/>
      <c r="AP28" s="518"/>
      <c r="AQ28" s="518"/>
      <c r="AR28" s="557"/>
      <c r="AS28" s="517" t="s">
        <v>186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1219836</v>
      </c>
      <c r="BO28" s="430"/>
      <c r="BP28" s="430"/>
      <c r="BQ28" s="430"/>
      <c r="BR28" s="430"/>
      <c r="BS28" s="430"/>
      <c r="BT28" s="430"/>
      <c r="BU28" s="431"/>
      <c r="BV28" s="429">
        <v>2319859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16</v>
      </c>
      <c r="M29" s="518"/>
      <c r="N29" s="518"/>
      <c r="O29" s="518"/>
      <c r="P29" s="557"/>
      <c r="Q29" s="517">
        <v>3153</v>
      </c>
      <c r="R29" s="518"/>
      <c r="S29" s="518"/>
      <c r="T29" s="518"/>
      <c r="U29" s="518"/>
      <c r="V29" s="557"/>
      <c r="W29" s="617"/>
      <c r="X29" s="618"/>
      <c r="Y29" s="619"/>
      <c r="Z29" s="516" t="s">
        <v>189</v>
      </c>
      <c r="AA29" s="496"/>
      <c r="AB29" s="496"/>
      <c r="AC29" s="496"/>
      <c r="AD29" s="496"/>
      <c r="AE29" s="496"/>
      <c r="AF29" s="496"/>
      <c r="AG29" s="497"/>
      <c r="AH29" s="517">
        <v>339</v>
      </c>
      <c r="AI29" s="518"/>
      <c r="AJ29" s="518"/>
      <c r="AK29" s="518"/>
      <c r="AL29" s="557"/>
      <c r="AM29" s="517">
        <v>1151668</v>
      </c>
      <c r="AN29" s="518"/>
      <c r="AO29" s="518"/>
      <c r="AP29" s="518"/>
      <c r="AQ29" s="518"/>
      <c r="AR29" s="557"/>
      <c r="AS29" s="517">
        <v>3397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640402</v>
      </c>
      <c r="BO29" s="467"/>
      <c r="BP29" s="467"/>
      <c r="BQ29" s="467"/>
      <c r="BR29" s="467"/>
      <c r="BS29" s="467"/>
      <c r="BT29" s="467"/>
      <c r="BU29" s="468"/>
      <c r="BV29" s="466">
        <v>601422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100.4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5614312</v>
      </c>
      <c r="BO30" s="640"/>
      <c r="BP30" s="640"/>
      <c r="BQ30" s="640"/>
      <c r="BR30" s="640"/>
      <c r="BS30" s="640"/>
      <c r="BT30" s="640"/>
      <c r="BU30" s="641"/>
      <c r="BV30" s="639">
        <v>5739351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198</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広島県後期高齢医療広域連合（一般会計）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安芸高田市地域振興事業団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コミュニティ・プラント整備事業特別会計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特定環境保全公共下水道事業特別会計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広島県後期高齢医療広域連合（特別会計）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神楽門前湯治村</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農業集落排水事業特別会計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広島県市町総合事務組合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こうだ二一</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IF('各会計、関係団体の財政状況及び健全化判断比率'!B35="","",'各会計、関係団体の財政状況及び健全化判断比率'!B35)</f>
        <v>浄化槽整備事業特別会計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芸北広域環境施設組合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安芸高田アグリフーズ</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0b+jq7cNkCQcgecTAi5tf5RGuZ/Jn3Z3mq9b6W2gm5VtMlUibNXZdPi812YUegsjyIhQvuvic06lTNT7HbB8HA==" saltValue="i9qG2vM8Wh1kFIwFBQEH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4" t="s">
        <v>572</v>
      </c>
      <c r="D34" s="1244"/>
      <c r="E34" s="1245"/>
      <c r="F34" s="32">
        <v>1.83</v>
      </c>
      <c r="G34" s="33">
        <v>1.98</v>
      </c>
      <c r="H34" s="33">
        <v>1.91</v>
      </c>
      <c r="I34" s="33">
        <v>2.35</v>
      </c>
      <c r="J34" s="34">
        <v>3.08</v>
      </c>
      <c r="K34" s="22"/>
      <c r="L34" s="22"/>
      <c r="M34" s="22"/>
      <c r="N34" s="22"/>
      <c r="O34" s="22"/>
      <c r="P34" s="22"/>
    </row>
    <row r="35" spans="1:16" ht="39" customHeight="1">
      <c r="A35" s="22"/>
      <c r="B35" s="35"/>
      <c r="C35" s="1238" t="s">
        <v>573</v>
      </c>
      <c r="D35" s="1239"/>
      <c r="E35" s="1240"/>
      <c r="F35" s="36">
        <v>4.38</v>
      </c>
      <c r="G35" s="37">
        <v>4.01</v>
      </c>
      <c r="H35" s="37">
        <v>2.77</v>
      </c>
      <c r="I35" s="37">
        <v>3.17</v>
      </c>
      <c r="J35" s="38">
        <v>1.61</v>
      </c>
      <c r="K35" s="22"/>
      <c r="L35" s="22"/>
      <c r="M35" s="22"/>
      <c r="N35" s="22"/>
      <c r="O35" s="22"/>
      <c r="P35" s="22"/>
    </row>
    <row r="36" spans="1:16" ht="39" customHeight="1">
      <c r="A36" s="22"/>
      <c r="B36" s="35"/>
      <c r="C36" s="1238" t="s">
        <v>574</v>
      </c>
      <c r="D36" s="1239"/>
      <c r="E36" s="1240"/>
      <c r="F36" s="36">
        <v>0.56000000000000005</v>
      </c>
      <c r="G36" s="37">
        <v>1.05</v>
      </c>
      <c r="H36" s="37">
        <v>0.73</v>
      </c>
      <c r="I36" s="37">
        <v>0.45</v>
      </c>
      <c r="J36" s="38">
        <v>0.81</v>
      </c>
      <c r="K36" s="22"/>
      <c r="L36" s="22"/>
      <c r="M36" s="22"/>
      <c r="N36" s="22"/>
      <c r="O36" s="22"/>
      <c r="P36" s="22"/>
    </row>
    <row r="37" spans="1:16" ht="39" customHeight="1">
      <c r="A37" s="22"/>
      <c r="B37" s="35"/>
      <c r="C37" s="1238" t="s">
        <v>575</v>
      </c>
      <c r="D37" s="1239"/>
      <c r="E37" s="1240"/>
      <c r="F37" s="36">
        <v>2.2599999999999998</v>
      </c>
      <c r="G37" s="37">
        <v>2.23</v>
      </c>
      <c r="H37" s="37">
        <v>2.76</v>
      </c>
      <c r="I37" s="37">
        <v>2.74</v>
      </c>
      <c r="J37" s="38">
        <v>0.63</v>
      </c>
      <c r="K37" s="22"/>
      <c r="L37" s="22"/>
      <c r="M37" s="22"/>
      <c r="N37" s="22"/>
      <c r="O37" s="22"/>
      <c r="P37" s="22"/>
    </row>
    <row r="38" spans="1:16" ht="39" customHeight="1">
      <c r="A38" s="22"/>
      <c r="B38" s="35"/>
      <c r="C38" s="1238" t="s">
        <v>576</v>
      </c>
      <c r="D38" s="1239"/>
      <c r="E38" s="1240"/>
      <c r="F38" s="36">
        <v>0.05</v>
      </c>
      <c r="G38" s="37">
        <v>0.06</v>
      </c>
      <c r="H38" s="37">
        <v>0.06</v>
      </c>
      <c r="I38" s="37">
        <v>0.19</v>
      </c>
      <c r="J38" s="38">
        <v>0.08</v>
      </c>
      <c r="K38" s="22"/>
      <c r="L38" s="22"/>
      <c r="M38" s="22"/>
      <c r="N38" s="22"/>
      <c r="O38" s="22"/>
      <c r="P38" s="22"/>
    </row>
    <row r="39" spans="1:16" ht="39" customHeight="1">
      <c r="A39" s="22"/>
      <c r="B39" s="35"/>
      <c r="C39" s="1238" t="s">
        <v>577</v>
      </c>
      <c r="D39" s="1239"/>
      <c r="E39" s="1240"/>
      <c r="F39" s="36">
        <v>0</v>
      </c>
      <c r="G39" s="37">
        <v>0</v>
      </c>
      <c r="H39" s="37">
        <v>0</v>
      </c>
      <c r="I39" s="37">
        <v>0.01</v>
      </c>
      <c r="J39" s="38">
        <v>0</v>
      </c>
      <c r="K39" s="22"/>
      <c r="L39" s="22"/>
      <c r="M39" s="22"/>
      <c r="N39" s="22"/>
      <c r="O39" s="22"/>
      <c r="P39" s="22"/>
    </row>
    <row r="40" spans="1:16" ht="39" customHeight="1">
      <c r="A40" s="22"/>
      <c r="B40" s="35"/>
      <c r="C40" s="1238" t="s">
        <v>578</v>
      </c>
      <c r="D40" s="1239"/>
      <c r="E40" s="1240"/>
      <c r="F40" s="36">
        <v>0</v>
      </c>
      <c r="G40" s="37">
        <v>0</v>
      </c>
      <c r="H40" s="37">
        <v>0</v>
      </c>
      <c r="I40" s="37">
        <v>0</v>
      </c>
      <c r="J40" s="38">
        <v>0</v>
      </c>
      <c r="K40" s="22"/>
      <c r="L40" s="22"/>
      <c r="M40" s="22"/>
      <c r="N40" s="22"/>
      <c r="O40" s="22"/>
      <c r="P40" s="22"/>
    </row>
    <row r="41" spans="1:16" ht="39" customHeight="1">
      <c r="A41" s="22"/>
      <c r="B41" s="35"/>
      <c r="C41" s="1238" t="s">
        <v>579</v>
      </c>
      <c r="D41" s="1239"/>
      <c r="E41" s="1240"/>
      <c r="F41" s="36">
        <v>0</v>
      </c>
      <c r="G41" s="37">
        <v>0</v>
      </c>
      <c r="H41" s="37">
        <v>0</v>
      </c>
      <c r="I41" s="37">
        <v>0</v>
      </c>
      <c r="J41" s="38">
        <v>0</v>
      </c>
      <c r="K41" s="22"/>
      <c r="L41" s="22"/>
      <c r="M41" s="22"/>
      <c r="N41" s="22"/>
      <c r="O41" s="22"/>
      <c r="P41" s="22"/>
    </row>
    <row r="42" spans="1:16" ht="39" customHeight="1">
      <c r="A42" s="22"/>
      <c r="B42" s="39"/>
      <c r="C42" s="1238" t="s">
        <v>580</v>
      </c>
      <c r="D42" s="1239"/>
      <c r="E42" s="1240"/>
      <c r="F42" s="36" t="s">
        <v>523</v>
      </c>
      <c r="G42" s="37" t="s">
        <v>523</v>
      </c>
      <c r="H42" s="37" t="s">
        <v>523</v>
      </c>
      <c r="I42" s="37" t="s">
        <v>523</v>
      </c>
      <c r="J42" s="38" t="s">
        <v>523</v>
      </c>
      <c r="K42" s="22"/>
      <c r="L42" s="22"/>
      <c r="M42" s="22"/>
      <c r="N42" s="22"/>
      <c r="O42" s="22"/>
      <c r="P42" s="22"/>
    </row>
    <row r="43" spans="1:16" ht="39" customHeight="1" thickBot="1">
      <c r="A43" s="22"/>
      <c r="B43" s="40"/>
      <c r="C43" s="1241" t="s">
        <v>581</v>
      </c>
      <c r="D43" s="1242"/>
      <c r="E43" s="1243"/>
      <c r="F43" s="41">
        <v>0</v>
      </c>
      <c r="G43" s="42">
        <v>0</v>
      </c>
      <c r="H43" s="42">
        <v>0.45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iHyrMQV7ogilpvYdUUCV9Nn+96mghckVoJxMzqfnhMEjf3KW0mW4sb2tJmfr5DOo0mNRsu7J9Pijsiv026+OQ==" saltValue="9xHLgmIDeExoSwNawiFB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46" t="s">
        <v>11</v>
      </c>
      <c r="C45" s="1247"/>
      <c r="D45" s="58"/>
      <c r="E45" s="1252" t="s">
        <v>12</v>
      </c>
      <c r="F45" s="1252"/>
      <c r="G45" s="1252"/>
      <c r="H45" s="1252"/>
      <c r="I45" s="1252"/>
      <c r="J45" s="1253"/>
      <c r="K45" s="59">
        <v>3793</v>
      </c>
      <c r="L45" s="60">
        <v>3480</v>
      </c>
      <c r="M45" s="60">
        <v>3727</v>
      </c>
      <c r="N45" s="60">
        <v>3863</v>
      </c>
      <c r="O45" s="61">
        <v>3584</v>
      </c>
      <c r="P45" s="48"/>
      <c r="Q45" s="48"/>
      <c r="R45" s="48"/>
      <c r="S45" s="48"/>
      <c r="T45" s="48"/>
      <c r="U45" s="48"/>
    </row>
    <row r="46" spans="1:21" ht="30.75" customHeight="1">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c r="A48" s="48"/>
      <c r="B48" s="1248"/>
      <c r="C48" s="1249"/>
      <c r="D48" s="62"/>
      <c r="E48" s="1254" t="s">
        <v>15</v>
      </c>
      <c r="F48" s="1254"/>
      <c r="G48" s="1254"/>
      <c r="H48" s="1254"/>
      <c r="I48" s="1254"/>
      <c r="J48" s="1255"/>
      <c r="K48" s="63">
        <v>644</v>
      </c>
      <c r="L48" s="64">
        <v>647</v>
      </c>
      <c r="M48" s="64">
        <v>760</v>
      </c>
      <c r="N48" s="64">
        <v>716</v>
      </c>
      <c r="O48" s="65">
        <v>754</v>
      </c>
      <c r="P48" s="48"/>
      <c r="Q48" s="48"/>
      <c r="R48" s="48"/>
      <c r="S48" s="48"/>
      <c r="T48" s="48"/>
      <c r="U48" s="48"/>
    </row>
    <row r="49" spans="1:21" ht="30.75" customHeight="1">
      <c r="A49" s="48"/>
      <c r="B49" s="1248"/>
      <c r="C49" s="1249"/>
      <c r="D49" s="62"/>
      <c r="E49" s="1254" t="s">
        <v>16</v>
      </c>
      <c r="F49" s="1254"/>
      <c r="G49" s="1254"/>
      <c r="H49" s="1254"/>
      <c r="I49" s="1254"/>
      <c r="J49" s="1255"/>
      <c r="K49" s="63">
        <v>1</v>
      </c>
      <c r="L49" s="64">
        <v>1</v>
      </c>
      <c r="M49" s="64">
        <v>1</v>
      </c>
      <c r="N49" s="64" t="s">
        <v>523</v>
      </c>
      <c r="O49" s="65" t="s">
        <v>523</v>
      </c>
      <c r="P49" s="48"/>
      <c r="Q49" s="48"/>
      <c r="R49" s="48"/>
      <c r="S49" s="48"/>
      <c r="T49" s="48"/>
      <c r="U49" s="48"/>
    </row>
    <row r="50" spans="1:21" ht="30.75" customHeight="1">
      <c r="A50" s="48"/>
      <c r="B50" s="1248"/>
      <c r="C50" s="1249"/>
      <c r="D50" s="62"/>
      <c r="E50" s="1254" t="s">
        <v>17</v>
      </c>
      <c r="F50" s="1254"/>
      <c r="G50" s="1254"/>
      <c r="H50" s="1254"/>
      <c r="I50" s="1254"/>
      <c r="J50" s="1255"/>
      <c r="K50" s="63">
        <v>3</v>
      </c>
      <c r="L50" s="64">
        <v>3</v>
      </c>
      <c r="M50" s="64">
        <v>2</v>
      </c>
      <c r="N50" s="64">
        <v>1</v>
      </c>
      <c r="O50" s="65">
        <v>1</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2959</v>
      </c>
      <c r="L52" s="64">
        <v>2845</v>
      </c>
      <c r="M52" s="64">
        <v>3001</v>
      </c>
      <c r="N52" s="64">
        <v>3138</v>
      </c>
      <c r="O52" s="65">
        <v>3006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1482</v>
      </c>
      <c r="L53" s="69">
        <v>1286</v>
      </c>
      <c r="M53" s="69">
        <v>1489</v>
      </c>
      <c r="N53" s="69">
        <v>1442</v>
      </c>
      <c r="O53" s="70">
        <v>1333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62" t="s">
        <v>25</v>
      </c>
      <c r="C57" s="1263"/>
      <c r="D57" s="1266" t="s">
        <v>26</v>
      </c>
      <c r="E57" s="1267"/>
      <c r="F57" s="1267"/>
      <c r="G57" s="1267"/>
      <c r="H57" s="1267"/>
      <c r="I57" s="1267"/>
      <c r="J57" s="1268"/>
      <c r="K57" s="82" t="s">
        <v>523</v>
      </c>
      <c r="L57" s="83" t="s">
        <v>523</v>
      </c>
      <c r="M57" s="83" t="s">
        <v>523</v>
      </c>
      <c r="N57" s="83" t="s">
        <v>523</v>
      </c>
      <c r="O57" s="84" t="s">
        <v>523</v>
      </c>
    </row>
    <row r="58" spans="1:21" ht="31.5" customHeight="1" thickBot="1">
      <c r="B58" s="1264"/>
      <c r="C58" s="1265"/>
      <c r="D58" s="1269" t="s">
        <v>27</v>
      </c>
      <c r="E58" s="1270"/>
      <c r="F58" s="1270"/>
      <c r="G58" s="1270"/>
      <c r="H58" s="1270"/>
      <c r="I58" s="1270"/>
      <c r="J58" s="1271"/>
      <c r="K58" s="85" t="s">
        <v>523</v>
      </c>
      <c r="L58" s="86" t="s">
        <v>523</v>
      </c>
      <c r="M58" s="86" t="s">
        <v>523</v>
      </c>
      <c r="N58" s="86" t="s">
        <v>523</v>
      </c>
      <c r="O58" s="87" t="s">
        <v>523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4Aoqz/HBNdMNRU/ojUWlGR6RsaI+XaWz70h4dubVcUDWqQSAviWeHCdsZ1mK0W8bIBqrOOUp5f0ZJJtlkYoA==" saltValue="duOvgyeBusQJRbiSeDnf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564</v>
      </c>
      <c r="J40" s="99" t="s">
        <v>565</v>
      </c>
      <c r="K40" s="99" t="s">
        <v>566</v>
      </c>
      <c r="L40" s="99" t="s">
        <v>567</v>
      </c>
      <c r="M40" s="100" t="s">
        <v>568</v>
      </c>
    </row>
    <row r="41" spans="2:13" ht="27.75" customHeight="1">
      <c r="B41" s="1272" t="s">
        <v>30</v>
      </c>
      <c r="C41" s="1273"/>
      <c r="D41" s="101"/>
      <c r="E41" s="1278" t="s">
        <v>31</v>
      </c>
      <c r="F41" s="1278"/>
      <c r="G41" s="1278"/>
      <c r="H41" s="1279"/>
      <c r="I41" s="102">
        <v>33877</v>
      </c>
      <c r="J41" s="103">
        <v>32121</v>
      </c>
      <c r="K41" s="103">
        <v>30093</v>
      </c>
      <c r="L41" s="103">
        <v>28354</v>
      </c>
      <c r="M41" s="104">
        <v>27201</v>
      </c>
    </row>
    <row r="42" spans="2:13" ht="27.75" customHeight="1">
      <c r="B42" s="1274"/>
      <c r="C42" s="1275"/>
      <c r="D42" s="105"/>
      <c r="E42" s="1280" t="s">
        <v>32</v>
      </c>
      <c r="F42" s="1280"/>
      <c r="G42" s="1280"/>
      <c r="H42" s="1281"/>
      <c r="I42" s="106" t="s">
        <v>523</v>
      </c>
      <c r="J42" s="107" t="s">
        <v>523</v>
      </c>
      <c r="K42" s="107" t="s">
        <v>523</v>
      </c>
      <c r="L42" s="107" t="s">
        <v>523</v>
      </c>
      <c r="M42" s="108" t="s">
        <v>523</v>
      </c>
    </row>
    <row r="43" spans="2:13" ht="27.75" customHeight="1">
      <c r="B43" s="1274"/>
      <c r="C43" s="1275"/>
      <c r="D43" s="105"/>
      <c r="E43" s="1280" t="s">
        <v>33</v>
      </c>
      <c r="F43" s="1280"/>
      <c r="G43" s="1280"/>
      <c r="H43" s="1281"/>
      <c r="I43" s="106">
        <v>10713</v>
      </c>
      <c r="J43" s="107">
        <v>10105</v>
      </c>
      <c r="K43" s="107">
        <v>9682</v>
      </c>
      <c r="L43" s="107">
        <v>9432</v>
      </c>
      <c r="M43" s="108">
        <v>9224</v>
      </c>
    </row>
    <row r="44" spans="2:13" ht="27.75" customHeight="1">
      <c r="B44" s="1274"/>
      <c r="C44" s="1275"/>
      <c r="D44" s="105"/>
      <c r="E44" s="1280" t="s">
        <v>34</v>
      </c>
      <c r="F44" s="1280"/>
      <c r="G44" s="1280"/>
      <c r="H44" s="1281"/>
      <c r="I44" s="106">
        <v>1</v>
      </c>
      <c r="J44" s="107">
        <v>1</v>
      </c>
      <c r="K44" s="107" t="s">
        <v>523</v>
      </c>
      <c r="L44" s="107" t="s">
        <v>523</v>
      </c>
      <c r="M44" s="108" t="s">
        <v>523</v>
      </c>
    </row>
    <row r="45" spans="2:13" ht="27.75" customHeight="1">
      <c r="B45" s="1274"/>
      <c r="C45" s="1275"/>
      <c r="D45" s="105"/>
      <c r="E45" s="1280" t="s">
        <v>35</v>
      </c>
      <c r="F45" s="1280"/>
      <c r="G45" s="1280"/>
      <c r="H45" s="1281"/>
      <c r="I45" s="106">
        <v>3686</v>
      </c>
      <c r="J45" s="107">
        <v>3326</v>
      </c>
      <c r="K45" s="107">
        <v>3047</v>
      </c>
      <c r="L45" s="107">
        <v>2930</v>
      </c>
      <c r="M45" s="108">
        <v>2669</v>
      </c>
    </row>
    <row r="46" spans="2:13" ht="27.75" customHeight="1">
      <c r="B46" s="1274"/>
      <c r="C46" s="1275"/>
      <c r="D46" s="109"/>
      <c r="E46" s="1280" t="s">
        <v>36</v>
      </c>
      <c r="F46" s="1280"/>
      <c r="G46" s="1280"/>
      <c r="H46" s="1281"/>
      <c r="I46" s="106">
        <v>72</v>
      </c>
      <c r="J46" s="107">
        <v>24</v>
      </c>
      <c r="K46" s="107">
        <v>19</v>
      </c>
      <c r="L46" s="107">
        <v>101</v>
      </c>
      <c r="M46" s="108">
        <v>67</v>
      </c>
    </row>
    <row r="47" spans="2:13" ht="27.75" customHeight="1">
      <c r="B47" s="1274"/>
      <c r="C47" s="1275"/>
      <c r="D47" s="110"/>
      <c r="E47" s="1282" t="s">
        <v>37</v>
      </c>
      <c r="F47" s="1283"/>
      <c r="G47" s="1283"/>
      <c r="H47" s="1284"/>
      <c r="I47" s="106" t="s">
        <v>523</v>
      </c>
      <c r="J47" s="107" t="s">
        <v>523</v>
      </c>
      <c r="K47" s="107" t="s">
        <v>523</v>
      </c>
      <c r="L47" s="107" t="s">
        <v>523</v>
      </c>
      <c r="M47" s="108" t="s">
        <v>523</v>
      </c>
    </row>
    <row r="48" spans="2:13" ht="27.75" customHeight="1">
      <c r="B48" s="1274"/>
      <c r="C48" s="1275"/>
      <c r="D48" s="105"/>
      <c r="E48" s="1280" t="s">
        <v>38</v>
      </c>
      <c r="F48" s="1280"/>
      <c r="G48" s="1280"/>
      <c r="H48" s="1281"/>
      <c r="I48" s="106" t="s">
        <v>523</v>
      </c>
      <c r="J48" s="107" t="s">
        <v>523</v>
      </c>
      <c r="K48" s="107" t="s">
        <v>523</v>
      </c>
      <c r="L48" s="107" t="s">
        <v>523</v>
      </c>
      <c r="M48" s="108" t="s">
        <v>523</v>
      </c>
    </row>
    <row r="49" spans="2:13" ht="27.75" customHeight="1">
      <c r="B49" s="1276"/>
      <c r="C49" s="1277"/>
      <c r="D49" s="105"/>
      <c r="E49" s="1280" t="s">
        <v>39</v>
      </c>
      <c r="F49" s="1280"/>
      <c r="G49" s="1280"/>
      <c r="H49" s="1281"/>
      <c r="I49" s="106" t="s">
        <v>523</v>
      </c>
      <c r="J49" s="107" t="s">
        <v>523</v>
      </c>
      <c r="K49" s="107" t="s">
        <v>523</v>
      </c>
      <c r="L49" s="107" t="s">
        <v>523</v>
      </c>
      <c r="M49" s="108" t="s">
        <v>523</v>
      </c>
    </row>
    <row r="50" spans="2:13" ht="27.75" customHeight="1">
      <c r="B50" s="1285" t="s">
        <v>40</v>
      </c>
      <c r="C50" s="1286"/>
      <c r="D50" s="111"/>
      <c r="E50" s="1280" t="s">
        <v>41</v>
      </c>
      <c r="F50" s="1280"/>
      <c r="G50" s="1280"/>
      <c r="H50" s="1281"/>
      <c r="I50" s="106">
        <v>5492</v>
      </c>
      <c r="J50" s="107">
        <v>5907</v>
      </c>
      <c r="K50" s="107">
        <v>5728</v>
      </c>
      <c r="L50" s="107">
        <v>5159</v>
      </c>
      <c r="M50" s="108">
        <v>4350</v>
      </c>
    </row>
    <row r="51" spans="2:13" ht="27.75" customHeight="1">
      <c r="B51" s="1274"/>
      <c r="C51" s="1275"/>
      <c r="D51" s="105"/>
      <c r="E51" s="1280" t="s">
        <v>42</v>
      </c>
      <c r="F51" s="1280"/>
      <c r="G51" s="1280"/>
      <c r="H51" s="1281"/>
      <c r="I51" s="106">
        <v>265</v>
      </c>
      <c r="J51" s="107">
        <v>252</v>
      </c>
      <c r="K51" s="107">
        <v>199</v>
      </c>
      <c r="L51" s="107">
        <v>154</v>
      </c>
      <c r="M51" s="108">
        <v>79</v>
      </c>
    </row>
    <row r="52" spans="2:13" ht="27.75" customHeight="1">
      <c r="B52" s="1276"/>
      <c r="C52" s="1277"/>
      <c r="D52" s="105"/>
      <c r="E52" s="1280" t="s">
        <v>43</v>
      </c>
      <c r="F52" s="1280"/>
      <c r="G52" s="1280"/>
      <c r="H52" s="1281"/>
      <c r="I52" s="106">
        <v>30494</v>
      </c>
      <c r="J52" s="107">
        <v>29303</v>
      </c>
      <c r="K52" s="107">
        <v>27895</v>
      </c>
      <c r="L52" s="107">
        <v>26822</v>
      </c>
      <c r="M52" s="108">
        <v>25837</v>
      </c>
    </row>
    <row r="53" spans="2:13" ht="27.75" customHeight="1" thickBot="1">
      <c r="B53" s="1287" t="s">
        <v>44</v>
      </c>
      <c r="C53" s="1288"/>
      <c r="D53" s="112"/>
      <c r="E53" s="1289" t="s">
        <v>45</v>
      </c>
      <c r="F53" s="1289"/>
      <c r="G53" s="1289"/>
      <c r="H53" s="1290"/>
      <c r="I53" s="113">
        <v>12098</v>
      </c>
      <c r="J53" s="114">
        <v>10114</v>
      </c>
      <c r="K53" s="114">
        <v>9020</v>
      </c>
      <c r="L53" s="114">
        <v>8681</v>
      </c>
      <c r="M53" s="115">
        <v>8896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pmTHerusbsQPCwhOg35NXy4pgs0T35t0ztj/bX5LPh8YshjAa1KmQEErV7kEeqbSbgHqYB37/u9Uk17qiRnbQ==" saltValue="wOPUcywCK0hUnTPQUbiC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566</v>
      </c>
      <c r="G54" s="124" t="s">
        <v>567</v>
      </c>
      <c r="H54" s="125" t="s">
        <v>568</v>
      </c>
    </row>
    <row r="55" spans="2:8" ht="52.5" customHeight="1">
      <c r="B55" s="126"/>
      <c r="C55" s="1299" t="s">
        <v>48</v>
      </c>
      <c r="D55" s="1299"/>
      <c r="E55" s="1300"/>
      <c r="F55" s="127">
        <v>2897</v>
      </c>
      <c r="G55" s="127">
        <v>2320</v>
      </c>
      <c r="H55" s="128">
        <v>1220</v>
      </c>
    </row>
    <row r="56" spans="2:8" ht="52.5" customHeight="1">
      <c r="B56" s="129"/>
      <c r="C56" s="1301" t="s">
        <v>49</v>
      </c>
      <c r="D56" s="1301"/>
      <c r="E56" s="1302"/>
      <c r="F56" s="130">
        <v>688</v>
      </c>
      <c r="G56" s="130">
        <v>601</v>
      </c>
      <c r="H56" s="131">
        <v>640</v>
      </c>
    </row>
    <row r="57" spans="2:8" ht="53.25" customHeight="1">
      <c r="B57" s="129"/>
      <c r="C57" s="1303" t="s">
        <v>50</v>
      </c>
      <c r="D57" s="1303"/>
      <c r="E57" s="1304"/>
      <c r="F57" s="132">
        <v>5841</v>
      </c>
      <c r="G57" s="132">
        <v>5739</v>
      </c>
      <c r="H57" s="133">
        <v>5614</v>
      </c>
    </row>
    <row r="58" spans="2:8" ht="45.75" customHeight="1">
      <c r="B58" s="134"/>
      <c r="C58" s="1291" t="s">
        <v>602</v>
      </c>
      <c r="D58" s="1292"/>
      <c r="E58" s="1293"/>
      <c r="F58" s="135">
        <v>3386</v>
      </c>
      <c r="G58" s="135">
        <v>3386</v>
      </c>
      <c r="H58" s="136">
        <v>3386</v>
      </c>
    </row>
    <row r="59" spans="2:8" ht="45.75" customHeight="1">
      <c r="B59" s="134"/>
      <c r="C59" s="1291" t="s">
        <v>603</v>
      </c>
      <c r="D59" s="1292"/>
      <c r="E59" s="1293"/>
      <c r="F59" s="135">
        <v>1307</v>
      </c>
      <c r="G59" s="135">
        <v>1258</v>
      </c>
      <c r="H59" s="136">
        <v>1028</v>
      </c>
    </row>
    <row r="60" spans="2:8" ht="45.75" customHeight="1">
      <c r="B60" s="134"/>
      <c r="C60" s="1291" t="s">
        <v>606</v>
      </c>
      <c r="D60" s="1292"/>
      <c r="E60" s="1293"/>
      <c r="F60" s="135">
        <v>217</v>
      </c>
      <c r="G60" s="135">
        <v>210</v>
      </c>
      <c r="H60" s="136">
        <v>253</v>
      </c>
    </row>
    <row r="61" spans="2:8" ht="45.75" customHeight="1">
      <c r="B61" s="134"/>
      <c r="C61" s="1291" t="s">
        <v>605</v>
      </c>
      <c r="D61" s="1292"/>
      <c r="E61" s="1293"/>
      <c r="F61" s="135">
        <v>231</v>
      </c>
      <c r="G61" s="135">
        <v>231</v>
      </c>
      <c r="H61" s="136">
        <v>231</v>
      </c>
    </row>
    <row r="62" spans="2:8" ht="45.75" customHeight="1" thickBot="1">
      <c r="B62" s="137"/>
      <c r="C62" s="1294" t="s">
        <v>604</v>
      </c>
      <c r="D62" s="1295"/>
      <c r="E62" s="1296"/>
      <c r="F62" s="138">
        <v>168</v>
      </c>
      <c r="G62" s="138">
        <v>175</v>
      </c>
      <c r="H62" s="139">
        <v>185</v>
      </c>
    </row>
    <row r="63" spans="2:8" ht="52.5" customHeight="1" thickBot="1">
      <c r="B63" s="140"/>
      <c r="C63" s="1297" t="s">
        <v>51</v>
      </c>
      <c r="D63" s="1297"/>
      <c r="E63" s="1298"/>
      <c r="F63" s="141">
        <v>9426</v>
      </c>
      <c r="G63" s="141">
        <v>8661</v>
      </c>
      <c r="H63" s="142">
        <v>7475</v>
      </c>
    </row>
    <row r="64" spans="2:8" ht="15" customHeight="1"/>
    <row r="65" ht="0" hidden="1" customHeight="1"/>
    <row r="66" ht="0" hidden="1" customHeight="1"/>
  </sheetData>
  <sheetProtection algorithmName="SHA-512" hashValue="3p5ift1Y97kni4uHUFcsl2RnTn3DO8+/+8ZcFGeuL22eYaTuxGRuGma65MjYlVsEThySSl3PevTYfd2IpRi2jQ==" saltValue="53vSwbnxvurc+ePqKFEU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95</v>
      </c>
      <c r="BY51" s="1305"/>
      <c r="BZ51" s="1305"/>
      <c r="CA51" s="1305"/>
      <c r="CB51" s="1305"/>
      <c r="CC51" s="1305"/>
      <c r="CD51" s="1305"/>
      <c r="CE51" s="1305"/>
      <c r="CF51" s="1305">
        <v>87.3</v>
      </c>
      <c r="CG51" s="1305"/>
      <c r="CH51" s="1305"/>
      <c r="CI51" s="1305"/>
      <c r="CJ51" s="1305"/>
      <c r="CK51" s="1305"/>
      <c r="CL51" s="1305"/>
      <c r="CM51" s="1305"/>
      <c r="CN51" s="1305">
        <v>88.1</v>
      </c>
      <c r="CO51" s="1305"/>
      <c r="CP51" s="1305"/>
      <c r="CQ51" s="1305"/>
      <c r="CR51" s="1305"/>
      <c r="CS51" s="1305"/>
      <c r="CT51" s="1305"/>
      <c r="CU51" s="1305"/>
      <c r="CV51" s="1305">
        <v>92</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54.6</v>
      </c>
      <c r="BY53" s="1305"/>
      <c r="BZ53" s="1305"/>
      <c r="CA53" s="1305"/>
      <c r="CB53" s="1305"/>
      <c r="CC53" s="1305"/>
      <c r="CD53" s="1305"/>
      <c r="CE53" s="1305"/>
      <c r="CF53" s="1305">
        <v>56.4</v>
      </c>
      <c r="CG53" s="1305"/>
      <c r="CH53" s="1305"/>
      <c r="CI53" s="1305"/>
      <c r="CJ53" s="1305"/>
      <c r="CK53" s="1305"/>
      <c r="CL53" s="1305"/>
      <c r="CM53" s="1305"/>
      <c r="CN53" s="1305">
        <v>58</v>
      </c>
      <c r="CO53" s="1305"/>
      <c r="CP53" s="1305"/>
      <c r="CQ53" s="1305"/>
      <c r="CR53" s="1305"/>
      <c r="CS53" s="1305"/>
      <c r="CT53" s="1305"/>
      <c r="CU53" s="1305"/>
      <c r="CV53" s="1305">
        <v>59.4</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v>109.1</v>
      </c>
      <c r="BQ73" s="1305"/>
      <c r="BR73" s="1305"/>
      <c r="BS73" s="1305"/>
      <c r="BT73" s="1305"/>
      <c r="BU73" s="1305"/>
      <c r="BV73" s="1305"/>
      <c r="BW73" s="1305"/>
      <c r="BX73" s="1305">
        <v>95</v>
      </c>
      <c r="BY73" s="1305"/>
      <c r="BZ73" s="1305"/>
      <c r="CA73" s="1305"/>
      <c r="CB73" s="1305"/>
      <c r="CC73" s="1305"/>
      <c r="CD73" s="1305"/>
      <c r="CE73" s="1305"/>
      <c r="CF73" s="1305">
        <v>87.3</v>
      </c>
      <c r="CG73" s="1305"/>
      <c r="CH73" s="1305"/>
      <c r="CI73" s="1305"/>
      <c r="CJ73" s="1305"/>
      <c r="CK73" s="1305"/>
      <c r="CL73" s="1305"/>
      <c r="CM73" s="1305"/>
      <c r="CN73" s="1305">
        <v>88.1</v>
      </c>
      <c r="CO73" s="1305"/>
      <c r="CP73" s="1305"/>
      <c r="CQ73" s="1305"/>
      <c r="CR73" s="1305"/>
      <c r="CS73" s="1305"/>
      <c r="CT73" s="1305"/>
      <c r="CU73" s="1305"/>
      <c r="CV73" s="1305">
        <v>92</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13.7</v>
      </c>
      <c r="BQ75" s="1305"/>
      <c r="BR75" s="1305"/>
      <c r="BS75" s="1305"/>
      <c r="BT75" s="1305"/>
      <c r="BU75" s="1305"/>
      <c r="BV75" s="1305"/>
      <c r="BW75" s="1305"/>
      <c r="BX75" s="1305">
        <v>12.9</v>
      </c>
      <c r="BY75" s="1305"/>
      <c r="BZ75" s="1305"/>
      <c r="CA75" s="1305"/>
      <c r="CB75" s="1305"/>
      <c r="CC75" s="1305"/>
      <c r="CD75" s="1305"/>
      <c r="CE75" s="1305"/>
      <c r="CF75" s="1305">
        <v>13.2</v>
      </c>
      <c r="CG75" s="1305"/>
      <c r="CH75" s="1305"/>
      <c r="CI75" s="1305"/>
      <c r="CJ75" s="1305"/>
      <c r="CK75" s="1305"/>
      <c r="CL75" s="1305"/>
      <c r="CM75" s="1305"/>
      <c r="CN75" s="1305">
        <v>13.7</v>
      </c>
      <c r="CO75" s="1305"/>
      <c r="CP75" s="1305"/>
      <c r="CQ75" s="1305"/>
      <c r="CR75" s="1305"/>
      <c r="CS75" s="1305"/>
      <c r="CT75" s="1305"/>
      <c r="CU75" s="1305"/>
      <c r="CV75" s="1305">
        <v>14.2</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618</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arOEembArVhzdjoa1RI6bp1ecxx/JxkHpRfGrulP1ykpULFePC4Ydh6CMMHYxmpz0udqNhufVtglZYS6pp1bA==" saltValue="ruBypHmGuQ2uWJ5mSjEj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3iNhgBlEpyqe6HdANkEdQkWasnHtjeqVkbOhpUwiMCaJn66/0r8sxTpj5JVP3oia2zT8mGY5/uxhH0QnInDw==" saltValue="DFBTD7Nt0xnYcoVknI2ri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YqWGYzyWGGcBjK4Vxyz//tnCMKMi/kWHmDnhnXL54B/zCAOA0+a7oSk8phsrDHLWFsf+t2P3FCjVt9fnZd17Q==" saltValue="v/lazJcXvuERIYjP6zmkG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561</v>
      </c>
      <c r="G2" s="156"/>
      <c r="H2" s="157"/>
    </row>
    <row r="3" spans="1:8">
      <c r="A3" s="153" t="s">
        <v>554</v>
      </c>
      <c r="B3" s="158"/>
      <c r="C3" s="159"/>
      <c r="D3" s="160">
        <v>52859</v>
      </c>
      <c r="E3" s="161"/>
      <c r="F3" s="162">
        <v>106614</v>
      </c>
      <c r="G3" s="163"/>
      <c r="H3" s="164"/>
    </row>
    <row r="4" spans="1:8">
      <c r="A4" s="165"/>
      <c r="B4" s="166"/>
      <c r="C4" s="167"/>
      <c r="D4" s="168">
        <v>43416</v>
      </c>
      <c r="E4" s="169"/>
      <c r="F4" s="170">
        <v>45545</v>
      </c>
      <c r="G4" s="171"/>
      <c r="H4" s="172"/>
    </row>
    <row r="5" spans="1:8">
      <c r="A5" s="153" t="s">
        <v>556</v>
      </c>
      <c r="B5" s="158"/>
      <c r="C5" s="159"/>
      <c r="D5" s="160">
        <v>38332</v>
      </c>
      <c r="E5" s="161"/>
      <c r="F5" s="162">
        <v>85459</v>
      </c>
      <c r="G5" s="163"/>
      <c r="H5" s="164"/>
    </row>
    <row r="6" spans="1:8">
      <c r="A6" s="165"/>
      <c r="B6" s="166"/>
      <c r="C6" s="167"/>
      <c r="D6" s="168">
        <v>20271</v>
      </c>
      <c r="E6" s="169"/>
      <c r="F6" s="170">
        <v>44378</v>
      </c>
      <c r="G6" s="171"/>
      <c r="H6" s="172"/>
    </row>
    <row r="7" spans="1:8">
      <c r="A7" s="153" t="s">
        <v>557</v>
      </c>
      <c r="B7" s="158"/>
      <c r="C7" s="159"/>
      <c r="D7" s="160">
        <v>46565</v>
      </c>
      <c r="E7" s="161"/>
      <c r="F7" s="162">
        <v>83280</v>
      </c>
      <c r="G7" s="163"/>
      <c r="H7" s="164"/>
    </row>
    <row r="8" spans="1:8">
      <c r="A8" s="165"/>
      <c r="B8" s="166"/>
      <c r="C8" s="167"/>
      <c r="D8" s="168">
        <v>20775</v>
      </c>
      <c r="E8" s="169"/>
      <c r="F8" s="170">
        <v>43123</v>
      </c>
      <c r="G8" s="171"/>
      <c r="H8" s="172"/>
    </row>
    <row r="9" spans="1:8">
      <c r="A9" s="153" t="s">
        <v>558</v>
      </c>
      <c r="B9" s="158"/>
      <c r="C9" s="159"/>
      <c r="D9" s="160">
        <v>98059</v>
      </c>
      <c r="E9" s="161"/>
      <c r="F9" s="162">
        <v>88968</v>
      </c>
      <c r="G9" s="163"/>
      <c r="H9" s="164"/>
    </row>
    <row r="10" spans="1:8">
      <c r="A10" s="165"/>
      <c r="B10" s="166"/>
      <c r="C10" s="167"/>
      <c r="D10" s="168">
        <v>39791</v>
      </c>
      <c r="E10" s="169"/>
      <c r="F10" s="170">
        <v>45482</v>
      </c>
      <c r="G10" s="171"/>
      <c r="H10" s="172"/>
    </row>
    <row r="11" spans="1:8">
      <c r="A11" s="153" t="s">
        <v>559</v>
      </c>
      <c r="B11" s="158"/>
      <c r="C11" s="159"/>
      <c r="D11" s="160">
        <v>93382</v>
      </c>
      <c r="E11" s="161"/>
      <c r="F11" s="162">
        <v>85173</v>
      </c>
      <c r="G11" s="163"/>
      <c r="H11" s="164"/>
    </row>
    <row r="12" spans="1:8">
      <c r="A12" s="165"/>
      <c r="B12" s="166"/>
      <c r="C12" s="173"/>
      <c r="D12" s="168">
        <v>49546</v>
      </c>
      <c r="E12" s="169"/>
      <c r="F12" s="170">
        <v>43913</v>
      </c>
      <c r="G12" s="171"/>
      <c r="H12" s="172"/>
    </row>
    <row r="13" spans="1:8">
      <c r="A13" s="153"/>
      <c r="B13" s="158"/>
      <c r="C13" s="174"/>
      <c r="D13" s="175">
        <v>65839</v>
      </c>
      <c r="E13" s="176"/>
      <c r="F13" s="177">
        <v>89899</v>
      </c>
      <c r="G13" s="178"/>
      <c r="H13" s="164"/>
    </row>
    <row r="14" spans="1:8">
      <c r="A14" s="165"/>
      <c r="B14" s="166"/>
      <c r="C14" s="167"/>
      <c r="D14" s="168">
        <v>34760</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4.3899999999999997</v>
      </c>
      <c r="C19" s="179">
        <f>ROUND(VALUE(SUBSTITUTE(実質収支比率等に係る経年分析!G$48,"▲","-")),2)</f>
        <v>4.0199999999999996</v>
      </c>
      <c r="D19" s="179">
        <f>ROUND(VALUE(SUBSTITUTE(実質収支比率等に係る経年分析!H$48,"▲","-")),2)</f>
        <v>2.79</v>
      </c>
      <c r="E19" s="179">
        <f>ROUND(VALUE(SUBSTITUTE(実質収支比率等に係る経年分析!I$48,"▲","-")),2)</f>
        <v>3.17</v>
      </c>
      <c r="F19" s="179">
        <f>ROUND(VALUE(SUBSTITUTE(実質収支比率等に係る経年分析!J$48,"▲","-")),2)</f>
        <v>1.61</v>
      </c>
    </row>
    <row r="20" spans="1:11">
      <c r="A20" s="179" t="s">
        <v>55</v>
      </c>
      <c r="B20" s="179">
        <f>ROUND(VALUE(SUBSTITUTE(実質収支比率等に係る経年分析!F$47,"▲","-")),2)</f>
        <v>20.52</v>
      </c>
      <c r="C20" s="179">
        <f>ROUND(VALUE(SUBSTITUTE(実質収支比率等に係る経年分析!G$47,"▲","-")),2)</f>
        <v>21.1</v>
      </c>
      <c r="D20" s="179">
        <f>ROUND(VALUE(SUBSTITUTE(実質収支比率等に係る経年分析!H$47,"▲","-")),2)</f>
        <v>21.81</v>
      </c>
      <c r="E20" s="179">
        <f>ROUND(VALUE(SUBSTITUTE(実質収支比率等に係る経年分析!I$47,"▲","-")),2)</f>
        <v>17.93</v>
      </c>
      <c r="F20" s="179">
        <f>ROUND(VALUE(SUBSTITUTE(実質収支比率等に係る経年分析!J$47,"▲","-")),2)</f>
        <v>9.64</v>
      </c>
    </row>
    <row r="21" spans="1:11">
      <c r="A21" s="179" t="s">
        <v>56</v>
      </c>
      <c r="B21" s="179">
        <f>IF(ISNUMBER(VALUE(SUBSTITUTE(実質収支比率等に係る経年分析!F$49,"▲","-"))),ROUND(VALUE(SUBSTITUTE(実質収支比率等に係る経年分析!F$49,"▲","-")),2),NA())</f>
        <v>3.15</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-1.4</v>
      </c>
      <c r="F21" s="179">
        <f>IF(ISNUMBER(VALUE(SUBSTITUTE(実質収支比率等に係る経年分析!J$49,"▲","-"))),ROUND(VALUE(SUBSTITUTE(実質収支比率等に係る経年分析!J$49,"▲","-")),2),NA())</f>
        <v>-9.4499999999999993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浄化槽整備事業特別会計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特定環境保全公共下水道事業特別会計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0.56000000000000005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2959</v>
      </c>
      <c r="E42" s="181"/>
      <c r="F42" s="181"/>
      <c r="G42" s="181">
        <f>'実質公債費比率（分子）の構造'!L$52</f>
        <v>2845</v>
      </c>
      <c r="H42" s="181"/>
      <c r="I42" s="181"/>
      <c r="J42" s="181">
        <f>'実質公債費比率（分子）の構造'!M$52</f>
        <v>3001</v>
      </c>
      <c r="K42" s="181"/>
      <c r="L42" s="181"/>
      <c r="M42" s="181">
        <f>'実質公債費比率（分子）の構造'!N$52</f>
        <v>3138</v>
      </c>
      <c r="N42" s="181"/>
      <c r="O42" s="181"/>
      <c r="P42" s="181">
        <f>'実質公債費比率（分子）の構造'!O$52</f>
        <v>3006</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644</v>
      </c>
      <c r="C46" s="181"/>
      <c r="D46" s="181"/>
      <c r="E46" s="181">
        <f>'実質公債費比率（分子）の構造'!L$48</f>
        <v>647</v>
      </c>
      <c r="F46" s="181"/>
      <c r="G46" s="181"/>
      <c r="H46" s="181">
        <f>'実質公債費比率（分子）の構造'!M$48</f>
        <v>760</v>
      </c>
      <c r="I46" s="181"/>
      <c r="J46" s="181"/>
      <c r="K46" s="181">
        <f>'実質公債費比率（分子）の構造'!N$48</f>
        <v>716</v>
      </c>
      <c r="L46" s="181"/>
      <c r="M46" s="181"/>
      <c r="N46" s="181">
        <f>'実質公債費比率（分子）の構造'!O$48</f>
        <v>754</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3793</v>
      </c>
      <c r="C49" s="181"/>
      <c r="D49" s="181"/>
      <c r="E49" s="181">
        <f>'実質公債費比率（分子）の構造'!L$45</f>
        <v>3480</v>
      </c>
      <c r="F49" s="181"/>
      <c r="G49" s="181"/>
      <c r="H49" s="181">
        <f>'実質公債費比率（分子）の構造'!M$45</f>
        <v>3727</v>
      </c>
      <c r="I49" s="181"/>
      <c r="J49" s="181"/>
      <c r="K49" s="181">
        <f>'実質公債費比率（分子）の構造'!N$45</f>
        <v>3863</v>
      </c>
      <c r="L49" s="181"/>
      <c r="M49" s="181"/>
      <c r="N49" s="181">
        <f>'実質公債費比率（分子）の構造'!O$45</f>
        <v>3584</v>
      </c>
      <c r="O49" s="181"/>
      <c r="P49" s="181"/>
    </row>
    <row r="50" spans="1:16">
      <c r="A50" s="181" t="s">
        <v>70</v>
      </c>
      <c r="B50" s="181" t="e">
        <f>NA()</f>
        <v>#N/A</v>
      </c>
      <c r="C50" s="181">
        <f>IF(ISNUMBER('実質公債費比率（分子）の構造'!K$53),'実質公債費比率（分子）の構造'!K$53,NA())</f>
        <v>1482</v>
      </c>
      <c r="D50" s="181" t="e">
        <f>NA()</f>
        <v>#N/A</v>
      </c>
      <c r="E50" s="181" t="e">
        <f>NA()</f>
        <v>#N/A</v>
      </c>
      <c r="F50" s="181">
        <f>IF(ISNUMBER('実質公債費比率（分子）の構造'!L$53),'実質公債費比率（分子）の構造'!L$53,NA())</f>
        <v>1286</v>
      </c>
      <c r="G50" s="181" t="e">
        <f>NA()</f>
        <v>#N/A</v>
      </c>
      <c r="H50" s="181" t="e">
        <f>NA()</f>
        <v>#N/A</v>
      </c>
      <c r="I50" s="181">
        <f>IF(ISNUMBER('実質公債費比率（分子）の構造'!M$53),'実質公債費比率（分子）の構造'!M$53,NA())</f>
        <v>1489</v>
      </c>
      <c r="J50" s="181" t="e">
        <f>NA()</f>
        <v>#N/A</v>
      </c>
      <c r="K50" s="181" t="e">
        <f>NA()</f>
        <v>#N/A</v>
      </c>
      <c r="L50" s="181">
        <f>IF(ISNUMBER('実質公債費比率（分子）の構造'!N$53),'実質公債費比率（分子）の構造'!N$53,NA())</f>
        <v>1442</v>
      </c>
      <c r="M50" s="181" t="e">
        <f>NA()</f>
        <v>#N/A</v>
      </c>
      <c r="N50" s="181" t="e">
        <f>NA()</f>
        <v>#N/A</v>
      </c>
      <c r="O50" s="181">
        <f>IF(ISNUMBER('実質公債費比率（分子）の構造'!O$53),'実質公債費比率（分子）の構造'!O$53,NA())</f>
        <v>1333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30494</v>
      </c>
      <c r="E56" s="180"/>
      <c r="F56" s="180"/>
      <c r="G56" s="180">
        <f>'将来負担比率（分子）の構造'!J$52</f>
        <v>29303</v>
      </c>
      <c r="H56" s="180"/>
      <c r="I56" s="180"/>
      <c r="J56" s="180">
        <f>'将来負担比率（分子）の構造'!K$52</f>
        <v>27895</v>
      </c>
      <c r="K56" s="180"/>
      <c r="L56" s="180"/>
      <c r="M56" s="180">
        <f>'将来負担比率（分子）の構造'!L$52</f>
        <v>26822</v>
      </c>
      <c r="N56" s="180"/>
      <c r="O56" s="180"/>
      <c r="P56" s="180">
        <f>'将来負担比率（分子）の構造'!M$52</f>
        <v>25837</v>
      </c>
    </row>
    <row r="57" spans="1:16">
      <c r="A57" s="180" t="s">
        <v>42</v>
      </c>
      <c r="B57" s="180"/>
      <c r="C57" s="180"/>
      <c r="D57" s="180">
        <f>'将来負担比率（分子）の構造'!I$51</f>
        <v>265</v>
      </c>
      <c r="E57" s="180"/>
      <c r="F57" s="180"/>
      <c r="G57" s="180">
        <f>'将来負担比率（分子）の構造'!J$51</f>
        <v>252</v>
      </c>
      <c r="H57" s="180"/>
      <c r="I57" s="180"/>
      <c r="J57" s="180">
        <f>'将来負担比率（分子）の構造'!K$51</f>
        <v>199</v>
      </c>
      <c r="K57" s="180"/>
      <c r="L57" s="180"/>
      <c r="M57" s="180">
        <f>'将来負担比率（分子）の構造'!L$51</f>
        <v>154</v>
      </c>
      <c r="N57" s="180"/>
      <c r="O57" s="180"/>
      <c r="P57" s="180">
        <f>'将来負担比率（分子）の構造'!M$51</f>
        <v>79</v>
      </c>
    </row>
    <row r="58" spans="1:16">
      <c r="A58" s="180" t="s">
        <v>41</v>
      </c>
      <c r="B58" s="180"/>
      <c r="C58" s="180"/>
      <c r="D58" s="180">
        <f>'将来負担比率（分子）の構造'!I$50</f>
        <v>5492</v>
      </c>
      <c r="E58" s="180"/>
      <c r="F58" s="180"/>
      <c r="G58" s="180">
        <f>'将来負担比率（分子）の構造'!J$50</f>
        <v>5907</v>
      </c>
      <c r="H58" s="180"/>
      <c r="I58" s="180"/>
      <c r="J58" s="180">
        <f>'将来負担比率（分子）の構造'!K$50</f>
        <v>5728</v>
      </c>
      <c r="K58" s="180"/>
      <c r="L58" s="180"/>
      <c r="M58" s="180">
        <f>'将来負担比率（分子）の構造'!L$50</f>
        <v>5159</v>
      </c>
      <c r="N58" s="180"/>
      <c r="O58" s="180"/>
      <c r="P58" s="180">
        <f>'将来負担比率（分子）の構造'!M$50</f>
        <v>4350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72</v>
      </c>
      <c r="C61" s="180"/>
      <c r="D61" s="180"/>
      <c r="E61" s="180">
        <f>'将来負担比率（分子）の構造'!J$46</f>
        <v>24</v>
      </c>
      <c r="F61" s="180"/>
      <c r="G61" s="180"/>
      <c r="H61" s="180">
        <f>'将来負担比率（分子）の構造'!K$46</f>
        <v>19</v>
      </c>
      <c r="I61" s="180"/>
      <c r="J61" s="180"/>
      <c r="K61" s="180">
        <f>'将来負担比率（分子）の構造'!L$46</f>
        <v>101</v>
      </c>
      <c r="L61" s="180"/>
      <c r="M61" s="180"/>
      <c r="N61" s="180">
        <f>'将来負担比率（分子）の構造'!M$46</f>
        <v>67</v>
      </c>
      <c r="O61" s="180"/>
      <c r="P61" s="180"/>
    </row>
    <row r="62" spans="1:16">
      <c r="A62" s="180" t="s">
        <v>35</v>
      </c>
      <c r="B62" s="180">
        <f>'将来負担比率（分子）の構造'!I$45</f>
        <v>3686</v>
      </c>
      <c r="C62" s="180"/>
      <c r="D62" s="180"/>
      <c r="E62" s="180">
        <f>'将来負担比率（分子）の構造'!J$45</f>
        <v>3326</v>
      </c>
      <c r="F62" s="180"/>
      <c r="G62" s="180"/>
      <c r="H62" s="180">
        <f>'将来負担比率（分子）の構造'!K$45</f>
        <v>3047</v>
      </c>
      <c r="I62" s="180"/>
      <c r="J62" s="180"/>
      <c r="K62" s="180">
        <f>'将来負担比率（分子）の構造'!L$45</f>
        <v>2930</v>
      </c>
      <c r="L62" s="180"/>
      <c r="M62" s="180"/>
      <c r="N62" s="180">
        <f>'将来負担比率（分子）の構造'!M$45</f>
        <v>2669</v>
      </c>
      <c r="O62" s="180"/>
      <c r="P62" s="180"/>
    </row>
    <row r="63" spans="1:16">
      <c r="A63" s="180" t="s">
        <v>34</v>
      </c>
      <c r="B63" s="180">
        <f>'将来負担比率（分子）の構造'!I$44</f>
        <v>1</v>
      </c>
      <c r="C63" s="180"/>
      <c r="D63" s="180"/>
      <c r="E63" s="180">
        <f>'将来負担比率（分子）の構造'!J$44</f>
        <v>1</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10713</v>
      </c>
      <c r="C64" s="180"/>
      <c r="D64" s="180"/>
      <c r="E64" s="180">
        <f>'将来負担比率（分子）の構造'!J$43</f>
        <v>10105</v>
      </c>
      <c r="F64" s="180"/>
      <c r="G64" s="180"/>
      <c r="H64" s="180">
        <f>'将来負担比率（分子）の構造'!K$43</f>
        <v>9682</v>
      </c>
      <c r="I64" s="180"/>
      <c r="J64" s="180"/>
      <c r="K64" s="180">
        <f>'将来負担比率（分子）の構造'!L$43</f>
        <v>9432</v>
      </c>
      <c r="L64" s="180"/>
      <c r="M64" s="180"/>
      <c r="N64" s="180">
        <f>'将来負担比率（分子）の構造'!M$43</f>
        <v>9224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33877</v>
      </c>
      <c r="C66" s="180"/>
      <c r="D66" s="180"/>
      <c r="E66" s="180">
        <f>'将来負担比率（分子）の構造'!J$41</f>
        <v>32121</v>
      </c>
      <c r="F66" s="180"/>
      <c r="G66" s="180"/>
      <c r="H66" s="180">
        <f>'将来負担比率（分子）の構造'!K$41</f>
        <v>30093</v>
      </c>
      <c r="I66" s="180"/>
      <c r="J66" s="180"/>
      <c r="K66" s="180">
        <f>'将来負担比率（分子）の構造'!L$41</f>
        <v>28354</v>
      </c>
      <c r="L66" s="180"/>
      <c r="M66" s="180"/>
      <c r="N66" s="180">
        <f>'将来負担比率（分子）の構造'!M$41</f>
        <v>27201</v>
      </c>
      <c r="O66" s="180"/>
      <c r="P66" s="180"/>
    </row>
    <row r="67" spans="1:16">
      <c r="A67" s="180" t="s">
        <v>74</v>
      </c>
      <c r="B67" s="180" t="e">
        <f>NA()</f>
        <v>#N/A</v>
      </c>
      <c r="C67" s="180">
        <f>IF(ISNUMBER('将来負担比率（分子）の構造'!I$53), IF('将来負担比率（分子）の構造'!I$53 &lt; 0, 0, '将来負担比率（分子）の構造'!I$53), NA())</f>
        <v>12098</v>
      </c>
      <c r="D67" s="180" t="e">
        <f>NA()</f>
        <v>#N/A</v>
      </c>
      <c r="E67" s="180" t="e">
        <f>NA()</f>
        <v>#N/A</v>
      </c>
      <c r="F67" s="180">
        <f>IF(ISNUMBER('将来負担比率（分子）の構造'!J$53), IF('将来負担比率（分子）の構造'!J$53 &lt; 0, 0, '将来負担比率（分子）の構造'!J$53), NA())</f>
        <v>10114</v>
      </c>
      <c r="G67" s="180" t="e">
        <f>NA()</f>
        <v>#N/A</v>
      </c>
      <c r="H67" s="180" t="e">
        <f>NA()</f>
        <v>#N/A</v>
      </c>
      <c r="I67" s="180">
        <f>IF(ISNUMBER('将来負担比率（分子）の構造'!K$53), IF('将来負担比率（分子）の構造'!K$53 &lt; 0, 0, '将来負担比率（分子）の構造'!K$53), NA())</f>
        <v>9020</v>
      </c>
      <c r="J67" s="180" t="e">
        <f>NA()</f>
        <v>#N/A</v>
      </c>
      <c r="K67" s="180" t="e">
        <f>NA()</f>
        <v>#N/A</v>
      </c>
      <c r="L67" s="180">
        <f>IF(ISNUMBER('将来負担比率（分子）の構造'!L$53), IF('将来負担比率（分子）の構造'!L$53 &lt; 0, 0, '将来負担比率（分子）の構造'!L$53), NA())</f>
        <v>8681</v>
      </c>
      <c r="M67" s="180" t="e">
        <f>NA()</f>
        <v>#N/A</v>
      </c>
      <c r="N67" s="180" t="e">
        <f>NA()</f>
        <v>#N/A</v>
      </c>
      <c r="O67" s="180">
        <f>IF(ISNUMBER('将来負担比率（分子）の構造'!M$53), IF('将来負担比率（分子）の構造'!M$53 &lt; 0, 0, '将来負担比率（分子）の構造'!M$53), NA())</f>
        <v>8896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2897</v>
      </c>
      <c r="C72" s="184">
        <f>基金残高に係る経年分析!G55</f>
        <v>2320</v>
      </c>
      <c r="D72" s="184">
        <f>基金残高に係る経年分析!H55</f>
        <v>1220</v>
      </c>
    </row>
    <row r="73" spans="1:16">
      <c r="A73" s="183" t="s">
        <v>77</v>
      </c>
      <c r="B73" s="184">
        <f>基金残高に係る経年分析!F56</f>
        <v>688</v>
      </c>
      <c r="C73" s="184">
        <f>基金残高に係る経年分析!G56</f>
        <v>601</v>
      </c>
      <c r="D73" s="184">
        <f>基金残高に係る経年分析!H56</f>
        <v>640</v>
      </c>
    </row>
    <row r="74" spans="1:16">
      <c r="A74" s="183" t="s">
        <v>78</v>
      </c>
      <c r="B74" s="184">
        <f>基金残高に係る経年分析!F57</f>
        <v>5841</v>
      </c>
      <c r="C74" s="184">
        <f>基金残高に係る経年分析!G57</f>
        <v>5739</v>
      </c>
      <c r="D74" s="184">
        <f>基金残高に係る経年分析!H57</f>
        <v>5614</v>
      </c>
    </row>
  </sheetData>
  <sheetProtection algorithmName="SHA-512" hashValue="o5i3+kNF40GUD7cFGzD5al0mnWvBTDNiUM0utp0GWe4zBor+k3OzX/LCzaAxdMtZ01Rx7hgGyCoe7b9SV55HMQ==" saltValue="1AnG4x5m3QjX2NSlHY/a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3472812</v>
      </c>
      <c r="S5" s="669"/>
      <c r="T5" s="669"/>
      <c r="U5" s="669"/>
      <c r="V5" s="669"/>
      <c r="W5" s="669"/>
      <c r="X5" s="669"/>
      <c r="Y5" s="670"/>
      <c r="Z5" s="671">
        <v>15.8</v>
      </c>
      <c r="AA5" s="671"/>
      <c r="AB5" s="671"/>
      <c r="AC5" s="671"/>
      <c r="AD5" s="672">
        <v>3472812</v>
      </c>
      <c r="AE5" s="672"/>
      <c r="AF5" s="672"/>
      <c r="AG5" s="672"/>
      <c r="AH5" s="672"/>
      <c r="AI5" s="672"/>
      <c r="AJ5" s="672"/>
      <c r="AK5" s="672"/>
      <c r="AL5" s="673">
        <v>28.6</v>
      </c>
      <c r="AM5" s="674"/>
      <c r="AN5" s="674"/>
      <c r="AO5" s="675"/>
      <c r="AP5" s="665" t="s">
        <v>230</v>
      </c>
      <c r="AQ5" s="666"/>
      <c r="AR5" s="666"/>
      <c r="AS5" s="666"/>
      <c r="AT5" s="666"/>
      <c r="AU5" s="666"/>
      <c r="AV5" s="666"/>
      <c r="AW5" s="666"/>
      <c r="AX5" s="666"/>
      <c r="AY5" s="666"/>
      <c r="AZ5" s="666"/>
      <c r="BA5" s="666"/>
      <c r="BB5" s="666"/>
      <c r="BC5" s="666"/>
      <c r="BD5" s="666"/>
      <c r="BE5" s="666"/>
      <c r="BF5" s="667"/>
      <c r="BG5" s="679">
        <v>3466034</v>
      </c>
      <c r="BH5" s="680"/>
      <c r="BI5" s="680"/>
      <c r="BJ5" s="680"/>
      <c r="BK5" s="680"/>
      <c r="BL5" s="680"/>
      <c r="BM5" s="680"/>
      <c r="BN5" s="681"/>
      <c r="BO5" s="682">
        <v>99.8</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200922</v>
      </c>
      <c r="S6" s="680"/>
      <c r="T6" s="680"/>
      <c r="U6" s="680"/>
      <c r="V6" s="680"/>
      <c r="W6" s="680"/>
      <c r="X6" s="680"/>
      <c r="Y6" s="681"/>
      <c r="Z6" s="682">
        <v>0.9</v>
      </c>
      <c r="AA6" s="682"/>
      <c r="AB6" s="682"/>
      <c r="AC6" s="682"/>
      <c r="AD6" s="683">
        <v>200922</v>
      </c>
      <c r="AE6" s="683"/>
      <c r="AF6" s="683"/>
      <c r="AG6" s="683"/>
      <c r="AH6" s="683"/>
      <c r="AI6" s="683"/>
      <c r="AJ6" s="683"/>
      <c r="AK6" s="683"/>
      <c r="AL6" s="684">
        <v>1.7</v>
      </c>
      <c r="AM6" s="685"/>
      <c r="AN6" s="685"/>
      <c r="AO6" s="686"/>
      <c r="AP6" s="676" t="s">
        <v>236</v>
      </c>
      <c r="AQ6" s="677"/>
      <c r="AR6" s="677"/>
      <c r="AS6" s="677"/>
      <c r="AT6" s="677"/>
      <c r="AU6" s="677"/>
      <c r="AV6" s="677"/>
      <c r="AW6" s="677"/>
      <c r="AX6" s="677"/>
      <c r="AY6" s="677"/>
      <c r="AZ6" s="677"/>
      <c r="BA6" s="677"/>
      <c r="BB6" s="677"/>
      <c r="BC6" s="677"/>
      <c r="BD6" s="677"/>
      <c r="BE6" s="677"/>
      <c r="BF6" s="678"/>
      <c r="BG6" s="679">
        <v>3466034</v>
      </c>
      <c r="BH6" s="680"/>
      <c r="BI6" s="680"/>
      <c r="BJ6" s="680"/>
      <c r="BK6" s="680"/>
      <c r="BL6" s="680"/>
      <c r="BM6" s="680"/>
      <c r="BN6" s="681"/>
      <c r="BO6" s="682">
        <v>99.8</v>
      </c>
      <c r="BP6" s="682"/>
      <c r="BQ6" s="682"/>
      <c r="BR6" s="682"/>
      <c r="BS6" s="683" t="s">
        <v>127</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181878</v>
      </c>
      <c r="CS6" s="680"/>
      <c r="CT6" s="680"/>
      <c r="CU6" s="680"/>
      <c r="CV6" s="680"/>
      <c r="CW6" s="680"/>
      <c r="CX6" s="680"/>
      <c r="CY6" s="681"/>
      <c r="CZ6" s="673">
        <v>0.9</v>
      </c>
      <c r="DA6" s="674"/>
      <c r="DB6" s="674"/>
      <c r="DC6" s="693"/>
      <c r="DD6" s="688" t="s">
        <v>231</v>
      </c>
      <c r="DE6" s="680"/>
      <c r="DF6" s="680"/>
      <c r="DG6" s="680"/>
      <c r="DH6" s="680"/>
      <c r="DI6" s="680"/>
      <c r="DJ6" s="680"/>
      <c r="DK6" s="680"/>
      <c r="DL6" s="680"/>
      <c r="DM6" s="680"/>
      <c r="DN6" s="680"/>
      <c r="DO6" s="680"/>
      <c r="DP6" s="681"/>
      <c r="DQ6" s="688">
        <v>181873</v>
      </c>
      <c r="DR6" s="680"/>
      <c r="DS6" s="680"/>
      <c r="DT6" s="680"/>
      <c r="DU6" s="680"/>
      <c r="DV6" s="680"/>
      <c r="DW6" s="680"/>
      <c r="DX6" s="680"/>
      <c r="DY6" s="680"/>
      <c r="DZ6" s="680"/>
      <c r="EA6" s="680"/>
      <c r="EB6" s="680"/>
      <c r="EC6" s="689"/>
    </row>
    <row r="7" spans="2:143" ht="11.25" customHeight="1">
      <c r="B7" s="676" t="s">
        <v>238</v>
      </c>
      <c r="C7" s="677"/>
      <c r="D7" s="677"/>
      <c r="E7" s="677"/>
      <c r="F7" s="677"/>
      <c r="G7" s="677"/>
      <c r="H7" s="677"/>
      <c r="I7" s="677"/>
      <c r="J7" s="677"/>
      <c r="K7" s="677"/>
      <c r="L7" s="677"/>
      <c r="M7" s="677"/>
      <c r="N7" s="677"/>
      <c r="O7" s="677"/>
      <c r="P7" s="677"/>
      <c r="Q7" s="678"/>
      <c r="R7" s="679">
        <v>6698</v>
      </c>
      <c r="S7" s="680"/>
      <c r="T7" s="680"/>
      <c r="U7" s="680"/>
      <c r="V7" s="680"/>
      <c r="W7" s="680"/>
      <c r="X7" s="680"/>
      <c r="Y7" s="681"/>
      <c r="Z7" s="682">
        <v>0</v>
      </c>
      <c r="AA7" s="682"/>
      <c r="AB7" s="682"/>
      <c r="AC7" s="682"/>
      <c r="AD7" s="683">
        <v>6698</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1331752</v>
      </c>
      <c r="BH7" s="680"/>
      <c r="BI7" s="680"/>
      <c r="BJ7" s="680"/>
      <c r="BK7" s="680"/>
      <c r="BL7" s="680"/>
      <c r="BM7" s="680"/>
      <c r="BN7" s="681"/>
      <c r="BO7" s="682">
        <v>38.299999999999997</v>
      </c>
      <c r="BP7" s="682"/>
      <c r="BQ7" s="682"/>
      <c r="BR7" s="682"/>
      <c r="BS7" s="683" t="s">
        <v>231</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2797062</v>
      </c>
      <c r="CS7" s="680"/>
      <c r="CT7" s="680"/>
      <c r="CU7" s="680"/>
      <c r="CV7" s="680"/>
      <c r="CW7" s="680"/>
      <c r="CX7" s="680"/>
      <c r="CY7" s="681"/>
      <c r="CZ7" s="682">
        <v>13.2</v>
      </c>
      <c r="DA7" s="682"/>
      <c r="DB7" s="682"/>
      <c r="DC7" s="682"/>
      <c r="DD7" s="688">
        <v>280781</v>
      </c>
      <c r="DE7" s="680"/>
      <c r="DF7" s="680"/>
      <c r="DG7" s="680"/>
      <c r="DH7" s="680"/>
      <c r="DI7" s="680"/>
      <c r="DJ7" s="680"/>
      <c r="DK7" s="680"/>
      <c r="DL7" s="680"/>
      <c r="DM7" s="680"/>
      <c r="DN7" s="680"/>
      <c r="DO7" s="680"/>
      <c r="DP7" s="681"/>
      <c r="DQ7" s="688">
        <v>2096680</v>
      </c>
      <c r="DR7" s="680"/>
      <c r="DS7" s="680"/>
      <c r="DT7" s="680"/>
      <c r="DU7" s="680"/>
      <c r="DV7" s="680"/>
      <c r="DW7" s="680"/>
      <c r="DX7" s="680"/>
      <c r="DY7" s="680"/>
      <c r="DZ7" s="680"/>
      <c r="EA7" s="680"/>
      <c r="EB7" s="680"/>
      <c r="EC7" s="689"/>
    </row>
    <row r="8" spans="2:143" ht="11.25" customHeight="1">
      <c r="B8" s="676" t="s">
        <v>241</v>
      </c>
      <c r="C8" s="677"/>
      <c r="D8" s="677"/>
      <c r="E8" s="677"/>
      <c r="F8" s="677"/>
      <c r="G8" s="677"/>
      <c r="H8" s="677"/>
      <c r="I8" s="677"/>
      <c r="J8" s="677"/>
      <c r="K8" s="677"/>
      <c r="L8" s="677"/>
      <c r="M8" s="677"/>
      <c r="N8" s="677"/>
      <c r="O8" s="677"/>
      <c r="P8" s="677"/>
      <c r="Q8" s="678"/>
      <c r="R8" s="679">
        <v>11650</v>
      </c>
      <c r="S8" s="680"/>
      <c r="T8" s="680"/>
      <c r="U8" s="680"/>
      <c r="V8" s="680"/>
      <c r="W8" s="680"/>
      <c r="X8" s="680"/>
      <c r="Y8" s="681"/>
      <c r="Z8" s="682">
        <v>0.1</v>
      </c>
      <c r="AA8" s="682"/>
      <c r="AB8" s="682"/>
      <c r="AC8" s="682"/>
      <c r="AD8" s="683">
        <v>11650</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49301</v>
      </c>
      <c r="BH8" s="680"/>
      <c r="BI8" s="680"/>
      <c r="BJ8" s="680"/>
      <c r="BK8" s="680"/>
      <c r="BL8" s="680"/>
      <c r="BM8" s="680"/>
      <c r="BN8" s="681"/>
      <c r="BO8" s="682">
        <v>1.4</v>
      </c>
      <c r="BP8" s="682"/>
      <c r="BQ8" s="682"/>
      <c r="BR8" s="682"/>
      <c r="BS8" s="688" t="s">
        <v>127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5881522</v>
      </c>
      <c r="CS8" s="680"/>
      <c r="CT8" s="680"/>
      <c r="CU8" s="680"/>
      <c r="CV8" s="680"/>
      <c r="CW8" s="680"/>
      <c r="CX8" s="680"/>
      <c r="CY8" s="681"/>
      <c r="CZ8" s="682">
        <v>27.7</v>
      </c>
      <c r="DA8" s="682"/>
      <c r="DB8" s="682"/>
      <c r="DC8" s="682"/>
      <c r="DD8" s="688">
        <v>520647</v>
      </c>
      <c r="DE8" s="680"/>
      <c r="DF8" s="680"/>
      <c r="DG8" s="680"/>
      <c r="DH8" s="680"/>
      <c r="DI8" s="680"/>
      <c r="DJ8" s="680"/>
      <c r="DK8" s="680"/>
      <c r="DL8" s="680"/>
      <c r="DM8" s="680"/>
      <c r="DN8" s="680"/>
      <c r="DO8" s="680"/>
      <c r="DP8" s="681"/>
      <c r="DQ8" s="688">
        <v>3157065</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8414</v>
      </c>
      <c r="S9" s="680"/>
      <c r="T9" s="680"/>
      <c r="U9" s="680"/>
      <c r="V9" s="680"/>
      <c r="W9" s="680"/>
      <c r="X9" s="680"/>
      <c r="Y9" s="681"/>
      <c r="Z9" s="682">
        <v>0</v>
      </c>
      <c r="AA9" s="682"/>
      <c r="AB9" s="682"/>
      <c r="AC9" s="682"/>
      <c r="AD9" s="683">
        <v>8414</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1086822</v>
      </c>
      <c r="BH9" s="680"/>
      <c r="BI9" s="680"/>
      <c r="BJ9" s="680"/>
      <c r="BK9" s="680"/>
      <c r="BL9" s="680"/>
      <c r="BM9" s="680"/>
      <c r="BN9" s="681"/>
      <c r="BO9" s="682">
        <v>31.3</v>
      </c>
      <c r="BP9" s="682"/>
      <c r="BQ9" s="682"/>
      <c r="BR9" s="682"/>
      <c r="BS9" s="688" t="s">
        <v>127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1583423</v>
      </c>
      <c r="CS9" s="680"/>
      <c r="CT9" s="680"/>
      <c r="CU9" s="680"/>
      <c r="CV9" s="680"/>
      <c r="CW9" s="680"/>
      <c r="CX9" s="680"/>
      <c r="CY9" s="681"/>
      <c r="CZ9" s="682">
        <v>7.5</v>
      </c>
      <c r="DA9" s="682"/>
      <c r="DB9" s="682"/>
      <c r="DC9" s="682"/>
      <c r="DD9" s="688">
        <v>103532</v>
      </c>
      <c r="DE9" s="680"/>
      <c r="DF9" s="680"/>
      <c r="DG9" s="680"/>
      <c r="DH9" s="680"/>
      <c r="DI9" s="680"/>
      <c r="DJ9" s="680"/>
      <c r="DK9" s="680"/>
      <c r="DL9" s="680"/>
      <c r="DM9" s="680"/>
      <c r="DN9" s="680"/>
      <c r="DO9" s="680"/>
      <c r="DP9" s="681"/>
      <c r="DQ9" s="688">
        <v>1257639</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127</v>
      </c>
      <c r="AE10" s="683"/>
      <c r="AF10" s="683"/>
      <c r="AG10" s="683"/>
      <c r="AH10" s="683"/>
      <c r="AI10" s="683"/>
      <c r="AJ10" s="683"/>
      <c r="AK10" s="683"/>
      <c r="AL10" s="684" t="s">
        <v>231</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76872</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23001</v>
      </c>
      <c r="CS10" s="680"/>
      <c r="CT10" s="680"/>
      <c r="CU10" s="680"/>
      <c r="CV10" s="680"/>
      <c r="CW10" s="680"/>
      <c r="CX10" s="680"/>
      <c r="CY10" s="681"/>
      <c r="CZ10" s="682">
        <v>0.1</v>
      </c>
      <c r="DA10" s="682"/>
      <c r="DB10" s="682"/>
      <c r="DC10" s="682"/>
      <c r="DD10" s="688" t="s">
        <v>231</v>
      </c>
      <c r="DE10" s="680"/>
      <c r="DF10" s="680"/>
      <c r="DG10" s="680"/>
      <c r="DH10" s="680"/>
      <c r="DI10" s="680"/>
      <c r="DJ10" s="680"/>
      <c r="DK10" s="680"/>
      <c r="DL10" s="680"/>
      <c r="DM10" s="680"/>
      <c r="DN10" s="680"/>
      <c r="DO10" s="680"/>
      <c r="DP10" s="681"/>
      <c r="DQ10" s="688">
        <v>23001</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231</v>
      </c>
      <c r="AA11" s="682"/>
      <c r="AB11" s="682"/>
      <c r="AC11" s="682"/>
      <c r="AD11" s="683" t="s">
        <v>127</v>
      </c>
      <c r="AE11" s="683"/>
      <c r="AF11" s="683"/>
      <c r="AG11" s="683"/>
      <c r="AH11" s="683"/>
      <c r="AI11" s="683"/>
      <c r="AJ11" s="683"/>
      <c r="AK11" s="683"/>
      <c r="AL11" s="684" t="s">
        <v>231</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118757</v>
      </c>
      <c r="BH11" s="680"/>
      <c r="BI11" s="680"/>
      <c r="BJ11" s="680"/>
      <c r="BK11" s="680"/>
      <c r="BL11" s="680"/>
      <c r="BM11" s="680"/>
      <c r="BN11" s="681"/>
      <c r="BO11" s="682">
        <v>3.4</v>
      </c>
      <c r="BP11" s="682"/>
      <c r="BQ11" s="682"/>
      <c r="BR11" s="682"/>
      <c r="BS11" s="688" t="s">
        <v>231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1387094</v>
      </c>
      <c r="CS11" s="680"/>
      <c r="CT11" s="680"/>
      <c r="CU11" s="680"/>
      <c r="CV11" s="680"/>
      <c r="CW11" s="680"/>
      <c r="CX11" s="680"/>
      <c r="CY11" s="681"/>
      <c r="CZ11" s="682">
        <v>6.5</v>
      </c>
      <c r="DA11" s="682"/>
      <c r="DB11" s="682"/>
      <c r="DC11" s="682"/>
      <c r="DD11" s="688">
        <v>305859</v>
      </c>
      <c r="DE11" s="680"/>
      <c r="DF11" s="680"/>
      <c r="DG11" s="680"/>
      <c r="DH11" s="680"/>
      <c r="DI11" s="680"/>
      <c r="DJ11" s="680"/>
      <c r="DK11" s="680"/>
      <c r="DL11" s="680"/>
      <c r="DM11" s="680"/>
      <c r="DN11" s="680"/>
      <c r="DO11" s="680"/>
      <c r="DP11" s="681"/>
      <c r="DQ11" s="688">
        <v>773496</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547433</v>
      </c>
      <c r="S12" s="680"/>
      <c r="T12" s="680"/>
      <c r="U12" s="680"/>
      <c r="V12" s="680"/>
      <c r="W12" s="680"/>
      <c r="X12" s="680"/>
      <c r="Y12" s="681"/>
      <c r="Z12" s="682">
        <v>2.5</v>
      </c>
      <c r="AA12" s="682"/>
      <c r="AB12" s="682"/>
      <c r="AC12" s="682"/>
      <c r="AD12" s="683">
        <v>547433</v>
      </c>
      <c r="AE12" s="683"/>
      <c r="AF12" s="683"/>
      <c r="AG12" s="683"/>
      <c r="AH12" s="683"/>
      <c r="AI12" s="683"/>
      <c r="AJ12" s="683"/>
      <c r="AK12" s="683"/>
      <c r="AL12" s="684">
        <v>4.5</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1834376</v>
      </c>
      <c r="BH12" s="680"/>
      <c r="BI12" s="680"/>
      <c r="BJ12" s="680"/>
      <c r="BK12" s="680"/>
      <c r="BL12" s="680"/>
      <c r="BM12" s="680"/>
      <c r="BN12" s="681"/>
      <c r="BO12" s="682">
        <v>52.8</v>
      </c>
      <c r="BP12" s="682"/>
      <c r="BQ12" s="682"/>
      <c r="BR12" s="682"/>
      <c r="BS12" s="688" t="s">
        <v>231</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334736</v>
      </c>
      <c r="CS12" s="680"/>
      <c r="CT12" s="680"/>
      <c r="CU12" s="680"/>
      <c r="CV12" s="680"/>
      <c r="CW12" s="680"/>
      <c r="CX12" s="680"/>
      <c r="CY12" s="681"/>
      <c r="CZ12" s="682">
        <v>1.6</v>
      </c>
      <c r="DA12" s="682"/>
      <c r="DB12" s="682"/>
      <c r="DC12" s="682"/>
      <c r="DD12" s="688">
        <v>21148</v>
      </c>
      <c r="DE12" s="680"/>
      <c r="DF12" s="680"/>
      <c r="DG12" s="680"/>
      <c r="DH12" s="680"/>
      <c r="DI12" s="680"/>
      <c r="DJ12" s="680"/>
      <c r="DK12" s="680"/>
      <c r="DL12" s="680"/>
      <c r="DM12" s="680"/>
      <c r="DN12" s="680"/>
      <c r="DO12" s="680"/>
      <c r="DP12" s="681"/>
      <c r="DQ12" s="688">
        <v>253974</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v>25078</v>
      </c>
      <c r="S13" s="680"/>
      <c r="T13" s="680"/>
      <c r="U13" s="680"/>
      <c r="V13" s="680"/>
      <c r="W13" s="680"/>
      <c r="X13" s="680"/>
      <c r="Y13" s="681"/>
      <c r="Z13" s="682">
        <v>0.1</v>
      </c>
      <c r="AA13" s="682"/>
      <c r="AB13" s="682"/>
      <c r="AC13" s="682"/>
      <c r="AD13" s="683">
        <v>25078</v>
      </c>
      <c r="AE13" s="683"/>
      <c r="AF13" s="683"/>
      <c r="AG13" s="683"/>
      <c r="AH13" s="683"/>
      <c r="AI13" s="683"/>
      <c r="AJ13" s="683"/>
      <c r="AK13" s="683"/>
      <c r="AL13" s="684">
        <v>0.2</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1814344</v>
      </c>
      <c r="BH13" s="680"/>
      <c r="BI13" s="680"/>
      <c r="BJ13" s="680"/>
      <c r="BK13" s="680"/>
      <c r="BL13" s="680"/>
      <c r="BM13" s="680"/>
      <c r="BN13" s="681"/>
      <c r="BO13" s="682">
        <v>52.2</v>
      </c>
      <c r="BP13" s="682"/>
      <c r="BQ13" s="682"/>
      <c r="BR13" s="682"/>
      <c r="BS13" s="688" t="s">
        <v>127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1967772</v>
      </c>
      <c r="CS13" s="680"/>
      <c r="CT13" s="680"/>
      <c r="CU13" s="680"/>
      <c r="CV13" s="680"/>
      <c r="CW13" s="680"/>
      <c r="CX13" s="680"/>
      <c r="CY13" s="681"/>
      <c r="CZ13" s="682">
        <v>9.3000000000000007</v>
      </c>
      <c r="DA13" s="682"/>
      <c r="DB13" s="682"/>
      <c r="DC13" s="682"/>
      <c r="DD13" s="688">
        <v>755151</v>
      </c>
      <c r="DE13" s="680"/>
      <c r="DF13" s="680"/>
      <c r="DG13" s="680"/>
      <c r="DH13" s="680"/>
      <c r="DI13" s="680"/>
      <c r="DJ13" s="680"/>
      <c r="DK13" s="680"/>
      <c r="DL13" s="680"/>
      <c r="DM13" s="680"/>
      <c r="DN13" s="680"/>
      <c r="DO13" s="680"/>
      <c r="DP13" s="681"/>
      <c r="DQ13" s="688">
        <v>1039615</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231</v>
      </c>
      <c r="AA14" s="682"/>
      <c r="AB14" s="682"/>
      <c r="AC14" s="682"/>
      <c r="AD14" s="683" t="s">
        <v>127</v>
      </c>
      <c r="AE14" s="683"/>
      <c r="AF14" s="683"/>
      <c r="AG14" s="683"/>
      <c r="AH14" s="683"/>
      <c r="AI14" s="683"/>
      <c r="AJ14" s="683"/>
      <c r="AK14" s="683"/>
      <c r="AL14" s="684" t="s">
        <v>127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112493</v>
      </c>
      <c r="BH14" s="680"/>
      <c r="BI14" s="680"/>
      <c r="BJ14" s="680"/>
      <c r="BK14" s="680"/>
      <c r="BL14" s="680"/>
      <c r="BM14" s="680"/>
      <c r="BN14" s="681"/>
      <c r="BO14" s="682">
        <v>3.2</v>
      </c>
      <c r="BP14" s="682"/>
      <c r="BQ14" s="682"/>
      <c r="BR14" s="682"/>
      <c r="BS14" s="688" t="s">
        <v>231</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675007</v>
      </c>
      <c r="CS14" s="680"/>
      <c r="CT14" s="680"/>
      <c r="CU14" s="680"/>
      <c r="CV14" s="680"/>
      <c r="CW14" s="680"/>
      <c r="CX14" s="680"/>
      <c r="CY14" s="681"/>
      <c r="CZ14" s="682">
        <v>3.2</v>
      </c>
      <c r="DA14" s="682"/>
      <c r="DB14" s="682"/>
      <c r="DC14" s="682"/>
      <c r="DD14" s="688">
        <v>83798</v>
      </c>
      <c r="DE14" s="680"/>
      <c r="DF14" s="680"/>
      <c r="DG14" s="680"/>
      <c r="DH14" s="680"/>
      <c r="DI14" s="680"/>
      <c r="DJ14" s="680"/>
      <c r="DK14" s="680"/>
      <c r="DL14" s="680"/>
      <c r="DM14" s="680"/>
      <c r="DN14" s="680"/>
      <c r="DO14" s="680"/>
      <c r="DP14" s="681"/>
      <c r="DQ14" s="688">
        <v>556867</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70203</v>
      </c>
      <c r="S15" s="680"/>
      <c r="T15" s="680"/>
      <c r="U15" s="680"/>
      <c r="V15" s="680"/>
      <c r="W15" s="680"/>
      <c r="X15" s="680"/>
      <c r="Y15" s="681"/>
      <c r="Z15" s="682">
        <v>0.3</v>
      </c>
      <c r="AA15" s="682"/>
      <c r="AB15" s="682"/>
      <c r="AC15" s="682"/>
      <c r="AD15" s="683">
        <v>70203</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187413</v>
      </c>
      <c r="BH15" s="680"/>
      <c r="BI15" s="680"/>
      <c r="BJ15" s="680"/>
      <c r="BK15" s="680"/>
      <c r="BL15" s="680"/>
      <c r="BM15" s="680"/>
      <c r="BN15" s="681"/>
      <c r="BO15" s="682">
        <v>5.4</v>
      </c>
      <c r="BP15" s="682"/>
      <c r="BQ15" s="682"/>
      <c r="BR15" s="682"/>
      <c r="BS15" s="688" t="s">
        <v>127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1905700</v>
      </c>
      <c r="CS15" s="680"/>
      <c r="CT15" s="680"/>
      <c r="CU15" s="680"/>
      <c r="CV15" s="680"/>
      <c r="CW15" s="680"/>
      <c r="CX15" s="680"/>
      <c r="CY15" s="681"/>
      <c r="CZ15" s="682">
        <v>9</v>
      </c>
      <c r="DA15" s="682"/>
      <c r="DB15" s="682"/>
      <c r="DC15" s="682"/>
      <c r="DD15" s="688">
        <v>619247</v>
      </c>
      <c r="DE15" s="680"/>
      <c r="DF15" s="680"/>
      <c r="DG15" s="680"/>
      <c r="DH15" s="680"/>
      <c r="DI15" s="680"/>
      <c r="DJ15" s="680"/>
      <c r="DK15" s="680"/>
      <c r="DL15" s="680"/>
      <c r="DM15" s="680"/>
      <c r="DN15" s="680"/>
      <c r="DO15" s="680"/>
      <c r="DP15" s="681"/>
      <c r="DQ15" s="688">
        <v>1244469</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231</v>
      </c>
      <c r="AA16" s="682"/>
      <c r="AB16" s="682"/>
      <c r="AC16" s="682"/>
      <c r="AD16" s="683" t="s">
        <v>127</v>
      </c>
      <c r="AE16" s="683"/>
      <c r="AF16" s="683"/>
      <c r="AG16" s="683"/>
      <c r="AH16" s="683"/>
      <c r="AI16" s="683"/>
      <c r="AJ16" s="683"/>
      <c r="AK16" s="683"/>
      <c r="AL16" s="684" t="s">
        <v>231</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954995</v>
      </c>
      <c r="CS16" s="680"/>
      <c r="CT16" s="680"/>
      <c r="CU16" s="680"/>
      <c r="CV16" s="680"/>
      <c r="CW16" s="680"/>
      <c r="CX16" s="680"/>
      <c r="CY16" s="681"/>
      <c r="CZ16" s="682">
        <v>4.5</v>
      </c>
      <c r="DA16" s="682"/>
      <c r="DB16" s="682"/>
      <c r="DC16" s="682"/>
      <c r="DD16" s="688" t="s">
        <v>231</v>
      </c>
      <c r="DE16" s="680"/>
      <c r="DF16" s="680"/>
      <c r="DG16" s="680"/>
      <c r="DH16" s="680"/>
      <c r="DI16" s="680"/>
      <c r="DJ16" s="680"/>
      <c r="DK16" s="680"/>
      <c r="DL16" s="680"/>
      <c r="DM16" s="680"/>
      <c r="DN16" s="680"/>
      <c r="DO16" s="680"/>
      <c r="DP16" s="681"/>
      <c r="DQ16" s="688">
        <v>424403</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15630</v>
      </c>
      <c r="S17" s="680"/>
      <c r="T17" s="680"/>
      <c r="U17" s="680"/>
      <c r="V17" s="680"/>
      <c r="W17" s="680"/>
      <c r="X17" s="680"/>
      <c r="Y17" s="681"/>
      <c r="Z17" s="682">
        <v>0.1</v>
      </c>
      <c r="AA17" s="682"/>
      <c r="AB17" s="682"/>
      <c r="AC17" s="682"/>
      <c r="AD17" s="683">
        <v>15630</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127</v>
      </c>
      <c r="BP17" s="682"/>
      <c r="BQ17" s="682"/>
      <c r="BR17" s="682"/>
      <c r="BS17" s="688" t="s">
        <v>231</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3505718</v>
      </c>
      <c r="CS17" s="680"/>
      <c r="CT17" s="680"/>
      <c r="CU17" s="680"/>
      <c r="CV17" s="680"/>
      <c r="CW17" s="680"/>
      <c r="CX17" s="680"/>
      <c r="CY17" s="681"/>
      <c r="CZ17" s="682">
        <v>16.5</v>
      </c>
      <c r="DA17" s="682"/>
      <c r="DB17" s="682"/>
      <c r="DC17" s="682"/>
      <c r="DD17" s="688" t="s">
        <v>127</v>
      </c>
      <c r="DE17" s="680"/>
      <c r="DF17" s="680"/>
      <c r="DG17" s="680"/>
      <c r="DH17" s="680"/>
      <c r="DI17" s="680"/>
      <c r="DJ17" s="680"/>
      <c r="DK17" s="680"/>
      <c r="DL17" s="680"/>
      <c r="DM17" s="680"/>
      <c r="DN17" s="680"/>
      <c r="DO17" s="680"/>
      <c r="DP17" s="681"/>
      <c r="DQ17" s="688">
        <v>3490434</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8670188</v>
      </c>
      <c r="S18" s="680"/>
      <c r="T18" s="680"/>
      <c r="U18" s="680"/>
      <c r="V18" s="680"/>
      <c r="W18" s="680"/>
      <c r="X18" s="680"/>
      <c r="Y18" s="681"/>
      <c r="Z18" s="682">
        <v>39.4</v>
      </c>
      <c r="AA18" s="682"/>
      <c r="AB18" s="682"/>
      <c r="AC18" s="682"/>
      <c r="AD18" s="683">
        <v>7756284</v>
      </c>
      <c r="AE18" s="683"/>
      <c r="AF18" s="683"/>
      <c r="AG18" s="683"/>
      <c r="AH18" s="683"/>
      <c r="AI18" s="683"/>
      <c r="AJ18" s="683"/>
      <c r="AK18" s="683"/>
      <c r="AL18" s="684">
        <v>64</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7756284</v>
      </c>
      <c r="S19" s="680"/>
      <c r="T19" s="680"/>
      <c r="U19" s="680"/>
      <c r="V19" s="680"/>
      <c r="W19" s="680"/>
      <c r="X19" s="680"/>
      <c r="Y19" s="681"/>
      <c r="Z19" s="682">
        <v>35.200000000000003</v>
      </c>
      <c r="AA19" s="682"/>
      <c r="AB19" s="682"/>
      <c r="AC19" s="682"/>
      <c r="AD19" s="683">
        <v>7756284</v>
      </c>
      <c r="AE19" s="683"/>
      <c r="AF19" s="683"/>
      <c r="AG19" s="683"/>
      <c r="AH19" s="683"/>
      <c r="AI19" s="683"/>
      <c r="AJ19" s="683"/>
      <c r="AK19" s="683"/>
      <c r="AL19" s="684">
        <v>64</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6778</v>
      </c>
      <c r="BH19" s="680"/>
      <c r="BI19" s="680"/>
      <c r="BJ19" s="680"/>
      <c r="BK19" s="680"/>
      <c r="BL19" s="680"/>
      <c r="BM19" s="680"/>
      <c r="BN19" s="681"/>
      <c r="BO19" s="682">
        <v>0.2</v>
      </c>
      <c r="BP19" s="682"/>
      <c r="BQ19" s="682"/>
      <c r="BR19" s="682"/>
      <c r="BS19" s="688" t="s">
        <v>127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913904</v>
      </c>
      <c r="S20" s="680"/>
      <c r="T20" s="680"/>
      <c r="U20" s="680"/>
      <c r="V20" s="680"/>
      <c r="W20" s="680"/>
      <c r="X20" s="680"/>
      <c r="Y20" s="681"/>
      <c r="Z20" s="682">
        <v>4.0999999999999996</v>
      </c>
      <c r="AA20" s="682"/>
      <c r="AB20" s="682"/>
      <c r="AC20" s="682"/>
      <c r="AD20" s="683" t="s">
        <v>231</v>
      </c>
      <c r="AE20" s="683"/>
      <c r="AF20" s="683"/>
      <c r="AG20" s="683"/>
      <c r="AH20" s="683"/>
      <c r="AI20" s="683"/>
      <c r="AJ20" s="683"/>
      <c r="AK20" s="683"/>
      <c r="AL20" s="684" t="s">
        <v>231</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6778</v>
      </c>
      <c r="BH20" s="680"/>
      <c r="BI20" s="680"/>
      <c r="BJ20" s="680"/>
      <c r="BK20" s="680"/>
      <c r="BL20" s="680"/>
      <c r="BM20" s="680"/>
      <c r="BN20" s="681"/>
      <c r="BO20" s="682">
        <v>0.2</v>
      </c>
      <c r="BP20" s="682"/>
      <c r="BQ20" s="682"/>
      <c r="BR20" s="682"/>
      <c r="BS20" s="688" t="s">
        <v>127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21197908</v>
      </c>
      <c r="CS20" s="680"/>
      <c r="CT20" s="680"/>
      <c r="CU20" s="680"/>
      <c r="CV20" s="680"/>
      <c r="CW20" s="680"/>
      <c r="CX20" s="680"/>
      <c r="CY20" s="681"/>
      <c r="CZ20" s="682">
        <v>100</v>
      </c>
      <c r="DA20" s="682"/>
      <c r="DB20" s="682"/>
      <c r="DC20" s="682"/>
      <c r="DD20" s="688">
        <v>2690163</v>
      </c>
      <c r="DE20" s="680"/>
      <c r="DF20" s="680"/>
      <c r="DG20" s="680"/>
      <c r="DH20" s="680"/>
      <c r="DI20" s="680"/>
      <c r="DJ20" s="680"/>
      <c r="DK20" s="680"/>
      <c r="DL20" s="680"/>
      <c r="DM20" s="680"/>
      <c r="DN20" s="680"/>
      <c r="DO20" s="680"/>
      <c r="DP20" s="681"/>
      <c r="DQ20" s="688">
        <v>14499516</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6778</v>
      </c>
      <c r="BH21" s="680"/>
      <c r="BI21" s="680"/>
      <c r="BJ21" s="680"/>
      <c r="BK21" s="680"/>
      <c r="BL21" s="680"/>
      <c r="BM21" s="680"/>
      <c r="BN21" s="681"/>
      <c r="BO21" s="682">
        <v>0.2</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13029028</v>
      </c>
      <c r="S22" s="680"/>
      <c r="T22" s="680"/>
      <c r="U22" s="680"/>
      <c r="V22" s="680"/>
      <c r="W22" s="680"/>
      <c r="X22" s="680"/>
      <c r="Y22" s="681"/>
      <c r="Z22" s="682">
        <v>59.1</v>
      </c>
      <c r="AA22" s="682"/>
      <c r="AB22" s="682"/>
      <c r="AC22" s="682"/>
      <c r="AD22" s="683">
        <v>12115124</v>
      </c>
      <c r="AE22" s="683"/>
      <c r="AF22" s="683"/>
      <c r="AG22" s="683"/>
      <c r="AH22" s="683"/>
      <c r="AI22" s="683"/>
      <c r="AJ22" s="683"/>
      <c r="AK22" s="683"/>
      <c r="AL22" s="684">
        <v>99.9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v>4118</v>
      </c>
      <c r="S23" s="680"/>
      <c r="T23" s="680"/>
      <c r="U23" s="680"/>
      <c r="V23" s="680"/>
      <c r="W23" s="680"/>
      <c r="X23" s="680"/>
      <c r="Y23" s="681"/>
      <c r="Z23" s="682">
        <v>0</v>
      </c>
      <c r="AA23" s="682"/>
      <c r="AB23" s="682"/>
      <c r="AC23" s="682"/>
      <c r="AD23" s="683">
        <v>4118</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231</v>
      </c>
      <c r="BP23" s="682"/>
      <c r="BQ23" s="682"/>
      <c r="BR23" s="682"/>
      <c r="BS23" s="688" t="s">
        <v>127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121761</v>
      </c>
      <c r="S24" s="680"/>
      <c r="T24" s="680"/>
      <c r="U24" s="680"/>
      <c r="V24" s="680"/>
      <c r="W24" s="680"/>
      <c r="X24" s="680"/>
      <c r="Y24" s="681"/>
      <c r="Z24" s="682">
        <v>0.6</v>
      </c>
      <c r="AA24" s="682"/>
      <c r="AB24" s="682"/>
      <c r="AC24" s="682"/>
      <c r="AD24" s="683" t="s">
        <v>127</v>
      </c>
      <c r="AE24" s="683"/>
      <c r="AF24" s="683"/>
      <c r="AG24" s="683"/>
      <c r="AH24" s="683"/>
      <c r="AI24" s="683"/>
      <c r="AJ24" s="683"/>
      <c r="AK24" s="683"/>
      <c r="AL24" s="684" t="s">
        <v>127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9684373</v>
      </c>
      <c r="CS24" s="669"/>
      <c r="CT24" s="669"/>
      <c r="CU24" s="669"/>
      <c r="CV24" s="669"/>
      <c r="CW24" s="669"/>
      <c r="CX24" s="669"/>
      <c r="CY24" s="670"/>
      <c r="CZ24" s="673">
        <v>45.7</v>
      </c>
      <c r="DA24" s="674"/>
      <c r="DB24" s="674"/>
      <c r="DC24" s="693"/>
      <c r="DD24" s="712">
        <v>7684020</v>
      </c>
      <c r="DE24" s="669"/>
      <c r="DF24" s="669"/>
      <c r="DG24" s="669"/>
      <c r="DH24" s="669"/>
      <c r="DI24" s="669"/>
      <c r="DJ24" s="669"/>
      <c r="DK24" s="670"/>
      <c r="DL24" s="712">
        <v>7531481</v>
      </c>
      <c r="DM24" s="669"/>
      <c r="DN24" s="669"/>
      <c r="DO24" s="669"/>
      <c r="DP24" s="669"/>
      <c r="DQ24" s="669"/>
      <c r="DR24" s="669"/>
      <c r="DS24" s="669"/>
      <c r="DT24" s="669"/>
      <c r="DU24" s="669"/>
      <c r="DV24" s="670"/>
      <c r="DW24" s="673">
        <v>59.5</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301495</v>
      </c>
      <c r="S25" s="680"/>
      <c r="T25" s="680"/>
      <c r="U25" s="680"/>
      <c r="V25" s="680"/>
      <c r="W25" s="680"/>
      <c r="X25" s="680"/>
      <c r="Y25" s="681"/>
      <c r="Z25" s="682">
        <v>1.4</v>
      </c>
      <c r="AA25" s="682"/>
      <c r="AB25" s="682"/>
      <c r="AC25" s="682"/>
      <c r="AD25" s="683" t="s">
        <v>231</v>
      </c>
      <c r="AE25" s="683"/>
      <c r="AF25" s="683"/>
      <c r="AG25" s="683"/>
      <c r="AH25" s="683"/>
      <c r="AI25" s="683"/>
      <c r="AJ25" s="683"/>
      <c r="AK25" s="683"/>
      <c r="AL25" s="684" t="s">
        <v>231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3720103</v>
      </c>
      <c r="CS25" s="715"/>
      <c r="CT25" s="715"/>
      <c r="CU25" s="715"/>
      <c r="CV25" s="715"/>
      <c r="CW25" s="715"/>
      <c r="CX25" s="715"/>
      <c r="CY25" s="716"/>
      <c r="CZ25" s="684">
        <v>17.5</v>
      </c>
      <c r="DA25" s="713"/>
      <c r="DB25" s="713"/>
      <c r="DC25" s="717"/>
      <c r="DD25" s="688">
        <v>3485211</v>
      </c>
      <c r="DE25" s="715"/>
      <c r="DF25" s="715"/>
      <c r="DG25" s="715"/>
      <c r="DH25" s="715"/>
      <c r="DI25" s="715"/>
      <c r="DJ25" s="715"/>
      <c r="DK25" s="716"/>
      <c r="DL25" s="688">
        <v>3446874</v>
      </c>
      <c r="DM25" s="715"/>
      <c r="DN25" s="715"/>
      <c r="DO25" s="715"/>
      <c r="DP25" s="715"/>
      <c r="DQ25" s="715"/>
      <c r="DR25" s="715"/>
      <c r="DS25" s="715"/>
      <c r="DT25" s="715"/>
      <c r="DU25" s="715"/>
      <c r="DV25" s="716"/>
      <c r="DW25" s="684">
        <v>27.3</v>
      </c>
      <c r="DX25" s="713"/>
      <c r="DY25" s="713"/>
      <c r="DZ25" s="713"/>
      <c r="EA25" s="713"/>
      <c r="EB25" s="713"/>
      <c r="EC25" s="714"/>
    </row>
    <row r="26" spans="2:133" ht="11.25" customHeight="1">
      <c r="B26" s="676" t="s">
        <v>298</v>
      </c>
      <c r="C26" s="677"/>
      <c r="D26" s="677"/>
      <c r="E26" s="677"/>
      <c r="F26" s="677"/>
      <c r="G26" s="677"/>
      <c r="H26" s="677"/>
      <c r="I26" s="677"/>
      <c r="J26" s="677"/>
      <c r="K26" s="677"/>
      <c r="L26" s="677"/>
      <c r="M26" s="677"/>
      <c r="N26" s="677"/>
      <c r="O26" s="677"/>
      <c r="P26" s="677"/>
      <c r="Q26" s="678"/>
      <c r="R26" s="679">
        <v>84380</v>
      </c>
      <c r="S26" s="680"/>
      <c r="T26" s="680"/>
      <c r="U26" s="680"/>
      <c r="V26" s="680"/>
      <c r="W26" s="680"/>
      <c r="X26" s="680"/>
      <c r="Y26" s="681"/>
      <c r="Z26" s="682">
        <v>0.4</v>
      </c>
      <c r="AA26" s="682"/>
      <c r="AB26" s="682"/>
      <c r="AC26" s="682"/>
      <c r="AD26" s="683" t="s">
        <v>127</v>
      </c>
      <c r="AE26" s="683"/>
      <c r="AF26" s="683"/>
      <c r="AG26" s="683"/>
      <c r="AH26" s="683"/>
      <c r="AI26" s="683"/>
      <c r="AJ26" s="683"/>
      <c r="AK26" s="683"/>
      <c r="AL26" s="684" t="s">
        <v>127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2262621</v>
      </c>
      <c r="CS26" s="680"/>
      <c r="CT26" s="680"/>
      <c r="CU26" s="680"/>
      <c r="CV26" s="680"/>
      <c r="CW26" s="680"/>
      <c r="CX26" s="680"/>
      <c r="CY26" s="681"/>
      <c r="CZ26" s="684">
        <v>10.7</v>
      </c>
      <c r="DA26" s="713"/>
      <c r="DB26" s="713"/>
      <c r="DC26" s="717"/>
      <c r="DD26" s="688">
        <v>2060848</v>
      </c>
      <c r="DE26" s="680"/>
      <c r="DF26" s="680"/>
      <c r="DG26" s="680"/>
      <c r="DH26" s="680"/>
      <c r="DI26" s="680"/>
      <c r="DJ26" s="680"/>
      <c r="DK26" s="681"/>
      <c r="DL26" s="688" t="s">
        <v>231</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301</v>
      </c>
      <c r="C27" s="677"/>
      <c r="D27" s="677"/>
      <c r="E27" s="677"/>
      <c r="F27" s="677"/>
      <c r="G27" s="677"/>
      <c r="H27" s="677"/>
      <c r="I27" s="677"/>
      <c r="J27" s="677"/>
      <c r="K27" s="677"/>
      <c r="L27" s="677"/>
      <c r="M27" s="677"/>
      <c r="N27" s="677"/>
      <c r="O27" s="677"/>
      <c r="P27" s="677"/>
      <c r="Q27" s="678"/>
      <c r="R27" s="679">
        <v>2064823</v>
      </c>
      <c r="S27" s="680"/>
      <c r="T27" s="680"/>
      <c r="U27" s="680"/>
      <c r="V27" s="680"/>
      <c r="W27" s="680"/>
      <c r="X27" s="680"/>
      <c r="Y27" s="681"/>
      <c r="Z27" s="682">
        <v>9.4</v>
      </c>
      <c r="AA27" s="682"/>
      <c r="AB27" s="682"/>
      <c r="AC27" s="682"/>
      <c r="AD27" s="683" t="s">
        <v>127</v>
      </c>
      <c r="AE27" s="683"/>
      <c r="AF27" s="683"/>
      <c r="AG27" s="683"/>
      <c r="AH27" s="683"/>
      <c r="AI27" s="683"/>
      <c r="AJ27" s="683"/>
      <c r="AK27" s="683"/>
      <c r="AL27" s="684" t="s">
        <v>127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3472812</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2458552</v>
      </c>
      <c r="CS27" s="715"/>
      <c r="CT27" s="715"/>
      <c r="CU27" s="715"/>
      <c r="CV27" s="715"/>
      <c r="CW27" s="715"/>
      <c r="CX27" s="715"/>
      <c r="CY27" s="716"/>
      <c r="CZ27" s="684">
        <v>11.6</v>
      </c>
      <c r="DA27" s="713"/>
      <c r="DB27" s="713"/>
      <c r="DC27" s="717"/>
      <c r="DD27" s="688">
        <v>708375</v>
      </c>
      <c r="DE27" s="715"/>
      <c r="DF27" s="715"/>
      <c r="DG27" s="715"/>
      <c r="DH27" s="715"/>
      <c r="DI27" s="715"/>
      <c r="DJ27" s="715"/>
      <c r="DK27" s="716"/>
      <c r="DL27" s="688">
        <v>705985</v>
      </c>
      <c r="DM27" s="715"/>
      <c r="DN27" s="715"/>
      <c r="DO27" s="715"/>
      <c r="DP27" s="715"/>
      <c r="DQ27" s="715"/>
      <c r="DR27" s="715"/>
      <c r="DS27" s="715"/>
      <c r="DT27" s="715"/>
      <c r="DU27" s="715"/>
      <c r="DV27" s="716"/>
      <c r="DW27" s="684">
        <v>5.6</v>
      </c>
      <c r="DX27" s="713"/>
      <c r="DY27" s="713"/>
      <c r="DZ27" s="713"/>
      <c r="EA27" s="713"/>
      <c r="EB27" s="713"/>
      <c r="EC27" s="714"/>
    </row>
    <row r="28" spans="2:133" ht="11.25" customHeight="1">
      <c r="B28" s="721" t="s">
        <v>304</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3505718</v>
      </c>
      <c r="CS28" s="680"/>
      <c r="CT28" s="680"/>
      <c r="CU28" s="680"/>
      <c r="CV28" s="680"/>
      <c r="CW28" s="680"/>
      <c r="CX28" s="680"/>
      <c r="CY28" s="681"/>
      <c r="CZ28" s="684">
        <v>16.5</v>
      </c>
      <c r="DA28" s="713"/>
      <c r="DB28" s="713"/>
      <c r="DC28" s="717"/>
      <c r="DD28" s="688">
        <v>3490434</v>
      </c>
      <c r="DE28" s="680"/>
      <c r="DF28" s="680"/>
      <c r="DG28" s="680"/>
      <c r="DH28" s="680"/>
      <c r="DI28" s="680"/>
      <c r="DJ28" s="680"/>
      <c r="DK28" s="681"/>
      <c r="DL28" s="688">
        <v>3378622</v>
      </c>
      <c r="DM28" s="680"/>
      <c r="DN28" s="680"/>
      <c r="DO28" s="680"/>
      <c r="DP28" s="680"/>
      <c r="DQ28" s="680"/>
      <c r="DR28" s="680"/>
      <c r="DS28" s="680"/>
      <c r="DT28" s="680"/>
      <c r="DU28" s="680"/>
      <c r="DV28" s="681"/>
      <c r="DW28" s="684">
        <v>26.7</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1559445</v>
      </c>
      <c r="S29" s="680"/>
      <c r="T29" s="680"/>
      <c r="U29" s="680"/>
      <c r="V29" s="680"/>
      <c r="W29" s="680"/>
      <c r="X29" s="680"/>
      <c r="Y29" s="681"/>
      <c r="Z29" s="682">
        <v>7.1</v>
      </c>
      <c r="AA29" s="682"/>
      <c r="AB29" s="682"/>
      <c r="AC29" s="682"/>
      <c r="AD29" s="683" t="s">
        <v>127</v>
      </c>
      <c r="AE29" s="683"/>
      <c r="AF29" s="683"/>
      <c r="AG29" s="683"/>
      <c r="AH29" s="683"/>
      <c r="AI29" s="683"/>
      <c r="AJ29" s="683"/>
      <c r="AK29" s="683"/>
      <c r="AL29" s="684" t="s">
        <v>231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69</v>
      </c>
      <c r="CG29" s="695"/>
      <c r="CH29" s="695"/>
      <c r="CI29" s="695"/>
      <c r="CJ29" s="695"/>
      <c r="CK29" s="695"/>
      <c r="CL29" s="695"/>
      <c r="CM29" s="695"/>
      <c r="CN29" s="695"/>
      <c r="CO29" s="695"/>
      <c r="CP29" s="695"/>
      <c r="CQ29" s="696"/>
      <c r="CR29" s="679">
        <v>3505607</v>
      </c>
      <c r="CS29" s="715"/>
      <c r="CT29" s="715"/>
      <c r="CU29" s="715"/>
      <c r="CV29" s="715"/>
      <c r="CW29" s="715"/>
      <c r="CX29" s="715"/>
      <c r="CY29" s="716"/>
      <c r="CZ29" s="684">
        <v>16.5</v>
      </c>
      <c r="DA29" s="713"/>
      <c r="DB29" s="713"/>
      <c r="DC29" s="717"/>
      <c r="DD29" s="688">
        <v>3490323</v>
      </c>
      <c r="DE29" s="715"/>
      <c r="DF29" s="715"/>
      <c r="DG29" s="715"/>
      <c r="DH29" s="715"/>
      <c r="DI29" s="715"/>
      <c r="DJ29" s="715"/>
      <c r="DK29" s="716"/>
      <c r="DL29" s="688">
        <v>3378511</v>
      </c>
      <c r="DM29" s="715"/>
      <c r="DN29" s="715"/>
      <c r="DO29" s="715"/>
      <c r="DP29" s="715"/>
      <c r="DQ29" s="715"/>
      <c r="DR29" s="715"/>
      <c r="DS29" s="715"/>
      <c r="DT29" s="715"/>
      <c r="DU29" s="715"/>
      <c r="DV29" s="716"/>
      <c r="DW29" s="684">
        <v>26.7</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129058</v>
      </c>
      <c r="S30" s="680"/>
      <c r="T30" s="680"/>
      <c r="U30" s="680"/>
      <c r="V30" s="680"/>
      <c r="W30" s="680"/>
      <c r="X30" s="680"/>
      <c r="Y30" s="681"/>
      <c r="Z30" s="682">
        <v>0.6</v>
      </c>
      <c r="AA30" s="682"/>
      <c r="AB30" s="682"/>
      <c r="AC30" s="682"/>
      <c r="AD30" s="683">
        <v>7458</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99.2</v>
      </c>
      <c r="BH30" s="740"/>
      <c r="BI30" s="740"/>
      <c r="BJ30" s="740"/>
      <c r="BK30" s="740"/>
      <c r="BL30" s="740"/>
      <c r="BM30" s="674">
        <v>96.1</v>
      </c>
      <c r="BN30" s="740"/>
      <c r="BO30" s="740"/>
      <c r="BP30" s="740"/>
      <c r="BQ30" s="741"/>
      <c r="BR30" s="739">
        <v>99.1</v>
      </c>
      <c r="BS30" s="740"/>
      <c r="BT30" s="740"/>
      <c r="BU30" s="740"/>
      <c r="BV30" s="740"/>
      <c r="BW30" s="740"/>
      <c r="BX30" s="674">
        <v>96.3</v>
      </c>
      <c r="BY30" s="740"/>
      <c r="BZ30" s="740"/>
      <c r="CA30" s="740"/>
      <c r="CB30" s="741"/>
      <c r="CD30" s="744"/>
      <c r="CE30" s="745"/>
      <c r="CF30" s="694" t="s">
        <v>313</v>
      </c>
      <c r="CG30" s="695"/>
      <c r="CH30" s="695"/>
      <c r="CI30" s="695"/>
      <c r="CJ30" s="695"/>
      <c r="CK30" s="695"/>
      <c r="CL30" s="695"/>
      <c r="CM30" s="695"/>
      <c r="CN30" s="695"/>
      <c r="CO30" s="695"/>
      <c r="CP30" s="695"/>
      <c r="CQ30" s="696"/>
      <c r="CR30" s="679">
        <v>3303212</v>
      </c>
      <c r="CS30" s="680"/>
      <c r="CT30" s="680"/>
      <c r="CU30" s="680"/>
      <c r="CV30" s="680"/>
      <c r="CW30" s="680"/>
      <c r="CX30" s="680"/>
      <c r="CY30" s="681"/>
      <c r="CZ30" s="684">
        <v>15.6</v>
      </c>
      <c r="DA30" s="713"/>
      <c r="DB30" s="713"/>
      <c r="DC30" s="717"/>
      <c r="DD30" s="688">
        <v>3288622</v>
      </c>
      <c r="DE30" s="680"/>
      <c r="DF30" s="680"/>
      <c r="DG30" s="680"/>
      <c r="DH30" s="680"/>
      <c r="DI30" s="680"/>
      <c r="DJ30" s="680"/>
      <c r="DK30" s="681"/>
      <c r="DL30" s="688">
        <v>3176810</v>
      </c>
      <c r="DM30" s="680"/>
      <c r="DN30" s="680"/>
      <c r="DO30" s="680"/>
      <c r="DP30" s="680"/>
      <c r="DQ30" s="680"/>
      <c r="DR30" s="680"/>
      <c r="DS30" s="680"/>
      <c r="DT30" s="680"/>
      <c r="DU30" s="680"/>
      <c r="DV30" s="681"/>
      <c r="DW30" s="684">
        <v>25.1</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83640</v>
      </c>
      <c r="S31" s="680"/>
      <c r="T31" s="680"/>
      <c r="U31" s="680"/>
      <c r="V31" s="680"/>
      <c r="W31" s="680"/>
      <c r="X31" s="680"/>
      <c r="Y31" s="681"/>
      <c r="Z31" s="682">
        <v>0.4</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99.1</v>
      </c>
      <c r="BH31" s="715"/>
      <c r="BI31" s="715"/>
      <c r="BJ31" s="715"/>
      <c r="BK31" s="715"/>
      <c r="BL31" s="715"/>
      <c r="BM31" s="685">
        <v>95.6</v>
      </c>
      <c r="BN31" s="737"/>
      <c r="BO31" s="737"/>
      <c r="BP31" s="737"/>
      <c r="BQ31" s="738"/>
      <c r="BR31" s="736">
        <v>98.9</v>
      </c>
      <c r="BS31" s="715"/>
      <c r="BT31" s="715"/>
      <c r="BU31" s="715"/>
      <c r="BV31" s="715"/>
      <c r="BW31" s="715"/>
      <c r="BX31" s="685">
        <v>95.8</v>
      </c>
      <c r="BY31" s="737"/>
      <c r="BZ31" s="737"/>
      <c r="CA31" s="737"/>
      <c r="CB31" s="738"/>
      <c r="CD31" s="744"/>
      <c r="CE31" s="745"/>
      <c r="CF31" s="694" t="s">
        <v>317</v>
      </c>
      <c r="CG31" s="695"/>
      <c r="CH31" s="695"/>
      <c r="CI31" s="695"/>
      <c r="CJ31" s="695"/>
      <c r="CK31" s="695"/>
      <c r="CL31" s="695"/>
      <c r="CM31" s="695"/>
      <c r="CN31" s="695"/>
      <c r="CO31" s="695"/>
      <c r="CP31" s="695"/>
      <c r="CQ31" s="696"/>
      <c r="CR31" s="679">
        <v>202395</v>
      </c>
      <c r="CS31" s="715"/>
      <c r="CT31" s="715"/>
      <c r="CU31" s="715"/>
      <c r="CV31" s="715"/>
      <c r="CW31" s="715"/>
      <c r="CX31" s="715"/>
      <c r="CY31" s="716"/>
      <c r="CZ31" s="684">
        <v>1</v>
      </c>
      <c r="DA31" s="713"/>
      <c r="DB31" s="713"/>
      <c r="DC31" s="717"/>
      <c r="DD31" s="688">
        <v>201701</v>
      </c>
      <c r="DE31" s="715"/>
      <c r="DF31" s="715"/>
      <c r="DG31" s="715"/>
      <c r="DH31" s="715"/>
      <c r="DI31" s="715"/>
      <c r="DJ31" s="715"/>
      <c r="DK31" s="716"/>
      <c r="DL31" s="688">
        <v>201701</v>
      </c>
      <c r="DM31" s="715"/>
      <c r="DN31" s="715"/>
      <c r="DO31" s="715"/>
      <c r="DP31" s="715"/>
      <c r="DQ31" s="715"/>
      <c r="DR31" s="715"/>
      <c r="DS31" s="715"/>
      <c r="DT31" s="715"/>
      <c r="DU31" s="715"/>
      <c r="DV31" s="716"/>
      <c r="DW31" s="684">
        <v>1.6</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1793007</v>
      </c>
      <c r="S32" s="680"/>
      <c r="T32" s="680"/>
      <c r="U32" s="680"/>
      <c r="V32" s="680"/>
      <c r="W32" s="680"/>
      <c r="X32" s="680"/>
      <c r="Y32" s="681"/>
      <c r="Z32" s="682">
        <v>8.1</v>
      </c>
      <c r="AA32" s="682"/>
      <c r="AB32" s="682"/>
      <c r="AC32" s="682"/>
      <c r="AD32" s="683" t="s">
        <v>127</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96.1</v>
      </c>
      <c r="BN32" s="749"/>
      <c r="BO32" s="749"/>
      <c r="BP32" s="749"/>
      <c r="BQ32" s="751"/>
      <c r="BR32" s="748">
        <v>99.2</v>
      </c>
      <c r="BS32" s="749"/>
      <c r="BT32" s="749"/>
      <c r="BU32" s="749"/>
      <c r="BV32" s="749"/>
      <c r="BW32" s="749"/>
      <c r="BX32" s="750">
        <v>96.3</v>
      </c>
      <c r="BY32" s="749"/>
      <c r="BZ32" s="749"/>
      <c r="CA32" s="749"/>
      <c r="CB32" s="751"/>
      <c r="CD32" s="746"/>
      <c r="CE32" s="747"/>
      <c r="CF32" s="694" t="s">
        <v>320</v>
      </c>
      <c r="CG32" s="695"/>
      <c r="CH32" s="695"/>
      <c r="CI32" s="695"/>
      <c r="CJ32" s="695"/>
      <c r="CK32" s="695"/>
      <c r="CL32" s="695"/>
      <c r="CM32" s="695"/>
      <c r="CN32" s="695"/>
      <c r="CO32" s="695"/>
      <c r="CP32" s="695"/>
      <c r="CQ32" s="696"/>
      <c r="CR32" s="679">
        <v>111</v>
      </c>
      <c r="CS32" s="680"/>
      <c r="CT32" s="680"/>
      <c r="CU32" s="680"/>
      <c r="CV32" s="680"/>
      <c r="CW32" s="680"/>
      <c r="CX32" s="680"/>
      <c r="CY32" s="681"/>
      <c r="CZ32" s="684">
        <v>0</v>
      </c>
      <c r="DA32" s="713"/>
      <c r="DB32" s="713"/>
      <c r="DC32" s="717"/>
      <c r="DD32" s="688">
        <v>111</v>
      </c>
      <c r="DE32" s="680"/>
      <c r="DF32" s="680"/>
      <c r="DG32" s="680"/>
      <c r="DH32" s="680"/>
      <c r="DI32" s="680"/>
      <c r="DJ32" s="680"/>
      <c r="DK32" s="681"/>
      <c r="DL32" s="688">
        <v>111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397197</v>
      </c>
      <c r="S33" s="680"/>
      <c r="T33" s="680"/>
      <c r="U33" s="680"/>
      <c r="V33" s="680"/>
      <c r="W33" s="680"/>
      <c r="X33" s="680"/>
      <c r="Y33" s="681"/>
      <c r="Z33" s="682">
        <v>1.8</v>
      </c>
      <c r="AA33" s="682"/>
      <c r="AB33" s="682"/>
      <c r="AC33" s="682"/>
      <c r="AD33" s="683" t="s">
        <v>231</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7868377</v>
      </c>
      <c r="CS33" s="715"/>
      <c r="CT33" s="715"/>
      <c r="CU33" s="715"/>
      <c r="CV33" s="715"/>
      <c r="CW33" s="715"/>
      <c r="CX33" s="715"/>
      <c r="CY33" s="716"/>
      <c r="CZ33" s="684">
        <v>37.1</v>
      </c>
      <c r="DA33" s="713"/>
      <c r="DB33" s="713"/>
      <c r="DC33" s="717"/>
      <c r="DD33" s="688">
        <v>5960008</v>
      </c>
      <c r="DE33" s="715"/>
      <c r="DF33" s="715"/>
      <c r="DG33" s="715"/>
      <c r="DH33" s="715"/>
      <c r="DI33" s="715"/>
      <c r="DJ33" s="715"/>
      <c r="DK33" s="716"/>
      <c r="DL33" s="688">
        <v>4791195</v>
      </c>
      <c r="DM33" s="715"/>
      <c r="DN33" s="715"/>
      <c r="DO33" s="715"/>
      <c r="DP33" s="715"/>
      <c r="DQ33" s="715"/>
      <c r="DR33" s="715"/>
      <c r="DS33" s="715"/>
      <c r="DT33" s="715"/>
      <c r="DU33" s="715"/>
      <c r="DV33" s="716"/>
      <c r="DW33" s="684">
        <v>37.9</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192219</v>
      </c>
      <c r="S34" s="680"/>
      <c r="T34" s="680"/>
      <c r="U34" s="680"/>
      <c r="V34" s="680"/>
      <c r="W34" s="680"/>
      <c r="X34" s="680"/>
      <c r="Y34" s="681"/>
      <c r="Z34" s="682">
        <v>0.9</v>
      </c>
      <c r="AA34" s="682"/>
      <c r="AB34" s="682"/>
      <c r="AC34" s="682"/>
      <c r="AD34" s="683">
        <v>577</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3052331</v>
      </c>
      <c r="CS34" s="680"/>
      <c r="CT34" s="680"/>
      <c r="CU34" s="680"/>
      <c r="CV34" s="680"/>
      <c r="CW34" s="680"/>
      <c r="CX34" s="680"/>
      <c r="CY34" s="681"/>
      <c r="CZ34" s="684">
        <v>14.4</v>
      </c>
      <c r="DA34" s="713"/>
      <c r="DB34" s="713"/>
      <c r="DC34" s="717"/>
      <c r="DD34" s="688">
        <v>2240713</v>
      </c>
      <c r="DE34" s="680"/>
      <c r="DF34" s="680"/>
      <c r="DG34" s="680"/>
      <c r="DH34" s="680"/>
      <c r="DI34" s="680"/>
      <c r="DJ34" s="680"/>
      <c r="DK34" s="681"/>
      <c r="DL34" s="688">
        <v>2035708</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2270100</v>
      </c>
      <c r="S35" s="680"/>
      <c r="T35" s="680"/>
      <c r="U35" s="680"/>
      <c r="V35" s="680"/>
      <c r="W35" s="680"/>
      <c r="X35" s="680"/>
      <c r="Y35" s="681"/>
      <c r="Z35" s="682">
        <v>10.3</v>
      </c>
      <c r="AA35" s="682"/>
      <c r="AB35" s="682"/>
      <c r="AC35" s="682"/>
      <c r="AD35" s="683" t="s">
        <v>127</v>
      </c>
      <c r="AE35" s="683"/>
      <c r="AF35" s="683"/>
      <c r="AG35" s="683"/>
      <c r="AH35" s="683"/>
      <c r="AI35" s="683"/>
      <c r="AJ35" s="683"/>
      <c r="AK35" s="683"/>
      <c r="AL35" s="684" t="s">
        <v>231</v>
      </c>
      <c r="AM35" s="685"/>
      <c r="AN35" s="685"/>
      <c r="AO35" s="686"/>
      <c r="AP35" s="234"/>
      <c r="AQ35" s="752" t="s">
        <v>328</v>
      </c>
      <c r="AR35" s="753"/>
      <c r="AS35" s="753"/>
      <c r="AT35" s="753"/>
      <c r="AU35" s="753"/>
      <c r="AV35" s="753"/>
      <c r="AW35" s="753"/>
      <c r="AX35" s="753"/>
      <c r="AY35" s="754"/>
      <c r="AZ35" s="668">
        <v>2871031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80131</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150013</v>
      </c>
      <c r="CS35" s="715"/>
      <c r="CT35" s="715"/>
      <c r="CU35" s="715"/>
      <c r="CV35" s="715"/>
      <c r="CW35" s="715"/>
      <c r="CX35" s="715"/>
      <c r="CY35" s="716"/>
      <c r="CZ35" s="684">
        <v>0.7</v>
      </c>
      <c r="DA35" s="713"/>
      <c r="DB35" s="713"/>
      <c r="DC35" s="717"/>
      <c r="DD35" s="688">
        <v>109197</v>
      </c>
      <c r="DE35" s="715"/>
      <c r="DF35" s="715"/>
      <c r="DG35" s="715"/>
      <c r="DH35" s="715"/>
      <c r="DI35" s="715"/>
      <c r="DJ35" s="715"/>
      <c r="DK35" s="716"/>
      <c r="DL35" s="688">
        <v>108696</v>
      </c>
      <c r="DM35" s="715"/>
      <c r="DN35" s="715"/>
      <c r="DO35" s="715"/>
      <c r="DP35" s="715"/>
      <c r="DQ35" s="715"/>
      <c r="DR35" s="715"/>
      <c r="DS35" s="715"/>
      <c r="DT35" s="715"/>
      <c r="DU35" s="715"/>
      <c r="DV35" s="716"/>
      <c r="DW35" s="684">
        <v>0.9</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231</v>
      </c>
      <c r="AA36" s="682"/>
      <c r="AB36" s="682"/>
      <c r="AC36" s="682"/>
      <c r="AD36" s="683" t="s">
        <v>127</v>
      </c>
      <c r="AE36" s="683"/>
      <c r="AF36" s="683"/>
      <c r="AG36" s="683"/>
      <c r="AH36" s="683"/>
      <c r="AI36" s="683"/>
      <c r="AJ36" s="683"/>
      <c r="AK36" s="683"/>
      <c r="AL36" s="684" t="s">
        <v>127</v>
      </c>
      <c r="AM36" s="685"/>
      <c r="AN36" s="685"/>
      <c r="AO36" s="686"/>
      <c r="AQ36" s="756" t="s">
        <v>332</v>
      </c>
      <c r="AR36" s="757"/>
      <c r="AS36" s="757"/>
      <c r="AT36" s="757"/>
      <c r="AU36" s="757"/>
      <c r="AV36" s="757"/>
      <c r="AW36" s="757"/>
      <c r="AX36" s="757"/>
      <c r="AY36" s="758"/>
      <c r="AZ36" s="679">
        <v>972710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55131</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1856366</v>
      </c>
      <c r="CS36" s="680"/>
      <c r="CT36" s="680"/>
      <c r="CU36" s="680"/>
      <c r="CV36" s="680"/>
      <c r="CW36" s="680"/>
      <c r="CX36" s="680"/>
      <c r="CY36" s="681"/>
      <c r="CZ36" s="684">
        <v>8.8000000000000007</v>
      </c>
      <c r="DA36" s="713"/>
      <c r="DB36" s="713"/>
      <c r="DC36" s="717"/>
      <c r="DD36" s="688">
        <v>1349464</v>
      </c>
      <c r="DE36" s="680"/>
      <c r="DF36" s="680"/>
      <c r="DG36" s="680"/>
      <c r="DH36" s="680"/>
      <c r="DI36" s="680"/>
      <c r="DJ36" s="680"/>
      <c r="DK36" s="681"/>
      <c r="DL36" s="688">
        <v>908478</v>
      </c>
      <c r="DM36" s="680"/>
      <c r="DN36" s="680"/>
      <c r="DO36" s="680"/>
      <c r="DP36" s="680"/>
      <c r="DQ36" s="680"/>
      <c r="DR36" s="680"/>
      <c r="DS36" s="680"/>
      <c r="DT36" s="680"/>
      <c r="DU36" s="680"/>
      <c r="DV36" s="681"/>
      <c r="DW36" s="684">
        <v>7.2</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521500</v>
      </c>
      <c r="S37" s="680"/>
      <c r="T37" s="680"/>
      <c r="U37" s="680"/>
      <c r="V37" s="680"/>
      <c r="W37" s="680"/>
      <c r="X37" s="680"/>
      <c r="Y37" s="681"/>
      <c r="Z37" s="682">
        <v>2.4</v>
      </c>
      <c r="AA37" s="682"/>
      <c r="AB37" s="682"/>
      <c r="AC37" s="682"/>
      <c r="AD37" s="683" t="s">
        <v>127</v>
      </c>
      <c r="AE37" s="683"/>
      <c r="AF37" s="683"/>
      <c r="AG37" s="683"/>
      <c r="AH37" s="683"/>
      <c r="AI37" s="683"/>
      <c r="AJ37" s="683"/>
      <c r="AK37" s="683"/>
      <c r="AL37" s="684" t="s">
        <v>127</v>
      </c>
      <c r="AM37" s="685"/>
      <c r="AN37" s="685"/>
      <c r="AO37" s="686"/>
      <c r="AQ37" s="756" t="s">
        <v>336</v>
      </c>
      <c r="AR37" s="757"/>
      <c r="AS37" s="757"/>
      <c r="AT37" s="757"/>
      <c r="AU37" s="757"/>
      <c r="AV37" s="757"/>
      <c r="AW37" s="757"/>
      <c r="AX37" s="757"/>
      <c r="AY37" s="758"/>
      <c r="AZ37" s="679">
        <v>417349</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4040</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271527</v>
      </c>
      <c r="CS37" s="715"/>
      <c r="CT37" s="715"/>
      <c r="CU37" s="715"/>
      <c r="CV37" s="715"/>
      <c r="CW37" s="715"/>
      <c r="CX37" s="715"/>
      <c r="CY37" s="716"/>
      <c r="CZ37" s="684">
        <v>1.3</v>
      </c>
      <c r="DA37" s="713"/>
      <c r="DB37" s="713"/>
      <c r="DC37" s="717"/>
      <c r="DD37" s="688">
        <v>271527</v>
      </c>
      <c r="DE37" s="715"/>
      <c r="DF37" s="715"/>
      <c r="DG37" s="715"/>
      <c r="DH37" s="715"/>
      <c r="DI37" s="715"/>
      <c r="DJ37" s="715"/>
      <c r="DK37" s="716"/>
      <c r="DL37" s="688">
        <v>257752</v>
      </c>
      <c r="DM37" s="715"/>
      <c r="DN37" s="715"/>
      <c r="DO37" s="715"/>
      <c r="DP37" s="715"/>
      <c r="DQ37" s="715"/>
      <c r="DR37" s="715"/>
      <c r="DS37" s="715"/>
      <c r="DT37" s="715"/>
      <c r="DU37" s="715"/>
      <c r="DV37" s="716"/>
      <c r="DW37" s="684">
        <v>2</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22030271</v>
      </c>
      <c r="S38" s="760"/>
      <c r="T38" s="760"/>
      <c r="U38" s="760"/>
      <c r="V38" s="760"/>
      <c r="W38" s="760"/>
      <c r="X38" s="760"/>
      <c r="Y38" s="761"/>
      <c r="Z38" s="762">
        <v>100</v>
      </c>
      <c r="AA38" s="762"/>
      <c r="AB38" s="762"/>
      <c r="AC38" s="762"/>
      <c r="AD38" s="763">
        <v>12127277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127</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5988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2453682</v>
      </c>
      <c r="CS38" s="680"/>
      <c r="CT38" s="680"/>
      <c r="CU38" s="680"/>
      <c r="CV38" s="680"/>
      <c r="CW38" s="680"/>
      <c r="CX38" s="680"/>
      <c r="CY38" s="681"/>
      <c r="CZ38" s="684">
        <v>11.6</v>
      </c>
      <c r="DA38" s="713"/>
      <c r="DB38" s="713"/>
      <c r="DC38" s="717"/>
      <c r="DD38" s="688">
        <v>2232810</v>
      </c>
      <c r="DE38" s="680"/>
      <c r="DF38" s="680"/>
      <c r="DG38" s="680"/>
      <c r="DH38" s="680"/>
      <c r="DI38" s="680"/>
      <c r="DJ38" s="680"/>
      <c r="DK38" s="681"/>
      <c r="DL38" s="688">
        <v>1738313</v>
      </c>
      <c r="DM38" s="680"/>
      <c r="DN38" s="680"/>
      <c r="DO38" s="680"/>
      <c r="DP38" s="680"/>
      <c r="DQ38" s="680"/>
      <c r="DR38" s="680"/>
      <c r="DS38" s="680"/>
      <c r="DT38" s="680"/>
      <c r="DU38" s="680"/>
      <c r="DV38" s="681"/>
      <c r="DW38" s="684">
        <v>13.7</v>
      </c>
      <c r="DX38" s="713"/>
      <c r="DY38" s="713"/>
      <c r="DZ38" s="713"/>
      <c r="EA38" s="713"/>
      <c r="EB38" s="713"/>
      <c r="EC38" s="714"/>
    </row>
    <row r="39" spans="2:133" ht="11.25" customHeight="1">
      <c r="AQ39" s="756" t="s">
        <v>343</v>
      </c>
      <c r="AR39" s="757"/>
      <c r="AS39" s="757"/>
      <c r="AT39" s="757"/>
      <c r="AU39" s="757"/>
      <c r="AV39" s="757"/>
      <c r="AW39" s="757"/>
      <c r="AX39" s="757"/>
      <c r="AY39" s="758"/>
      <c r="AZ39" s="679" t="s">
        <v>127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94</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335877</v>
      </c>
      <c r="CS39" s="715"/>
      <c r="CT39" s="715"/>
      <c r="CU39" s="715"/>
      <c r="CV39" s="715"/>
      <c r="CW39" s="715"/>
      <c r="CX39" s="715"/>
      <c r="CY39" s="716"/>
      <c r="CZ39" s="684">
        <v>1.6</v>
      </c>
      <c r="DA39" s="713"/>
      <c r="DB39" s="713"/>
      <c r="DC39" s="717"/>
      <c r="DD39" s="688">
        <v>10784</v>
      </c>
      <c r="DE39" s="715"/>
      <c r="DF39" s="715"/>
      <c r="DG39" s="715"/>
      <c r="DH39" s="715"/>
      <c r="DI39" s="715"/>
      <c r="DJ39" s="715"/>
      <c r="DK39" s="716"/>
      <c r="DL39" s="688" t="s">
        <v>231</v>
      </c>
      <c r="DM39" s="715"/>
      <c r="DN39" s="715"/>
      <c r="DO39" s="715"/>
      <c r="DP39" s="715"/>
      <c r="DQ39" s="715"/>
      <c r="DR39" s="715"/>
      <c r="DS39" s="715"/>
      <c r="DT39" s="715"/>
      <c r="DU39" s="715"/>
      <c r="DV39" s="716"/>
      <c r="DW39" s="684" t="s">
        <v>231</v>
      </c>
      <c r="DX39" s="713"/>
      <c r="DY39" s="713"/>
      <c r="DZ39" s="713"/>
      <c r="EA39" s="713"/>
      <c r="EB39" s="713"/>
      <c r="EC39" s="714"/>
    </row>
    <row r="40" spans="2:133" ht="11.25" customHeight="1">
      <c r="AQ40" s="756" t="s">
        <v>347</v>
      </c>
      <c r="AR40" s="757"/>
      <c r="AS40" s="757"/>
      <c r="AT40" s="757"/>
      <c r="AU40" s="757"/>
      <c r="AV40" s="757"/>
      <c r="AW40" s="757"/>
      <c r="AX40" s="757"/>
      <c r="AY40" s="758"/>
      <c r="AZ40" s="679">
        <v>221044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127</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20108</v>
      </c>
      <c r="CS40" s="680"/>
      <c r="CT40" s="680"/>
      <c r="CU40" s="680"/>
      <c r="CV40" s="680"/>
      <c r="CW40" s="680"/>
      <c r="CX40" s="680"/>
      <c r="CY40" s="681"/>
      <c r="CZ40" s="684">
        <v>0.1</v>
      </c>
      <c r="DA40" s="713"/>
      <c r="DB40" s="713"/>
      <c r="DC40" s="717"/>
      <c r="DD40" s="688">
        <v>17040</v>
      </c>
      <c r="DE40" s="680"/>
      <c r="DF40" s="680"/>
      <c r="DG40" s="680"/>
      <c r="DH40" s="680"/>
      <c r="DI40" s="680"/>
      <c r="DJ40" s="680"/>
      <c r="DK40" s="681"/>
      <c r="DL40" s="688" t="s">
        <v>231</v>
      </c>
      <c r="DM40" s="680"/>
      <c r="DN40" s="680"/>
      <c r="DO40" s="680"/>
      <c r="DP40" s="680"/>
      <c r="DQ40" s="680"/>
      <c r="DR40" s="680"/>
      <c r="DS40" s="680"/>
      <c r="DT40" s="680"/>
      <c r="DU40" s="680"/>
      <c r="DV40" s="681"/>
      <c r="DW40" s="684" t="s">
        <v>231</v>
      </c>
      <c r="DX40" s="713"/>
      <c r="DY40" s="713"/>
      <c r="DZ40" s="713"/>
      <c r="EA40" s="713"/>
      <c r="EB40" s="713"/>
      <c r="EC40" s="714"/>
    </row>
    <row r="41" spans="2:133" ht="11.25" customHeight="1">
      <c r="AQ41" s="766" t="s">
        <v>350</v>
      </c>
      <c r="AR41" s="767"/>
      <c r="AS41" s="767"/>
      <c r="AT41" s="767"/>
      <c r="AU41" s="767"/>
      <c r="AV41" s="767"/>
      <c r="AW41" s="767"/>
      <c r="AX41" s="767"/>
      <c r="AY41" s="768"/>
      <c r="AZ41" s="759">
        <v>1259928</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371</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3645158</v>
      </c>
      <c r="CS42" s="680"/>
      <c r="CT42" s="680"/>
      <c r="CU42" s="680"/>
      <c r="CV42" s="680"/>
      <c r="CW42" s="680"/>
      <c r="CX42" s="680"/>
      <c r="CY42" s="681"/>
      <c r="CZ42" s="684">
        <v>17.2</v>
      </c>
      <c r="DA42" s="685"/>
      <c r="DB42" s="685"/>
      <c r="DC42" s="780"/>
      <c r="DD42" s="688">
        <v>855488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3700</v>
      </c>
      <c r="CS43" s="715"/>
      <c r="CT43" s="715"/>
      <c r="CU43" s="715"/>
      <c r="CV43" s="715"/>
      <c r="CW43" s="715"/>
      <c r="CX43" s="715"/>
      <c r="CY43" s="716"/>
      <c r="CZ43" s="684">
        <v>0</v>
      </c>
      <c r="DA43" s="713"/>
      <c r="DB43" s="713"/>
      <c r="DC43" s="717"/>
      <c r="DD43" s="688">
        <v>1767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309</v>
      </c>
      <c r="CE44" s="792"/>
      <c r="CF44" s="676" t="s">
        <v>358</v>
      </c>
      <c r="CG44" s="677"/>
      <c r="CH44" s="677"/>
      <c r="CI44" s="677"/>
      <c r="CJ44" s="677"/>
      <c r="CK44" s="677"/>
      <c r="CL44" s="677"/>
      <c r="CM44" s="677"/>
      <c r="CN44" s="677"/>
      <c r="CO44" s="677"/>
      <c r="CP44" s="677"/>
      <c r="CQ44" s="678"/>
      <c r="CR44" s="679">
        <v>2690163</v>
      </c>
      <c r="CS44" s="680"/>
      <c r="CT44" s="680"/>
      <c r="CU44" s="680"/>
      <c r="CV44" s="680"/>
      <c r="CW44" s="680"/>
      <c r="CX44" s="680"/>
      <c r="CY44" s="681"/>
      <c r="CZ44" s="684">
        <v>12.7</v>
      </c>
      <c r="DA44" s="685"/>
      <c r="DB44" s="685"/>
      <c r="DC44" s="780"/>
      <c r="DD44" s="688">
        <v>431085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1208329</v>
      </c>
      <c r="CS45" s="715"/>
      <c r="CT45" s="715"/>
      <c r="CU45" s="715"/>
      <c r="CV45" s="715"/>
      <c r="CW45" s="715"/>
      <c r="CX45" s="715"/>
      <c r="CY45" s="716"/>
      <c r="CZ45" s="684">
        <v>5.7</v>
      </c>
      <c r="DA45" s="713"/>
      <c r="DB45" s="713"/>
      <c r="DC45" s="717"/>
      <c r="DD45" s="688">
        <v>63000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1427333</v>
      </c>
      <c r="CS46" s="680"/>
      <c r="CT46" s="680"/>
      <c r="CU46" s="680"/>
      <c r="CV46" s="680"/>
      <c r="CW46" s="680"/>
      <c r="CX46" s="680"/>
      <c r="CY46" s="681"/>
      <c r="CZ46" s="684">
        <v>6.7</v>
      </c>
      <c r="DA46" s="685"/>
      <c r="DB46" s="685"/>
      <c r="DC46" s="780"/>
      <c r="DD46" s="688">
        <v>367425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v>954995</v>
      </c>
      <c r="CS47" s="715"/>
      <c r="CT47" s="715"/>
      <c r="CU47" s="715"/>
      <c r="CV47" s="715"/>
      <c r="CW47" s="715"/>
      <c r="CX47" s="715"/>
      <c r="CY47" s="716"/>
      <c r="CZ47" s="684">
        <v>4.5</v>
      </c>
      <c r="DA47" s="713"/>
      <c r="DB47" s="713"/>
      <c r="DC47" s="717"/>
      <c r="DD47" s="688">
        <v>424403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21197908</v>
      </c>
      <c r="CS49" s="749"/>
      <c r="CT49" s="749"/>
      <c r="CU49" s="749"/>
      <c r="CV49" s="749"/>
      <c r="CW49" s="749"/>
      <c r="CX49" s="749"/>
      <c r="CY49" s="781"/>
      <c r="CZ49" s="764">
        <v>100</v>
      </c>
      <c r="DA49" s="782"/>
      <c r="DB49" s="782"/>
      <c r="DC49" s="783"/>
      <c r="DD49" s="784">
        <v>14499516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CX1YMRPjK2P0B/c1jaVRMPhj1Lr5SiM8Y8T/Pgfv7p9M+VG82HSumNEjU0mk0U+qCrZrMSnJljvx22qxnfVGdA==" saltValue="GwvwjAuzoBAyGjcag+l2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22100</v>
      </c>
      <c r="R7" s="815"/>
      <c r="S7" s="815"/>
      <c r="T7" s="815"/>
      <c r="U7" s="815"/>
      <c r="V7" s="815">
        <v>21267</v>
      </c>
      <c r="W7" s="815"/>
      <c r="X7" s="815"/>
      <c r="Y7" s="815"/>
      <c r="Z7" s="815"/>
      <c r="AA7" s="815">
        <v>832</v>
      </c>
      <c r="AB7" s="815"/>
      <c r="AC7" s="815"/>
      <c r="AD7" s="815"/>
      <c r="AE7" s="816"/>
      <c r="AF7" s="817">
        <v>204</v>
      </c>
      <c r="AG7" s="818"/>
      <c r="AH7" s="818"/>
      <c r="AI7" s="818"/>
      <c r="AJ7" s="819"/>
      <c r="AK7" s="854">
        <v>1793</v>
      </c>
      <c r="AL7" s="855"/>
      <c r="AM7" s="855"/>
      <c r="AN7" s="855"/>
      <c r="AO7" s="855"/>
      <c r="AP7" s="855">
        <v>27194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3</v>
      </c>
      <c r="CI7" s="852"/>
      <c r="CJ7" s="852"/>
      <c r="CK7" s="852"/>
      <c r="CL7" s="853"/>
      <c r="CM7" s="851">
        <v>342</v>
      </c>
      <c r="CN7" s="852"/>
      <c r="CO7" s="852"/>
      <c r="CP7" s="852"/>
      <c r="CQ7" s="853"/>
      <c r="CR7" s="851">
        <v>80</v>
      </c>
      <c r="CS7" s="852"/>
      <c r="CT7" s="852"/>
      <c r="CU7" s="852"/>
      <c r="CV7" s="853"/>
      <c r="CW7" s="851" t="s">
        <v>596</v>
      </c>
      <c r="CX7" s="852"/>
      <c r="CY7" s="852"/>
      <c r="CZ7" s="852"/>
      <c r="DA7" s="853"/>
      <c r="DB7" s="851" t="s">
        <v>596</v>
      </c>
      <c r="DC7" s="852"/>
      <c r="DD7" s="852"/>
      <c r="DE7" s="852"/>
      <c r="DF7" s="853"/>
      <c r="DG7" s="851" t="s">
        <v>595</v>
      </c>
      <c r="DH7" s="852"/>
      <c r="DI7" s="852"/>
      <c r="DJ7" s="852"/>
      <c r="DK7" s="853"/>
      <c r="DL7" s="851" t="s">
        <v>596</v>
      </c>
      <c r="DM7" s="852"/>
      <c r="DN7" s="852"/>
      <c r="DO7" s="852"/>
      <c r="DP7" s="853"/>
      <c r="DQ7" s="851" t="s">
        <v>596</v>
      </c>
      <c r="DR7" s="852"/>
      <c r="DS7" s="852"/>
      <c r="DT7" s="852"/>
      <c r="DU7" s="853"/>
      <c r="DV7" s="832"/>
      <c r="DW7" s="833"/>
      <c r="DX7" s="833"/>
      <c r="DY7" s="833"/>
      <c r="DZ7" s="834"/>
      <c r="EA7" s="254"/>
    </row>
    <row r="8" spans="1:131" s="255" customFormat="1" ht="26.25" customHeight="1">
      <c r="A8" s="261">
        <v>2</v>
      </c>
      <c r="B8" s="835" t="s">
        <v>387</v>
      </c>
      <c r="C8" s="836"/>
      <c r="D8" s="836"/>
      <c r="E8" s="836"/>
      <c r="F8" s="836"/>
      <c r="G8" s="836"/>
      <c r="H8" s="836"/>
      <c r="I8" s="836"/>
      <c r="J8" s="836"/>
      <c r="K8" s="836"/>
      <c r="L8" s="836"/>
      <c r="M8" s="836"/>
      <c r="N8" s="836"/>
      <c r="O8" s="836"/>
      <c r="P8" s="837"/>
      <c r="Q8" s="838">
        <v>11</v>
      </c>
      <c r="R8" s="839"/>
      <c r="S8" s="839"/>
      <c r="T8" s="839"/>
      <c r="U8" s="839"/>
      <c r="V8" s="839">
        <v>11</v>
      </c>
      <c r="W8" s="839"/>
      <c r="X8" s="839"/>
      <c r="Y8" s="839"/>
      <c r="Z8" s="839"/>
      <c r="AA8" s="839">
        <v>0</v>
      </c>
      <c r="AB8" s="839"/>
      <c r="AC8" s="839"/>
      <c r="AD8" s="839"/>
      <c r="AE8" s="840"/>
      <c r="AF8" s="841">
        <v>0</v>
      </c>
      <c r="AG8" s="842"/>
      <c r="AH8" s="842"/>
      <c r="AI8" s="842"/>
      <c r="AJ8" s="843"/>
      <c r="AK8" s="844">
        <v>9</v>
      </c>
      <c r="AL8" s="845"/>
      <c r="AM8" s="845"/>
      <c r="AN8" s="845"/>
      <c r="AO8" s="845"/>
      <c r="AP8" s="845">
        <v>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7</v>
      </c>
      <c r="CI8" s="862"/>
      <c r="CJ8" s="862"/>
      <c r="CK8" s="862"/>
      <c r="CL8" s="863"/>
      <c r="CM8" s="861">
        <v>-14</v>
      </c>
      <c r="CN8" s="862"/>
      <c r="CO8" s="862"/>
      <c r="CP8" s="862"/>
      <c r="CQ8" s="863"/>
      <c r="CR8" s="861">
        <v>20</v>
      </c>
      <c r="CS8" s="862"/>
      <c r="CT8" s="862"/>
      <c r="CU8" s="862"/>
      <c r="CV8" s="863"/>
      <c r="CW8" s="861">
        <v>33</v>
      </c>
      <c r="CX8" s="862"/>
      <c r="CY8" s="862"/>
      <c r="CZ8" s="862"/>
      <c r="DA8" s="863"/>
      <c r="DB8" s="861" t="s">
        <v>596</v>
      </c>
      <c r="DC8" s="862"/>
      <c r="DD8" s="862"/>
      <c r="DE8" s="862"/>
      <c r="DF8" s="863"/>
      <c r="DG8" s="861" t="s">
        <v>597</v>
      </c>
      <c r="DH8" s="862"/>
      <c r="DI8" s="862"/>
      <c r="DJ8" s="862"/>
      <c r="DK8" s="863"/>
      <c r="DL8" s="861" t="s">
        <v>596</v>
      </c>
      <c r="DM8" s="862"/>
      <c r="DN8" s="862"/>
      <c r="DO8" s="862"/>
      <c r="DP8" s="863"/>
      <c r="DQ8" s="861" t="s">
        <v>596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0</v>
      </c>
      <c r="CI9" s="862"/>
      <c r="CJ9" s="862"/>
      <c r="CK9" s="862"/>
      <c r="CL9" s="863"/>
      <c r="CM9" s="861">
        <v>9</v>
      </c>
      <c r="CN9" s="862"/>
      <c r="CO9" s="862"/>
      <c r="CP9" s="862"/>
      <c r="CQ9" s="863"/>
      <c r="CR9" s="861">
        <v>3</v>
      </c>
      <c r="CS9" s="862"/>
      <c r="CT9" s="862"/>
      <c r="CU9" s="862"/>
      <c r="CV9" s="863"/>
      <c r="CW9" s="861">
        <v>0</v>
      </c>
      <c r="CX9" s="862"/>
      <c r="CY9" s="862"/>
      <c r="CZ9" s="862"/>
      <c r="DA9" s="863"/>
      <c r="DB9" s="861" t="s">
        <v>597</v>
      </c>
      <c r="DC9" s="862"/>
      <c r="DD9" s="862"/>
      <c r="DE9" s="862"/>
      <c r="DF9" s="863"/>
      <c r="DG9" s="861" t="s">
        <v>596</v>
      </c>
      <c r="DH9" s="862"/>
      <c r="DI9" s="862"/>
      <c r="DJ9" s="862"/>
      <c r="DK9" s="863"/>
      <c r="DL9" s="861" t="s">
        <v>597</v>
      </c>
      <c r="DM9" s="862"/>
      <c r="DN9" s="862"/>
      <c r="DO9" s="862"/>
      <c r="DP9" s="863"/>
      <c r="DQ9" s="861" t="s">
        <v>597</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594</v>
      </c>
      <c r="BT10" s="849"/>
      <c r="BU10" s="849"/>
      <c r="BV10" s="849"/>
      <c r="BW10" s="849"/>
      <c r="BX10" s="849"/>
      <c r="BY10" s="849"/>
      <c r="BZ10" s="849"/>
      <c r="CA10" s="849"/>
      <c r="CB10" s="849"/>
      <c r="CC10" s="849"/>
      <c r="CD10" s="849"/>
      <c r="CE10" s="849"/>
      <c r="CF10" s="849"/>
      <c r="CG10" s="850"/>
      <c r="CH10" s="861">
        <v>-36</v>
      </c>
      <c r="CI10" s="862"/>
      <c r="CJ10" s="862"/>
      <c r="CK10" s="862"/>
      <c r="CL10" s="863"/>
      <c r="CM10" s="861">
        <v>-32</v>
      </c>
      <c r="CN10" s="862"/>
      <c r="CO10" s="862"/>
      <c r="CP10" s="862"/>
      <c r="CQ10" s="863"/>
      <c r="CR10" s="861">
        <v>11</v>
      </c>
      <c r="CS10" s="862"/>
      <c r="CT10" s="862"/>
      <c r="CU10" s="862"/>
      <c r="CV10" s="863"/>
      <c r="CW10" s="861">
        <v>2</v>
      </c>
      <c r="CX10" s="862"/>
      <c r="CY10" s="862"/>
      <c r="CZ10" s="862"/>
      <c r="DA10" s="863"/>
      <c r="DB10" s="861" t="s">
        <v>596</v>
      </c>
      <c r="DC10" s="862"/>
      <c r="DD10" s="862"/>
      <c r="DE10" s="862"/>
      <c r="DF10" s="863"/>
      <c r="DG10" s="861" t="s">
        <v>597</v>
      </c>
      <c r="DH10" s="862"/>
      <c r="DI10" s="862"/>
      <c r="DJ10" s="862"/>
      <c r="DK10" s="863"/>
      <c r="DL10" s="861">
        <v>96</v>
      </c>
      <c r="DM10" s="862"/>
      <c r="DN10" s="862"/>
      <c r="DO10" s="862"/>
      <c r="DP10" s="863"/>
      <c r="DQ10" s="861">
        <v>67</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22037</v>
      </c>
      <c r="R23" s="874"/>
      <c r="S23" s="874"/>
      <c r="T23" s="874"/>
      <c r="U23" s="874"/>
      <c r="V23" s="874">
        <v>21204</v>
      </c>
      <c r="W23" s="874"/>
      <c r="X23" s="874"/>
      <c r="Y23" s="874"/>
      <c r="Z23" s="874"/>
      <c r="AA23" s="874">
        <v>832</v>
      </c>
      <c r="AB23" s="874"/>
      <c r="AC23" s="874"/>
      <c r="AD23" s="874"/>
      <c r="AE23" s="875"/>
      <c r="AF23" s="876">
        <v>204</v>
      </c>
      <c r="AG23" s="874"/>
      <c r="AH23" s="874"/>
      <c r="AI23" s="874"/>
      <c r="AJ23" s="877"/>
      <c r="AK23" s="878"/>
      <c r="AL23" s="879"/>
      <c r="AM23" s="879"/>
      <c r="AN23" s="879"/>
      <c r="AO23" s="879"/>
      <c r="AP23" s="874">
        <v>27201</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2">
        <v>3539</v>
      </c>
      <c r="R28" s="903"/>
      <c r="S28" s="903"/>
      <c r="T28" s="903"/>
      <c r="U28" s="903"/>
      <c r="V28" s="903">
        <v>3459</v>
      </c>
      <c r="W28" s="903"/>
      <c r="X28" s="903"/>
      <c r="Y28" s="903"/>
      <c r="Z28" s="903"/>
      <c r="AA28" s="903">
        <v>80</v>
      </c>
      <c r="AB28" s="903"/>
      <c r="AC28" s="903"/>
      <c r="AD28" s="903"/>
      <c r="AE28" s="904"/>
      <c r="AF28" s="905">
        <v>80</v>
      </c>
      <c r="AG28" s="903"/>
      <c r="AH28" s="903"/>
      <c r="AI28" s="903"/>
      <c r="AJ28" s="906"/>
      <c r="AK28" s="907">
        <v>221</v>
      </c>
      <c r="AL28" s="898"/>
      <c r="AM28" s="898"/>
      <c r="AN28" s="898"/>
      <c r="AO28" s="898"/>
      <c r="AP28" s="898" t="s">
        <v>595</v>
      </c>
      <c r="AQ28" s="898"/>
      <c r="AR28" s="898"/>
      <c r="AS28" s="898"/>
      <c r="AT28" s="898"/>
      <c r="AU28" s="898" t="s">
        <v>596</v>
      </c>
      <c r="AV28" s="898"/>
      <c r="AW28" s="898"/>
      <c r="AX28" s="898"/>
      <c r="AY28" s="898"/>
      <c r="AZ28" s="899" t="s">
        <v>523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4609</v>
      </c>
      <c r="R29" s="839"/>
      <c r="S29" s="839"/>
      <c r="T29" s="839"/>
      <c r="U29" s="839"/>
      <c r="V29" s="839">
        <v>4506</v>
      </c>
      <c r="W29" s="839"/>
      <c r="X29" s="839"/>
      <c r="Y29" s="839"/>
      <c r="Z29" s="839"/>
      <c r="AA29" s="839">
        <v>103</v>
      </c>
      <c r="AB29" s="839"/>
      <c r="AC29" s="839"/>
      <c r="AD29" s="839"/>
      <c r="AE29" s="840"/>
      <c r="AF29" s="841">
        <v>103</v>
      </c>
      <c r="AG29" s="842"/>
      <c r="AH29" s="842"/>
      <c r="AI29" s="842"/>
      <c r="AJ29" s="843"/>
      <c r="AK29" s="910">
        <v>704</v>
      </c>
      <c r="AL29" s="911"/>
      <c r="AM29" s="911"/>
      <c r="AN29" s="911"/>
      <c r="AO29" s="911"/>
      <c r="AP29" s="911" t="s">
        <v>596</v>
      </c>
      <c r="AQ29" s="911"/>
      <c r="AR29" s="911"/>
      <c r="AS29" s="911"/>
      <c r="AT29" s="911"/>
      <c r="AU29" s="911" t="s">
        <v>596</v>
      </c>
      <c r="AV29" s="911"/>
      <c r="AW29" s="911"/>
      <c r="AX29" s="911"/>
      <c r="AY29" s="911"/>
      <c r="AZ29" s="912" t="s">
        <v>523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483</v>
      </c>
      <c r="R30" s="839"/>
      <c r="S30" s="839"/>
      <c r="T30" s="839"/>
      <c r="U30" s="839"/>
      <c r="V30" s="839">
        <v>472</v>
      </c>
      <c r="W30" s="839"/>
      <c r="X30" s="839"/>
      <c r="Y30" s="839"/>
      <c r="Z30" s="839"/>
      <c r="AA30" s="839">
        <v>11</v>
      </c>
      <c r="AB30" s="839"/>
      <c r="AC30" s="839"/>
      <c r="AD30" s="839"/>
      <c r="AE30" s="840"/>
      <c r="AF30" s="841">
        <v>11</v>
      </c>
      <c r="AG30" s="842"/>
      <c r="AH30" s="842"/>
      <c r="AI30" s="842"/>
      <c r="AJ30" s="843"/>
      <c r="AK30" s="910">
        <v>130</v>
      </c>
      <c r="AL30" s="911"/>
      <c r="AM30" s="911"/>
      <c r="AN30" s="911"/>
      <c r="AO30" s="911"/>
      <c r="AP30" s="911" t="s">
        <v>596</v>
      </c>
      <c r="AQ30" s="911"/>
      <c r="AR30" s="911"/>
      <c r="AS30" s="911"/>
      <c r="AT30" s="911"/>
      <c r="AU30" s="911" t="s">
        <v>596</v>
      </c>
      <c r="AV30" s="911"/>
      <c r="AW30" s="911"/>
      <c r="AX30" s="911"/>
      <c r="AY30" s="911"/>
      <c r="AZ30" s="912" t="s">
        <v>523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405</v>
      </c>
      <c r="C31" s="836"/>
      <c r="D31" s="836"/>
      <c r="E31" s="836"/>
      <c r="F31" s="836"/>
      <c r="G31" s="836"/>
      <c r="H31" s="836"/>
      <c r="I31" s="836"/>
      <c r="J31" s="836"/>
      <c r="K31" s="836"/>
      <c r="L31" s="836"/>
      <c r="M31" s="836"/>
      <c r="N31" s="836"/>
      <c r="O31" s="836"/>
      <c r="P31" s="837"/>
      <c r="Q31" s="838">
        <v>966</v>
      </c>
      <c r="R31" s="839"/>
      <c r="S31" s="839"/>
      <c r="T31" s="839"/>
      <c r="U31" s="839"/>
      <c r="V31" s="839">
        <v>942</v>
      </c>
      <c r="W31" s="839"/>
      <c r="X31" s="839"/>
      <c r="Y31" s="839"/>
      <c r="Z31" s="839"/>
      <c r="AA31" s="839">
        <v>24</v>
      </c>
      <c r="AB31" s="839"/>
      <c r="AC31" s="839"/>
      <c r="AD31" s="839"/>
      <c r="AE31" s="840"/>
      <c r="AF31" s="841">
        <v>390</v>
      </c>
      <c r="AG31" s="842"/>
      <c r="AH31" s="842"/>
      <c r="AI31" s="842"/>
      <c r="AJ31" s="843"/>
      <c r="AK31" s="910">
        <v>267</v>
      </c>
      <c r="AL31" s="911"/>
      <c r="AM31" s="911"/>
      <c r="AN31" s="911"/>
      <c r="AO31" s="911"/>
      <c r="AP31" s="911">
        <v>4293</v>
      </c>
      <c r="AQ31" s="911"/>
      <c r="AR31" s="911"/>
      <c r="AS31" s="911"/>
      <c r="AT31" s="911"/>
      <c r="AU31" s="911">
        <v>2958</v>
      </c>
      <c r="AV31" s="911"/>
      <c r="AW31" s="911"/>
      <c r="AX31" s="911"/>
      <c r="AY31" s="911"/>
      <c r="AZ31" s="912" t="s">
        <v>523</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280</v>
      </c>
      <c r="R32" s="839"/>
      <c r="S32" s="839"/>
      <c r="T32" s="839"/>
      <c r="U32" s="839"/>
      <c r="V32" s="839">
        <v>280</v>
      </c>
      <c r="W32" s="839"/>
      <c r="X32" s="839"/>
      <c r="Y32" s="839"/>
      <c r="Z32" s="839"/>
      <c r="AA32" s="839">
        <v>0</v>
      </c>
      <c r="AB32" s="839"/>
      <c r="AC32" s="839"/>
      <c r="AD32" s="839"/>
      <c r="AE32" s="840"/>
      <c r="AF32" s="841">
        <v>0</v>
      </c>
      <c r="AG32" s="842"/>
      <c r="AH32" s="842"/>
      <c r="AI32" s="842"/>
      <c r="AJ32" s="843"/>
      <c r="AK32" s="910">
        <v>172</v>
      </c>
      <c r="AL32" s="911"/>
      <c r="AM32" s="911"/>
      <c r="AN32" s="911"/>
      <c r="AO32" s="911"/>
      <c r="AP32" s="911">
        <v>1700</v>
      </c>
      <c r="AQ32" s="911"/>
      <c r="AR32" s="911"/>
      <c r="AS32" s="911"/>
      <c r="AT32" s="911"/>
      <c r="AU32" s="911">
        <v>1654</v>
      </c>
      <c r="AV32" s="911"/>
      <c r="AW32" s="911"/>
      <c r="AX32" s="911"/>
      <c r="AY32" s="911"/>
      <c r="AZ32" s="912" t="s">
        <v>523</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645</v>
      </c>
      <c r="R33" s="839"/>
      <c r="S33" s="839"/>
      <c r="T33" s="839"/>
      <c r="U33" s="839"/>
      <c r="V33" s="839">
        <v>640</v>
      </c>
      <c r="W33" s="839"/>
      <c r="X33" s="839"/>
      <c r="Y33" s="839"/>
      <c r="Z33" s="839"/>
      <c r="AA33" s="839">
        <v>4</v>
      </c>
      <c r="AB33" s="839"/>
      <c r="AC33" s="839"/>
      <c r="AD33" s="839"/>
      <c r="AE33" s="840"/>
      <c r="AF33" s="841">
        <v>0</v>
      </c>
      <c r="AG33" s="842"/>
      <c r="AH33" s="842"/>
      <c r="AI33" s="842"/>
      <c r="AJ33" s="843"/>
      <c r="AK33" s="910">
        <v>288</v>
      </c>
      <c r="AL33" s="911"/>
      <c r="AM33" s="911"/>
      <c r="AN33" s="911"/>
      <c r="AO33" s="911"/>
      <c r="AP33" s="911">
        <v>2301</v>
      </c>
      <c r="AQ33" s="911"/>
      <c r="AR33" s="911"/>
      <c r="AS33" s="911"/>
      <c r="AT33" s="911"/>
      <c r="AU33" s="911">
        <v>2202</v>
      </c>
      <c r="AV33" s="911"/>
      <c r="AW33" s="911"/>
      <c r="AX33" s="911"/>
      <c r="AY33" s="911"/>
      <c r="AZ33" s="912" t="s">
        <v>523</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411</v>
      </c>
      <c r="C34" s="836"/>
      <c r="D34" s="836"/>
      <c r="E34" s="836"/>
      <c r="F34" s="836"/>
      <c r="G34" s="836"/>
      <c r="H34" s="836"/>
      <c r="I34" s="836"/>
      <c r="J34" s="836"/>
      <c r="K34" s="836"/>
      <c r="L34" s="836"/>
      <c r="M34" s="836"/>
      <c r="N34" s="836"/>
      <c r="O34" s="836"/>
      <c r="P34" s="837"/>
      <c r="Q34" s="838">
        <v>505</v>
      </c>
      <c r="R34" s="839"/>
      <c r="S34" s="839"/>
      <c r="T34" s="839"/>
      <c r="U34" s="839"/>
      <c r="V34" s="839">
        <v>505</v>
      </c>
      <c r="W34" s="839"/>
      <c r="X34" s="839"/>
      <c r="Y34" s="839"/>
      <c r="Z34" s="839"/>
      <c r="AA34" s="839">
        <v>0</v>
      </c>
      <c r="AB34" s="839"/>
      <c r="AC34" s="839"/>
      <c r="AD34" s="839"/>
      <c r="AE34" s="840"/>
      <c r="AF34" s="841">
        <v>0</v>
      </c>
      <c r="AG34" s="842"/>
      <c r="AH34" s="842"/>
      <c r="AI34" s="842"/>
      <c r="AJ34" s="843"/>
      <c r="AK34" s="910">
        <v>304</v>
      </c>
      <c r="AL34" s="911"/>
      <c r="AM34" s="911"/>
      <c r="AN34" s="911"/>
      <c r="AO34" s="911"/>
      <c r="AP34" s="911">
        <v>2146</v>
      </c>
      <c r="AQ34" s="911"/>
      <c r="AR34" s="911"/>
      <c r="AS34" s="911"/>
      <c r="AT34" s="911"/>
      <c r="AU34" s="911">
        <v>2140</v>
      </c>
      <c r="AV34" s="911"/>
      <c r="AW34" s="911"/>
      <c r="AX34" s="911"/>
      <c r="AY34" s="911"/>
      <c r="AZ34" s="912" t="s">
        <v>523</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412</v>
      </c>
      <c r="C35" s="836"/>
      <c r="D35" s="836"/>
      <c r="E35" s="836"/>
      <c r="F35" s="836"/>
      <c r="G35" s="836"/>
      <c r="H35" s="836"/>
      <c r="I35" s="836"/>
      <c r="J35" s="836"/>
      <c r="K35" s="836"/>
      <c r="L35" s="836"/>
      <c r="M35" s="836"/>
      <c r="N35" s="836"/>
      <c r="O35" s="836"/>
      <c r="P35" s="837"/>
      <c r="Q35" s="838">
        <v>332</v>
      </c>
      <c r="R35" s="839"/>
      <c r="S35" s="839"/>
      <c r="T35" s="839"/>
      <c r="U35" s="839"/>
      <c r="V35" s="839">
        <v>332</v>
      </c>
      <c r="W35" s="839"/>
      <c r="X35" s="839"/>
      <c r="Y35" s="839"/>
      <c r="Z35" s="839"/>
      <c r="AA35" s="839">
        <v>0</v>
      </c>
      <c r="AB35" s="839"/>
      <c r="AC35" s="839"/>
      <c r="AD35" s="839"/>
      <c r="AE35" s="840"/>
      <c r="AF35" s="841">
        <v>0</v>
      </c>
      <c r="AG35" s="842"/>
      <c r="AH35" s="842"/>
      <c r="AI35" s="842"/>
      <c r="AJ35" s="843"/>
      <c r="AK35" s="910">
        <v>138</v>
      </c>
      <c r="AL35" s="911"/>
      <c r="AM35" s="911"/>
      <c r="AN35" s="911"/>
      <c r="AO35" s="911"/>
      <c r="AP35" s="911">
        <v>382</v>
      </c>
      <c r="AQ35" s="911"/>
      <c r="AR35" s="911"/>
      <c r="AS35" s="911"/>
      <c r="AT35" s="911"/>
      <c r="AU35" s="911">
        <v>271</v>
      </c>
      <c r="AV35" s="911"/>
      <c r="AW35" s="911"/>
      <c r="AX35" s="911"/>
      <c r="AY35" s="911"/>
      <c r="AZ35" s="912" t="s">
        <v>523</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584</v>
      </c>
      <c r="AG63" s="922"/>
      <c r="AH63" s="922"/>
      <c r="AI63" s="922"/>
      <c r="AJ63" s="923"/>
      <c r="AK63" s="924"/>
      <c r="AL63" s="919"/>
      <c r="AM63" s="919"/>
      <c r="AN63" s="919"/>
      <c r="AO63" s="919"/>
      <c r="AP63" s="922">
        <v>10822</v>
      </c>
      <c r="AQ63" s="922"/>
      <c r="AR63" s="922"/>
      <c r="AS63" s="922"/>
      <c r="AT63" s="922"/>
      <c r="AU63" s="922">
        <v>9225</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417</v>
      </c>
      <c r="B66" s="821"/>
      <c r="C66" s="821"/>
      <c r="D66" s="821"/>
      <c r="E66" s="821"/>
      <c r="F66" s="821"/>
      <c r="G66" s="821"/>
      <c r="H66" s="821"/>
      <c r="I66" s="821"/>
      <c r="J66" s="821"/>
      <c r="K66" s="821"/>
      <c r="L66" s="821"/>
      <c r="M66" s="821"/>
      <c r="N66" s="821"/>
      <c r="O66" s="821"/>
      <c r="P66" s="822"/>
      <c r="Q66" s="797" t="s">
        <v>394</v>
      </c>
      <c r="R66" s="798"/>
      <c r="S66" s="798"/>
      <c r="T66" s="798"/>
      <c r="U66" s="799"/>
      <c r="V66" s="797" t="s">
        <v>418</v>
      </c>
      <c r="W66" s="798"/>
      <c r="X66" s="798"/>
      <c r="Y66" s="798"/>
      <c r="Z66" s="799"/>
      <c r="AA66" s="797" t="s">
        <v>419</v>
      </c>
      <c r="AB66" s="798"/>
      <c r="AC66" s="798"/>
      <c r="AD66" s="798"/>
      <c r="AE66" s="799"/>
      <c r="AF66" s="932" t="s">
        <v>420</v>
      </c>
      <c r="AG66" s="893"/>
      <c r="AH66" s="893"/>
      <c r="AI66" s="893"/>
      <c r="AJ66" s="933"/>
      <c r="AK66" s="797" t="s">
        <v>421</v>
      </c>
      <c r="AL66" s="821"/>
      <c r="AM66" s="821"/>
      <c r="AN66" s="821"/>
      <c r="AO66" s="822"/>
      <c r="AP66" s="797" t="s">
        <v>422</v>
      </c>
      <c r="AQ66" s="798"/>
      <c r="AR66" s="798"/>
      <c r="AS66" s="798"/>
      <c r="AT66" s="799"/>
      <c r="AU66" s="797" t="s">
        <v>423</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587</v>
      </c>
      <c r="C68" s="950"/>
      <c r="D68" s="950"/>
      <c r="E68" s="950"/>
      <c r="F68" s="950"/>
      <c r="G68" s="950"/>
      <c r="H68" s="950"/>
      <c r="I68" s="950"/>
      <c r="J68" s="950"/>
      <c r="K68" s="950"/>
      <c r="L68" s="950"/>
      <c r="M68" s="950"/>
      <c r="N68" s="950"/>
      <c r="O68" s="950"/>
      <c r="P68" s="951"/>
      <c r="Q68" s="952">
        <v>1100</v>
      </c>
      <c r="R68" s="946"/>
      <c r="S68" s="946"/>
      <c r="T68" s="946"/>
      <c r="U68" s="946"/>
      <c r="V68" s="946">
        <v>1035</v>
      </c>
      <c r="W68" s="946"/>
      <c r="X68" s="946"/>
      <c r="Y68" s="946"/>
      <c r="Z68" s="946"/>
      <c r="AA68" s="946">
        <v>65</v>
      </c>
      <c r="AB68" s="946"/>
      <c r="AC68" s="946"/>
      <c r="AD68" s="946"/>
      <c r="AE68" s="946"/>
      <c r="AF68" s="946">
        <v>65</v>
      </c>
      <c r="AG68" s="946"/>
      <c r="AH68" s="946"/>
      <c r="AI68" s="946"/>
      <c r="AJ68" s="946"/>
      <c r="AK68" s="946" t="s">
        <v>598</v>
      </c>
      <c r="AL68" s="946"/>
      <c r="AM68" s="946"/>
      <c r="AN68" s="946"/>
      <c r="AO68" s="946"/>
      <c r="AP68" s="946" t="s">
        <v>599</v>
      </c>
      <c r="AQ68" s="946"/>
      <c r="AR68" s="946"/>
      <c r="AS68" s="946"/>
      <c r="AT68" s="946"/>
      <c r="AU68" s="946" t="s">
        <v>599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588</v>
      </c>
      <c r="C69" s="954"/>
      <c r="D69" s="954"/>
      <c r="E69" s="954"/>
      <c r="F69" s="954"/>
      <c r="G69" s="954"/>
      <c r="H69" s="954"/>
      <c r="I69" s="954"/>
      <c r="J69" s="954"/>
      <c r="K69" s="954"/>
      <c r="L69" s="954"/>
      <c r="M69" s="954"/>
      <c r="N69" s="954"/>
      <c r="O69" s="954"/>
      <c r="P69" s="955"/>
      <c r="Q69" s="956">
        <v>407834</v>
      </c>
      <c r="R69" s="911"/>
      <c r="S69" s="911"/>
      <c r="T69" s="911"/>
      <c r="U69" s="911"/>
      <c r="V69" s="911">
        <v>401518</v>
      </c>
      <c r="W69" s="911"/>
      <c r="X69" s="911"/>
      <c r="Y69" s="911"/>
      <c r="Z69" s="911"/>
      <c r="AA69" s="911">
        <v>6315</v>
      </c>
      <c r="AB69" s="911"/>
      <c r="AC69" s="911"/>
      <c r="AD69" s="911"/>
      <c r="AE69" s="911"/>
      <c r="AF69" s="911">
        <v>6315</v>
      </c>
      <c r="AG69" s="911"/>
      <c r="AH69" s="911"/>
      <c r="AI69" s="911"/>
      <c r="AJ69" s="911"/>
      <c r="AK69" s="911">
        <v>745</v>
      </c>
      <c r="AL69" s="911"/>
      <c r="AM69" s="911"/>
      <c r="AN69" s="911"/>
      <c r="AO69" s="911"/>
      <c r="AP69" s="911" t="s">
        <v>599</v>
      </c>
      <c r="AQ69" s="911"/>
      <c r="AR69" s="911"/>
      <c r="AS69" s="911"/>
      <c r="AT69" s="911"/>
      <c r="AU69" s="911" t="s">
        <v>599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589</v>
      </c>
      <c r="C70" s="954"/>
      <c r="D70" s="954"/>
      <c r="E70" s="954"/>
      <c r="F70" s="954"/>
      <c r="G70" s="954"/>
      <c r="H70" s="954"/>
      <c r="I70" s="954"/>
      <c r="J70" s="954"/>
      <c r="K70" s="954"/>
      <c r="L70" s="954"/>
      <c r="M70" s="954"/>
      <c r="N70" s="954"/>
      <c r="O70" s="954"/>
      <c r="P70" s="955"/>
      <c r="Q70" s="956">
        <v>6467</v>
      </c>
      <c r="R70" s="911"/>
      <c r="S70" s="911"/>
      <c r="T70" s="911"/>
      <c r="U70" s="911"/>
      <c r="V70" s="911">
        <v>6270</v>
      </c>
      <c r="W70" s="911"/>
      <c r="X70" s="911"/>
      <c r="Y70" s="911"/>
      <c r="Z70" s="911"/>
      <c r="AA70" s="911">
        <v>197</v>
      </c>
      <c r="AB70" s="911"/>
      <c r="AC70" s="911"/>
      <c r="AD70" s="911"/>
      <c r="AE70" s="911"/>
      <c r="AF70" s="911">
        <v>197</v>
      </c>
      <c r="AG70" s="911"/>
      <c r="AH70" s="911"/>
      <c r="AI70" s="911"/>
      <c r="AJ70" s="911"/>
      <c r="AK70" s="911" t="s">
        <v>600</v>
      </c>
      <c r="AL70" s="911"/>
      <c r="AM70" s="911"/>
      <c r="AN70" s="911"/>
      <c r="AO70" s="911"/>
      <c r="AP70" s="911" t="s">
        <v>601</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590</v>
      </c>
      <c r="C71" s="954"/>
      <c r="D71" s="954"/>
      <c r="E71" s="954"/>
      <c r="F71" s="954"/>
      <c r="G71" s="954"/>
      <c r="H71" s="954"/>
      <c r="I71" s="954"/>
      <c r="J71" s="954"/>
      <c r="K71" s="954"/>
      <c r="L71" s="954"/>
      <c r="M71" s="954"/>
      <c r="N71" s="954"/>
      <c r="O71" s="954"/>
      <c r="P71" s="955"/>
      <c r="Q71" s="956">
        <v>673</v>
      </c>
      <c r="R71" s="911"/>
      <c r="S71" s="911"/>
      <c r="T71" s="911"/>
      <c r="U71" s="911"/>
      <c r="V71" s="911">
        <v>644</v>
      </c>
      <c r="W71" s="911"/>
      <c r="X71" s="911"/>
      <c r="Y71" s="911"/>
      <c r="Z71" s="911"/>
      <c r="AA71" s="911">
        <v>29</v>
      </c>
      <c r="AB71" s="911"/>
      <c r="AC71" s="911"/>
      <c r="AD71" s="911"/>
      <c r="AE71" s="911"/>
      <c r="AF71" s="911">
        <v>29</v>
      </c>
      <c r="AG71" s="911"/>
      <c r="AH71" s="911"/>
      <c r="AI71" s="911"/>
      <c r="AJ71" s="911"/>
      <c r="AK71" s="911">
        <v>61</v>
      </c>
      <c r="AL71" s="911"/>
      <c r="AM71" s="911"/>
      <c r="AN71" s="911"/>
      <c r="AO71" s="911"/>
      <c r="AP71" s="911" t="s">
        <v>595</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389</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6606</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6" customFormat="1" ht="26.25" customHeight="1">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3727004</v>
      </c>
      <c r="AB110" s="982"/>
      <c r="AC110" s="982"/>
      <c r="AD110" s="982"/>
      <c r="AE110" s="983"/>
      <c r="AF110" s="984">
        <v>3863066</v>
      </c>
      <c r="AG110" s="982"/>
      <c r="AH110" s="982"/>
      <c r="AI110" s="982"/>
      <c r="AJ110" s="983"/>
      <c r="AK110" s="984">
        <v>3584284</v>
      </c>
      <c r="AL110" s="982"/>
      <c r="AM110" s="982"/>
      <c r="AN110" s="982"/>
      <c r="AO110" s="983"/>
      <c r="AP110" s="985">
        <v>37.1</v>
      </c>
      <c r="AQ110" s="986"/>
      <c r="AR110" s="986"/>
      <c r="AS110" s="986"/>
      <c r="AT110" s="987"/>
      <c r="AU110" s="988" t="s">
        <v>72</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30092773</v>
      </c>
      <c r="BR110" s="1017"/>
      <c r="BS110" s="1017"/>
      <c r="BT110" s="1017"/>
      <c r="BU110" s="1017"/>
      <c r="BV110" s="1017">
        <v>28354391</v>
      </c>
      <c r="BW110" s="1017"/>
      <c r="BX110" s="1017"/>
      <c r="BY110" s="1017"/>
      <c r="BZ110" s="1017"/>
      <c r="CA110" s="1017">
        <v>27201008</v>
      </c>
      <c r="CB110" s="1017"/>
      <c r="CC110" s="1017"/>
      <c r="CD110" s="1017"/>
      <c r="CE110" s="1017"/>
      <c r="CF110" s="1031">
        <v>281.5</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441</v>
      </c>
      <c r="DM110" s="1017"/>
      <c r="DN110" s="1017"/>
      <c r="DO110" s="1017"/>
      <c r="DP110" s="1017"/>
      <c r="DQ110" s="1017" t="s">
        <v>441</v>
      </c>
      <c r="DR110" s="1017"/>
      <c r="DS110" s="1017"/>
      <c r="DT110" s="1017"/>
      <c r="DU110" s="1017"/>
      <c r="DV110" s="1018" t="s">
        <v>442</v>
      </c>
      <c r="DW110" s="1018"/>
      <c r="DX110" s="1018"/>
      <c r="DY110" s="1018"/>
      <c r="DZ110" s="1019"/>
    </row>
    <row r="111" spans="1:131" s="246" customFormat="1" ht="26.25" customHeight="1">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444</v>
      </c>
      <c r="AG111" s="1024"/>
      <c r="AH111" s="1024"/>
      <c r="AI111" s="1024"/>
      <c r="AJ111" s="1025"/>
      <c r="AK111" s="1026" t="s">
        <v>415</v>
      </c>
      <c r="AL111" s="1024"/>
      <c r="AM111" s="1024"/>
      <c r="AN111" s="1024"/>
      <c r="AO111" s="1025"/>
      <c r="AP111" s="1027" t="s">
        <v>444</v>
      </c>
      <c r="AQ111" s="1028"/>
      <c r="AR111" s="1028"/>
      <c r="AS111" s="1028"/>
      <c r="AT111" s="1029"/>
      <c r="AU111" s="990"/>
      <c r="AV111" s="991"/>
      <c r="AW111" s="991"/>
      <c r="AX111" s="991"/>
      <c r="AY111" s="991"/>
      <c r="AZ111" s="1039" t="s">
        <v>445</v>
      </c>
      <c r="BA111" s="1040"/>
      <c r="BB111" s="1040"/>
      <c r="BC111" s="1040"/>
      <c r="BD111" s="1040"/>
      <c r="BE111" s="1040"/>
      <c r="BF111" s="1040"/>
      <c r="BG111" s="1040"/>
      <c r="BH111" s="1040"/>
      <c r="BI111" s="1040"/>
      <c r="BJ111" s="1040"/>
      <c r="BK111" s="1040"/>
      <c r="BL111" s="1040"/>
      <c r="BM111" s="1040"/>
      <c r="BN111" s="1040"/>
      <c r="BO111" s="1040"/>
      <c r="BP111" s="1041"/>
      <c r="BQ111" s="1009" t="s">
        <v>444</v>
      </c>
      <c r="BR111" s="1010"/>
      <c r="BS111" s="1010"/>
      <c r="BT111" s="1010"/>
      <c r="BU111" s="1010"/>
      <c r="BV111" s="1010" t="s">
        <v>442</v>
      </c>
      <c r="BW111" s="1010"/>
      <c r="BX111" s="1010"/>
      <c r="BY111" s="1010"/>
      <c r="BZ111" s="1010"/>
      <c r="CA111" s="1010" t="s">
        <v>444</v>
      </c>
      <c r="CB111" s="1010"/>
      <c r="CC111" s="1010"/>
      <c r="CD111" s="1010"/>
      <c r="CE111" s="1010"/>
      <c r="CF111" s="1004" t="s">
        <v>444</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444</v>
      </c>
      <c r="DH111" s="1010"/>
      <c r="DI111" s="1010"/>
      <c r="DJ111" s="1010"/>
      <c r="DK111" s="1010"/>
      <c r="DL111" s="1010" t="s">
        <v>442</v>
      </c>
      <c r="DM111" s="1010"/>
      <c r="DN111" s="1010"/>
      <c r="DO111" s="1010"/>
      <c r="DP111" s="1010"/>
      <c r="DQ111" s="1010" t="s">
        <v>444</v>
      </c>
      <c r="DR111" s="1010"/>
      <c r="DS111" s="1010"/>
      <c r="DT111" s="1010"/>
      <c r="DU111" s="1010"/>
      <c r="DV111" s="1011" t="s">
        <v>440</v>
      </c>
      <c r="DW111" s="1011"/>
      <c r="DX111" s="1011"/>
      <c r="DY111" s="1011"/>
      <c r="DZ111" s="1012"/>
    </row>
    <row r="112" spans="1:131" s="246" customFormat="1" ht="26.25" customHeight="1">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440</v>
      </c>
      <c r="AG112" s="1049"/>
      <c r="AH112" s="1049"/>
      <c r="AI112" s="1049"/>
      <c r="AJ112" s="1050"/>
      <c r="AK112" s="1051" t="s">
        <v>442</v>
      </c>
      <c r="AL112" s="1049"/>
      <c r="AM112" s="1049"/>
      <c r="AN112" s="1049"/>
      <c r="AO112" s="1050"/>
      <c r="AP112" s="1052" t="s">
        <v>440</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9682443</v>
      </c>
      <c r="BR112" s="1010"/>
      <c r="BS112" s="1010"/>
      <c r="BT112" s="1010"/>
      <c r="BU112" s="1010"/>
      <c r="BV112" s="1010">
        <v>9431521</v>
      </c>
      <c r="BW112" s="1010"/>
      <c r="BX112" s="1010"/>
      <c r="BY112" s="1010"/>
      <c r="BZ112" s="1010"/>
      <c r="CA112" s="1010">
        <v>9224202</v>
      </c>
      <c r="CB112" s="1010"/>
      <c r="CC112" s="1010"/>
      <c r="CD112" s="1010"/>
      <c r="CE112" s="1010"/>
      <c r="CF112" s="1004">
        <v>95.5</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440</v>
      </c>
      <c r="DM112" s="1010"/>
      <c r="DN112" s="1010"/>
      <c r="DO112" s="1010"/>
      <c r="DP112" s="1010"/>
      <c r="DQ112" s="1010" t="s">
        <v>442</v>
      </c>
      <c r="DR112" s="1010"/>
      <c r="DS112" s="1010"/>
      <c r="DT112" s="1010"/>
      <c r="DU112" s="1010"/>
      <c r="DV112" s="1011" t="s">
        <v>442</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759529</v>
      </c>
      <c r="AB113" s="1024"/>
      <c r="AC113" s="1024"/>
      <c r="AD113" s="1024"/>
      <c r="AE113" s="1025"/>
      <c r="AF113" s="1026">
        <v>715525</v>
      </c>
      <c r="AG113" s="1024"/>
      <c r="AH113" s="1024"/>
      <c r="AI113" s="1024"/>
      <c r="AJ113" s="1025"/>
      <c r="AK113" s="1026">
        <v>754220</v>
      </c>
      <c r="AL113" s="1024"/>
      <c r="AM113" s="1024"/>
      <c r="AN113" s="1024"/>
      <c r="AO113" s="1025"/>
      <c r="AP113" s="1027">
        <v>7.8</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t="s">
        <v>440</v>
      </c>
      <c r="BR113" s="1010"/>
      <c r="BS113" s="1010"/>
      <c r="BT113" s="1010"/>
      <c r="BU113" s="1010"/>
      <c r="BV113" s="1010" t="s">
        <v>442</v>
      </c>
      <c r="BW113" s="1010"/>
      <c r="BX113" s="1010"/>
      <c r="BY113" s="1010"/>
      <c r="BZ113" s="1010"/>
      <c r="CA113" s="1010" t="s">
        <v>415</v>
      </c>
      <c r="CB113" s="1010"/>
      <c r="CC113" s="1010"/>
      <c r="CD113" s="1010"/>
      <c r="CE113" s="1010"/>
      <c r="CF113" s="1004" t="s">
        <v>442</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440</v>
      </c>
      <c r="DM113" s="1049"/>
      <c r="DN113" s="1049"/>
      <c r="DO113" s="1049"/>
      <c r="DP113" s="1050"/>
      <c r="DQ113" s="1051" t="s">
        <v>444</v>
      </c>
      <c r="DR113" s="1049"/>
      <c r="DS113" s="1049"/>
      <c r="DT113" s="1049"/>
      <c r="DU113" s="1050"/>
      <c r="DV113" s="1052" t="s">
        <v>442</v>
      </c>
      <c r="DW113" s="1053"/>
      <c r="DX113" s="1053"/>
      <c r="DY113" s="1053"/>
      <c r="DZ113" s="1054"/>
    </row>
    <row r="114" spans="1:130" s="246" customFormat="1" ht="26.25" customHeight="1">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524</v>
      </c>
      <c r="AB114" s="1049"/>
      <c r="AC114" s="1049"/>
      <c r="AD114" s="1049"/>
      <c r="AE114" s="1050"/>
      <c r="AF114" s="1051" t="s">
        <v>444</v>
      </c>
      <c r="AG114" s="1049"/>
      <c r="AH114" s="1049"/>
      <c r="AI114" s="1049"/>
      <c r="AJ114" s="1050"/>
      <c r="AK114" s="1051" t="s">
        <v>440</v>
      </c>
      <c r="AL114" s="1049"/>
      <c r="AM114" s="1049"/>
      <c r="AN114" s="1049"/>
      <c r="AO114" s="1050"/>
      <c r="AP114" s="1052" t="s">
        <v>442</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3047411</v>
      </c>
      <c r="BR114" s="1010"/>
      <c r="BS114" s="1010"/>
      <c r="BT114" s="1010"/>
      <c r="BU114" s="1010"/>
      <c r="BV114" s="1010">
        <v>2929908</v>
      </c>
      <c r="BW114" s="1010"/>
      <c r="BX114" s="1010"/>
      <c r="BY114" s="1010"/>
      <c r="BZ114" s="1010"/>
      <c r="CA114" s="1010">
        <v>2669168</v>
      </c>
      <c r="CB114" s="1010"/>
      <c r="CC114" s="1010"/>
      <c r="CD114" s="1010"/>
      <c r="CE114" s="1010"/>
      <c r="CF114" s="1004">
        <v>27.6</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444</v>
      </c>
      <c r="DH114" s="1049"/>
      <c r="DI114" s="1049"/>
      <c r="DJ114" s="1049"/>
      <c r="DK114" s="1050"/>
      <c r="DL114" s="1051" t="s">
        <v>415</v>
      </c>
      <c r="DM114" s="1049"/>
      <c r="DN114" s="1049"/>
      <c r="DO114" s="1049"/>
      <c r="DP114" s="1050"/>
      <c r="DQ114" s="1051" t="s">
        <v>442</v>
      </c>
      <c r="DR114" s="1049"/>
      <c r="DS114" s="1049"/>
      <c r="DT114" s="1049"/>
      <c r="DU114" s="1050"/>
      <c r="DV114" s="1052" t="s">
        <v>440</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1673</v>
      </c>
      <c r="AB115" s="1024"/>
      <c r="AC115" s="1024"/>
      <c r="AD115" s="1024"/>
      <c r="AE115" s="1025"/>
      <c r="AF115" s="1026">
        <v>1302</v>
      </c>
      <c r="AG115" s="1024"/>
      <c r="AH115" s="1024"/>
      <c r="AI115" s="1024"/>
      <c r="AJ115" s="1025"/>
      <c r="AK115" s="1026">
        <v>793</v>
      </c>
      <c r="AL115" s="1024"/>
      <c r="AM115" s="1024"/>
      <c r="AN115" s="1024"/>
      <c r="AO115" s="1025"/>
      <c r="AP115" s="1027">
        <v>0</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19197</v>
      </c>
      <c r="BR115" s="1010"/>
      <c r="BS115" s="1010"/>
      <c r="BT115" s="1010"/>
      <c r="BU115" s="1010"/>
      <c r="BV115" s="1010">
        <v>101119</v>
      </c>
      <c r="BW115" s="1010"/>
      <c r="BX115" s="1010"/>
      <c r="BY115" s="1010"/>
      <c r="BZ115" s="1010"/>
      <c r="CA115" s="1010">
        <v>67282</v>
      </c>
      <c r="CB115" s="1010"/>
      <c r="CC115" s="1010"/>
      <c r="CD115" s="1010"/>
      <c r="CE115" s="1010"/>
      <c r="CF115" s="1004">
        <v>0.7</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444</v>
      </c>
      <c r="DM115" s="1049"/>
      <c r="DN115" s="1049"/>
      <c r="DO115" s="1049"/>
      <c r="DP115" s="1050"/>
      <c r="DQ115" s="1051" t="s">
        <v>415</v>
      </c>
      <c r="DR115" s="1049"/>
      <c r="DS115" s="1049"/>
      <c r="DT115" s="1049"/>
      <c r="DU115" s="1050"/>
      <c r="DV115" s="1052" t="s">
        <v>442</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22</v>
      </c>
      <c r="AB116" s="1049"/>
      <c r="AC116" s="1049"/>
      <c r="AD116" s="1049"/>
      <c r="AE116" s="1050"/>
      <c r="AF116" s="1051">
        <v>153</v>
      </c>
      <c r="AG116" s="1049"/>
      <c r="AH116" s="1049"/>
      <c r="AI116" s="1049"/>
      <c r="AJ116" s="1050"/>
      <c r="AK116" s="1051">
        <v>21</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442</v>
      </c>
      <c r="BW116" s="1010"/>
      <c r="BX116" s="1010"/>
      <c r="BY116" s="1010"/>
      <c r="BZ116" s="1010"/>
      <c r="CA116" s="1010" t="s">
        <v>442</v>
      </c>
      <c r="CB116" s="1010"/>
      <c r="CC116" s="1010"/>
      <c r="CD116" s="1010"/>
      <c r="CE116" s="1010"/>
      <c r="CF116" s="1004" t="s">
        <v>440</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442</v>
      </c>
      <c r="DM116" s="1049"/>
      <c r="DN116" s="1049"/>
      <c r="DO116" s="1049"/>
      <c r="DP116" s="1050"/>
      <c r="DQ116" s="1051" t="s">
        <v>440</v>
      </c>
      <c r="DR116" s="1049"/>
      <c r="DS116" s="1049"/>
      <c r="DT116" s="1049"/>
      <c r="DU116" s="1050"/>
      <c r="DV116" s="1052" t="s">
        <v>442</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4488752</v>
      </c>
      <c r="AB117" s="1067"/>
      <c r="AC117" s="1067"/>
      <c r="AD117" s="1067"/>
      <c r="AE117" s="1068"/>
      <c r="AF117" s="1069">
        <v>4580046</v>
      </c>
      <c r="AG117" s="1067"/>
      <c r="AH117" s="1067"/>
      <c r="AI117" s="1067"/>
      <c r="AJ117" s="1068"/>
      <c r="AK117" s="1069">
        <v>4339318</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444</v>
      </c>
      <c r="BW117" s="1010"/>
      <c r="BX117" s="1010"/>
      <c r="BY117" s="1010"/>
      <c r="BZ117" s="1010"/>
      <c r="CA117" s="1010" t="s">
        <v>440</v>
      </c>
      <c r="CB117" s="1010"/>
      <c r="CC117" s="1010"/>
      <c r="CD117" s="1010"/>
      <c r="CE117" s="1010"/>
      <c r="CF117" s="1004" t="s">
        <v>444</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440</v>
      </c>
      <c r="DM117" s="1049"/>
      <c r="DN117" s="1049"/>
      <c r="DO117" s="1049"/>
      <c r="DP117" s="1050"/>
      <c r="DQ117" s="1051" t="s">
        <v>444</v>
      </c>
      <c r="DR117" s="1049"/>
      <c r="DS117" s="1049"/>
      <c r="DT117" s="1049"/>
      <c r="DU117" s="1050"/>
      <c r="DV117" s="1052" t="s">
        <v>415</v>
      </c>
      <c r="DW117" s="1053"/>
      <c r="DX117" s="1053"/>
      <c r="DY117" s="1053"/>
      <c r="DZ117" s="1054"/>
    </row>
    <row r="118" spans="1:130" s="246" customFormat="1" ht="26.25" customHeight="1">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440</v>
      </c>
      <c r="BR118" s="1088"/>
      <c r="BS118" s="1088"/>
      <c r="BT118" s="1088"/>
      <c r="BU118" s="1088"/>
      <c r="BV118" s="1088" t="s">
        <v>415</v>
      </c>
      <c r="BW118" s="1088"/>
      <c r="BX118" s="1088"/>
      <c r="BY118" s="1088"/>
      <c r="BZ118" s="1088"/>
      <c r="CA118" s="1088" t="s">
        <v>440</v>
      </c>
      <c r="CB118" s="1088"/>
      <c r="CC118" s="1088"/>
      <c r="CD118" s="1088"/>
      <c r="CE118" s="1088"/>
      <c r="CF118" s="1004" t="s">
        <v>440</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444</v>
      </c>
      <c r="DH118" s="1049"/>
      <c r="DI118" s="1049"/>
      <c r="DJ118" s="1049"/>
      <c r="DK118" s="1050"/>
      <c r="DL118" s="1051" t="s">
        <v>444</v>
      </c>
      <c r="DM118" s="1049"/>
      <c r="DN118" s="1049"/>
      <c r="DO118" s="1049"/>
      <c r="DP118" s="1050"/>
      <c r="DQ118" s="1051" t="s">
        <v>415</v>
      </c>
      <c r="DR118" s="1049"/>
      <c r="DS118" s="1049"/>
      <c r="DT118" s="1049"/>
      <c r="DU118" s="1050"/>
      <c r="DV118" s="1052" t="s">
        <v>415</v>
      </c>
      <c r="DW118" s="1053"/>
      <c r="DX118" s="1053"/>
      <c r="DY118" s="1053"/>
      <c r="DZ118" s="1054"/>
    </row>
    <row r="119" spans="1:130" s="246" customFormat="1" ht="26.25" customHeight="1">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440</v>
      </c>
      <c r="AG119" s="982"/>
      <c r="AH119" s="982"/>
      <c r="AI119" s="982"/>
      <c r="AJ119" s="983"/>
      <c r="AK119" s="984" t="s">
        <v>440</v>
      </c>
      <c r="AL119" s="982"/>
      <c r="AM119" s="982"/>
      <c r="AN119" s="982"/>
      <c r="AO119" s="983"/>
      <c r="AP119" s="985" t="s">
        <v>440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42841824</v>
      </c>
      <c r="BR119" s="1088"/>
      <c r="BS119" s="1088"/>
      <c r="BT119" s="1088"/>
      <c r="BU119" s="1088"/>
      <c r="BV119" s="1088">
        <v>40816939</v>
      </c>
      <c r="BW119" s="1088"/>
      <c r="BX119" s="1088"/>
      <c r="BY119" s="1088"/>
      <c r="BZ119" s="1088"/>
      <c r="CA119" s="1088">
        <v>39161660</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444</v>
      </c>
      <c r="DH119" s="1074"/>
      <c r="DI119" s="1074"/>
      <c r="DJ119" s="1074"/>
      <c r="DK119" s="1075"/>
      <c r="DL119" s="1073" t="s">
        <v>440</v>
      </c>
      <c r="DM119" s="1074"/>
      <c r="DN119" s="1074"/>
      <c r="DO119" s="1074"/>
      <c r="DP119" s="1075"/>
      <c r="DQ119" s="1073" t="s">
        <v>440</v>
      </c>
      <c r="DR119" s="1074"/>
      <c r="DS119" s="1074"/>
      <c r="DT119" s="1074"/>
      <c r="DU119" s="1075"/>
      <c r="DV119" s="1076" t="s">
        <v>415</v>
      </c>
      <c r="DW119" s="1077"/>
      <c r="DX119" s="1077"/>
      <c r="DY119" s="1077"/>
      <c r="DZ119" s="1078"/>
    </row>
    <row r="120" spans="1:130" s="246" customFormat="1" ht="26.25" customHeight="1">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415</v>
      </c>
      <c r="AB120" s="1049"/>
      <c r="AC120" s="1049"/>
      <c r="AD120" s="1049"/>
      <c r="AE120" s="1050"/>
      <c r="AF120" s="1051" t="s">
        <v>415</v>
      </c>
      <c r="AG120" s="1049"/>
      <c r="AH120" s="1049"/>
      <c r="AI120" s="1049"/>
      <c r="AJ120" s="1050"/>
      <c r="AK120" s="1051" t="s">
        <v>444</v>
      </c>
      <c r="AL120" s="1049"/>
      <c r="AM120" s="1049"/>
      <c r="AN120" s="1049"/>
      <c r="AO120" s="1050"/>
      <c r="AP120" s="1052" t="s">
        <v>440</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5727893</v>
      </c>
      <c r="BR120" s="1017"/>
      <c r="BS120" s="1017"/>
      <c r="BT120" s="1017"/>
      <c r="BU120" s="1017"/>
      <c r="BV120" s="1017">
        <v>5159060</v>
      </c>
      <c r="BW120" s="1017"/>
      <c r="BX120" s="1017"/>
      <c r="BY120" s="1017"/>
      <c r="BZ120" s="1017"/>
      <c r="CA120" s="1017">
        <v>4350261</v>
      </c>
      <c r="CB120" s="1017"/>
      <c r="CC120" s="1017"/>
      <c r="CD120" s="1017"/>
      <c r="CE120" s="1017"/>
      <c r="CF120" s="1031">
        <v>45</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1230</v>
      </c>
      <c r="DH120" s="1017"/>
      <c r="DI120" s="1017"/>
      <c r="DJ120" s="1017"/>
      <c r="DK120" s="1017"/>
      <c r="DL120" s="1017">
        <v>2901791</v>
      </c>
      <c r="DM120" s="1017"/>
      <c r="DN120" s="1017"/>
      <c r="DO120" s="1017"/>
      <c r="DP120" s="1017"/>
      <c r="DQ120" s="1017">
        <v>2958208</v>
      </c>
      <c r="DR120" s="1017"/>
      <c r="DS120" s="1017"/>
      <c r="DT120" s="1017"/>
      <c r="DU120" s="1017"/>
      <c r="DV120" s="1018">
        <v>30.6</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415</v>
      </c>
      <c r="AB121" s="1049"/>
      <c r="AC121" s="1049"/>
      <c r="AD121" s="1049"/>
      <c r="AE121" s="1050"/>
      <c r="AF121" s="1051" t="s">
        <v>440</v>
      </c>
      <c r="AG121" s="1049"/>
      <c r="AH121" s="1049"/>
      <c r="AI121" s="1049"/>
      <c r="AJ121" s="1050"/>
      <c r="AK121" s="1051" t="s">
        <v>415</v>
      </c>
      <c r="AL121" s="1049"/>
      <c r="AM121" s="1049"/>
      <c r="AN121" s="1049"/>
      <c r="AO121" s="1050"/>
      <c r="AP121" s="1052" t="s">
        <v>440</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199288</v>
      </c>
      <c r="BR121" s="1010"/>
      <c r="BS121" s="1010"/>
      <c r="BT121" s="1010"/>
      <c r="BU121" s="1010"/>
      <c r="BV121" s="1010">
        <v>153995</v>
      </c>
      <c r="BW121" s="1010"/>
      <c r="BX121" s="1010"/>
      <c r="BY121" s="1010"/>
      <c r="BZ121" s="1010"/>
      <c r="CA121" s="1010">
        <v>79110</v>
      </c>
      <c r="CB121" s="1010"/>
      <c r="CC121" s="1010"/>
      <c r="CD121" s="1010"/>
      <c r="CE121" s="1010"/>
      <c r="CF121" s="1004">
        <v>0.8</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2427587</v>
      </c>
      <c r="DH121" s="1010"/>
      <c r="DI121" s="1010"/>
      <c r="DJ121" s="1010"/>
      <c r="DK121" s="1010"/>
      <c r="DL121" s="1010">
        <v>2287212</v>
      </c>
      <c r="DM121" s="1010"/>
      <c r="DN121" s="1010"/>
      <c r="DO121" s="1010"/>
      <c r="DP121" s="1010"/>
      <c r="DQ121" s="1010">
        <v>2201866</v>
      </c>
      <c r="DR121" s="1010"/>
      <c r="DS121" s="1010"/>
      <c r="DT121" s="1010"/>
      <c r="DU121" s="1010"/>
      <c r="DV121" s="1011">
        <v>22.8</v>
      </c>
      <c r="DW121" s="1011"/>
      <c r="DX121" s="1011"/>
      <c r="DY121" s="1011"/>
      <c r="DZ121" s="1012"/>
    </row>
    <row r="122" spans="1:130" s="246" customFormat="1" ht="26.25" customHeight="1">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444</v>
      </c>
      <c r="AB122" s="1049"/>
      <c r="AC122" s="1049"/>
      <c r="AD122" s="1049"/>
      <c r="AE122" s="1050"/>
      <c r="AF122" s="1051" t="s">
        <v>440</v>
      </c>
      <c r="AG122" s="1049"/>
      <c r="AH122" s="1049"/>
      <c r="AI122" s="1049"/>
      <c r="AJ122" s="1050"/>
      <c r="AK122" s="1051" t="s">
        <v>444</v>
      </c>
      <c r="AL122" s="1049"/>
      <c r="AM122" s="1049"/>
      <c r="AN122" s="1049"/>
      <c r="AO122" s="1050"/>
      <c r="AP122" s="1052" t="s">
        <v>444</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27894836</v>
      </c>
      <c r="BR122" s="1088"/>
      <c r="BS122" s="1088"/>
      <c r="BT122" s="1088"/>
      <c r="BU122" s="1088"/>
      <c r="BV122" s="1088">
        <v>26822445</v>
      </c>
      <c r="BW122" s="1088"/>
      <c r="BX122" s="1088"/>
      <c r="BY122" s="1088"/>
      <c r="BZ122" s="1088"/>
      <c r="CA122" s="1088">
        <v>25836746</v>
      </c>
      <c r="CB122" s="1088"/>
      <c r="CC122" s="1088"/>
      <c r="CD122" s="1088"/>
      <c r="CE122" s="1088"/>
      <c r="CF122" s="1108">
        <v>267.39999999999998</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2378336</v>
      </c>
      <c r="DH122" s="1010"/>
      <c r="DI122" s="1010"/>
      <c r="DJ122" s="1010"/>
      <c r="DK122" s="1010"/>
      <c r="DL122" s="1010">
        <v>2253754</v>
      </c>
      <c r="DM122" s="1010"/>
      <c r="DN122" s="1010"/>
      <c r="DO122" s="1010"/>
      <c r="DP122" s="1010"/>
      <c r="DQ122" s="1010">
        <v>2139509</v>
      </c>
      <c r="DR122" s="1010"/>
      <c r="DS122" s="1010"/>
      <c r="DT122" s="1010"/>
      <c r="DU122" s="1010"/>
      <c r="DV122" s="1011">
        <v>22.1</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415</v>
      </c>
      <c r="AB123" s="1049"/>
      <c r="AC123" s="1049"/>
      <c r="AD123" s="1049"/>
      <c r="AE123" s="1050"/>
      <c r="AF123" s="1051" t="s">
        <v>415</v>
      </c>
      <c r="AG123" s="1049"/>
      <c r="AH123" s="1049"/>
      <c r="AI123" s="1049"/>
      <c r="AJ123" s="1050"/>
      <c r="AK123" s="1051" t="s">
        <v>444</v>
      </c>
      <c r="AL123" s="1049"/>
      <c r="AM123" s="1049"/>
      <c r="AN123" s="1049"/>
      <c r="AO123" s="1050"/>
      <c r="AP123" s="1052" t="s">
        <v>415</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33822017</v>
      </c>
      <c r="BR123" s="1156"/>
      <c r="BS123" s="1156"/>
      <c r="BT123" s="1156"/>
      <c r="BU123" s="1156"/>
      <c r="BV123" s="1156">
        <v>32135500</v>
      </c>
      <c r="BW123" s="1156"/>
      <c r="BX123" s="1156"/>
      <c r="BY123" s="1156"/>
      <c r="BZ123" s="1156"/>
      <c r="CA123" s="1156">
        <v>30266117</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1828826</v>
      </c>
      <c r="DH123" s="1049"/>
      <c r="DI123" s="1049"/>
      <c r="DJ123" s="1049"/>
      <c r="DK123" s="1050"/>
      <c r="DL123" s="1051">
        <v>1723589</v>
      </c>
      <c r="DM123" s="1049"/>
      <c r="DN123" s="1049"/>
      <c r="DO123" s="1049"/>
      <c r="DP123" s="1050"/>
      <c r="DQ123" s="1051">
        <v>1653989</v>
      </c>
      <c r="DR123" s="1049"/>
      <c r="DS123" s="1049"/>
      <c r="DT123" s="1049"/>
      <c r="DU123" s="1050"/>
      <c r="DV123" s="1052">
        <v>17.100000000000001</v>
      </c>
      <c r="DW123" s="1053"/>
      <c r="DX123" s="1053"/>
      <c r="DY123" s="1053"/>
      <c r="DZ123" s="1054"/>
    </row>
    <row r="124" spans="1:130" s="246" customFormat="1" ht="26.25" customHeight="1" thickBot="1">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415</v>
      </c>
      <c r="AB124" s="1049"/>
      <c r="AC124" s="1049"/>
      <c r="AD124" s="1049"/>
      <c r="AE124" s="1050"/>
      <c r="AF124" s="1051" t="s">
        <v>442</v>
      </c>
      <c r="AG124" s="1049"/>
      <c r="AH124" s="1049"/>
      <c r="AI124" s="1049"/>
      <c r="AJ124" s="1050"/>
      <c r="AK124" s="1051" t="s">
        <v>415</v>
      </c>
      <c r="AL124" s="1049"/>
      <c r="AM124" s="1049"/>
      <c r="AN124" s="1049"/>
      <c r="AO124" s="1050"/>
      <c r="AP124" s="1052" t="s">
        <v>415</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87.3</v>
      </c>
      <c r="BR124" s="1118"/>
      <c r="BS124" s="1118"/>
      <c r="BT124" s="1118"/>
      <c r="BU124" s="1118"/>
      <c r="BV124" s="1118">
        <v>88.1</v>
      </c>
      <c r="BW124" s="1118"/>
      <c r="BX124" s="1118"/>
      <c r="BY124" s="1118"/>
      <c r="BZ124" s="1118"/>
      <c r="CA124" s="1118">
        <v>92</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3046464</v>
      </c>
      <c r="DH124" s="1074"/>
      <c r="DI124" s="1074"/>
      <c r="DJ124" s="1074"/>
      <c r="DK124" s="1075"/>
      <c r="DL124" s="1073">
        <v>265175</v>
      </c>
      <c r="DM124" s="1074"/>
      <c r="DN124" s="1074"/>
      <c r="DO124" s="1074"/>
      <c r="DP124" s="1075"/>
      <c r="DQ124" s="1073">
        <v>270630</v>
      </c>
      <c r="DR124" s="1074"/>
      <c r="DS124" s="1074"/>
      <c r="DT124" s="1074"/>
      <c r="DU124" s="1075"/>
      <c r="DV124" s="1076">
        <v>2.8</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483</v>
      </c>
      <c r="AB125" s="1049"/>
      <c r="AC125" s="1049"/>
      <c r="AD125" s="1049"/>
      <c r="AE125" s="1050"/>
      <c r="AF125" s="1051" t="s">
        <v>483</v>
      </c>
      <c r="AG125" s="1049"/>
      <c r="AH125" s="1049"/>
      <c r="AI125" s="1049"/>
      <c r="AJ125" s="1050"/>
      <c r="AK125" s="1051" t="s">
        <v>415</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486</v>
      </c>
      <c r="DH125" s="1017"/>
      <c r="DI125" s="1017"/>
      <c r="DJ125" s="1017"/>
      <c r="DK125" s="1017"/>
      <c r="DL125" s="1017" t="s">
        <v>442</v>
      </c>
      <c r="DM125" s="1017"/>
      <c r="DN125" s="1017"/>
      <c r="DO125" s="1017"/>
      <c r="DP125" s="1017"/>
      <c r="DQ125" s="1017" t="s">
        <v>442</v>
      </c>
      <c r="DR125" s="1017"/>
      <c r="DS125" s="1017"/>
      <c r="DT125" s="1017"/>
      <c r="DU125" s="1017"/>
      <c r="DV125" s="1018" t="s">
        <v>440</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415</v>
      </c>
      <c r="AB126" s="1049"/>
      <c r="AC126" s="1049"/>
      <c r="AD126" s="1049"/>
      <c r="AE126" s="1050"/>
      <c r="AF126" s="1051" t="s">
        <v>415</v>
      </c>
      <c r="AG126" s="1049"/>
      <c r="AH126" s="1049"/>
      <c r="AI126" s="1049"/>
      <c r="AJ126" s="1050"/>
      <c r="AK126" s="1051" t="s">
        <v>442</v>
      </c>
      <c r="AL126" s="1049"/>
      <c r="AM126" s="1049"/>
      <c r="AN126" s="1049"/>
      <c r="AO126" s="1050"/>
      <c r="AP126" s="1052" t="s">
        <v>442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415</v>
      </c>
      <c r="DH126" s="1010"/>
      <c r="DI126" s="1010"/>
      <c r="DJ126" s="1010"/>
      <c r="DK126" s="1010"/>
      <c r="DL126" s="1010" t="s">
        <v>415</v>
      </c>
      <c r="DM126" s="1010"/>
      <c r="DN126" s="1010"/>
      <c r="DO126" s="1010"/>
      <c r="DP126" s="1010"/>
      <c r="DQ126" s="1010" t="s">
        <v>415</v>
      </c>
      <c r="DR126" s="1010"/>
      <c r="DS126" s="1010"/>
      <c r="DT126" s="1010"/>
      <c r="DU126" s="1010"/>
      <c r="DV126" s="1011" t="s">
        <v>488</v>
      </c>
      <c r="DW126" s="1011"/>
      <c r="DX126" s="1011"/>
      <c r="DY126" s="1011"/>
      <c r="DZ126" s="1012"/>
    </row>
    <row r="127" spans="1:130" s="246" customFormat="1" ht="26.25" customHeight="1">
      <c r="A127" s="1150"/>
      <c r="B127" s="1038"/>
      <c r="C127" s="1092" t="s">
        <v>489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1673</v>
      </c>
      <c r="AB127" s="1049"/>
      <c r="AC127" s="1049"/>
      <c r="AD127" s="1049"/>
      <c r="AE127" s="1050"/>
      <c r="AF127" s="1051">
        <v>1302</v>
      </c>
      <c r="AG127" s="1049"/>
      <c r="AH127" s="1049"/>
      <c r="AI127" s="1049"/>
      <c r="AJ127" s="1050"/>
      <c r="AK127" s="1051">
        <v>793</v>
      </c>
      <c r="AL127" s="1049"/>
      <c r="AM127" s="1049"/>
      <c r="AN127" s="1049"/>
      <c r="AO127" s="1050"/>
      <c r="AP127" s="1052">
        <v>0</v>
      </c>
      <c r="AQ127" s="1053"/>
      <c r="AR127" s="1053"/>
      <c r="AS127" s="1053"/>
      <c r="AT127" s="1054"/>
      <c r="AU127" s="282"/>
      <c r="AV127" s="282"/>
      <c r="AW127" s="282"/>
      <c r="AX127" s="1122" t="s">
        <v>490</v>
      </c>
      <c r="AY127" s="1123"/>
      <c r="AZ127" s="1123"/>
      <c r="BA127" s="1123"/>
      <c r="BB127" s="1123"/>
      <c r="BC127" s="1123"/>
      <c r="BD127" s="1123"/>
      <c r="BE127" s="1124"/>
      <c r="BF127" s="1125" t="s">
        <v>491</v>
      </c>
      <c r="BG127" s="1123"/>
      <c r="BH127" s="1123"/>
      <c r="BI127" s="1123"/>
      <c r="BJ127" s="1123"/>
      <c r="BK127" s="1123"/>
      <c r="BL127" s="1124"/>
      <c r="BM127" s="1125" t="s">
        <v>492</v>
      </c>
      <c r="BN127" s="1123"/>
      <c r="BO127" s="1123"/>
      <c r="BP127" s="1123"/>
      <c r="BQ127" s="1123"/>
      <c r="BR127" s="1123"/>
      <c r="BS127" s="1124"/>
      <c r="BT127" s="1125" t="s">
        <v>493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494</v>
      </c>
      <c r="CQ127" s="1040"/>
      <c r="CR127" s="1040"/>
      <c r="CS127" s="1040"/>
      <c r="CT127" s="1040"/>
      <c r="CU127" s="1040"/>
      <c r="CV127" s="1040"/>
      <c r="CW127" s="1040"/>
      <c r="CX127" s="1040"/>
      <c r="CY127" s="1040"/>
      <c r="CZ127" s="1040"/>
      <c r="DA127" s="1040"/>
      <c r="DB127" s="1040"/>
      <c r="DC127" s="1040"/>
      <c r="DD127" s="1040"/>
      <c r="DE127" s="1040"/>
      <c r="DF127" s="1041"/>
      <c r="DG127" s="1009" t="s">
        <v>440</v>
      </c>
      <c r="DH127" s="1010"/>
      <c r="DI127" s="1010"/>
      <c r="DJ127" s="1010"/>
      <c r="DK127" s="1010"/>
      <c r="DL127" s="1010" t="s">
        <v>488</v>
      </c>
      <c r="DM127" s="1010"/>
      <c r="DN127" s="1010"/>
      <c r="DO127" s="1010"/>
      <c r="DP127" s="1010"/>
      <c r="DQ127" s="1010" t="s">
        <v>495</v>
      </c>
      <c r="DR127" s="1010"/>
      <c r="DS127" s="1010"/>
      <c r="DT127" s="1010"/>
      <c r="DU127" s="1010"/>
      <c r="DV127" s="1011" t="s">
        <v>415</v>
      </c>
      <c r="DW127" s="1011"/>
      <c r="DX127" s="1011"/>
      <c r="DY127" s="1011"/>
      <c r="DZ127" s="1012"/>
    </row>
    <row r="128" spans="1:130" s="246" customFormat="1" ht="26.25" customHeight="1" thickBot="1">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40597</v>
      </c>
      <c r="AB128" s="1138"/>
      <c r="AC128" s="1138"/>
      <c r="AD128" s="1138"/>
      <c r="AE128" s="1139"/>
      <c r="AF128" s="1140">
        <v>49501</v>
      </c>
      <c r="AG128" s="1138"/>
      <c r="AH128" s="1138"/>
      <c r="AI128" s="1138"/>
      <c r="AJ128" s="1139"/>
      <c r="AK128" s="1140">
        <v>16974</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415</v>
      </c>
      <c r="BG128" s="1145"/>
      <c r="BH128" s="1145"/>
      <c r="BI128" s="1145"/>
      <c r="BJ128" s="1145"/>
      <c r="BK128" s="1145"/>
      <c r="BL128" s="1146"/>
      <c r="BM128" s="1144">
        <v>12.98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v>19197</v>
      </c>
      <c r="DH128" s="1130"/>
      <c r="DI128" s="1130"/>
      <c r="DJ128" s="1130"/>
      <c r="DK128" s="1130"/>
      <c r="DL128" s="1130">
        <v>101119</v>
      </c>
      <c r="DM128" s="1130"/>
      <c r="DN128" s="1130"/>
      <c r="DO128" s="1130"/>
      <c r="DP128" s="1130"/>
      <c r="DQ128" s="1130">
        <v>67282</v>
      </c>
      <c r="DR128" s="1130"/>
      <c r="DS128" s="1130"/>
      <c r="DT128" s="1130"/>
      <c r="DU128" s="1130"/>
      <c r="DV128" s="1131">
        <v>0.7</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13280912</v>
      </c>
      <c r="AB129" s="1049"/>
      <c r="AC129" s="1049"/>
      <c r="AD129" s="1049"/>
      <c r="AE129" s="1050"/>
      <c r="AF129" s="1051">
        <v>12941063</v>
      </c>
      <c r="AG129" s="1049"/>
      <c r="AH129" s="1049"/>
      <c r="AI129" s="1049"/>
      <c r="AJ129" s="1050"/>
      <c r="AK129" s="1051">
        <v>12650524</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440</v>
      </c>
      <c r="BG129" s="1159"/>
      <c r="BH129" s="1159"/>
      <c r="BI129" s="1159"/>
      <c r="BJ129" s="1159"/>
      <c r="BK129" s="1159"/>
      <c r="BL129" s="1160"/>
      <c r="BM129" s="1158">
        <v>17.98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2960020</v>
      </c>
      <c r="AB130" s="1049"/>
      <c r="AC130" s="1049"/>
      <c r="AD130" s="1049"/>
      <c r="AE130" s="1050"/>
      <c r="AF130" s="1051">
        <v>3087892</v>
      </c>
      <c r="AG130" s="1049"/>
      <c r="AH130" s="1049"/>
      <c r="AI130" s="1049"/>
      <c r="AJ130" s="1050"/>
      <c r="AK130" s="1051">
        <v>2988870</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14.2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10320892</v>
      </c>
      <c r="AB131" s="1074"/>
      <c r="AC131" s="1074"/>
      <c r="AD131" s="1074"/>
      <c r="AE131" s="1075"/>
      <c r="AF131" s="1073">
        <v>9853171</v>
      </c>
      <c r="AG131" s="1074"/>
      <c r="AH131" s="1074"/>
      <c r="AI131" s="1074"/>
      <c r="AJ131" s="1075"/>
      <c r="AK131" s="1073">
        <v>9661654</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14.418666529999999</v>
      </c>
      <c r="AB132" s="1190"/>
      <c r="AC132" s="1190"/>
      <c r="AD132" s="1190"/>
      <c r="AE132" s="1191"/>
      <c r="AF132" s="1192">
        <v>14.64150982</v>
      </c>
      <c r="AG132" s="1190"/>
      <c r="AH132" s="1190"/>
      <c r="AI132" s="1190"/>
      <c r="AJ132" s="1191"/>
      <c r="AK132" s="1192">
        <v>13.80171552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13.2</v>
      </c>
      <c r="AB133" s="1173"/>
      <c r="AC133" s="1173"/>
      <c r="AD133" s="1173"/>
      <c r="AE133" s="1174"/>
      <c r="AF133" s="1172">
        <v>13.7</v>
      </c>
      <c r="AG133" s="1173"/>
      <c r="AH133" s="1173"/>
      <c r="AI133" s="1173"/>
      <c r="AJ133" s="1174"/>
      <c r="AK133" s="1172">
        <v>14.2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NtyE8aDZ60OIi35RdxBXxGQJsdvJFlj85KK8jntuDnKMcpgP3rAsBQG26SbLqplgCyxyFYe+fh7upjlUbZEcQ==" saltValue="EHeOnXss2L9GdlpUFyk6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88QFkhl0xdZwSXDBDWpm+an/xIzmknvfBKRECDe/czApmC17ngGu7cJ6CLhUjgKFLdPouQ+MX2AKVN1rbsj8Q==" saltValue="d2RQhYUv0fuJnIPd4WJU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ToswiZVqTty9267HWJc65VgLz5CxJD2uTaOs20hh3PgIQX/YsR2sfrnu5pYQFKdLJZnd2Y0J9foj3y5UYZqWg==" saltValue="Ir4cm6GfKeg1Gzc/DYODS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3720103</v>
      </c>
      <c r="AP9" s="312">
        <v>129134</v>
      </c>
      <c r="AQ9" s="313">
        <v>90414</v>
      </c>
      <c r="AR9" s="314">
        <v>42.8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90801</v>
      </c>
      <c r="AP10" s="315">
        <v>3152</v>
      </c>
      <c r="AQ10" s="316">
        <v>7325</v>
      </c>
      <c r="AR10" s="317">
        <v>-57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60691</v>
      </c>
      <c r="AP11" s="315">
        <v>2107</v>
      </c>
      <c r="AQ11" s="316">
        <v>9426</v>
      </c>
      <c r="AR11" s="317">
        <v>-77.599999999999994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40824</v>
      </c>
      <c r="AP12" s="315">
        <v>1417</v>
      </c>
      <c r="AQ12" s="316">
        <v>1167</v>
      </c>
      <c r="AR12" s="317">
        <v>21.4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157242</v>
      </c>
      <c r="AP14" s="315">
        <v>5458</v>
      </c>
      <c r="AQ14" s="316">
        <v>4078</v>
      </c>
      <c r="AR14" s="317">
        <v>33.799999999999997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3700</v>
      </c>
      <c r="AP15" s="315">
        <v>128</v>
      </c>
      <c r="AQ15" s="316">
        <v>2195</v>
      </c>
      <c r="AR15" s="317">
        <v>-94.2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-385683</v>
      </c>
      <c r="AP16" s="315">
        <v>-13388</v>
      </c>
      <c r="AQ16" s="316">
        <v>-8893</v>
      </c>
      <c r="AR16" s="317">
        <v>50.5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3687678</v>
      </c>
      <c r="AP17" s="315">
        <v>128009</v>
      </c>
      <c r="AQ17" s="316">
        <v>105714</v>
      </c>
      <c r="AR17" s="317">
        <v>21.1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11.77</v>
      </c>
      <c r="AP21" s="328">
        <v>10.07</v>
      </c>
      <c r="AQ21" s="329">
        <v>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100.4</v>
      </c>
      <c r="AP22" s="333">
        <v>97.6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3584284</v>
      </c>
      <c r="AP32" s="342">
        <v>124420</v>
      </c>
      <c r="AQ32" s="343">
        <v>67110</v>
      </c>
      <c r="AR32" s="344">
        <v>85.4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6</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754220</v>
      </c>
      <c r="AP35" s="342">
        <v>26181</v>
      </c>
      <c r="AQ35" s="343">
        <v>17795</v>
      </c>
      <c r="AR35" s="344">
        <v>47.1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t="s">
        <v>523</v>
      </c>
      <c r="AP36" s="342" t="s">
        <v>523</v>
      </c>
      <c r="AQ36" s="343">
        <v>2500</v>
      </c>
      <c r="AR36" s="344" t="s">
        <v>523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793</v>
      </c>
      <c r="AP37" s="342">
        <v>28</v>
      </c>
      <c r="AQ37" s="343">
        <v>1001</v>
      </c>
      <c r="AR37" s="344">
        <v>-97.2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v>21</v>
      </c>
      <c r="AP38" s="345">
        <v>1</v>
      </c>
      <c r="AQ38" s="346">
        <v>4</v>
      </c>
      <c r="AR38" s="334">
        <v>-75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-16974</v>
      </c>
      <c r="AP39" s="342">
        <v>-589</v>
      </c>
      <c r="AQ39" s="343">
        <v>-3748</v>
      </c>
      <c r="AR39" s="344">
        <v>-84.3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-2988870</v>
      </c>
      <c r="AP40" s="342">
        <v>-103751</v>
      </c>
      <c r="AQ40" s="343">
        <v>-58908</v>
      </c>
      <c r="AR40" s="344">
        <v>76.099999999999994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1333474</v>
      </c>
      <c r="AP41" s="342">
        <v>46288</v>
      </c>
      <c r="AQ41" s="343">
        <v>25761</v>
      </c>
      <c r="AR41" s="344">
        <v>79.7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1614619</v>
      </c>
      <c r="AN51" s="364">
        <v>52859</v>
      </c>
      <c r="AO51" s="365">
        <v>-54.9</v>
      </c>
      <c r="AP51" s="366">
        <v>106614</v>
      </c>
      <c r="AQ51" s="367">
        <v>17.2</v>
      </c>
      <c r="AR51" s="368">
        <v>-72.099999999999994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1326178</v>
      </c>
      <c r="AN52" s="372">
        <v>43416</v>
      </c>
      <c r="AO52" s="373">
        <v>-49.8</v>
      </c>
      <c r="AP52" s="374">
        <v>45545</v>
      </c>
      <c r="AQ52" s="375">
        <v>20.7</v>
      </c>
      <c r="AR52" s="376">
        <v>-70.5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1155697</v>
      </c>
      <c r="AN53" s="364">
        <v>38332</v>
      </c>
      <c r="AO53" s="365">
        <v>-27.5</v>
      </c>
      <c r="AP53" s="366">
        <v>85459</v>
      </c>
      <c r="AQ53" s="367">
        <v>-19.8</v>
      </c>
      <c r="AR53" s="368">
        <v>-7.7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611173</v>
      </c>
      <c r="AN54" s="372">
        <v>20271</v>
      </c>
      <c r="AO54" s="373">
        <v>-53.3</v>
      </c>
      <c r="AP54" s="374">
        <v>44378</v>
      </c>
      <c r="AQ54" s="375">
        <v>-2.6</v>
      </c>
      <c r="AR54" s="376">
        <v>-50.7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1386385</v>
      </c>
      <c r="AN55" s="364">
        <v>46565</v>
      </c>
      <c r="AO55" s="365">
        <v>21.5</v>
      </c>
      <c r="AP55" s="366">
        <v>83280</v>
      </c>
      <c r="AQ55" s="367">
        <v>-2.5</v>
      </c>
      <c r="AR55" s="368">
        <v>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618539</v>
      </c>
      <c r="AN56" s="372">
        <v>20775</v>
      </c>
      <c r="AO56" s="373">
        <v>2.5</v>
      </c>
      <c r="AP56" s="374">
        <v>43123</v>
      </c>
      <c r="AQ56" s="375">
        <v>-2.8</v>
      </c>
      <c r="AR56" s="376">
        <v>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2870968</v>
      </c>
      <c r="AN57" s="364">
        <v>98059</v>
      </c>
      <c r="AO57" s="365">
        <v>110.6</v>
      </c>
      <c r="AP57" s="366">
        <v>88968</v>
      </c>
      <c r="AQ57" s="367">
        <v>6.8</v>
      </c>
      <c r="AR57" s="368">
        <v>103.8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1164996</v>
      </c>
      <c r="AN58" s="372">
        <v>39791</v>
      </c>
      <c r="AO58" s="373">
        <v>91.5</v>
      </c>
      <c r="AP58" s="374">
        <v>45482</v>
      </c>
      <c r="AQ58" s="375">
        <v>5.5</v>
      </c>
      <c r="AR58" s="376">
        <v>86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2690163</v>
      </c>
      <c r="AN59" s="364">
        <v>93382</v>
      </c>
      <c r="AO59" s="365">
        <v>-4.8</v>
      </c>
      <c r="AP59" s="366">
        <v>85173</v>
      </c>
      <c r="AQ59" s="367">
        <v>-4.3</v>
      </c>
      <c r="AR59" s="368">
        <v>-0.5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1427333</v>
      </c>
      <c r="AN60" s="372">
        <v>49546</v>
      </c>
      <c r="AO60" s="373">
        <v>24.5</v>
      </c>
      <c r="AP60" s="374">
        <v>43913</v>
      </c>
      <c r="AQ60" s="375">
        <v>-3.4</v>
      </c>
      <c r="AR60" s="376">
        <v>27.9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1943566</v>
      </c>
      <c r="AN61" s="379">
        <v>65839</v>
      </c>
      <c r="AO61" s="380">
        <v>9</v>
      </c>
      <c r="AP61" s="381">
        <v>89899</v>
      </c>
      <c r="AQ61" s="382">
        <v>-0.5</v>
      </c>
      <c r="AR61" s="368">
        <v>9.5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1029644</v>
      </c>
      <c r="AN62" s="372">
        <v>34760</v>
      </c>
      <c r="AO62" s="373">
        <v>3.1</v>
      </c>
      <c r="AP62" s="374">
        <v>44488</v>
      </c>
      <c r="AQ62" s="375">
        <v>3.5</v>
      </c>
      <c r="AR62" s="376">
        <v>-0.4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pIs90oD5rcfHqcRjvU2wmNs0Flg1Q35JNlFAR88WYkkO4AZx8OYatIg8iHe/1bfxfOTO/NMFjhBbWqPgx9sDg==" saltValue="/aYEBIZrZx/rHzLBJqCI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i4srIDBXBP4nEufbUi1IwrWcAEMgY58VVBp9b0ue/nXrhRbpd0fx0PWjb2w+Wce8CmeN+i5KDw9mvA7zyPlog==" saltValue="sEIZMZ5soQBWJetaZkru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14RsulZ3sWPr9a5P2DUVDzRM0kamdMH2gHwG2jUeEAeleyg+d5gP/D1763osP+Rdc/l1DN91w29AlnE/mLrgg==" saltValue="dm0fCUDaR3EPZ0WCPFq9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2" t="s">
        <v>3</v>
      </c>
      <c r="D47" s="1232"/>
      <c r="E47" s="1233"/>
      <c r="F47" s="11">
        <v>20.52</v>
      </c>
      <c r="G47" s="12">
        <v>21.1</v>
      </c>
      <c r="H47" s="12">
        <v>21.81</v>
      </c>
      <c r="I47" s="12">
        <v>17.93</v>
      </c>
      <c r="J47" s="13">
        <v>9.64</v>
      </c>
    </row>
    <row r="48" spans="2:10" ht="57.75" customHeight="1">
      <c r="B48" s="14"/>
      <c r="C48" s="1234" t="s">
        <v>4</v>
      </c>
      <c r="D48" s="1234"/>
      <c r="E48" s="1235"/>
      <c r="F48" s="15">
        <v>4.3899999999999997</v>
      </c>
      <c r="G48" s="16">
        <v>4.0199999999999996</v>
      </c>
      <c r="H48" s="16">
        <v>2.79</v>
      </c>
      <c r="I48" s="16">
        <v>3.17</v>
      </c>
      <c r="J48" s="17">
        <v>1.61</v>
      </c>
    </row>
    <row r="49" spans="2:10" ht="57.75" customHeight="1" thickBot="1">
      <c r="B49" s="18"/>
      <c r="C49" s="1236" t="s">
        <v>5</v>
      </c>
      <c r="D49" s="1236"/>
      <c r="E49" s="1237"/>
      <c r="F49" s="19">
        <v>3.15</v>
      </c>
      <c r="G49" s="20">
        <v>0.1</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4KjXNYuFBxIIfwlrXLbCzJe0QbUvt93CNb9vZ+wkVICZxjNkPrk5IQtVdBfDZ8MQSOc9lnLebdLsJLpPIBJN8Q==" saltValue="9ANtSZVY5ikKgvFA24n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2020-09-23T10:16:12Z</cp:lastPrinted>
  <dcterms:created xsi:type="dcterms:W3CDTF">2020-02-10T05:23:43Z</dcterms:created>
  <dcterms:modified xsi:type="dcterms:W3CDTF">2020-09-23T10:16:15Z</dcterms:modified>
</cp:coreProperties>
</file>