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350" activeTab="0"/>
  </bookViews>
  <sheets>
    <sheet name="付録８　総数" sheetId="1" r:id="rId1"/>
    <sheet name="男" sheetId="2" r:id="rId2"/>
    <sheet name="女" sheetId="3" r:id="rId3"/>
  </sheets>
  <externalReferences>
    <externalReference r:id="rId6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1">'男'!$2:$6</definedName>
    <definedName name="_xlnm.Print_Titles" localSheetId="0">'付録８　総数'!$2:$7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<sst xmlns="http://schemas.openxmlformats.org/spreadsheetml/2006/main" count="288" uniqueCount="91">
  <si>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</si>
  <si>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</si>
  <si>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</si>
  <si>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</si>
  <si>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</si>
  <si>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</si>
  <si>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</si>
  <si>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</si>
  <si>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</si>
  <si>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</si>
  <si>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</si>
  <si>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</si>
  <si>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</si>
  <si>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</si>
  <si>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</si>
  <si>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</si>
  <si>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</si>
  <si>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</si>
  <si>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</si>
  <si>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</si>
  <si>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</si>
  <si>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</si>
  <si>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</si>
  <si>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</si>
  <si>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</si>
  <si>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</si>
  <si>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</si>
  <si>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</si>
  <si>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</si>
  <si>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</si>
  <si>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</si>
  <si>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</si>
  <si>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</si>
  <si>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</si>
  <si>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</si>
  <si>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</si>
  <si>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</si>
  <si>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</si>
  <si>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</si>
  <si>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</si>
  <si>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</si>
  <si>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</si>
  <si>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</si>
  <si>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</si>
  <si>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</si>
  <si>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</si>
  <si>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</si>
  <si>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</si>
  <si>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</si>
  <si>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</si>
  <si>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</si>
  <si>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</si>
  <si>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</si>
  <si>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</si>
  <si>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</si>
  <si>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</si>
  <si>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</si>
  <si>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</si>
  <si>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</si>
  <si>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</si>
  <si>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</si>
  <si>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</si>
  <si>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</si>
  <si>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</si>
  <si>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</si>
  <si>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</si>
  <si>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</si>
  <si>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</si>
  <si>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</si>
  <si>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</si>
  <si>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</si>
  <si>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</si>
  <si>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</si>
  <si>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</si>
  <si>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</si>
  <si>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</si>
  <si>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</si>
  <si>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</si>
  <si>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</si>
  <si>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</si>
  <si>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</si>
  <si>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</si>
  <si>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</si>
  <si>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</si>
  <si>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</si>
  <si>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８　住民基本台帳人口・実数，性(総数)･年齢　</t>
  </si>
  <si>
    <t>８　住民基本台帳人口・実数，性(男)･年齢</t>
  </si>
  <si>
    <t>８　住民基本台帳人口・実数，性(女)･年齢</t>
  </si>
  <si>
    <t>　　東区</t>
  </si>
  <si>
    <t>平成２９年１月１日現在</t>
  </si>
  <si>
    <t>平成２９年１月１日現在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</si>
</sst>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52">
    <xf numFmtId="5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5" fontId="5" fillId="0" borderId="0" xfId="0" applyFont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5" fillId="0" borderId="0" xfId="0" applyFont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7" fontId="9" fillId="33" borderId="0" xfId="0" applyNumberFormat="1" applyFont="1" applyFill="1" applyAlignment="1" applyProtection="1">
      <alignment horizontal="right"/>
      <protection/>
    </xf>
    <xf numFmtId="37" fontId="9" fillId="33" borderId="0" xfId="0" applyNumberFormat="1" applyFont="1" applyFill="1" applyAlignment="1" applyProtection="1">
      <alignment/>
      <protection/>
    </xf>
    <xf numFmtId="37" fontId="7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 horizontal="centerContinuous"/>
      <protection/>
    </xf>
    <xf numFmtId="37" fontId="4" fillId="33" borderId="0" xfId="0" applyNumberFormat="1" applyFont="1" applyFill="1" applyAlignment="1" applyProtection="1">
      <alignment horizontal="right"/>
      <protection/>
    </xf>
    <xf numFmtId="37" fontId="7" fillId="33" borderId="0" xfId="0" applyNumberFormat="1" applyFont="1" applyFill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 horizontal="center"/>
      <protection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/>
      <protection/>
    </xf>
    <xf numFmtId="37" fontId="4" fillId="33" borderId="15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37" fontId="4" fillId="33" borderId="18" xfId="0" applyNumberFormat="1" applyFont="1" applyFill="1" applyBorder="1" applyAlignment="1" applyProtection="1">
      <alignment horizontal="center"/>
      <protection/>
    </xf>
    <xf numFmtId="37" fontId="4" fillId="33" borderId="15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16" xfId="0" applyNumberFormat="1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Continuous"/>
      <protection/>
    </xf>
    <xf numFmtId="37" fontId="4" fillId="33" borderId="10" xfId="0" applyNumberFormat="1" applyFont="1" applyFill="1" applyBorder="1" applyAlignment="1" applyProtection="1">
      <alignment horizontal="center"/>
      <protection/>
    </xf>
    <xf numFmtId="37" fontId="4" fillId="33" borderId="12" xfId="0" applyNumberFormat="1" applyFont="1" applyFill="1" applyBorder="1" applyAlignment="1" applyProtection="1">
      <alignment horizontal="center"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>
      <alignment horizontal="center"/>
      <protection/>
    </xf>
    <xf numFmtId="37" fontId="8" fillId="33" borderId="0" xfId="0" applyNumberFormat="1" applyFont="1" applyFill="1" applyAlignment="1" applyProtection="1">
      <alignment/>
      <protection/>
    </xf>
    <xf numFmtId="37" fontId="8" fillId="33" borderId="0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 quotePrefix="1">
      <alignment/>
      <protection/>
    </xf>
    <xf numFmtId="37" fontId="8" fillId="33" borderId="16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 quotePrefix="1">
      <alignment horizontal="left"/>
      <protection/>
    </xf>
    <xf numFmtId="37" fontId="2" fillId="33" borderId="18" xfId="0" applyNumberFormat="1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11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center"/>
      <protection/>
    </xf>
    <xf numFmtId="5" fontId="5" fillId="33" borderId="0" xfId="0" applyFont="1" applyFill="1" applyAlignment="1">
      <alignment horizontal="center"/>
    </xf>
    <xf numFmtId="37" fontId="9" fillId="33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5"/>
  <sheetViews>
    <sheetView tabSelected="1" defaultGridColor="0" view="pageBreakPreview" zoomScale="40" zoomScaleNormal="55" zoomScaleSheetLayoutView="40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625" style="9" customWidth="1"/>
    <col min="14" max="14" width="1.4921875" style="10" customWidth="1"/>
    <col min="15" max="15" width="15.37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1" spans="1:30" ht="2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34.5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8" t="s">
        <v>85</v>
      </c>
      <c r="L2" s="15"/>
      <c r="M2" s="15"/>
      <c r="N2" s="16"/>
      <c r="O2" s="15"/>
      <c r="P2" s="15"/>
      <c r="Q2" s="19" t="s">
        <v>84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50.25" customHeight="1">
      <c r="A3" s="20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1"/>
      <c r="AC3" s="22"/>
      <c r="AD3" s="23" t="s">
        <v>89</v>
      </c>
    </row>
    <row r="4" spans="1:30" ht="30" customHeight="1">
      <c r="A4" s="24" t="s">
        <v>68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16"/>
      <c r="O4" s="2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9"/>
      <c r="AB4" s="29"/>
      <c r="AC4" s="29"/>
      <c r="AD4" s="24" t="str">
        <f>A4</f>
        <v>保　健　所</v>
      </c>
    </row>
    <row r="5" spans="1:30" ht="30" customHeight="1">
      <c r="A5" s="30" t="s">
        <v>70</v>
      </c>
      <c r="B5" s="31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1"/>
      <c r="N5" s="32"/>
      <c r="O5" s="33"/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0" t="s">
        <v>21</v>
      </c>
      <c r="AA5" s="34" t="s">
        <v>22</v>
      </c>
      <c r="AB5" s="34"/>
      <c r="AC5" s="34"/>
      <c r="AD5" s="30" t="str">
        <f aca="true" t="shared" si="0" ref="AD5:AD32">A5</f>
        <v>市　　　町</v>
      </c>
    </row>
    <row r="6" spans="1:30" ht="30" customHeight="1">
      <c r="A6" s="35" t="s">
        <v>72</v>
      </c>
      <c r="B6" s="36"/>
      <c r="C6" s="35"/>
      <c r="D6" s="37"/>
      <c r="E6" s="37"/>
      <c r="F6" s="37"/>
      <c r="G6" s="37"/>
      <c r="H6" s="37"/>
      <c r="I6" s="37"/>
      <c r="J6" s="37"/>
      <c r="K6" s="35"/>
      <c r="L6" s="35"/>
      <c r="M6" s="31"/>
      <c r="N6" s="32"/>
      <c r="O6" s="33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23</v>
      </c>
      <c r="AB6" s="35" t="s">
        <v>24</v>
      </c>
      <c r="AC6" s="35" t="s">
        <v>25</v>
      </c>
      <c r="AD6" s="35" t="str">
        <f t="shared" si="0"/>
        <v>保健医療圏</v>
      </c>
    </row>
    <row r="7" spans="1:30" ht="35.25" customHeight="1">
      <c r="A7" s="38" t="s">
        <v>26</v>
      </c>
      <c r="B7" s="39">
        <v>2812091</v>
      </c>
      <c r="C7" s="39">
        <v>119144</v>
      </c>
      <c r="D7" s="39">
        <v>127589</v>
      </c>
      <c r="E7" s="39">
        <v>127742</v>
      </c>
      <c r="F7" s="39">
        <v>135083</v>
      </c>
      <c r="G7" s="39">
        <v>133924</v>
      </c>
      <c r="H7" s="39">
        <v>135984</v>
      </c>
      <c r="I7" s="39">
        <v>154054</v>
      </c>
      <c r="J7" s="39">
        <v>172252</v>
      </c>
      <c r="K7" s="39">
        <v>214624</v>
      </c>
      <c r="L7" s="39">
        <v>200574</v>
      </c>
      <c r="M7" s="39"/>
      <c r="N7" s="40"/>
      <c r="O7" s="39"/>
      <c r="P7" s="39">
        <v>162499</v>
      </c>
      <c r="Q7" s="39">
        <v>161910</v>
      </c>
      <c r="R7" s="39">
        <v>175643</v>
      </c>
      <c r="S7" s="39">
        <v>233652</v>
      </c>
      <c r="T7" s="39">
        <v>171069</v>
      </c>
      <c r="U7" s="39">
        <v>143852</v>
      </c>
      <c r="V7" s="39">
        <v>242496</v>
      </c>
      <c r="W7" s="39" t="e">
        <v>#REF!</v>
      </c>
      <c r="X7" s="39" t="e">
        <v>#REF!</v>
      </c>
      <c r="Y7" s="39" t="e">
        <v>#REF!</v>
      </c>
      <c r="Z7" s="39" t="e">
        <v>#REF!</v>
      </c>
      <c r="AA7" s="39">
        <v>374475</v>
      </c>
      <c r="AB7" s="39">
        <v>1646547</v>
      </c>
      <c r="AC7" s="39">
        <v>791069</v>
      </c>
      <c r="AD7" s="38" t="str">
        <f t="shared" si="0"/>
        <v>総　　　　　　数</v>
      </c>
    </row>
    <row r="8" spans="1:30" ht="12" customHeight="1">
      <c r="A8" s="41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2"/>
      <c r="AD8" s="43">
        <f t="shared" si="0"/>
      </c>
    </row>
    <row r="9" spans="1:30" ht="28.5" customHeight="1">
      <c r="A9" s="43" t="s">
        <v>27</v>
      </c>
      <c r="B9" s="39">
        <v>1176642</v>
      </c>
      <c r="C9" s="39">
        <v>53766</v>
      </c>
      <c r="D9" s="39">
        <v>56733</v>
      </c>
      <c r="E9" s="39">
        <v>55882</v>
      </c>
      <c r="F9" s="39">
        <v>57735</v>
      </c>
      <c r="G9" s="39">
        <v>59447</v>
      </c>
      <c r="H9" s="39">
        <v>62739</v>
      </c>
      <c r="I9" s="39">
        <v>70337</v>
      </c>
      <c r="J9" s="39">
        <v>78988</v>
      </c>
      <c r="K9" s="39">
        <v>98483</v>
      </c>
      <c r="L9" s="39">
        <v>91924</v>
      </c>
      <c r="M9" s="39"/>
      <c r="N9" s="40"/>
      <c r="O9" s="39"/>
      <c r="P9" s="39">
        <v>71872</v>
      </c>
      <c r="Q9" s="39">
        <v>66043</v>
      </c>
      <c r="R9" s="39">
        <v>67644</v>
      </c>
      <c r="S9" s="39">
        <v>89696</v>
      </c>
      <c r="T9" s="39">
        <v>65152</v>
      </c>
      <c r="U9" s="39">
        <v>52296</v>
      </c>
      <c r="V9" s="39">
        <v>77905</v>
      </c>
      <c r="W9" s="39">
        <v>0</v>
      </c>
      <c r="X9" s="39">
        <v>0</v>
      </c>
      <c r="Y9" s="39">
        <v>0</v>
      </c>
      <c r="Z9" s="39">
        <v>0</v>
      </c>
      <c r="AA9" s="39">
        <v>166381</v>
      </c>
      <c r="AB9" s="39">
        <v>725212</v>
      </c>
      <c r="AC9" s="39">
        <v>285049</v>
      </c>
      <c r="AD9" s="43" t="str">
        <f t="shared" si="0"/>
        <v>広島市</v>
      </c>
    </row>
    <row r="10" spans="1:30" ht="28.5" customHeight="1">
      <c r="A10" s="43" t="s">
        <v>34</v>
      </c>
      <c r="B10" s="39">
        <v>127801</v>
      </c>
      <c r="C10" s="39">
        <v>5126</v>
      </c>
      <c r="D10" s="39">
        <v>4785</v>
      </c>
      <c r="E10" s="39">
        <v>4590</v>
      </c>
      <c r="F10" s="39">
        <v>4626</v>
      </c>
      <c r="G10" s="39">
        <v>6600</v>
      </c>
      <c r="H10" s="39">
        <v>8353</v>
      </c>
      <c r="I10" s="39">
        <v>8708</v>
      </c>
      <c r="J10" s="39">
        <v>9164</v>
      </c>
      <c r="K10" s="39">
        <v>10856</v>
      </c>
      <c r="L10" s="39">
        <v>10265</v>
      </c>
      <c r="M10" s="39"/>
      <c r="N10" s="40"/>
      <c r="O10" s="39"/>
      <c r="P10" s="39">
        <v>8154</v>
      </c>
      <c r="Q10" s="39">
        <v>7605</v>
      </c>
      <c r="R10" s="39">
        <v>7436</v>
      </c>
      <c r="S10" s="39">
        <v>9686</v>
      </c>
      <c r="T10" s="39">
        <v>6847</v>
      </c>
      <c r="U10" s="39">
        <v>5544</v>
      </c>
      <c r="V10" s="39">
        <v>9456</v>
      </c>
      <c r="W10" s="39">
        <v>0</v>
      </c>
      <c r="X10" s="39">
        <v>0</v>
      </c>
      <c r="Y10" s="39">
        <v>0</v>
      </c>
      <c r="Z10" s="39">
        <v>0</v>
      </c>
      <c r="AA10" s="39">
        <v>14501</v>
      </c>
      <c r="AB10" s="39">
        <v>81767</v>
      </c>
      <c r="AC10" s="39">
        <v>31533</v>
      </c>
      <c r="AD10" s="43" t="str">
        <f t="shared" si="0"/>
        <v>　　中区</v>
      </c>
    </row>
    <row r="11" spans="1:30" ht="28.5" customHeight="1">
      <c r="A11" s="43" t="s">
        <v>35</v>
      </c>
      <c r="B11" s="39">
        <v>119498</v>
      </c>
      <c r="C11" s="39">
        <v>5333</v>
      </c>
      <c r="D11" s="39">
        <v>5643</v>
      </c>
      <c r="E11" s="39">
        <v>5615</v>
      </c>
      <c r="F11" s="39">
        <v>6059</v>
      </c>
      <c r="G11" s="39">
        <v>5964</v>
      </c>
      <c r="H11" s="39">
        <v>5913</v>
      </c>
      <c r="I11" s="39">
        <v>6581</v>
      </c>
      <c r="J11" s="39">
        <v>7453</v>
      </c>
      <c r="K11" s="39">
        <v>9454</v>
      </c>
      <c r="L11" s="39">
        <v>9272</v>
      </c>
      <c r="M11" s="39"/>
      <c r="N11" s="40"/>
      <c r="O11" s="39"/>
      <c r="P11" s="39">
        <v>7976</v>
      </c>
      <c r="Q11" s="39">
        <v>7183</v>
      </c>
      <c r="R11" s="39">
        <v>7073</v>
      </c>
      <c r="S11" s="39">
        <v>9054</v>
      </c>
      <c r="T11" s="39">
        <v>6949</v>
      </c>
      <c r="U11" s="39">
        <v>5603</v>
      </c>
      <c r="V11" s="39">
        <v>8373</v>
      </c>
      <c r="W11" s="39">
        <v>0</v>
      </c>
      <c r="X11" s="39">
        <v>0</v>
      </c>
      <c r="Y11" s="39">
        <v>0</v>
      </c>
      <c r="Z11" s="39">
        <v>0</v>
      </c>
      <c r="AA11" s="39">
        <v>16591</v>
      </c>
      <c r="AB11" s="39">
        <v>72928</v>
      </c>
      <c r="AC11" s="39">
        <v>29979</v>
      </c>
      <c r="AD11" s="43" t="str">
        <f t="shared" si="0"/>
        <v>　　東区</v>
      </c>
    </row>
    <row r="12" spans="1:30" ht="28.5" customHeight="1">
      <c r="A12" s="43" t="s">
        <v>36</v>
      </c>
      <c r="B12" s="39">
        <v>139556</v>
      </c>
      <c r="C12" s="39">
        <v>6263</v>
      </c>
      <c r="D12" s="39">
        <v>6349</v>
      </c>
      <c r="E12" s="39">
        <v>6287</v>
      </c>
      <c r="F12" s="39">
        <v>6633</v>
      </c>
      <c r="G12" s="39">
        <v>7516</v>
      </c>
      <c r="H12" s="39">
        <v>7817</v>
      </c>
      <c r="I12" s="39">
        <v>8377</v>
      </c>
      <c r="J12" s="39">
        <v>9409</v>
      </c>
      <c r="K12" s="39">
        <v>11966</v>
      </c>
      <c r="L12" s="39">
        <v>11041</v>
      </c>
      <c r="M12" s="39"/>
      <c r="N12" s="40"/>
      <c r="O12" s="39"/>
      <c r="P12" s="39">
        <v>8762</v>
      </c>
      <c r="Q12" s="39">
        <v>8019</v>
      </c>
      <c r="R12" s="39">
        <v>7878</v>
      </c>
      <c r="S12" s="39">
        <v>10076</v>
      </c>
      <c r="T12" s="39">
        <v>7386</v>
      </c>
      <c r="U12" s="39">
        <v>6066</v>
      </c>
      <c r="V12" s="39">
        <v>9711</v>
      </c>
      <c r="W12" s="39">
        <v>0</v>
      </c>
      <c r="X12" s="39">
        <v>0</v>
      </c>
      <c r="Y12" s="39">
        <v>0</v>
      </c>
      <c r="Z12" s="39">
        <v>0</v>
      </c>
      <c r="AA12" s="39">
        <v>18899</v>
      </c>
      <c r="AB12" s="39">
        <v>87418</v>
      </c>
      <c r="AC12" s="39">
        <v>33239</v>
      </c>
      <c r="AD12" s="43" t="str">
        <f t="shared" si="0"/>
        <v>　　南区</v>
      </c>
    </row>
    <row r="13" spans="1:30" ht="28.5" customHeight="1">
      <c r="A13" s="43" t="s">
        <v>37</v>
      </c>
      <c r="B13" s="39">
        <v>186335</v>
      </c>
      <c r="C13" s="39">
        <v>8662</v>
      </c>
      <c r="D13" s="39">
        <v>8735</v>
      </c>
      <c r="E13" s="39">
        <v>8503</v>
      </c>
      <c r="F13" s="39">
        <v>8863</v>
      </c>
      <c r="G13" s="39">
        <v>9609</v>
      </c>
      <c r="H13" s="39">
        <v>11073</v>
      </c>
      <c r="I13" s="39">
        <v>12272</v>
      </c>
      <c r="J13" s="39">
        <v>13300</v>
      </c>
      <c r="K13" s="39">
        <v>15964</v>
      </c>
      <c r="L13" s="39">
        <v>15133</v>
      </c>
      <c r="M13" s="39"/>
      <c r="N13" s="40"/>
      <c r="O13" s="39"/>
      <c r="P13" s="39">
        <v>11897</v>
      </c>
      <c r="Q13" s="39">
        <v>10600</v>
      </c>
      <c r="R13" s="39">
        <v>10407</v>
      </c>
      <c r="S13" s="39">
        <v>13086</v>
      </c>
      <c r="T13" s="39">
        <v>8981</v>
      </c>
      <c r="U13" s="39">
        <v>7467</v>
      </c>
      <c r="V13" s="39">
        <v>11783</v>
      </c>
      <c r="W13" s="39">
        <v>0</v>
      </c>
      <c r="X13" s="39">
        <v>0</v>
      </c>
      <c r="Y13" s="39">
        <v>0</v>
      </c>
      <c r="Z13" s="39">
        <v>0</v>
      </c>
      <c r="AA13" s="39">
        <v>25900</v>
      </c>
      <c r="AB13" s="39">
        <v>119118</v>
      </c>
      <c r="AC13" s="39">
        <v>41317</v>
      </c>
      <c r="AD13" s="43" t="str">
        <f t="shared" si="0"/>
        <v>　　西区</v>
      </c>
    </row>
    <row r="14" spans="1:30" ht="28.5" customHeight="1">
      <c r="A14" s="43" t="s">
        <v>38</v>
      </c>
      <c r="B14" s="39">
        <v>240449</v>
      </c>
      <c r="C14" s="39">
        <v>13574</v>
      </c>
      <c r="D14" s="39">
        <v>14334</v>
      </c>
      <c r="E14" s="39">
        <v>13794</v>
      </c>
      <c r="F14" s="39">
        <v>13318</v>
      </c>
      <c r="G14" s="39">
        <v>11936</v>
      </c>
      <c r="H14" s="39">
        <v>12455</v>
      </c>
      <c r="I14" s="39">
        <v>15268</v>
      </c>
      <c r="J14" s="39">
        <v>17905</v>
      </c>
      <c r="K14" s="39">
        <v>22599</v>
      </c>
      <c r="L14" s="39">
        <v>20060</v>
      </c>
      <c r="M14" s="39"/>
      <c r="N14" s="40"/>
      <c r="O14" s="39"/>
      <c r="P14" s="39">
        <v>13636</v>
      </c>
      <c r="Q14" s="39">
        <v>11366</v>
      </c>
      <c r="R14" s="39">
        <v>11283</v>
      </c>
      <c r="S14" s="39">
        <v>15458</v>
      </c>
      <c r="T14" s="39">
        <v>11720</v>
      </c>
      <c r="U14" s="39">
        <v>9292</v>
      </c>
      <c r="V14" s="39">
        <v>12451</v>
      </c>
      <c r="W14" s="39">
        <v>0</v>
      </c>
      <c r="X14" s="39">
        <v>0</v>
      </c>
      <c r="Y14" s="39">
        <v>0</v>
      </c>
      <c r="Z14" s="39">
        <v>0</v>
      </c>
      <c r="AA14" s="39">
        <v>41702</v>
      </c>
      <c r="AB14" s="39">
        <v>149826</v>
      </c>
      <c r="AC14" s="39">
        <v>48921</v>
      </c>
      <c r="AD14" s="43" t="str">
        <f t="shared" si="0"/>
        <v>　　安佐南区</v>
      </c>
    </row>
    <row r="15" spans="1:30" ht="28.5" customHeight="1">
      <c r="A15" s="43" t="s">
        <v>39</v>
      </c>
      <c r="B15" s="39">
        <v>146044</v>
      </c>
      <c r="C15" s="39">
        <v>4870</v>
      </c>
      <c r="D15" s="39">
        <v>6205</v>
      </c>
      <c r="E15" s="39">
        <v>6511</v>
      </c>
      <c r="F15" s="39">
        <v>7362</v>
      </c>
      <c r="G15" s="39">
        <v>6841</v>
      </c>
      <c r="H15" s="39">
        <v>6174</v>
      </c>
      <c r="I15" s="39">
        <v>6771</v>
      </c>
      <c r="J15" s="39">
        <v>7927</v>
      </c>
      <c r="K15" s="39">
        <v>10543</v>
      </c>
      <c r="L15" s="39">
        <v>10129</v>
      </c>
      <c r="M15" s="39"/>
      <c r="N15" s="40"/>
      <c r="O15" s="39"/>
      <c r="P15" s="39">
        <v>8210</v>
      </c>
      <c r="Q15" s="39">
        <v>8727</v>
      </c>
      <c r="R15" s="39">
        <v>10172</v>
      </c>
      <c r="S15" s="39">
        <v>14581</v>
      </c>
      <c r="T15" s="39">
        <v>10675</v>
      </c>
      <c r="U15" s="39">
        <v>8414</v>
      </c>
      <c r="V15" s="39">
        <v>11932</v>
      </c>
      <c r="W15" s="39">
        <v>0</v>
      </c>
      <c r="X15" s="39">
        <v>0</v>
      </c>
      <c r="Y15" s="39">
        <v>0</v>
      </c>
      <c r="Z15" s="39">
        <v>0</v>
      </c>
      <c r="AA15" s="39">
        <v>17586</v>
      </c>
      <c r="AB15" s="39">
        <v>82856</v>
      </c>
      <c r="AC15" s="39">
        <v>45602</v>
      </c>
      <c r="AD15" s="43" t="str">
        <f t="shared" si="0"/>
        <v>　　安佐北区</v>
      </c>
    </row>
    <row r="16" spans="1:30" ht="28.5" customHeight="1">
      <c r="A16" s="43" t="s">
        <v>40</v>
      </c>
      <c r="B16" s="39">
        <v>79557</v>
      </c>
      <c r="C16" s="39">
        <v>3587</v>
      </c>
      <c r="D16" s="39">
        <v>3980</v>
      </c>
      <c r="E16" s="39">
        <v>3913</v>
      </c>
      <c r="F16" s="39">
        <v>4137</v>
      </c>
      <c r="G16" s="39">
        <v>4277</v>
      </c>
      <c r="H16" s="39">
        <v>4247</v>
      </c>
      <c r="I16" s="39">
        <v>4443</v>
      </c>
      <c r="J16" s="39">
        <v>5047</v>
      </c>
      <c r="K16" s="39">
        <v>6301</v>
      </c>
      <c r="L16" s="39">
        <v>6200</v>
      </c>
      <c r="M16" s="39"/>
      <c r="N16" s="40"/>
      <c r="O16" s="39"/>
      <c r="P16" s="39">
        <v>4938</v>
      </c>
      <c r="Q16" s="39">
        <v>4212</v>
      </c>
      <c r="R16" s="39">
        <v>4323</v>
      </c>
      <c r="S16" s="39">
        <v>6105</v>
      </c>
      <c r="T16" s="39">
        <v>4734</v>
      </c>
      <c r="U16" s="39">
        <v>3895</v>
      </c>
      <c r="V16" s="39">
        <v>5218</v>
      </c>
      <c r="W16" s="39">
        <v>0</v>
      </c>
      <c r="X16" s="39">
        <v>0</v>
      </c>
      <c r="Y16" s="39">
        <v>0</v>
      </c>
      <c r="Z16" s="39">
        <v>0</v>
      </c>
      <c r="AA16" s="39">
        <v>11480</v>
      </c>
      <c r="AB16" s="39">
        <v>48125</v>
      </c>
      <c r="AC16" s="39">
        <v>19952</v>
      </c>
      <c r="AD16" s="43" t="str">
        <f t="shared" si="0"/>
        <v>　　安芸区</v>
      </c>
    </row>
    <row r="17" spans="1:30" ht="28.5" customHeight="1">
      <c r="A17" s="43" t="s">
        <v>41</v>
      </c>
      <c r="B17" s="39">
        <v>137402</v>
      </c>
      <c r="C17" s="39">
        <v>6351</v>
      </c>
      <c r="D17" s="39">
        <v>6702</v>
      </c>
      <c r="E17" s="39">
        <v>6669</v>
      </c>
      <c r="F17" s="39">
        <v>6737</v>
      </c>
      <c r="G17" s="39">
        <v>6704</v>
      </c>
      <c r="H17" s="39">
        <v>6707</v>
      </c>
      <c r="I17" s="39">
        <v>7917</v>
      </c>
      <c r="J17" s="39">
        <v>8783</v>
      </c>
      <c r="K17" s="39">
        <v>10800</v>
      </c>
      <c r="L17" s="39">
        <v>9824</v>
      </c>
      <c r="M17" s="39"/>
      <c r="N17" s="40"/>
      <c r="O17" s="39"/>
      <c r="P17" s="39">
        <v>8299</v>
      </c>
      <c r="Q17" s="39">
        <v>8331</v>
      </c>
      <c r="R17" s="39">
        <v>9072</v>
      </c>
      <c r="S17" s="39">
        <v>11650</v>
      </c>
      <c r="T17" s="39">
        <v>7860</v>
      </c>
      <c r="U17" s="39">
        <v>6015</v>
      </c>
      <c r="V17" s="39">
        <v>8981</v>
      </c>
      <c r="W17" s="39">
        <v>0</v>
      </c>
      <c r="X17" s="39">
        <v>0</v>
      </c>
      <c r="Y17" s="39">
        <v>0</v>
      </c>
      <c r="Z17" s="39">
        <v>0</v>
      </c>
      <c r="AA17" s="39">
        <v>19722</v>
      </c>
      <c r="AB17" s="39">
        <v>83174</v>
      </c>
      <c r="AC17" s="39">
        <v>34506</v>
      </c>
      <c r="AD17" s="43" t="str">
        <f t="shared" si="0"/>
        <v>　　佐伯区</v>
      </c>
    </row>
    <row r="18" spans="1:30" ht="12" customHeight="1">
      <c r="A18" s="41" t="s">
        <v>53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2"/>
      <c r="AD18" s="43">
        <f t="shared" si="0"/>
      </c>
    </row>
    <row r="19" spans="1:30" ht="28.5" customHeight="1">
      <c r="A19" s="43" t="s">
        <v>55</v>
      </c>
      <c r="B19" s="39">
        <v>463371</v>
      </c>
      <c r="C19" s="39">
        <v>20622</v>
      </c>
      <c r="D19" s="39">
        <v>21996</v>
      </c>
      <c r="E19" s="39">
        <v>21694</v>
      </c>
      <c r="F19" s="39">
        <v>22887</v>
      </c>
      <c r="G19" s="39">
        <v>21815</v>
      </c>
      <c r="H19" s="39">
        <v>22699</v>
      </c>
      <c r="I19" s="39">
        <v>25978</v>
      </c>
      <c r="J19" s="39">
        <v>28947</v>
      </c>
      <c r="K19" s="39">
        <v>35628</v>
      </c>
      <c r="L19" s="39">
        <v>32285</v>
      </c>
      <c r="M19" s="39"/>
      <c r="N19" s="40"/>
      <c r="O19" s="39"/>
      <c r="P19" s="39">
        <v>25940</v>
      </c>
      <c r="Q19" s="39">
        <v>26476</v>
      </c>
      <c r="R19" s="39">
        <v>29609</v>
      </c>
      <c r="S19" s="39">
        <v>38566</v>
      </c>
      <c r="T19" s="39">
        <v>27518</v>
      </c>
      <c r="U19" s="39">
        <v>23689</v>
      </c>
      <c r="V19" s="39">
        <v>37022</v>
      </c>
      <c r="W19" s="39">
        <v>0</v>
      </c>
      <c r="X19" s="39">
        <v>0</v>
      </c>
      <c r="Y19" s="39">
        <v>0</v>
      </c>
      <c r="Z19" s="39">
        <v>0</v>
      </c>
      <c r="AA19" s="39">
        <v>64312</v>
      </c>
      <c r="AB19" s="39">
        <v>272264</v>
      </c>
      <c r="AC19" s="39">
        <v>126795</v>
      </c>
      <c r="AD19" s="43" t="str">
        <f t="shared" si="0"/>
        <v>福山市</v>
      </c>
    </row>
    <row r="20" spans="1:30" ht="12" customHeight="1">
      <c r="A20" s="41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2"/>
      <c r="AD20" s="43">
        <f t="shared" si="0"/>
      </c>
    </row>
    <row r="21" spans="1:30" ht="28.5" customHeight="1">
      <c r="A21" s="43" t="s">
        <v>28</v>
      </c>
      <c r="B21" s="39">
        <v>227891</v>
      </c>
      <c r="C21" s="39">
        <v>7932</v>
      </c>
      <c r="D21" s="39">
        <v>8862</v>
      </c>
      <c r="E21" s="39">
        <v>8982</v>
      </c>
      <c r="F21" s="39">
        <v>10408</v>
      </c>
      <c r="G21" s="39">
        <v>10627</v>
      </c>
      <c r="H21" s="39">
        <v>10070</v>
      </c>
      <c r="I21" s="39">
        <v>10511</v>
      </c>
      <c r="J21" s="39">
        <v>11891</v>
      </c>
      <c r="K21" s="39">
        <v>15721</v>
      </c>
      <c r="L21" s="39">
        <v>15241</v>
      </c>
      <c r="M21" s="39"/>
      <c r="N21" s="40"/>
      <c r="O21" s="39"/>
      <c r="P21" s="39">
        <v>12671</v>
      </c>
      <c r="Q21" s="39">
        <v>12703</v>
      </c>
      <c r="R21" s="39">
        <v>14288</v>
      </c>
      <c r="S21" s="39">
        <v>20919</v>
      </c>
      <c r="T21" s="39">
        <v>17115</v>
      </c>
      <c r="U21" s="39">
        <v>14784</v>
      </c>
      <c r="V21" s="39">
        <v>25166</v>
      </c>
      <c r="W21" s="39">
        <v>0</v>
      </c>
      <c r="X21" s="39">
        <v>0</v>
      </c>
      <c r="Y21" s="39">
        <v>0</v>
      </c>
      <c r="Z21" s="39">
        <v>0</v>
      </c>
      <c r="AA21" s="39">
        <v>25776</v>
      </c>
      <c r="AB21" s="39">
        <v>124131</v>
      </c>
      <c r="AC21" s="39">
        <v>77984</v>
      </c>
      <c r="AD21" s="43" t="str">
        <f t="shared" si="0"/>
        <v>呉市</v>
      </c>
    </row>
    <row r="22" spans="1:30" ht="12" customHeight="1">
      <c r="A22" s="44" t="s">
        <v>53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2"/>
      <c r="AD22" s="45">
        <f t="shared" si="0"/>
      </c>
    </row>
    <row r="23" spans="1:30" ht="28.5" customHeight="1">
      <c r="A23" s="43" t="s">
        <v>75</v>
      </c>
      <c r="B23" s="39">
        <v>339721</v>
      </c>
      <c r="C23" s="39">
        <v>13690</v>
      </c>
      <c r="D23" s="39">
        <v>14286</v>
      </c>
      <c r="E23" s="39">
        <v>14762</v>
      </c>
      <c r="F23" s="39">
        <v>15633</v>
      </c>
      <c r="G23" s="39">
        <v>15041</v>
      </c>
      <c r="H23" s="39">
        <v>15284</v>
      </c>
      <c r="I23" s="39">
        <v>18058</v>
      </c>
      <c r="J23" s="39">
        <v>19400</v>
      </c>
      <c r="K23" s="39">
        <v>23767</v>
      </c>
      <c r="L23" s="39">
        <v>22748</v>
      </c>
      <c r="M23" s="39"/>
      <c r="N23" s="40"/>
      <c r="O23" s="39"/>
      <c r="P23" s="39">
        <v>19037</v>
      </c>
      <c r="Q23" s="39">
        <v>20085</v>
      </c>
      <c r="R23" s="39">
        <v>22776</v>
      </c>
      <c r="S23" s="39">
        <v>30610</v>
      </c>
      <c r="T23" s="39">
        <v>22080</v>
      </c>
      <c r="U23" s="39">
        <v>18853</v>
      </c>
      <c r="V23" s="39">
        <v>33611</v>
      </c>
      <c r="W23" s="39">
        <v>0</v>
      </c>
      <c r="X23" s="39">
        <v>0</v>
      </c>
      <c r="Y23" s="39">
        <v>0</v>
      </c>
      <c r="Z23" s="39">
        <v>0</v>
      </c>
      <c r="AA23" s="39">
        <v>42738</v>
      </c>
      <c r="AB23" s="39">
        <v>191829</v>
      </c>
      <c r="AC23" s="39">
        <v>105154</v>
      </c>
      <c r="AD23" s="43" t="str">
        <f>A23</f>
        <v>西部</v>
      </c>
    </row>
    <row r="24" spans="1:30" ht="28.5" customHeight="1">
      <c r="A24" s="43" t="s">
        <v>82</v>
      </c>
      <c r="B24" s="39">
        <v>143630</v>
      </c>
      <c r="C24" s="39">
        <v>5835</v>
      </c>
      <c r="D24" s="39">
        <v>6140</v>
      </c>
      <c r="E24" s="39">
        <v>6275</v>
      </c>
      <c r="F24" s="39">
        <v>6691</v>
      </c>
      <c r="G24" s="39">
        <v>6577</v>
      </c>
      <c r="H24" s="39">
        <v>6656</v>
      </c>
      <c r="I24" s="39">
        <v>7835</v>
      </c>
      <c r="J24" s="39">
        <v>8203</v>
      </c>
      <c r="K24" s="39">
        <v>9997</v>
      </c>
      <c r="L24" s="39">
        <v>9668</v>
      </c>
      <c r="M24" s="39"/>
      <c r="N24" s="40"/>
      <c r="O24" s="39"/>
      <c r="P24" s="39">
        <v>8117</v>
      </c>
      <c r="Q24" s="39">
        <v>9028</v>
      </c>
      <c r="R24" s="39">
        <v>10274</v>
      </c>
      <c r="S24" s="39">
        <v>13194</v>
      </c>
      <c r="T24" s="39">
        <v>8982</v>
      </c>
      <c r="U24" s="39">
        <v>7348</v>
      </c>
      <c r="V24" s="39">
        <v>12810</v>
      </c>
      <c r="W24" s="39">
        <v>0</v>
      </c>
      <c r="X24" s="39">
        <v>0</v>
      </c>
      <c r="Y24" s="39">
        <v>0</v>
      </c>
      <c r="Z24" s="39">
        <v>0</v>
      </c>
      <c r="AA24" s="39">
        <v>18250</v>
      </c>
      <c r="AB24" s="39">
        <v>83046</v>
      </c>
      <c r="AC24" s="39">
        <v>42334</v>
      </c>
      <c r="AD24" s="43" t="str">
        <f t="shared" si="0"/>
        <v>　西部</v>
      </c>
    </row>
    <row r="25" spans="1:30" ht="28.5" customHeight="1">
      <c r="A25" s="43" t="s">
        <v>46</v>
      </c>
      <c r="B25" s="39">
        <v>27480</v>
      </c>
      <c r="C25" s="39">
        <v>1034</v>
      </c>
      <c r="D25" s="39">
        <v>1013</v>
      </c>
      <c r="E25" s="39">
        <v>1053</v>
      </c>
      <c r="F25" s="39">
        <v>1114</v>
      </c>
      <c r="G25" s="39">
        <v>1221</v>
      </c>
      <c r="H25" s="39">
        <v>1374</v>
      </c>
      <c r="I25" s="39">
        <v>1450</v>
      </c>
      <c r="J25" s="39">
        <v>1350</v>
      </c>
      <c r="K25" s="39">
        <v>1770</v>
      </c>
      <c r="L25" s="39">
        <v>1842</v>
      </c>
      <c r="M25" s="39"/>
      <c r="N25" s="40"/>
      <c r="O25" s="39"/>
      <c r="P25" s="39">
        <v>1472</v>
      </c>
      <c r="Q25" s="39">
        <v>1638</v>
      </c>
      <c r="R25" s="39">
        <v>1922</v>
      </c>
      <c r="S25" s="39">
        <v>2522</v>
      </c>
      <c r="T25" s="39">
        <v>1961</v>
      </c>
      <c r="U25" s="39">
        <v>1705</v>
      </c>
      <c r="V25" s="39">
        <v>3039</v>
      </c>
      <c r="W25" s="39">
        <v>0</v>
      </c>
      <c r="X25" s="39">
        <v>0</v>
      </c>
      <c r="Y25" s="39">
        <v>0</v>
      </c>
      <c r="Z25" s="39">
        <v>0</v>
      </c>
      <c r="AA25" s="39">
        <v>3100</v>
      </c>
      <c r="AB25" s="39">
        <v>15153</v>
      </c>
      <c r="AC25" s="39">
        <v>9227</v>
      </c>
      <c r="AD25" s="43" t="str">
        <f t="shared" si="0"/>
        <v>　　大竹市</v>
      </c>
    </row>
    <row r="26" spans="1:30" ht="28.5" customHeight="1">
      <c r="A26" s="43" t="s">
        <v>47</v>
      </c>
      <c r="B26" s="39">
        <v>116150</v>
      </c>
      <c r="C26" s="39">
        <v>4801</v>
      </c>
      <c r="D26" s="39">
        <v>5127</v>
      </c>
      <c r="E26" s="39">
        <v>5222</v>
      </c>
      <c r="F26" s="39">
        <v>5577</v>
      </c>
      <c r="G26" s="39">
        <v>5356</v>
      </c>
      <c r="H26" s="39">
        <v>5282</v>
      </c>
      <c r="I26" s="39">
        <v>6385</v>
      </c>
      <c r="J26" s="39">
        <v>6853</v>
      </c>
      <c r="K26" s="39">
        <v>8227</v>
      </c>
      <c r="L26" s="39">
        <v>7826</v>
      </c>
      <c r="M26" s="39"/>
      <c r="N26" s="40"/>
      <c r="O26" s="39"/>
      <c r="P26" s="39">
        <v>6645</v>
      </c>
      <c r="Q26" s="39">
        <v>7390</v>
      </c>
      <c r="R26" s="39">
        <v>8352</v>
      </c>
      <c r="S26" s="39">
        <v>10672</v>
      </c>
      <c r="T26" s="39">
        <v>7021</v>
      </c>
      <c r="U26" s="39">
        <v>5643</v>
      </c>
      <c r="V26" s="39">
        <v>9771</v>
      </c>
      <c r="W26" s="39">
        <v>0</v>
      </c>
      <c r="X26" s="39">
        <v>0</v>
      </c>
      <c r="Y26" s="39">
        <v>0</v>
      </c>
      <c r="Z26" s="39">
        <v>0</v>
      </c>
      <c r="AA26" s="39">
        <v>15150</v>
      </c>
      <c r="AB26" s="39">
        <v>67893</v>
      </c>
      <c r="AC26" s="39">
        <v>33107</v>
      </c>
      <c r="AD26" s="43" t="str">
        <f t="shared" si="0"/>
        <v>　　廿日市市</v>
      </c>
    </row>
    <row r="27" spans="1:30" ht="28.5" customHeight="1">
      <c r="A27" s="43" t="s">
        <v>76</v>
      </c>
      <c r="B27" s="39">
        <v>172247</v>
      </c>
      <c r="C27" s="39">
        <v>7246</v>
      </c>
      <c r="D27" s="39">
        <v>7482</v>
      </c>
      <c r="E27" s="39">
        <v>7784</v>
      </c>
      <c r="F27" s="39">
        <v>8140</v>
      </c>
      <c r="G27" s="39">
        <v>7541</v>
      </c>
      <c r="H27" s="39">
        <v>7788</v>
      </c>
      <c r="I27" s="39">
        <v>9206</v>
      </c>
      <c r="J27" s="39">
        <v>10079</v>
      </c>
      <c r="K27" s="39">
        <v>12480</v>
      </c>
      <c r="L27" s="39">
        <v>11816</v>
      </c>
      <c r="M27" s="39"/>
      <c r="N27" s="40"/>
      <c r="O27" s="39"/>
      <c r="P27" s="39">
        <v>9736</v>
      </c>
      <c r="Q27" s="39">
        <v>9657</v>
      </c>
      <c r="R27" s="39">
        <v>10718</v>
      </c>
      <c r="S27" s="39">
        <v>14779</v>
      </c>
      <c r="T27" s="39">
        <v>11011</v>
      </c>
      <c r="U27" s="39">
        <v>9654</v>
      </c>
      <c r="V27" s="39">
        <v>17130</v>
      </c>
      <c r="W27" s="39">
        <v>0</v>
      </c>
      <c r="X27" s="39">
        <v>0</v>
      </c>
      <c r="Y27" s="39">
        <v>0</v>
      </c>
      <c r="Z27" s="39">
        <v>0</v>
      </c>
      <c r="AA27" s="39">
        <v>22512</v>
      </c>
      <c r="AB27" s="39">
        <v>97161</v>
      </c>
      <c r="AC27" s="39">
        <v>52574</v>
      </c>
      <c r="AD27" s="43" t="str">
        <f t="shared" si="0"/>
        <v>　広島支所</v>
      </c>
    </row>
    <row r="28" spans="1:30" ht="28.5" customHeight="1">
      <c r="A28" s="43" t="s">
        <v>56</v>
      </c>
      <c r="B28" s="39">
        <v>29137</v>
      </c>
      <c r="C28" s="39">
        <v>887</v>
      </c>
      <c r="D28" s="39">
        <v>1077</v>
      </c>
      <c r="E28" s="39">
        <v>1204</v>
      </c>
      <c r="F28" s="39">
        <v>1221</v>
      </c>
      <c r="G28" s="39">
        <v>1144</v>
      </c>
      <c r="H28" s="39">
        <v>1048</v>
      </c>
      <c r="I28" s="39">
        <v>1168</v>
      </c>
      <c r="J28" s="39">
        <v>1414</v>
      </c>
      <c r="K28" s="39">
        <v>1738</v>
      </c>
      <c r="L28" s="39">
        <v>1609</v>
      </c>
      <c r="M28" s="39"/>
      <c r="N28" s="40"/>
      <c r="O28" s="39"/>
      <c r="P28" s="39">
        <v>1424</v>
      </c>
      <c r="Q28" s="39">
        <v>1802</v>
      </c>
      <c r="R28" s="39">
        <v>2167</v>
      </c>
      <c r="S28" s="39">
        <v>2989</v>
      </c>
      <c r="T28" s="39">
        <v>2038</v>
      </c>
      <c r="U28" s="39">
        <v>1781</v>
      </c>
      <c r="V28" s="39">
        <v>4426</v>
      </c>
      <c r="W28" s="39">
        <v>0</v>
      </c>
      <c r="X28" s="39">
        <v>0</v>
      </c>
      <c r="Y28" s="39">
        <v>0</v>
      </c>
      <c r="Z28" s="39">
        <v>0</v>
      </c>
      <c r="AA28" s="39">
        <v>3168</v>
      </c>
      <c r="AB28" s="39">
        <v>14735</v>
      </c>
      <c r="AC28" s="39">
        <v>11234</v>
      </c>
      <c r="AD28" s="43" t="str">
        <f>A28</f>
        <v>　　安芸高田市</v>
      </c>
    </row>
    <row r="29" spans="1:30" ht="28.5" customHeight="1">
      <c r="A29" s="43" t="s">
        <v>42</v>
      </c>
      <c r="B29" s="39">
        <v>51519</v>
      </c>
      <c r="C29" s="39">
        <v>2708</v>
      </c>
      <c r="D29" s="39">
        <v>2416</v>
      </c>
      <c r="E29" s="39">
        <v>2436</v>
      </c>
      <c r="F29" s="39">
        <v>2539</v>
      </c>
      <c r="G29" s="39">
        <v>2366</v>
      </c>
      <c r="H29" s="39">
        <v>2745</v>
      </c>
      <c r="I29" s="39">
        <v>3377</v>
      </c>
      <c r="J29" s="39">
        <v>3421</v>
      </c>
      <c r="K29" s="39">
        <v>4151</v>
      </c>
      <c r="L29" s="39">
        <v>3944</v>
      </c>
      <c r="M29" s="39"/>
      <c r="N29" s="40"/>
      <c r="O29" s="39"/>
      <c r="P29" s="39">
        <v>3383</v>
      </c>
      <c r="Q29" s="39">
        <v>2968</v>
      </c>
      <c r="R29" s="39">
        <v>2947</v>
      </c>
      <c r="S29" s="39">
        <v>3617</v>
      </c>
      <c r="T29" s="39">
        <v>2736</v>
      </c>
      <c r="U29" s="39">
        <v>2378</v>
      </c>
      <c r="V29" s="39">
        <v>3387</v>
      </c>
      <c r="W29" s="39">
        <v>0</v>
      </c>
      <c r="X29" s="39">
        <v>0</v>
      </c>
      <c r="Y29" s="39">
        <v>0</v>
      </c>
      <c r="Z29" s="39">
        <v>0</v>
      </c>
      <c r="AA29" s="39">
        <v>7560</v>
      </c>
      <c r="AB29" s="39">
        <v>31841</v>
      </c>
      <c r="AC29" s="39">
        <v>12118</v>
      </c>
      <c r="AD29" s="43" t="str">
        <f t="shared" si="0"/>
        <v>　　府中町</v>
      </c>
    </row>
    <row r="30" spans="1:30" ht="28.5" customHeight="1">
      <c r="A30" s="43" t="s">
        <v>43</v>
      </c>
      <c r="B30" s="39">
        <v>28840</v>
      </c>
      <c r="C30" s="39">
        <v>1496</v>
      </c>
      <c r="D30" s="39">
        <v>1350</v>
      </c>
      <c r="E30" s="39">
        <v>1342</v>
      </c>
      <c r="F30" s="39">
        <v>1435</v>
      </c>
      <c r="G30" s="39">
        <v>1471</v>
      </c>
      <c r="H30" s="39">
        <v>1708</v>
      </c>
      <c r="I30" s="39">
        <v>1978</v>
      </c>
      <c r="J30" s="39">
        <v>2021</v>
      </c>
      <c r="K30" s="39">
        <v>2355</v>
      </c>
      <c r="L30" s="39">
        <v>2160</v>
      </c>
      <c r="M30" s="39"/>
      <c r="N30" s="40"/>
      <c r="O30" s="39"/>
      <c r="P30" s="39">
        <v>1679</v>
      </c>
      <c r="Q30" s="39">
        <v>1469</v>
      </c>
      <c r="R30" s="39">
        <v>1552</v>
      </c>
      <c r="S30" s="39">
        <v>2153</v>
      </c>
      <c r="T30" s="39">
        <v>1604</v>
      </c>
      <c r="U30" s="39">
        <v>1322</v>
      </c>
      <c r="V30" s="39">
        <v>1745</v>
      </c>
      <c r="W30" s="39">
        <v>0</v>
      </c>
      <c r="X30" s="39">
        <v>0</v>
      </c>
      <c r="Y30" s="39">
        <v>0</v>
      </c>
      <c r="Z30" s="39">
        <v>0</v>
      </c>
      <c r="AA30" s="39">
        <v>4188</v>
      </c>
      <c r="AB30" s="39">
        <v>17828</v>
      </c>
      <c r="AC30" s="39">
        <v>6824</v>
      </c>
      <c r="AD30" s="43" t="str">
        <f t="shared" si="0"/>
        <v>　　海田町</v>
      </c>
    </row>
    <row r="31" spans="1:30" ht="28.5" customHeight="1">
      <c r="A31" s="43" t="s">
        <v>44</v>
      </c>
      <c r="B31" s="39">
        <v>24263</v>
      </c>
      <c r="C31" s="39">
        <v>871</v>
      </c>
      <c r="D31" s="39">
        <v>1089</v>
      </c>
      <c r="E31" s="39">
        <v>1159</v>
      </c>
      <c r="F31" s="39">
        <v>1203</v>
      </c>
      <c r="G31" s="39">
        <v>1017</v>
      </c>
      <c r="H31" s="39">
        <v>848</v>
      </c>
      <c r="I31" s="39">
        <v>1084</v>
      </c>
      <c r="J31" s="39">
        <v>1307</v>
      </c>
      <c r="K31" s="39">
        <v>1787</v>
      </c>
      <c r="L31" s="39">
        <v>1825</v>
      </c>
      <c r="M31" s="39"/>
      <c r="N31" s="40"/>
      <c r="O31" s="39"/>
      <c r="P31" s="39">
        <v>1286</v>
      </c>
      <c r="Q31" s="39">
        <v>1159</v>
      </c>
      <c r="R31" s="39">
        <v>1434</v>
      </c>
      <c r="S31" s="39">
        <v>2412</v>
      </c>
      <c r="T31" s="39">
        <v>2077</v>
      </c>
      <c r="U31" s="39">
        <v>1806</v>
      </c>
      <c r="V31" s="39">
        <v>1899</v>
      </c>
      <c r="W31" s="39">
        <v>0</v>
      </c>
      <c r="X31" s="39">
        <v>0</v>
      </c>
      <c r="Y31" s="39">
        <v>0</v>
      </c>
      <c r="Z31" s="39">
        <v>0</v>
      </c>
      <c r="AA31" s="39">
        <v>3119</v>
      </c>
      <c r="AB31" s="39">
        <v>12950</v>
      </c>
      <c r="AC31" s="39">
        <v>8194</v>
      </c>
      <c r="AD31" s="43" t="str">
        <f t="shared" si="0"/>
        <v>　　熊野町</v>
      </c>
    </row>
    <row r="32" spans="1:30" ht="28.5" customHeight="1">
      <c r="A32" s="43" t="s">
        <v>45</v>
      </c>
      <c r="B32" s="39">
        <v>12972</v>
      </c>
      <c r="C32" s="39">
        <v>534</v>
      </c>
      <c r="D32" s="39">
        <v>668</v>
      </c>
      <c r="E32" s="39">
        <v>646</v>
      </c>
      <c r="F32" s="39">
        <v>652</v>
      </c>
      <c r="G32" s="39">
        <v>585</v>
      </c>
      <c r="H32" s="39">
        <v>614</v>
      </c>
      <c r="I32" s="39">
        <v>632</v>
      </c>
      <c r="J32" s="39">
        <v>768</v>
      </c>
      <c r="K32" s="39">
        <v>981</v>
      </c>
      <c r="L32" s="39">
        <v>913</v>
      </c>
      <c r="M32" s="39"/>
      <c r="N32" s="40"/>
      <c r="O32" s="40"/>
      <c r="P32" s="39">
        <v>710</v>
      </c>
      <c r="Q32" s="39">
        <v>682</v>
      </c>
      <c r="R32" s="39">
        <v>718</v>
      </c>
      <c r="S32" s="39">
        <v>1081</v>
      </c>
      <c r="T32" s="39">
        <v>863</v>
      </c>
      <c r="U32" s="39">
        <v>739</v>
      </c>
      <c r="V32" s="39">
        <v>1186</v>
      </c>
      <c r="W32" s="39">
        <v>0</v>
      </c>
      <c r="X32" s="39">
        <v>0</v>
      </c>
      <c r="Y32" s="39">
        <v>0</v>
      </c>
      <c r="Z32" s="39">
        <v>0</v>
      </c>
      <c r="AA32" s="39">
        <v>1848</v>
      </c>
      <c r="AB32" s="39">
        <v>7255</v>
      </c>
      <c r="AC32" s="39">
        <v>3869</v>
      </c>
      <c r="AD32" s="43" t="str">
        <f t="shared" si="0"/>
        <v>　　坂町</v>
      </c>
    </row>
    <row r="33" spans="1:30" ht="28.5" customHeight="1">
      <c r="A33" s="43" t="s">
        <v>57</v>
      </c>
      <c r="B33" s="39">
        <v>6625</v>
      </c>
      <c r="C33" s="39">
        <v>173</v>
      </c>
      <c r="D33" s="39">
        <v>165</v>
      </c>
      <c r="E33" s="39">
        <v>192</v>
      </c>
      <c r="F33" s="39">
        <v>238</v>
      </c>
      <c r="G33" s="39">
        <v>189</v>
      </c>
      <c r="H33" s="39">
        <v>176</v>
      </c>
      <c r="I33" s="39">
        <v>194</v>
      </c>
      <c r="J33" s="39">
        <v>237</v>
      </c>
      <c r="K33" s="39">
        <v>307</v>
      </c>
      <c r="L33" s="39">
        <v>297</v>
      </c>
      <c r="M33" s="39"/>
      <c r="N33" s="40"/>
      <c r="O33" s="39"/>
      <c r="P33" s="39">
        <v>314</v>
      </c>
      <c r="Q33" s="39">
        <v>404</v>
      </c>
      <c r="R33" s="39">
        <v>524</v>
      </c>
      <c r="S33" s="39">
        <v>693</v>
      </c>
      <c r="T33" s="39">
        <v>527</v>
      </c>
      <c r="U33" s="39">
        <v>521</v>
      </c>
      <c r="V33" s="39">
        <v>1474</v>
      </c>
      <c r="W33" s="39">
        <v>0</v>
      </c>
      <c r="X33" s="39">
        <v>0</v>
      </c>
      <c r="Y33" s="39">
        <v>0</v>
      </c>
      <c r="Z33" s="39">
        <v>0</v>
      </c>
      <c r="AA33" s="39">
        <v>530</v>
      </c>
      <c r="AB33" s="39">
        <v>2880</v>
      </c>
      <c r="AC33" s="39">
        <v>3215</v>
      </c>
      <c r="AD33" s="43" t="str">
        <f>A33</f>
        <v>　　安芸太田町</v>
      </c>
    </row>
    <row r="34" spans="1:30" ht="28.5" customHeight="1">
      <c r="A34" s="43" t="s">
        <v>58</v>
      </c>
      <c r="B34" s="39">
        <v>18891</v>
      </c>
      <c r="C34" s="39">
        <v>577</v>
      </c>
      <c r="D34" s="39">
        <v>717</v>
      </c>
      <c r="E34" s="39">
        <v>805</v>
      </c>
      <c r="F34" s="39">
        <v>852</v>
      </c>
      <c r="G34" s="39">
        <v>769</v>
      </c>
      <c r="H34" s="39">
        <v>649</v>
      </c>
      <c r="I34" s="39">
        <v>773</v>
      </c>
      <c r="J34" s="39">
        <v>911</v>
      </c>
      <c r="K34" s="39">
        <v>1161</v>
      </c>
      <c r="L34" s="39">
        <v>1068</v>
      </c>
      <c r="M34" s="39"/>
      <c r="N34" s="40"/>
      <c r="O34" s="39"/>
      <c r="P34" s="39">
        <v>940</v>
      </c>
      <c r="Q34" s="39">
        <v>1173</v>
      </c>
      <c r="R34" s="39">
        <v>1376</v>
      </c>
      <c r="S34" s="39">
        <v>1834</v>
      </c>
      <c r="T34" s="39">
        <v>1166</v>
      </c>
      <c r="U34" s="39">
        <v>1107</v>
      </c>
      <c r="V34" s="39">
        <v>3013</v>
      </c>
      <c r="W34" s="39">
        <v>0</v>
      </c>
      <c r="X34" s="39">
        <v>0</v>
      </c>
      <c r="Y34" s="39">
        <v>0</v>
      </c>
      <c r="Z34" s="39">
        <v>0</v>
      </c>
      <c r="AA34" s="39">
        <v>2099</v>
      </c>
      <c r="AB34" s="39">
        <v>9672</v>
      </c>
      <c r="AC34" s="39">
        <v>7120</v>
      </c>
      <c r="AD34" s="43" t="str">
        <f>A34</f>
        <v>　　北広島町</v>
      </c>
    </row>
    <row r="35" spans="1:30" ht="28.5" customHeight="1">
      <c r="A35" s="43" t="s">
        <v>77</v>
      </c>
      <c r="B35" s="39">
        <v>23844</v>
      </c>
      <c r="C35" s="39">
        <v>609</v>
      </c>
      <c r="D35" s="39">
        <v>664</v>
      </c>
      <c r="E35" s="39">
        <v>703</v>
      </c>
      <c r="F35" s="39">
        <v>802</v>
      </c>
      <c r="G35" s="39">
        <v>923</v>
      </c>
      <c r="H35" s="39">
        <v>840</v>
      </c>
      <c r="I35" s="39">
        <v>1017</v>
      </c>
      <c r="J35" s="39">
        <v>1118</v>
      </c>
      <c r="K35" s="39">
        <v>1290</v>
      </c>
      <c r="L35" s="39">
        <v>1264</v>
      </c>
      <c r="M35" s="39"/>
      <c r="N35" s="40"/>
      <c r="O35" s="39"/>
      <c r="P35" s="39">
        <v>1184</v>
      </c>
      <c r="Q35" s="39">
        <v>1400</v>
      </c>
      <c r="R35" s="39">
        <v>1784</v>
      </c>
      <c r="S35" s="39">
        <v>2637</v>
      </c>
      <c r="T35" s="39">
        <v>2087</v>
      </c>
      <c r="U35" s="39">
        <v>1851</v>
      </c>
      <c r="V35" s="39">
        <v>3671</v>
      </c>
      <c r="W35" s="39">
        <v>0</v>
      </c>
      <c r="X35" s="39">
        <v>0</v>
      </c>
      <c r="Y35" s="39">
        <v>0</v>
      </c>
      <c r="Z35" s="39">
        <v>0</v>
      </c>
      <c r="AA35" s="39">
        <v>1976</v>
      </c>
      <c r="AB35" s="39">
        <v>11622</v>
      </c>
      <c r="AC35" s="39">
        <v>10246</v>
      </c>
      <c r="AD35" s="43" t="str">
        <f>A35</f>
        <v>　呉支所</v>
      </c>
    </row>
    <row r="36" spans="1:30" ht="28.5" customHeight="1">
      <c r="A36" s="43" t="s">
        <v>60</v>
      </c>
      <c r="B36" s="39">
        <v>23844</v>
      </c>
      <c r="C36" s="39">
        <v>609</v>
      </c>
      <c r="D36" s="39">
        <v>664</v>
      </c>
      <c r="E36" s="39">
        <v>703</v>
      </c>
      <c r="F36" s="39">
        <v>802</v>
      </c>
      <c r="G36" s="39">
        <v>923</v>
      </c>
      <c r="H36" s="39">
        <v>840</v>
      </c>
      <c r="I36" s="39">
        <v>1017</v>
      </c>
      <c r="J36" s="39">
        <v>1118</v>
      </c>
      <c r="K36" s="39">
        <v>1290</v>
      </c>
      <c r="L36" s="39">
        <v>1264</v>
      </c>
      <c r="M36" s="39"/>
      <c r="N36" s="40"/>
      <c r="O36" s="39"/>
      <c r="P36" s="39">
        <v>1184</v>
      </c>
      <c r="Q36" s="39">
        <v>1400</v>
      </c>
      <c r="R36" s="39">
        <v>1784</v>
      </c>
      <c r="S36" s="39">
        <v>2637</v>
      </c>
      <c r="T36" s="39">
        <v>2087</v>
      </c>
      <c r="U36" s="39">
        <v>1851</v>
      </c>
      <c r="V36" s="39">
        <v>3671</v>
      </c>
      <c r="W36" s="39">
        <v>0</v>
      </c>
      <c r="X36" s="39">
        <v>0</v>
      </c>
      <c r="Y36" s="39">
        <v>0</v>
      </c>
      <c r="Z36" s="39">
        <v>0</v>
      </c>
      <c r="AA36" s="39">
        <v>1976</v>
      </c>
      <c r="AB36" s="39">
        <v>11622</v>
      </c>
      <c r="AC36" s="39">
        <v>10246</v>
      </c>
      <c r="AD36" s="43" t="str">
        <f aca="true" t="shared" si="1" ref="AD36:AD41">A36</f>
        <v>　　江田島市</v>
      </c>
    </row>
    <row r="37" spans="1:30" ht="12" customHeight="1">
      <c r="A37" s="41" t="s">
        <v>53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2"/>
      <c r="AD37" s="43">
        <f t="shared" si="1"/>
      </c>
    </row>
    <row r="38" spans="1:30" ht="28.5" customHeight="1">
      <c r="A38" s="43" t="s">
        <v>79</v>
      </c>
      <c r="B38" s="39">
        <v>214282</v>
      </c>
      <c r="C38" s="39">
        <v>9615</v>
      </c>
      <c r="D38" s="39">
        <v>10438</v>
      </c>
      <c r="E38" s="39">
        <v>10173</v>
      </c>
      <c r="F38" s="39">
        <v>11251</v>
      </c>
      <c r="G38" s="39">
        <v>11518</v>
      </c>
      <c r="H38" s="39">
        <v>10382</v>
      </c>
      <c r="I38" s="39">
        <v>11798</v>
      </c>
      <c r="J38" s="39">
        <v>13292</v>
      </c>
      <c r="K38" s="39">
        <v>16112</v>
      </c>
      <c r="L38" s="39">
        <v>15108</v>
      </c>
      <c r="M38" s="39"/>
      <c r="N38" s="40"/>
      <c r="O38" s="39"/>
      <c r="P38" s="39">
        <v>12474</v>
      </c>
      <c r="Q38" s="39">
        <v>12294</v>
      </c>
      <c r="R38" s="39">
        <v>12931</v>
      </c>
      <c r="S38" s="39">
        <v>17142</v>
      </c>
      <c r="T38" s="39">
        <v>12578</v>
      </c>
      <c r="U38" s="39">
        <v>9986</v>
      </c>
      <c r="V38" s="39">
        <v>17190</v>
      </c>
      <c r="W38" s="39">
        <v>0</v>
      </c>
      <c r="X38" s="39">
        <v>0</v>
      </c>
      <c r="Y38" s="39">
        <v>0</v>
      </c>
      <c r="Z38" s="39">
        <v>0</v>
      </c>
      <c r="AA38" s="39">
        <v>30226</v>
      </c>
      <c r="AB38" s="39">
        <v>127160</v>
      </c>
      <c r="AC38" s="39">
        <v>56896</v>
      </c>
      <c r="AD38" s="43" t="str">
        <f>A38</f>
        <v>西部東</v>
      </c>
    </row>
    <row r="39" spans="1:30" ht="28.5" customHeight="1">
      <c r="A39" s="43" t="s">
        <v>30</v>
      </c>
      <c r="B39" s="39">
        <v>26564</v>
      </c>
      <c r="C39" s="39">
        <v>692</v>
      </c>
      <c r="D39" s="39">
        <v>889</v>
      </c>
      <c r="E39" s="39">
        <v>1011</v>
      </c>
      <c r="F39" s="39">
        <v>1172</v>
      </c>
      <c r="G39" s="39">
        <v>1067</v>
      </c>
      <c r="H39" s="39">
        <v>912</v>
      </c>
      <c r="I39" s="39">
        <v>1018</v>
      </c>
      <c r="J39" s="39">
        <v>1230</v>
      </c>
      <c r="K39" s="39">
        <v>1637</v>
      </c>
      <c r="L39" s="39">
        <v>1658</v>
      </c>
      <c r="M39" s="39"/>
      <c r="N39" s="40"/>
      <c r="O39" s="39"/>
      <c r="P39" s="39">
        <v>1520</v>
      </c>
      <c r="Q39" s="39">
        <v>1601</v>
      </c>
      <c r="R39" s="39">
        <v>1955</v>
      </c>
      <c r="S39" s="39">
        <v>2714</v>
      </c>
      <c r="T39" s="39">
        <v>2144</v>
      </c>
      <c r="U39" s="39">
        <v>1876</v>
      </c>
      <c r="V39" s="39">
        <v>3468</v>
      </c>
      <c r="W39" s="39">
        <v>0</v>
      </c>
      <c r="X39" s="39">
        <v>0</v>
      </c>
      <c r="Y39" s="39">
        <v>0</v>
      </c>
      <c r="Z39" s="39">
        <v>0</v>
      </c>
      <c r="AA39" s="39">
        <v>2592</v>
      </c>
      <c r="AB39" s="39">
        <v>13770</v>
      </c>
      <c r="AC39" s="39">
        <v>10202</v>
      </c>
      <c r="AD39" s="43" t="str">
        <f t="shared" si="1"/>
        <v>　　竹原市</v>
      </c>
    </row>
    <row r="40" spans="1:30" ht="28.5" customHeight="1">
      <c r="A40" s="43" t="s">
        <v>48</v>
      </c>
      <c r="B40" s="39">
        <v>180001</v>
      </c>
      <c r="C40" s="39">
        <v>8765</v>
      </c>
      <c r="D40" s="39">
        <v>9367</v>
      </c>
      <c r="E40" s="39">
        <v>8955</v>
      </c>
      <c r="F40" s="39">
        <v>9442</v>
      </c>
      <c r="G40" s="39">
        <v>10221</v>
      </c>
      <c r="H40" s="39">
        <v>9309</v>
      </c>
      <c r="I40" s="39">
        <v>10571</v>
      </c>
      <c r="J40" s="39">
        <v>11801</v>
      </c>
      <c r="K40" s="39">
        <v>14124</v>
      </c>
      <c r="L40" s="39">
        <v>13092</v>
      </c>
      <c r="M40" s="39"/>
      <c r="N40" s="40"/>
      <c r="O40" s="39"/>
      <c r="P40" s="39">
        <v>10616</v>
      </c>
      <c r="Q40" s="39">
        <v>10271</v>
      </c>
      <c r="R40" s="39">
        <v>10468</v>
      </c>
      <c r="S40" s="39">
        <v>13624</v>
      </c>
      <c r="T40" s="39">
        <v>9705</v>
      </c>
      <c r="U40" s="39">
        <v>7455</v>
      </c>
      <c r="V40" s="39">
        <v>12215</v>
      </c>
      <c r="W40" s="39">
        <v>0</v>
      </c>
      <c r="X40" s="39">
        <v>0</v>
      </c>
      <c r="Y40" s="39">
        <v>0</v>
      </c>
      <c r="Z40" s="39">
        <v>0</v>
      </c>
      <c r="AA40" s="39">
        <v>27087</v>
      </c>
      <c r="AB40" s="39">
        <v>109915</v>
      </c>
      <c r="AC40" s="39">
        <v>42999</v>
      </c>
      <c r="AD40" s="43" t="str">
        <f t="shared" si="1"/>
        <v>　　東広島市</v>
      </c>
    </row>
    <row r="41" spans="1:30" ht="28.5" customHeight="1">
      <c r="A41" s="43" t="s">
        <v>54</v>
      </c>
      <c r="B41" s="39">
        <v>7717</v>
      </c>
      <c r="C41" s="39">
        <v>158</v>
      </c>
      <c r="D41" s="39">
        <v>182</v>
      </c>
      <c r="E41" s="39">
        <v>207</v>
      </c>
      <c r="F41" s="39">
        <v>637</v>
      </c>
      <c r="G41" s="39">
        <v>230</v>
      </c>
      <c r="H41" s="39">
        <v>161</v>
      </c>
      <c r="I41" s="39">
        <v>209</v>
      </c>
      <c r="J41" s="39">
        <v>261</v>
      </c>
      <c r="K41" s="39">
        <v>351</v>
      </c>
      <c r="L41" s="39">
        <v>358</v>
      </c>
      <c r="M41" s="39"/>
      <c r="N41" s="40"/>
      <c r="O41" s="40"/>
      <c r="P41" s="39">
        <v>338</v>
      </c>
      <c r="Q41" s="39">
        <v>422</v>
      </c>
      <c r="R41" s="39">
        <v>508</v>
      </c>
      <c r="S41" s="39">
        <v>804</v>
      </c>
      <c r="T41" s="39">
        <v>729</v>
      </c>
      <c r="U41" s="39">
        <v>655</v>
      </c>
      <c r="V41" s="39">
        <v>1507</v>
      </c>
      <c r="W41" s="39">
        <v>0</v>
      </c>
      <c r="X41" s="39">
        <v>0</v>
      </c>
      <c r="Y41" s="39">
        <v>0</v>
      </c>
      <c r="Z41" s="39">
        <v>0</v>
      </c>
      <c r="AA41" s="39">
        <v>547</v>
      </c>
      <c r="AB41" s="39">
        <v>3475</v>
      </c>
      <c r="AC41" s="39">
        <v>3695</v>
      </c>
      <c r="AD41" s="43" t="str">
        <f t="shared" si="1"/>
        <v>　　大崎上島町</v>
      </c>
    </row>
    <row r="42" spans="1:30" ht="12" customHeight="1">
      <c r="A42" s="4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3"/>
    </row>
    <row r="43" spans="1:30" ht="28.5" customHeight="1">
      <c r="A43" s="43" t="s">
        <v>78</v>
      </c>
      <c r="B43" s="39">
        <v>300056</v>
      </c>
      <c r="C43" s="39">
        <v>10318</v>
      </c>
      <c r="D43" s="39">
        <v>11695</v>
      </c>
      <c r="E43" s="39">
        <v>12441</v>
      </c>
      <c r="F43" s="39">
        <v>13316</v>
      </c>
      <c r="G43" s="39">
        <v>12052</v>
      </c>
      <c r="H43" s="39">
        <v>11453</v>
      </c>
      <c r="I43" s="39">
        <v>13497</v>
      </c>
      <c r="J43" s="39">
        <v>15231</v>
      </c>
      <c r="K43" s="39">
        <v>19560</v>
      </c>
      <c r="L43" s="39">
        <v>18347</v>
      </c>
      <c r="M43" s="39"/>
      <c r="N43" s="40"/>
      <c r="O43" s="39"/>
      <c r="P43" s="39">
        <v>16203</v>
      </c>
      <c r="Q43" s="39">
        <v>18677</v>
      </c>
      <c r="R43" s="39">
        <v>21732</v>
      </c>
      <c r="S43" s="39">
        <v>28327</v>
      </c>
      <c r="T43" s="39">
        <v>20948</v>
      </c>
      <c r="U43" s="39">
        <v>18743</v>
      </c>
      <c r="V43" s="39">
        <v>37516</v>
      </c>
      <c r="W43" s="39">
        <v>0</v>
      </c>
      <c r="X43" s="39">
        <v>0</v>
      </c>
      <c r="Y43" s="39">
        <v>0</v>
      </c>
      <c r="Z43" s="39">
        <v>0</v>
      </c>
      <c r="AA43" s="39">
        <v>34454</v>
      </c>
      <c r="AB43" s="39">
        <v>160068</v>
      </c>
      <c r="AC43" s="39">
        <v>105534</v>
      </c>
      <c r="AD43" s="43" t="str">
        <f>A43</f>
        <v>東部</v>
      </c>
    </row>
    <row r="44" spans="1:30" ht="28.5" customHeight="1">
      <c r="A44" s="43" t="s">
        <v>83</v>
      </c>
      <c r="B44" s="39">
        <v>250297</v>
      </c>
      <c r="C44" s="39">
        <v>8827</v>
      </c>
      <c r="D44" s="39">
        <v>9947</v>
      </c>
      <c r="E44" s="39">
        <v>10450</v>
      </c>
      <c r="F44" s="39">
        <v>11100</v>
      </c>
      <c r="G44" s="39">
        <v>10092</v>
      </c>
      <c r="H44" s="39">
        <v>9705</v>
      </c>
      <c r="I44" s="39">
        <v>11464</v>
      </c>
      <c r="J44" s="39">
        <v>13001</v>
      </c>
      <c r="K44" s="39">
        <v>16426</v>
      </c>
      <c r="L44" s="39">
        <v>15324</v>
      </c>
      <c r="M44" s="39"/>
      <c r="N44" s="40"/>
      <c r="O44" s="39"/>
      <c r="P44" s="39">
        <v>13483</v>
      </c>
      <c r="Q44" s="39">
        <v>15576</v>
      </c>
      <c r="R44" s="39">
        <v>18060</v>
      </c>
      <c r="S44" s="39">
        <v>23540</v>
      </c>
      <c r="T44" s="39">
        <v>17508</v>
      </c>
      <c r="U44" s="39">
        <v>15402</v>
      </c>
      <c r="V44" s="39">
        <v>30392</v>
      </c>
      <c r="W44" s="39">
        <v>0</v>
      </c>
      <c r="X44" s="39">
        <v>0</v>
      </c>
      <c r="Y44" s="39">
        <v>0</v>
      </c>
      <c r="Z44" s="39">
        <v>0</v>
      </c>
      <c r="AA44" s="39">
        <v>29224</v>
      </c>
      <c r="AB44" s="39">
        <v>134231</v>
      </c>
      <c r="AC44" s="39">
        <v>86842</v>
      </c>
      <c r="AD44" s="43" t="str">
        <f>A44</f>
        <v>　東部</v>
      </c>
    </row>
    <row r="45" spans="1:30" ht="28.5" customHeight="1">
      <c r="A45" s="43" t="s">
        <v>49</v>
      </c>
      <c r="B45" s="39">
        <v>95045</v>
      </c>
      <c r="C45" s="39">
        <v>3489</v>
      </c>
      <c r="D45" s="39">
        <v>3925</v>
      </c>
      <c r="E45" s="39">
        <v>4072</v>
      </c>
      <c r="F45" s="39">
        <v>4373</v>
      </c>
      <c r="G45" s="39">
        <v>3801</v>
      </c>
      <c r="H45" s="39">
        <v>3805</v>
      </c>
      <c r="I45" s="39">
        <v>4377</v>
      </c>
      <c r="J45" s="39">
        <v>5068</v>
      </c>
      <c r="K45" s="39">
        <v>6518</v>
      </c>
      <c r="L45" s="39">
        <v>5943</v>
      </c>
      <c r="M45" s="39"/>
      <c r="N45" s="40"/>
      <c r="O45" s="39"/>
      <c r="P45" s="39">
        <v>5241</v>
      </c>
      <c r="Q45" s="39">
        <v>5764</v>
      </c>
      <c r="R45" s="39">
        <v>6874</v>
      </c>
      <c r="S45" s="39">
        <v>8818</v>
      </c>
      <c r="T45" s="39">
        <v>6337</v>
      </c>
      <c r="U45" s="39">
        <v>5577</v>
      </c>
      <c r="V45" s="39">
        <v>11063</v>
      </c>
      <c r="W45" s="39">
        <v>0</v>
      </c>
      <c r="X45" s="39">
        <v>0</v>
      </c>
      <c r="Y45" s="39">
        <v>0</v>
      </c>
      <c r="Z45" s="39">
        <v>0</v>
      </c>
      <c r="AA45" s="39">
        <v>11486</v>
      </c>
      <c r="AB45" s="39">
        <v>51764</v>
      </c>
      <c r="AC45" s="39">
        <v>31795</v>
      </c>
      <c r="AD45" s="43" t="str">
        <f aca="true" t="shared" si="2" ref="AD45:AD54">A45</f>
        <v>　　三原市</v>
      </c>
    </row>
    <row r="46" spans="1:30" ht="28.5" customHeight="1">
      <c r="A46" s="43" t="s">
        <v>51</v>
      </c>
      <c r="B46" s="39">
        <v>138662</v>
      </c>
      <c r="C46" s="39">
        <v>4788</v>
      </c>
      <c r="D46" s="39">
        <v>5427</v>
      </c>
      <c r="E46" s="39">
        <v>5718</v>
      </c>
      <c r="F46" s="39">
        <v>6087</v>
      </c>
      <c r="G46" s="39">
        <v>5724</v>
      </c>
      <c r="H46" s="39">
        <v>5413</v>
      </c>
      <c r="I46" s="39">
        <v>6411</v>
      </c>
      <c r="J46" s="39">
        <v>7135</v>
      </c>
      <c r="K46" s="39">
        <v>8977</v>
      </c>
      <c r="L46" s="39">
        <v>8597</v>
      </c>
      <c r="M46" s="39"/>
      <c r="N46" s="40"/>
      <c r="O46" s="39"/>
      <c r="P46" s="39">
        <v>7406</v>
      </c>
      <c r="Q46" s="39">
        <v>8666</v>
      </c>
      <c r="R46" s="39">
        <v>9879</v>
      </c>
      <c r="S46" s="39">
        <v>13059</v>
      </c>
      <c r="T46" s="39">
        <v>10110</v>
      </c>
      <c r="U46" s="39">
        <v>8716</v>
      </c>
      <c r="V46" s="39">
        <v>16549</v>
      </c>
      <c r="W46" s="39">
        <v>0</v>
      </c>
      <c r="X46" s="39">
        <v>0</v>
      </c>
      <c r="Y46" s="39">
        <v>0</v>
      </c>
      <c r="Z46" s="39">
        <v>0</v>
      </c>
      <c r="AA46" s="39">
        <v>15933</v>
      </c>
      <c r="AB46" s="39">
        <v>74295</v>
      </c>
      <c r="AC46" s="39">
        <v>48434</v>
      </c>
      <c r="AD46" s="43" t="str">
        <f t="shared" si="2"/>
        <v>　　尾道市</v>
      </c>
    </row>
    <row r="47" spans="1:30" ht="28.5" customHeight="1">
      <c r="A47" s="43" t="s">
        <v>50</v>
      </c>
      <c r="B47" s="39">
        <v>16590</v>
      </c>
      <c r="C47" s="39">
        <v>550</v>
      </c>
      <c r="D47" s="39">
        <v>595</v>
      </c>
      <c r="E47" s="39">
        <v>660</v>
      </c>
      <c r="F47" s="39">
        <v>640</v>
      </c>
      <c r="G47" s="39">
        <v>567</v>
      </c>
      <c r="H47" s="39">
        <v>487</v>
      </c>
      <c r="I47" s="39">
        <v>676</v>
      </c>
      <c r="J47" s="39">
        <v>798</v>
      </c>
      <c r="K47" s="39">
        <v>931</v>
      </c>
      <c r="L47" s="39">
        <v>784</v>
      </c>
      <c r="M47" s="39"/>
      <c r="N47" s="40"/>
      <c r="O47" s="39"/>
      <c r="P47" s="39">
        <v>836</v>
      </c>
      <c r="Q47" s="39">
        <v>1146</v>
      </c>
      <c r="R47" s="39">
        <v>1307</v>
      </c>
      <c r="S47" s="39">
        <v>1663</v>
      </c>
      <c r="T47" s="39">
        <v>1061</v>
      </c>
      <c r="U47" s="39">
        <v>1109</v>
      </c>
      <c r="V47" s="39">
        <v>2780</v>
      </c>
      <c r="W47" s="39">
        <v>0</v>
      </c>
      <c r="X47" s="39">
        <v>0</v>
      </c>
      <c r="Y47" s="39">
        <v>0</v>
      </c>
      <c r="Z47" s="39">
        <v>0</v>
      </c>
      <c r="AA47" s="39">
        <v>1805</v>
      </c>
      <c r="AB47" s="39">
        <v>8172</v>
      </c>
      <c r="AC47" s="39">
        <v>6613</v>
      </c>
      <c r="AD47" s="43" t="str">
        <f t="shared" si="2"/>
        <v>　　世羅町</v>
      </c>
    </row>
    <row r="48" spans="1:30" ht="28.5" customHeight="1">
      <c r="A48" s="43" t="s">
        <v>80</v>
      </c>
      <c r="B48" s="39">
        <v>49759</v>
      </c>
      <c r="C48" s="39">
        <v>1491</v>
      </c>
      <c r="D48" s="39">
        <v>1748</v>
      </c>
      <c r="E48" s="39">
        <v>1991</v>
      </c>
      <c r="F48" s="39">
        <v>2216</v>
      </c>
      <c r="G48" s="39">
        <v>1960</v>
      </c>
      <c r="H48" s="39">
        <v>1748</v>
      </c>
      <c r="I48" s="39">
        <v>2033</v>
      </c>
      <c r="J48" s="39">
        <v>2230</v>
      </c>
      <c r="K48" s="39">
        <v>3134</v>
      </c>
      <c r="L48" s="39">
        <v>3023</v>
      </c>
      <c r="M48" s="39"/>
      <c r="N48" s="40"/>
      <c r="O48" s="39"/>
      <c r="P48" s="39">
        <v>2720</v>
      </c>
      <c r="Q48" s="39">
        <v>3101</v>
      </c>
      <c r="R48" s="39">
        <v>3672</v>
      </c>
      <c r="S48" s="39">
        <v>4787</v>
      </c>
      <c r="T48" s="39">
        <v>3440</v>
      </c>
      <c r="U48" s="39">
        <v>3341</v>
      </c>
      <c r="V48" s="39">
        <v>7124</v>
      </c>
      <c r="W48" s="39">
        <v>0</v>
      </c>
      <c r="X48" s="39">
        <v>0</v>
      </c>
      <c r="Y48" s="39">
        <v>0</v>
      </c>
      <c r="Z48" s="39">
        <v>0</v>
      </c>
      <c r="AA48" s="39">
        <v>5230</v>
      </c>
      <c r="AB48" s="39">
        <v>25837</v>
      </c>
      <c r="AC48" s="39">
        <v>18692</v>
      </c>
      <c r="AD48" s="43" t="str">
        <f>A48</f>
        <v>　福山支所</v>
      </c>
    </row>
    <row r="49" spans="1:30" ht="28.5" customHeight="1">
      <c r="A49" s="43" t="s">
        <v>31</v>
      </c>
      <c r="B49" s="39">
        <v>40307</v>
      </c>
      <c r="C49" s="39">
        <v>1260</v>
      </c>
      <c r="D49" s="39">
        <v>1481</v>
      </c>
      <c r="E49" s="39">
        <v>1682</v>
      </c>
      <c r="F49" s="39">
        <v>1884</v>
      </c>
      <c r="G49" s="39">
        <v>1644</v>
      </c>
      <c r="H49" s="39">
        <v>1475</v>
      </c>
      <c r="I49" s="39">
        <v>1706</v>
      </c>
      <c r="J49" s="39">
        <v>1894</v>
      </c>
      <c r="K49" s="39">
        <v>2663</v>
      </c>
      <c r="L49" s="39">
        <v>2640</v>
      </c>
      <c r="M49" s="39"/>
      <c r="N49" s="40"/>
      <c r="O49" s="39"/>
      <c r="P49" s="39">
        <v>2267</v>
      </c>
      <c r="Q49" s="39">
        <v>2445</v>
      </c>
      <c r="R49" s="39">
        <v>2920</v>
      </c>
      <c r="S49" s="39">
        <v>3823</v>
      </c>
      <c r="T49" s="39">
        <v>2847</v>
      </c>
      <c r="U49" s="39">
        <v>2651</v>
      </c>
      <c r="V49" s="39">
        <v>5025</v>
      </c>
      <c r="W49" s="39">
        <v>0</v>
      </c>
      <c r="X49" s="39">
        <v>0</v>
      </c>
      <c r="Y49" s="39">
        <v>0</v>
      </c>
      <c r="Z49" s="39">
        <v>0</v>
      </c>
      <c r="AA49" s="39">
        <v>4423</v>
      </c>
      <c r="AB49" s="39">
        <v>21538</v>
      </c>
      <c r="AC49" s="39">
        <v>14346</v>
      </c>
      <c r="AD49" s="43" t="str">
        <f t="shared" si="2"/>
        <v>　　府中市</v>
      </c>
    </row>
    <row r="50" spans="1:30" ht="28.5" customHeight="1">
      <c r="A50" s="43" t="s">
        <v>59</v>
      </c>
      <c r="B50" s="39">
        <v>9452</v>
      </c>
      <c r="C50" s="39">
        <v>231</v>
      </c>
      <c r="D50" s="39">
        <v>267</v>
      </c>
      <c r="E50" s="39">
        <v>309</v>
      </c>
      <c r="F50" s="39">
        <v>332</v>
      </c>
      <c r="G50" s="39">
        <v>316</v>
      </c>
      <c r="H50" s="39">
        <v>273</v>
      </c>
      <c r="I50" s="39">
        <v>327</v>
      </c>
      <c r="J50" s="39">
        <v>336</v>
      </c>
      <c r="K50" s="39">
        <v>471</v>
      </c>
      <c r="L50" s="39">
        <v>383</v>
      </c>
      <c r="M50" s="39"/>
      <c r="N50" s="40"/>
      <c r="O50" s="39"/>
      <c r="P50" s="39">
        <v>453</v>
      </c>
      <c r="Q50" s="39">
        <v>656</v>
      </c>
      <c r="R50" s="39">
        <v>752</v>
      </c>
      <c r="S50" s="39">
        <v>964</v>
      </c>
      <c r="T50" s="39">
        <v>593</v>
      </c>
      <c r="U50" s="39">
        <v>690</v>
      </c>
      <c r="V50" s="39">
        <v>2099</v>
      </c>
      <c r="W50" s="39">
        <v>0</v>
      </c>
      <c r="X50" s="39">
        <v>0</v>
      </c>
      <c r="Y50" s="39">
        <v>0</v>
      </c>
      <c r="Z50" s="39">
        <v>0</v>
      </c>
      <c r="AA50" s="39">
        <v>807</v>
      </c>
      <c r="AB50" s="39">
        <v>4299</v>
      </c>
      <c r="AC50" s="39">
        <v>4346</v>
      </c>
      <c r="AD50" s="43" t="str">
        <f t="shared" si="2"/>
        <v>　　神石高原町</v>
      </c>
    </row>
    <row r="51" spans="1:30" ht="12" customHeight="1">
      <c r="A51" s="41" t="s">
        <v>53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2"/>
      <c r="AD51" s="43">
        <f t="shared" si="2"/>
      </c>
    </row>
    <row r="52" spans="1:30" ht="28.5" customHeight="1">
      <c r="A52" s="43" t="s">
        <v>81</v>
      </c>
      <c r="B52" s="39">
        <v>90128</v>
      </c>
      <c r="C52" s="39">
        <v>3201</v>
      </c>
      <c r="D52" s="39">
        <v>3579</v>
      </c>
      <c r="E52" s="39">
        <v>3808</v>
      </c>
      <c r="F52" s="39">
        <v>3853</v>
      </c>
      <c r="G52" s="39">
        <v>3424</v>
      </c>
      <c r="H52" s="39">
        <v>3357</v>
      </c>
      <c r="I52" s="39">
        <v>3875</v>
      </c>
      <c r="J52" s="39">
        <v>4503</v>
      </c>
      <c r="K52" s="39">
        <v>5353</v>
      </c>
      <c r="L52" s="39">
        <v>4921</v>
      </c>
      <c r="M52" s="39"/>
      <c r="N52" s="40"/>
      <c r="O52" s="39"/>
      <c r="P52" s="39">
        <v>4302</v>
      </c>
      <c r="Q52" s="39">
        <v>5632</v>
      </c>
      <c r="R52" s="39">
        <v>6663</v>
      </c>
      <c r="S52" s="39">
        <v>8392</v>
      </c>
      <c r="T52" s="39">
        <v>5678</v>
      </c>
      <c r="U52" s="39">
        <v>5501</v>
      </c>
      <c r="V52" s="39">
        <v>14086</v>
      </c>
      <c r="W52" s="39">
        <v>0</v>
      </c>
      <c r="X52" s="39">
        <v>0</v>
      </c>
      <c r="Y52" s="39">
        <v>0</v>
      </c>
      <c r="Z52" s="39">
        <v>0</v>
      </c>
      <c r="AA52" s="39">
        <v>10588</v>
      </c>
      <c r="AB52" s="39">
        <v>45883</v>
      </c>
      <c r="AC52" s="39">
        <v>33657</v>
      </c>
      <c r="AD52" s="43" t="str">
        <f>A52</f>
        <v>北部</v>
      </c>
    </row>
    <row r="53" spans="1:30" ht="28.5" customHeight="1">
      <c r="A53" s="43" t="s">
        <v>32</v>
      </c>
      <c r="B53" s="39">
        <v>53490</v>
      </c>
      <c r="C53" s="39">
        <v>2003</v>
      </c>
      <c r="D53" s="39">
        <v>2257</v>
      </c>
      <c r="E53" s="39">
        <v>2387</v>
      </c>
      <c r="F53" s="39">
        <v>2391</v>
      </c>
      <c r="G53" s="39">
        <v>2130</v>
      </c>
      <c r="H53" s="39">
        <v>2124</v>
      </c>
      <c r="I53" s="39">
        <v>2456</v>
      </c>
      <c r="J53" s="39">
        <v>2818</v>
      </c>
      <c r="K53" s="39">
        <v>3449</v>
      </c>
      <c r="L53" s="39">
        <v>3134</v>
      </c>
      <c r="M53" s="39"/>
      <c r="N53" s="40"/>
      <c r="O53" s="39"/>
      <c r="P53" s="39">
        <v>2626</v>
      </c>
      <c r="Q53" s="39">
        <v>3382</v>
      </c>
      <c r="R53" s="39">
        <v>3803</v>
      </c>
      <c r="S53" s="39">
        <v>4820</v>
      </c>
      <c r="T53" s="39">
        <v>3267</v>
      </c>
      <c r="U53" s="39">
        <v>2995</v>
      </c>
      <c r="V53" s="39">
        <v>7448</v>
      </c>
      <c r="W53" s="39">
        <v>0</v>
      </c>
      <c r="X53" s="39">
        <v>0</v>
      </c>
      <c r="Y53" s="39">
        <v>0</v>
      </c>
      <c r="Z53" s="39">
        <v>0</v>
      </c>
      <c r="AA53" s="39">
        <v>6647</v>
      </c>
      <c r="AB53" s="39">
        <v>28313</v>
      </c>
      <c r="AC53" s="39">
        <v>18530</v>
      </c>
      <c r="AD53" s="43" t="str">
        <f t="shared" si="2"/>
        <v>　　三次市</v>
      </c>
    </row>
    <row r="54" spans="1:30" ht="28.5" customHeight="1">
      <c r="A54" s="43" t="s">
        <v>33</v>
      </c>
      <c r="B54" s="39">
        <v>36638</v>
      </c>
      <c r="C54" s="39">
        <v>1198</v>
      </c>
      <c r="D54" s="39">
        <v>1322</v>
      </c>
      <c r="E54" s="39">
        <v>1421</v>
      </c>
      <c r="F54" s="39">
        <v>1462</v>
      </c>
      <c r="G54" s="39">
        <v>1294</v>
      </c>
      <c r="H54" s="39">
        <v>1233</v>
      </c>
      <c r="I54" s="39">
        <v>1419</v>
      </c>
      <c r="J54" s="39">
        <v>1685</v>
      </c>
      <c r="K54" s="39">
        <v>1904</v>
      </c>
      <c r="L54" s="39">
        <v>1787</v>
      </c>
      <c r="M54" s="39"/>
      <c r="N54" s="40"/>
      <c r="O54" s="39"/>
      <c r="P54" s="39">
        <v>1676</v>
      </c>
      <c r="Q54" s="39">
        <v>2250</v>
      </c>
      <c r="R54" s="39">
        <v>2860</v>
      </c>
      <c r="S54" s="39">
        <v>3572</v>
      </c>
      <c r="T54" s="39">
        <v>2411</v>
      </c>
      <c r="U54" s="39">
        <v>2506</v>
      </c>
      <c r="V54" s="39">
        <v>6638</v>
      </c>
      <c r="W54" s="39">
        <v>0</v>
      </c>
      <c r="X54" s="39">
        <v>0</v>
      </c>
      <c r="Y54" s="39">
        <v>0</v>
      </c>
      <c r="Z54" s="39">
        <v>0</v>
      </c>
      <c r="AA54" s="39">
        <v>3941</v>
      </c>
      <c r="AB54" s="39">
        <v>17570</v>
      </c>
      <c r="AC54" s="39">
        <v>15127</v>
      </c>
      <c r="AD54" s="43" t="str">
        <f t="shared" si="2"/>
        <v>　　庄原市</v>
      </c>
    </row>
    <row r="55" spans="1:30" ht="12" customHeight="1">
      <c r="A55" s="43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  <c r="AD55" s="43"/>
    </row>
    <row r="56" spans="1:30" ht="28.5" customHeight="1">
      <c r="A56" s="43" t="s">
        <v>74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0"/>
      <c r="AD56" s="43" t="str">
        <f>A56</f>
        <v>(二次保健医療圏)</v>
      </c>
    </row>
    <row r="57" spans="1:30" ht="28.5" customHeight="1">
      <c r="A57" s="43" t="s">
        <v>61</v>
      </c>
      <c r="B57" s="39">
        <v>1348889</v>
      </c>
      <c r="C57" s="39">
        <v>61012</v>
      </c>
      <c r="D57" s="39">
        <v>64215</v>
      </c>
      <c r="E57" s="39">
        <v>63666</v>
      </c>
      <c r="F57" s="39">
        <v>65875</v>
      </c>
      <c r="G57" s="39">
        <v>66988</v>
      </c>
      <c r="H57" s="39">
        <v>70527</v>
      </c>
      <c r="I57" s="39">
        <v>79543</v>
      </c>
      <c r="J57" s="39">
        <v>89067</v>
      </c>
      <c r="K57" s="39">
        <v>110963</v>
      </c>
      <c r="L57" s="39">
        <v>103740</v>
      </c>
      <c r="M57" s="39"/>
      <c r="N57" s="40"/>
      <c r="O57" s="39"/>
      <c r="P57" s="39">
        <v>81608</v>
      </c>
      <c r="Q57" s="39">
        <v>75700</v>
      </c>
      <c r="R57" s="39">
        <v>78362</v>
      </c>
      <c r="S57" s="39">
        <v>104475</v>
      </c>
      <c r="T57" s="39">
        <v>76163</v>
      </c>
      <c r="U57" s="39">
        <v>61950</v>
      </c>
      <c r="V57" s="39">
        <v>95035</v>
      </c>
      <c r="W57" s="39">
        <v>0</v>
      </c>
      <c r="X57" s="39">
        <v>0</v>
      </c>
      <c r="Y57" s="39">
        <v>0</v>
      </c>
      <c r="Z57" s="39">
        <v>0</v>
      </c>
      <c r="AA57" s="39">
        <v>188893</v>
      </c>
      <c r="AB57" s="39">
        <v>822373</v>
      </c>
      <c r="AC57" s="39">
        <v>337623</v>
      </c>
      <c r="AD57" s="43" t="s">
        <v>61</v>
      </c>
    </row>
    <row r="58" spans="1:30" ht="28.5" customHeight="1">
      <c r="A58" s="43" t="s">
        <v>62</v>
      </c>
      <c r="B58" s="39">
        <v>143630</v>
      </c>
      <c r="C58" s="39">
        <v>5835</v>
      </c>
      <c r="D58" s="39">
        <v>6140</v>
      </c>
      <c r="E58" s="39">
        <v>6275</v>
      </c>
      <c r="F58" s="39">
        <v>6691</v>
      </c>
      <c r="G58" s="39">
        <v>6577</v>
      </c>
      <c r="H58" s="39">
        <v>6656</v>
      </c>
      <c r="I58" s="39">
        <v>7835</v>
      </c>
      <c r="J58" s="39">
        <v>8203</v>
      </c>
      <c r="K58" s="39">
        <v>9997</v>
      </c>
      <c r="L58" s="39">
        <v>9668</v>
      </c>
      <c r="M58" s="39"/>
      <c r="N58" s="40"/>
      <c r="O58" s="39"/>
      <c r="P58" s="39">
        <v>8117</v>
      </c>
      <c r="Q58" s="39">
        <v>9028</v>
      </c>
      <c r="R58" s="39">
        <v>10274</v>
      </c>
      <c r="S58" s="39">
        <v>13194</v>
      </c>
      <c r="T58" s="39">
        <v>8982</v>
      </c>
      <c r="U58" s="39">
        <v>7348</v>
      </c>
      <c r="V58" s="39">
        <v>12810</v>
      </c>
      <c r="W58" s="39">
        <v>0</v>
      </c>
      <c r="X58" s="39">
        <v>0</v>
      </c>
      <c r="Y58" s="39">
        <v>0</v>
      </c>
      <c r="Z58" s="39">
        <v>0</v>
      </c>
      <c r="AA58" s="39">
        <v>18250</v>
      </c>
      <c r="AB58" s="39">
        <v>83046</v>
      </c>
      <c r="AC58" s="39">
        <v>42334</v>
      </c>
      <c r="AD58" s="43" t="s">
        <v>62</v>
      </c>
    </row>
    <row r="59" spans="1:30" ht="28.5" customHeight="1">
      <c r="A59" s="43" t="s">
        <v>63</v>
      </c>
      <c r="B59" s="39">
        <v>251735</v>
      </c>
      <c r="C59" s="39">
        <v>8541</v>
      </c>
      <c r="D59" s="39">
        <v>9526</v>
      </c>
      <c r="E59" s="39">
        <v>9685</v>
      </c>
      <c r="F59" s="39">
        <v>11210</v>
      </c>
      <c r="G59" s="39">
        <v>11550</v>
      </c>
      <c r="H59" s="39">
        <v>10910</v>
      </c>
      <c r="I59" s="39">
        <v>11528</v>
      </c>
      <c r="J59" s="39">
        <v>13009</v>
      </c>
      <c r="K59" s="39">
        <v>17011</v>
      </c>
      <c r="L59" s="39">
        <v>16505</v>
      </c>
      <c r="M59" s="39"/>
      <c r="N59" s="40"/>
      <c r="O59" s="39"/>
      <c r="P59" s="39">
        <v>13855</v>
      </c>
      <c r="Q59" s="39">
        <v>14103</v>
      </c>
      <c r="R59" s="39">
        <v>16072</v>
      </c>
      <c r="S59" s="39">
        <v>23556</v>
      </c>
      <c r="T59" s="39">
        <v>19202</v>
      </c>
      <c r="U59" s="39">
        <v>16635</v>
      </c>
      <c r="V59" s="39">
        <v>28837</v>
      </c>
      <c r="W59" s="39">
        <v>0</v>
      </c>
      <c r="X59" s="39">
        <v>0</v>
      </c>
      <c r="Y59" s="39">
        <v>0</v>
      </c>
      <c r="Z59" s="39">
        <v>0</v>
      </c>
      <c r="AA59" s="39">
        <v>27752</v>
      </c>
      <c r="AB59" s="39">
        <v>135753</v>
      </c>
      <c r="AC59" s="39">
        <v>88230</v>
      </c>
      <c r="AD59" s="43" t="s">
        <v>63</v>
      </c>
    </row>
    <row r="60" spans="1:30" ht="28.5" customHeight="1">
      <c r="A60" s="43" t="s">
        <v>64</v>
      </c>
      <c r="B60" s="39">
        <v>214282</v>
      </c>
      <c r="C60" s="39">
        <v>9615</v>
      </c>
      <c r="D60" s="39">
        <v>10438</v>
      </c>
      <c r="E60" s="39">
        <v>10173</v>
      </c>
      <c r="F60" s="39">
        <v>11251</v>
      </c>
      <c r="G60" s="39">
        <v>11518</v>
      </c>
      <c r="H60" s="39">
        <v>10382</v>
      </c>
      <c r="I60" s="39">
        <v>11798</v>
      </c>
      <c r="J60" s="39">
        <v>13292</v>
      </c>
      <c r="K60" s="39">
        <v>16112</v>
      </c>
      <c r="L60" s="39">
        <v>15108</v>
      </c>
      <c r="M60" s="39"/>
      <c r="N60" s="40"/>
      <c r="O60" s="39"/>
      <c r="P60" s="39">
        <v>12474</v>
      </c>
      <c r="Q60" s="39">
        <v>12294</v>
      </c>
      <c r="R60" s="39">
        <v>12931</v>
      </c>
      <c r="S60" s="39">
        <v>17142</v>
      </c>
      <c r="T60" s="39">
        <v>12578</v>
      </c>
      <c r="U60" s="39">
        <v>9986</v>
      </c>
      <c r="V60" s="39">
        <v>17190</v>
      </c>
      <c r="W60" s="39">
        <v>0</v>
      </c>
      <c r="X60" s="39">
        <v>0</v>
      </c>
      <c r="Y60" s="39">
        <v>0</v>
      </c>
      <c r="Z60" s="39">
        <v>0</v>
      </c>
      <c r="AA60" s="39">
        <v>30226</v>
      </c>
      <c r="AB60" s="39">
        <v>127160</v>
      </c>
      <c r="AC60" s="39">
        <v>56896</v>
      </c>
      <c r="AD60" s="43" t="s">
        <v>64</v>
      </c>
    </row>
    <row r="61" spans="1:30" ht="28.5" customHeight="1">
      <c r="A61" s="43" t="s">
        <v>65</v>
      </c>
      <c r="B61" s="39">
        <v>250297</v>
      </c>
      <c r="C61" s="39">
        <v>8827</v>
      </c>
      <c r="D61" s="39">
        <v>9947</v>
      </c>
      <c r="E61" s="39">
        <v>10450</v>
      </c>
      <c r="F61" s="39">
        <v>11100</v>
      </c>
      <c r="G61" s="39">
        <v>10092</v>
      </c>
      <c r="H61" s="39">
        <v>9705</v>
      </c>
      <c r="I61" s="39">
        <v>11464</v>
      </c>
      <c r="J61" s="39">
        <v>13001</v>
      </c>
      <c r="K61" s="39">
        <v>16426</v>
      </c>
      <c r="L61" s="39">
        <v>15324</v>
      </c>
      <c r="M61" s="39"/>
      <c r="N61" s="40"/>
      <c r="O61" s="39"/>
      <c r="P61" s="39">
        <v>13483</v>
      </c>
      <c r="Q61" s="39">
        <v>15576</v>
      </c>
      <c r="R61" s="39">
        <v>18060</v>
      </c>
      <c r="S61" s="39">
        <v>23540</v>
      </c>
      <c r="T61" s="39">
        <v>17508</v>
      </c>
      <c r="U61" s="39">
        <v>15402</v>
      </c>
      <c r="V61" s="39">
        <v>30392</v>
      </c>
      <c r="W61" s="39">
        <v>0</v>
      </c>
      <c r="X61" s="39">
        <v>0</v>
      </c>
      <c r="Y61" s="39">
        <v>0</v>
      </c>
      <c r="Z61" s="39">
        <v>0</v>
      </c>
      <c r="AA61" s="39">
        <v>29224</v>
      </c>
      <c r="AB61" s="39">
        <v>134231</v>
      </c>
      <c r="AC61" s="39">
        <v>86842</v>
      </c>
      <c r="AD61" s="43" t="s">
        <v>65</v>
      </c>
    </row>
    <row r="62" spans="1:30" ht="28.5" customHeight="1">
      <c r="A62" s="43" t="s">
        <v>66</v>
      </c>
      <c r="B62" s="39">
        <v>513130</v>
      </c>
      <c r="C62" s="39">
        <v>22113</v>
      </c>
      <c r="D62" s="39">
        <v>23744</v>
      </c>
      <c r="E62" s="39">
        <v>23685</v>
      </c>
      <c r="F62" s="39">
        <v>25103</v>
      </c>
      <c r="G62" s="39">
        <v>23775</v>
      </c>
      <c r="H62" s="39">
        <v>24447</v>
      </c>
      <c r="I62" s="39">
        <v>28011</v>
      </c>
      <c r="J62" s="39">
        <v>31177</v>
      </c>
      <c r="K62" s="39">
        <v>38762</v>
      </c>
      <c r="L62" s="39">
        <v>35308</v>
      </c>
      <c r="M62" s="39"/>
      <c r="N62" s="40"/>
      <c r="O62" s="39"/>
      <c r="P62" s="39">
        <v>28660</v>
      </c>
      <c r="Q62" s="39">
        <v>29577</v>
      </c>
      <c r="R62" s="39">
        <v>33281</v>
      </c>
      <c r="S62" s="39">
        <v>43353</v>
      </c>
      <c r="T62" s="39">
        <v>30958</v>
      </c>
      <c r="U62" s="39">
        <v>27030</v>
      </c>
      <c r="V62" s="39">
        <v>44146</v>
      </c>
      <c r="W62" s="39">
        <v>0</v>
      </c>
      <c r="X62" s="39">
        <v>0</v>
      </c>
      <c r="Y62" s="39">
        <v>0</v>
      </c>
      <c r="Z62" s="39">
        <v>0</v>
      </c>
      <c r="AA62" s="39">
        <v>69542</v>
      </c>
      <c r="AB62" s="39">
        <v>298101</v>
      </c>
      <c r="AC62" s="39">
        <v>145487</v>
      </c>
      <c r="AD62" s="43" t="s">
        <v>66</v>
      </c>
    </row>
    <row r="63" spans="1:30" ht="28.5" customHeight="1">
      <c r="A63" s="43" t="s">
        <v>67</v>
      </c>
      <c r="B63" s="39">
        <v>90128</v>
      </c>
      <c r="C63" s="39">
        <v>3201</v>
      </c>
      <c r="D63" s="39">
        <v>3579</v>
      </c>
      <c r="E63" s="39">
        <v>3808</v>
      </c>
      <c r="F63" s="39">
        <v>3853</v>
      </c>
      <c r="G63" s="39">
        <v>3424</v>
      </c>
      <c r="H63" s="39">
        <v>3357</v>
      </c>
      <c r="I63" s="39">
        <v>3875</v>
      </c>
      <c r="J63" s="39">
        <v>4503</v>
      </c>
      <c r="K63" s="39">
        <v>5353</v>
      </c>
      <c r="L63" s="39">
        <v>4921</v>
      </c>
      <c r="M63" s="39"/>
      <c r="N63" s="40"/>
      <c r="O63" s="39"/>
      <c r="P63" s="39">
        <v>4302</v>
      </c>
      <c r="Q63" s="39">
        <v>5632</v>
      </c>
      <c r="R63" s="39">
        <v>6663</v>
      </c>
      <c r="S63" s="39">
        <v>8392</v>
      </c>
      <c r="T63" s="39">
        <v>5678</v>
      </c>
      <c r="U63" s="39">
        <v>5501</v>
      </c>
      <c r="V63" s="39">
        <v>14086</v>
      </c>
      <c r="W63" s="39">
        <v>0</v>
      </c>
      <c r="X63" s="39">
        <v>0</v>
      </c>
      <c r="Y63" s="39">
        <v>0</v>
      </c>
      <c r="Z63" s="39">
        <v>0</v>
      </c>
      <c r="AA63" s="39">
        <v>10588</v>
      </c>
      <c r="AB63" s="39">
        <v>45883</v>
      </c>
      <c r="AC63" s="39">
        <v>33657</v>
      </c>
      <c r="AD63" s="43" t="s">
        <v>67</v>
      </c>
    </row>
    <row r="64" spans="1:30" ht="5.25" customHeight="1">
      <c r="A64" s="46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16"/>
      <c r="N64" s="16"/>
      <c r="O64" s="15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6"/>
    </row>
    <row r="65" spans="1:30" ht="34.5" customHeight="1">
      <c r="A65" s="15" t="s">
        <v>29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65"/>
  <sheetViews>
    <sheetView defaultGridColor="0" view="pageBreakPreview" zoomScale="40" zoomScaleNormal="70" zoomScaleSheetLayoutView="40" zoomScalePageLayoutView="0" colorId="22" workbookViewId="0" topLeftCell="A1">
      <selection activeCell="E53" sqref="E53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625" style="9" customWidth="1"/>
    <col min="14" max="14" width="1.75390625" style="10" customWidth="1"/>
    <col min="15" max="15" width="12.37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1" spans="1:30" ht="2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8" customFormat="1" ht="34.5" customHeight="1">
      <c r="A2" s="49"/>
      <c r="B2" s="50"/>
      <c r="C2" s="49"/>
      <c r="D2" s="49"/>
      <c r="E2" s="49"/>
      <c r="F2" s="49"/>
      <c r="G2" s="49"/>
      <c r="H2" s="49"/>
      <c r="I2" s="49"/>
      <c r="J2" s="49"/>
      <c r="K2" s="18" t="s">
        <v>86</v>
      </c>
      <c r="L2" s="50"/>
      <c r="M2" s="49"/>
      <c r="N2" s="32"/>
      <c r="O2" s="49"/>
      <c r="P2" s="49"/>
      <c r="Q2" s="51" t="s">
        <v>84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ht="50.25" customHeight="1">
      <c r="A3" s="20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1"/>
      <c r="AC3" s="22"/>
      <c r="AD3" s="23" t="s">
        <v>90</v>
      </c>
    </row>
    <row r="4" spans="1:30" ht="30" customHeight="1">
      <c r="A4" s="24" t="s">
        <v>69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16"/>
      <c r="O4" s="2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9"/>
      <c r="AB4" s="29"/>
      <c r="AC4" s="29"/>
      <c r="AD4" s="24" t="str">
        <f>A4</f>
        <v>保　健　所</v>
      </c>
    </row>
    <row r="5" spans="1:30" ht="30" customHeight="1">
      <c r="A5" s="30" t="s">
        <v>71</v>
      </c>
      <c r="B5" s="31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1"/>
      <c r="N5" s="32"/>
      <c r="O5" s="33"/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0" t="s">
        <v>21</v>
      </c>
      <c r="AA5" s="34" t="s">
        <v>22</v>
      </c>
      <c r="AB5" s="34"/>
      <c r="AC5" s="34"/>
      <c r="AD5" s="30" t="str">
        <f aca="true" t="shared" si="0" ref="AD5:AD22">A5</f>
        <v>市　　　町</v>
      </c>
    </row>
    <row r="6" spans="1:30" ht="30" customHeight="1">
      <c r="A6" s="35" t="s">
        <v>73</v>
      </c>
      <c r="B6" s="36"/>
      <c r="C6" s="35"/>
      <c r="D6" s="37"/>
      <c r="E6" s="37"/>
      <c r="F6" s="37"/>
      <c r="G6" s="37"/>
      <c r="H6" s="37"/>
      <c r="I6" s="37"/>
      <c r="J6" s="37"/>
      <c r="K6" s="35"/>
      <c r="L6" s="35"/>
      <c r="M6" s="31"/>
      <c r="N6" s="32"/>
      <c r="O6" s="33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23</v>
      </c>
      <c r="AB6" s="35" t="s">
        <v>24</v>
      </c>
      <c r="AC6" s="35" t="s">
        <v>25</v>
      </c>
      <c r="AD6" s="35" t="str">
        <f t="shared" si="0"/>
        <v>保健医療圏</v>
      </c>
    </row>
    <row r="7" spans="1:30" ht="35.25" customHeight="1">
      <c r="A7" s="38" t="s">
        <v>26</v>
      </c>
      <c r="B7" s="39">
        <f>B9+B19+B21+B23+B38+B43+B52</f>
        <v>1363226</v>
      </c>
      <c r="C7" s="39">
        <f>C9+C19+C21+C23+C38+C43+C52</f>
        <v>60953</v>
      </c>
      <c r="D7" s="39">
        <f>D9+D19+D21+D23+D38+D43+D52</f>
        <v>65382</v>
      </c>
      <c r="E7" s="39">
        <v>65483</v>
      </c>
      <c r="F7" s="39">
        <v>69599</v>
      </c>
      <c r="G7" s="39">
        <v>69156</v>
      </c>
      <c r="H7" s="39">
        <v>70369</v>
      </c>
      <c r="I7" s="39">
        <v>78665</v>
      </c>
      <c r="J7" s="39">
        <v>87453</v>
      </c>
      <c r="K7" s="39">
        <v>108894</v>
      </c>
      <c r="L7" s="39">
        <v>100662</v>
      </c>
      <c r="M7" s="39"/>
      <c r="N7" s="40"/>
      <c r="O7" s="39"/>
      <c r="P7" s="39">
        <v>80812</v>
      </c>
      <c r="Q7" s="39">
        <v>79873</v>
      </c>
      <c r="R7" s="39">
        <v>86308</v>
      </c>
      <c r="S7" s="39">
        <v>112888</v>
      </c>
      <c r="T7" s="39">
        <v>79741</v>
      </c>
      <c r="U7" s="39">
        <v>63673</v>
      </c>
      <c r="V7" s="39">
        <v>83315</v>
      </c>
      <c r="W7" s="39" t="e">
        <v>#REF!</v>
      </c>
      <c r="X7" s="39" t="e">
        <v>#REF!</v>
      </c>
      <c r="Y7" s="39" t="e">
        <v>#REF!</v>
      </c>
      <c r="Z7" s="39" t="e">
        <v>#REF!</v>
      </c>
      <c r="AA7" s="39">
        <v>191818</v>
      </c>
      <c r="AB7" s="39">
        <v>831791</v>
      </c>
      <c r="AC7" s="39">
        <v>339617</v>
      </c>
      <c r="AD7" s="38" t="str">
        <f t="shared" si="0"/>
        <v>総　　　　　　数</v>
      </c>
    </row>
    <row r="8" spans="1:30" ht="12" customHeight="1">
      <c r="A8" s="41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2"/>
      <c r="AD8" s="43">
        <f t="shared" si="0"/>
      </c>
    </row>
    <row r="9" spans="1:30" ht="28.5" customHeight="1">
      <c r="A9" s="43" t="s">
        <v>27</v>
      </c>
      <c r="B9" s="39">
        <f>SUM(B10:B17)</f>
        <v>570653</v>
      </c>
      <c r="C9" s="39">
        <f>SUM(C10:C17)</f>
        <v>27474</v>
      </c>
      <c r="D9" s="39">
        <f>SUM(D10:D17)</f>
        <v>29011</v>
      </c>
      <c r="E9" s="39">
        <v>28521</v>
      </c>
      <c r="F9" s="39">
        <v>29569</v>
      </c>
      <c r="G9" s="39">
        <v>29863</v>
      </c>
      <c r="H9" s="39">
        <v>31591</v>
      </c>
      <c r="I9" s="39">
        <v>35224</v>
      </c>
      <c r="J9" s="39">
        <v>39379</v>
      </c>
      <c r="K9" s="39">
        <v>49308</v>
      </c>
      <c r="L9" s="39">
        <v>45767</v>
      </c>
      <c r="M9" s="39"/>
      <c r="N9" s="40"/>
      <c r="O9" s="39"/>
      <c r="P9" s="39">
        <v>35735</v>
      </c>
      <c r="Q9" s="39">
        <v>32576</v>
      </c>
      <c r="R9" s="39">
        <v>33073</v>
      </c>
      <c r="S9" s="39">
        <v>42879</v>
      </c>
      <c r="T9" s="39">
        <v>30229</v>
      </c>
      <c r="U9" s="39">
        <v>23324</v>
      </c>
      <c r="V9" s="39">
        <v>27130</v>
      </c>
      <c r="W9" s="39">
        <v>0</v>
      </c>
      <c r="X9" s="39">
        <v>0</v>
      </c>
      <c r="Y9" s="39">
        <v>0</v>
      </c>
      <c r="Z9" s="39">
        <v>0</v>
      </c>
      <c r="AA9" s="39">
        <v>85006</v>
      </c>
      <c r="AB9" s="39">
        <v>362085</v>
      </c>
      <c r="AC9" s="39">
        <v>123562</v>
      </c>
      <c r="AD9" s="43" t="str">
        <f t="shared" si="0"/>
        <v>広島市</v>
      </c>
    </row>
    <row r="10" spans="1:30" ht="28.5" customHeight="1">
      <c r="A10" s="43" t="s">
        <v>34</v>
      </c>
      <c r="B10" s="39">
        <f>SUM(C10:L10,P10:V10)</f>
        <v>59804</v>
      </c>
      <c r="C10" s="39">
        <v>2644</v>
      </c>
      <c r="D10" s="39">
        <v>2477</v>
      </c>
      <c r="E10" s="39">
        <v>2361</v>
      </c>
      <c r="F10" s="39">
        <v>2352</v>
      </c>
      <c r="G10" s="39">
        <v>3107</v>
      </c>
      <c r="H10" s="39">
        <v>4018</v>
      </c>
      <c r="I10" s="39">
        <v>4154</v>
      </c>
      <c r="J10" s="39">
        <v>4389</v>
      </c>
      <c r="K10" s="39">
        <v>5216</v>
      </c>
      <c r="L10" s="39">
        <v>5019</v>
      </c>
      <c r="M10" s="39"/>
      <c r="N10" s="40"/>
      <c r="O10" s="39"/>
      <c r="P10" s="39">
        <v>4023</v>
      </c>
      <c r="Q10" s="39">
        <v>3738</v>
      </c>
      <c r="R10" s="39">
        <v>3609</v>
      </c>
      <c r="S10" s="39">
        <v>4609</v>
      </c>
      <c r="T10" s="39">
        <v>3009</v>
      </c>
      <c r="U10" s="39">
        <v>2173</v>
      </c>
      <c r="V10" s="39">
        <v>2906</v>
      </c>
      <c r="W10" s="39"/>
      <c r="X10" s="39"/>
      <c r="Y10" s="39"/>
      <c r="Z10" s="39"/>
      <c r="AA10" s="39">
        <v>7482</v>
      </c>
      <c r="AB10" s="39">
        <v>39625</v>
      </c>
      <c r="AC10" s="42">
        <v>12697</v>
      </c>
      <c r="AD10" s="43" t="str">
        <f t="shared" si="0"/>
        <v>　　中区</v>
      </c>
    </row>
    <row r="11" spans="1:30" ht="28.5" customHeight="1">
      <c r="A11" s="43" t="s">
        <v>35</v>
      </c>
      <c r="B11" s="39">
        <f aca="true" t="shared" si="1" ref="B11:B17">SUM(C11:L11,P11:V11)</f>
        <v>57462</v>
      </c>
      <c r="C11" s="39">
        <v>2746</v>
      </c>
      <c r="D11" s="39">
        <v>2874</v>
      </c>
      <c r="E11" s="39">
        <v>2895</v>
      </c>
      <c r="F11" s="39">
        <v>3066</v>
      </c>
      <c r="G11" s="39">
        <v>2897</v>
      </c>
      <c r="H11" s="39">
        <v>2829</v>
      </c>
      <c r="I11" s="39">
        <v>3282</v>
      </c>
      <c r="J11" s="39">
        <v>3725</v>
      </c>
      <c r="K11" s="39">
        <v>4750</v>
      </c>
      <c r="L11" s="39">
        <v>4528</v>
      </c>
      <c r="M11" s="39"/>
      <c r="N11" s="40"/>
      <c r="O11" s="39"/>
      <c r="P11" s="39">
        <v>3845</v>
      </c>
      <c r="Q11" s="39">
        <v>3626</v>
      </c>
      <c r="R11" s="39">
        <v>3487</v>
      </c>
      <c r="S11" s="39">
        <v>4240</v>
      </c>
      <c r="T11" s="39">
        <v>3241</v>
      </c>
      <c r="U11" s="39">
        <v>2502</v>
      </c>
      <c r="V11" s="39">
        <v>2929</v>
      </c>
      <c r="W11" s="39"/>
      <c r="X11" s="39"/>
      <c r="Y11" s="39"/>
      <c r="Z11" s="39"/>
      <c r="AA11" s="39">
        <v>8515</v>
      </c>
      <c r="AB11" s="39">
        <v>36035</v>
      </c>
      <c r="AC11" s="42">
        <v>12912</v>
      </c>
      <c r="AD11" s="43" t="str">
        <f t="shared" si="0"/>
        <v>　　東区</v>
      </c>
    </row>
    <row r="12" spans="1:30" ht="28.5" customHeight="1">
      <c r="A12" s="43" t="s">
        <v>36</v>
      </c>
      <c r="B12" s="39">
        <f t="shared" si="1"/>
        <v>68467</v>
      </c>
      <c r="C12" s="39">
        <v>3296</v>
      </c>
      <c r="D12" s="39">
        <v>3210</v>
      </c>
      <c r="E12" s="39">
        <v>3240</v>
      </c>
      <c r="F12" s="39">
        <v>3471</v>
      </c>
      <c r="G12" s="39">
        <v>3883</v>
      </c>
      <c r="H12" s="39">
        <v>4076</v>
      </c>
      <c r="I12" s="39">
        <v>4266</v>
      </c>
      <c r="J12" s="39">
        <v>4744</v>
      </c>
      <c r="K12" s="39">
        <v>6070</v>
      </c>
      <c r="L12" s="39">
        <v>5512</v>
      </c>
      <c r="M12" s="39"/>
      <c r="N12" s="40"/>
      <c r="O12" s="39"/>
      <c r="P12" s="39">
        <v>4454</v>
      </c>
      <c r="Q12" s="39">
        <v>4020</v>
      </c>
      <c r="R12" s="39">
        <v>4021</v>
      </c>
      <c r="S12" s="39">
        <v>4927</v>
      </c>
      <c r="T12" s="39">
        <v>3409</v>
      </c>
      <c r="U12" s="39">
        <v>2611</v>
      </c>
      <c r="V12" s="39">
        <v>3257</v>
      </c>
      <c r="W12" s="39"/>
      <c r="X12" s="39"/>
      <c r="Y12" s="39"/>
      <c r="Z12" s="39"/>
      <c r="AA12" s="39">
        <v>9746</v>
      </c>
      <c r="AB12" s="39">
        <v>44517</v>
      </c>
      <c r="AC12" s="42">
        <v>14204</v>
      </c>
      <c r="AD12" s="43" t="str">
        <f t="shared" si="0"/>
        <v>　　南区</v>
      </c>
    </row>
    <row r="13" spans="1:30" ht="28.5" customHeight="1">
      <c r="A13" s="43" t="s">
        <v>37</v>
      </c>
      <c r="B13" s="39">
        <f t="shared" si="1"/>
        <v>90109</v>
      </c>
      <c r="C13" s="39">
        <v>4366</v>
      </c>
      <c r="D13" s="39">
        <v>4420</v>
      </c>
      <c r="E13" s="39">
        <v>4306</v>
      </c>
      <c r="F13" s="39">
        <v>4520</v>
      </c>
      <c r="G13" s="39">
        <v>4775</v>
      </c>
      <c r="H13" s="39">
        <v>5617</v>
      </c>
      <c r="I13" s="39">
        <v>6184</v>
      </c>
      <c r="J13" s="39">
        <v>6574</v>
      </c>
      <c r="K13" s="39">
        <v>7976</v>
      </c>
      <c r="L13" s="39">
        <v>7464</v>
      </c>
      <c r="M13" s="39"/>
      <c r="N13" s="40"/>
      <c r="O13" s="39"/>
      <c r="P13" s="39">
        <v>5875</v>
      </c>
      <c r="Q13" s="39">
        <v>5196</v>
      </c>
      <c r="R13" s="39">
        <v>5120</v>
      </c>
      <c r="S13" s="39">
        <v>6324</v>
      </c>
      <c r="T13" s="39">
        <v>4099</v>
      </c>
      <c r="U13" s="39">
        <v>3245</v>
      </c>
      <c r="V13" s="39">
        <v>4048</v>
      </c>
      <c r="W13" s="39"/>
      <c r="X13" s="39"/>
      <c r="Y13" s="39"/>
      <c r="Z13" s="39"/>
      <c r="AA13" s="39">
        <v>13092</v>
      </c>
      <c r="AB13" s="39">
        <v>59301</v>
      </c>
      <c r="AC13" s="42">
        <v>17716</v>
      </c>
      <c r="AD13" s="43" t="str">
        <f t="shared" si="0"/>
        <v>　　西区</v>
      </c>
    </row>
    <row r="14" spans="1:30" ht="28.5" customHeight="1">
      <c r="A14" s="43" t="s">
        <v>38</v>
      </c>
      <c r="B14" s="39">
        <f t="shared" si="1"/>
        <v>117993</v>
      </c>
      <c r="C14" s="39">
        <v>6882</v>
      </c>
      <c r="D14" s="39">
        <v>7309</v>
      </c>
      <c r="E14" s="39">
        <v>6998</v>
      </c>
      <c r="F14" s="39">
        <v>6798</v>
      </c>
      <c r="G14" s="39">
        <v>5957</v>
      </c>
      <c r="H14" s="39">
        <v>6333</v>
      </c>
      <c r="I14" s="39">
        <v>7617</v>
      </c>
      <c r="J14" s="39">
        <v>8883</v>
      </c>
      <c r="K14" s="39">
        <v>11351</v>
      </c>
      <c r="L14" s="39">
        <v>10216</v>
      </c>
      <c r="M14" s="39"/>
      <c r="N14" s="40"/>
      <c r="O14" s="39"/>
      <c r="P14" s="39">
        <v>6989</v>
      </c>
      <c r="Q14" s="39">
        <v>5668</v>
      </c>
      <c r="R14" s="39">
        <v>5484</v>
      </c>
      <c r="S14" s="39">
        <v>7221</v>
      </c>
      <c r="T14" s="39">
        <v>5397</v>
      </c>
      <c r="U14" s="39">
        <v>4274</v>
      </c>
      <c r="V14" s="39">
        <v>4616</v>
      </c>
      <c r="W14" s="39"/>
      <c r="X14" s="39"/>
      <c r="Y14" s="39"/>
      <c r="Z14" s="39"/>
      <c r="AA14" s="39">
        <v>21189</v>
      </c>
      <c r="AB14" s="39">
        <v>75296</v>
      </c>
      <c r="AC14" s="42">
        <v>21508</v>
      </c>
      <c r="AD14" s="43" t="str">
        <f t="shared" si="0"/>
        <v>　　安佐南区</v>
      </c>
    </row>
    <row r="15" spans="1:30" ht="28.5" customHeight="1">
      <c r="A15" s="43" t="s">
        <v>39</v>
      </c>
      <c r="B15" s="39">
        <f t="shared" si="1"/>
        <v>70247</v>
      </c>
      <c r="C15" s="39">
        <v>2497</v>
      </c>
      <c r="D15" s="39">
        <v>3189</v>
      </c>
      <c r="E15" s="39">
        <v>3319</v>
      </c>
      <c r="F15" s="39">
        <v>3736</v>
      </c>
      <c r="G15" s="39">
        <v>3474</v>
      </c>
      <c r="H15" s="39">
        <v>3079</v>
      </c>
      <c r="I15" s="39">
        <v>3404</v>
      </c>
      <c r="J15" s="39">
        <v>4043</v>
      </c>
      <c r="K15" s="39">
        <v>5340</v>
      </c>
      <c r="L15" s="39">
        <v>4990</v>
      </c>
      <c r="M15" s="39"/>
      <c r="N15" s="40"/>
      <c r="O15" s="39"/>
      <c r="P15" s="39">
        <v>4002</v>
      </c>
      <c r="Q15" s="39">
        <v>4156</v>
      </c>
      <c r="R15" s="39">
        <v>4802</v>
      </c>
      <c r="S15" s="39">
        <v>6922</v>
      </c>
      <c r="T15" s="39">
        <v>5068</v>
      </c>
      <c r="U15" s="39">
        <v>3973</v>
      </c>
      <c r="V15" s="39">
        <v>4253</v>
      </c>
      <c r="W15" s="39"/>
      <c r="X15" s="39"/>
      <c r="Y15" s="39"/>
      <c r="Z15" s="39"/>
      <c r="AA15" s="39">
        <v>9005</v>
      </c>
      <c r="AB15" s="39">
        <v>41026</v>
      </c>
      <c r="AC15" s="42">
        <v>20216</v>
      </c>
      <c r="AD15" s="43" t="str">
        <f t="shared" si="0"/>
        <v>　　安佐北区</v>
      </c>
    </row>
    <row r="16" spans="1:30" ht="28.5" customHeight="1">
      <c r="A16" s="43" t="s">
        <v>40</v>
      </c>
      <c r="B16" s="39">
        <f t="shared" si="1"/>
        <v>39721</v>
      </c>
      <c r="C16" s="39">
        <v>1821</v>
      </c>
      <c r="D16" s="39">
        <v>2078</v>
      </c>
      <c r="E16" s="39">
        <v>2007</v>
      </c>
      <c r="F16" s="39">
        <v>2159</v>
      </c>
      <c r="G16" s="39">
        <v>2321</v>
      </c>
      <c r="H16" s="39">
        <v>2333</v>
      </c>
      <c r="I16" s="39">
        <v>2333</v>
      </c>
      <c r="J16" s="39">
        <v>2624</v>
      </c>
      <c r="K16" s="39">
        <v>3211</v>
      </c>
      <c r="L16" s="39">
        <v>3142</v>
      </c>
      <c r="M16" s="39"/>
      <c r="N16" s="40"/>
      <c r="O16" s="39"/>
      <c r="P16" s="39">
        <v>2508</v>
      </c>
      <c r="Q16" s="39">
        <v>2178</v>
      </c>
      <c r="R16" s="39">
        <v>2121</v>
      </c>
      <c r="S16" s="39">
        <v>2930</v>
      </c>
      <c r="T16" s="39">
        <v>2267</v>
      </c>
      <c r="U16" s="39">
        <v>1804</v>
      </c>
      <c r="V16" s="39">
        <v>1884</v>
      </c>
      <c r="W16" s="39"/>
      <c r="X16" s="39"/>
      <c r="Y16" s="39"/>
      <c r="Z16" s="39"/>
      <c r="AA16" s="39">
        <v>5906</v>
      </c>
      <c r="AB16" s="39">
        <v>24930</v>
      </c>
      <c r="AC16" s="42">
        <v>8885</v>
      </c>
      <c r="AD16" s="43" t="str">
        <f t="shared" si="0"/>
        <v>　　安芸区</v>
      </c>
    </row>
    <row r="17" spans="1:30" ht="28.5" customHeight="1">
      <c r="A17" s="43" t="s">
        <v>41</v>
      </c>
      <c r="B17" s="39">
        <f t="shared" si="1"/>
        <v>66850</v>
      </c>
      <c r="C17" s="39">
        <v>3222</v>
      </c>
      <c r="D17" s="39">
        <v>3454</v>
      </c>
      <c r="E17" s="39">
        <v>3395</v>
      </c>
      <c r="F17" s="39">
        <v>3467</v>
      </c>
      <c r="G17" s="39">
        <v>3449</v>
      </c>
      <c r="H17" s="39">
        <v>3306</v>
      </c>
      <c r="I17" s="39">
        <v>3984</v>
      </c>
      <c r="J17" s="39">
        <v>4397</v>
      </c>
      <c r="K17" s="39">
        <v>5394</v>
      </c>
      <c r="L17" s="39">
        <v>4896</v>
      </c>
      <c r="M17" s="39"/>
      <c r="N17" s="40"/>
      <c r="O17" s="39"/>
      <c r="P17" s="39">
        <v>4039</v>
      </c>
      <c r="Q17" s="39">
        <v>3994</v>
      </c>
      <c r="R17" s="39">
        <v>4429</v>
      </c>
      <c r="S17" s="39">
        <v>5706</v>
      </c>
      <c r="T17" s="39">
        <v>3739</v>
      </c>
      <c r="U17" s="39">
        <v>2742</v>
      </c>
      <c r="V17" s="39">
        <v>3237</v>
      </c>
      <c r="W17" s="39"/>
      <c r="X17" s="39"/>
      <c r="Y17" s="39"/>
      <c r="Z17" s="39"/>
      <c r="AA17" s="39">
        <v>10071</v>
      </c>
      <c r="AB17" s="39">
        <v>41355</v>
      </c>
      <c r="AC17" s="42">
        <v>15424</v>
      </c>
      <c r="AD17" s="43" t="str">
        <f t="shared" si="0"/>
        <v>　　佐伯区</v>
      </c>
    </row>
    <row r="18" spans="1:30" ht="12" customHeight="1">
      <c r="A18" s="41" t="s">
        <v>53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2"/>
      <c r="AD18" s="43">
        <f t="shared" si="0"/>
      </c>
    </row>
    <row r="19" spans="1:30" ht="28.5" customHeight="1">
      <c r="A19" s="43" t="s">
        <v>55</v>
      </c>
      <c r="B19" s="39">
        <f>SUM(C19:L19,P19:V19)</f>
        <v>225338</v>
      </c>
      <c r="C19" s="39">
        <v>10598</v>
      </c>
      <c r="D19" s="39">
        <v>11229</v>
      </c>
      <c r="E19" s="39">
        <v>11137</v>
      </c>
      <c r="F19" s="39">
        <v>11618</v>
      </c>
      <c r="G19" s="39">
        <v>11364</v>
      </c>
      <c r="H19" s="39">
        <v>11843</v>
      </c>
      <c r="I19" s="39">
        <v>13323</v>
      </c>
      <c r="J19" s="39">
        <v>14826</v>
      </c>
      <c r="K19" s="39">
        <v>18111</v>
      </c>
      <c r="L19" s="39">
        <v>16068</v>
      </c>
      <c r="M19" s="39"/>
      <c r="N19" s="40"/>
      <c r="O19" s="39"/>
      <c r="P19" s="39">
        <v>12750</v>
      </c>
      <c r="Q19" s="39">
        <v>13056</v>
      </c>
      <c r="R19" s="39">
        <v>14490</v>
      </c>
      <c r="S19" s="39">
        <v>18724</v>
      </c>
      <c r="T19" s="39">
        <v>12805</v>
      </c>
      <c r="U19" s="39">
        <v>10642</v>
      </c>
      <c r="V19" s="39">
        <v>12754</v>
      </c>
      <c r="W19" s="39"/>
      <c r="X19" s="39"/>
      <c r="Y19" s="39"/>
      <c r="Z19" s="39"/>
      <c r="AA19" s="39">
        <v>32964</v>
      </c>
      <c r="AB19" s="39">
        <v>137449</v>
      </c>
      <c r="AC19" s="42">
        <v>54925</v>
      </c>
      <c r="AD19" s="43" t="str">
        <f t="shared" si="0"/>
        <v>福山市</v>
      </c>
    </row>
    <row r="20" spans="1:30" ht="12" customHeight="1">
      <c r="A20" s="41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2"/>
      <c r="AD20" s="43">
        <f t="shared" si="0"/>
      </c>
    </row>
    <row r="21" spans="1:30" ht="28.5" customHeight="1">
      <c r="A21" s="43" t="s">
        <v>28</v>
      </c>
      <c r="B21" s="39">
        <f>SUM(C21:L21,P21:V21)</f>
        <v>109971</v>
      </c>
      <c r="C21" s="39">
        <v>4069</v>
      </c>
      <c r="D21" s="39">
        <v>4518</v>
      </c>
      <c r="E21" s="39">
        <v>4573</v>
      </c>
      <c r="F21" s="39">
        <v>5530</v>
      </c>
      <c r="G21" s="39">
        <v>5714</v>
      </c>
      <c r="H21" s="39">
        <v>5508</v>
      </c>
      <c r="I21" s="39">
        <v>5508</v>
      </c>
      <c r="J21" s="39">
        <v>6151</v>
      </c>
      <c r="K21" s="39">
        <v>8159</v>
      </c>
      <c r="L21" s="39">
        <v>7780</v>
      </c>
      <c r="M21" s="39"/>
      <c r="N21" s="40"/>
      <c r="O21" s="39"/>
      <c r="P21" s="39">
        <v>6313</v>
      </c>
      <c r="Q21" s="39">
        <v>6206</v>
      </c>
      <c r="R21" s="39">
        <v>7181</v>
      </c>
      <c r="S21" s="39">
        <v>9923</v>
      </c>
      <c r="T21" s="39">
        <v>7935</v>
      </c>
      <c r="U21" s="39">
        <v>6455</v>
      </c>
      <c r="V21" s="39">
        <v>8448</v>
      </c>
      <c r="W21" s="39"/>
      <c r="X21" s="39"/>
      <c r="Y21" s="39"/>
      <c r="Z21" s="39"/>
      <c r="AA21" s="39">
        <v>13160</v>
      </c>
      <c r="AB21" s="39">
        <v>64050</v>
      </c>
      <c r="AC21" s="42">
        <v>32761</v>
      </c>
      <c r="AD21" s="43" t="str">
        <f t="shared" si="0"/>
        <v>呉市</v>
      </c>
    </row>
    <row r="22" spans="1:30" ht="12" customHeight="1">
      <c r="A22" s="44" t="s">
        <v>53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2"/>
      <c r="AD22" s="45">
        <f t="shared" si="0"/>
      </c>
    </row>
    <row r="23" spans="1:30" ht="28.5" customHeight="1">
      <c r="A23" s="43" t="s">
        <v>75</v>
      </c>
      <c r="B23" s="39">
        <f>B24+B27+B35</f>
        <v>164657</v>
      </c>
      <c r="C23" s="39">
        <f>C24+C27+C35</f>
        <v>6967</v>
      </c>
      <c r="D23" s="39">
        <f>D24+D27+D35</f>
        <v>7377</v>
      </c>
      <c r="E23" s="39">
        <v>7653</v>
      </c>
      <c r="F23" s="39">
        <v>8093</v>
      </c>
      <c r="G23" s="39">
        <v>7789</v>
      </c>
      <c r="H23" s="39">
        <v>8032</v>
      </c>
      <c r="I23" s="39">
        <v>9352</v>
      </c>
      <c r="J23" s="39">
        <v>9932</v>
      </c>
      <c r="K23" s="39">
        <v>12109</v>
      </c>
      <c r="L23" s="39">
        <v>11545</v>
      </c>
      <c r="M23" s="39"/>
      <c r="N23" s="40"/>
      <c r="O23" s="39"/>
      <c r="P23" s="39">
        <v>9540</v>
      </c>
      <c r="Q23" s="39">
        <v>9813</v>
      </c>
      <c r="R23" s="39">
        <v>11131</v>
      </c>
      <c r="S23" s="39">
        <v>14953</v>
      </c>
      <c r="T23" s="39">
        <v>10401</v>
      </c>
      <c r="U23" s="39">
        <v>8293</v>
      </c>
      <c r="V23" s="39">
        <v>11677</v>
      </c>
      <c r="W23" s="39">
        <v>0</v>
      </c>
      <c r="X23" s="39">
        <v>0</v>
      </c>
      <c r="Y23" s="39">
        <v>0</v>
      </c>
      <c r="Z23" s="39">
        <v>0</v>
      </c>
      <c r="AA23" s="39">
        <v>21997</v>
      </c>
      <c r="AB23" s="39">
        <v>97336</v>
      </c>
      <c r="AC23" s="39">
        <v>45324</v>
      </c>
      <c r="AD23" s="43" t="str">
        <f>A23</f>
        <v>西部</v>
      </c>
    </row>
    <row r="24" spans="1:30" ht="28.5" customHeight="1">
      <c r="A24" s="43" t="s">
        <v>82</v>
      </c>
      <c r="B24" s="39">
        <f>SUM(B25:B26)</f>
        <v>69245</v>
      </c>
      <c r="C24" s="39">
        <f>SUM(C25:C26)</f>
        <v>2980</v>
      </c>
      <c r="D24" s="39">
        <f>SUM(D25:D26)</f>
        <v>3209</v>
      </c>
      <c r="E24" s="39">
        <v>3274</v>
      </c>
      <c r="F24" s="39">
        <v>3462</v>
      </c>
      <c r="G24" s="39">
        <v>3264</v>
      </c>
      <c r="H24" s="39">
        <v>3415</v>
      </c>
      <c r="I24" s="39">
        <v>3967</v>
      </c>
      <c r="J24" s="39">
        <v>4105</v>
      </c>
      <c r="K24" s="39">
        <v>5016</v>
      </c>
      <c r="L24" s="39">
        <v>4835</v>
      </c>
      <c r="M24" s="39"/>
      <c r="N24" s="40"/>
      <c r="O24" s="39"/>
      <c r="P24" s="39">
        <v>3925</v>
      </c>
      <c r="Q24" s="39">
        <v>4334</v>
      </c>
      <c r="R24" s="39">
        <v>4971</v>
      </c>
      <c r="S24" s="39">
        <v>6425</v>
      </c>
      <c r="T24" s="39">
        <v>4286</v>
      </c>
      <c r="U24" s="39">
        <v>3247</v>
      </c>
      <c r="V24" s="39">
        <v>4530</v>
      </c>
      <c r="W24" s="39">
        <v>0</v>
      </c>
      <c r="X24" s="39">
        <v>0</v>
      </c>
      <c r="Y24" s="39">
        <v>0</v>
      </c>
      <c r="Z24" s="39">
        <v>0</v>
      </c>
      <c r="AA24" s="39">
        <v>9463</v>
      </c>
      <c r="AB24" s="39">
        <v>41294</v>
      </c>
      <c r="AC24" s="39">
        <v>18488</v>
      </c>
      <c r="AD24" s="43" t="str">
        <f aca="true" t="shared" si="2" ref="AD24:AD32">A24</f>
        <v>　西部</v>
      </c>
    </row>
    <row r="25" spans="1:30" ht="28.5" customHeight="1">
      <c r="A25" s="43" t="s">
        <v>46</v>
      </c>
      <c r="B25" s="39">
        <f>SUM(C25:L25,P25:V25)</f>
        <v>13391</v>
      </c>
      <c r="C25" s="39">
        <v>542</v>
      </c>
      <c r="D25" s="39">
        <v>528</v>
      </c>
      <c r="E25" s="39">
        <v>521</v>
      </c>
      <c r="F25" s="39">
        <v>586</v>
      </c>
      <c r="G25" s="39">
        <v>640</v>
      </c>
      <c r="H25" s="39">
        <v>778</v>
      </c>
      <c r="I25" s="39">
        <v>747</v>
      </c>
      <c r="J25" s="39">
        <v>715</v>
      </c>
      <c r="K25" s="39">
        <v>913</v>
      </c>
      <c r="L25" s="39">
        <v>966</v>
      </c>
      <c r="M25" s="39"/>
      <c r="N25" s="40"/>
      <c r="O25" s="39"/>
      <c r="P25" s="39">
        <v>746</v>
      </c>
      <c r="Q25" s="39">
        <v>801</v>
      </c>
      <c r="R25" s="39">
        <v>959</v>
      </c>
      <c r="S25" s="39">
        <v>1203</v>
      </c>
      <c r="T25" s="39">
        <v>936</v>
      </c>
      <c r="U25" s="39">
        <v>732</v>
      </c>
      <c r="V25" s="39">
        <v>1078</v>
      </c>
      <c r="W25" s="39"/>
      <c r="X25" s="39"/>
      <c r="Y25" s="39"/>
      <c r="Z25" s="39"/>
      <c r="AA25" s="39">
        <v>1591</v>
      </c>
      <c r="AB25" s="39">
        <v>7851</v>
      </c>
      <c r="AC25" s="42">
        <v>3949</v>
      </c>
      <c r="AD25" s="43" t="str">
        <f t="shared" si="2"/>
        <v>　　大竹市</v>
      </c>
    </row>
    <row r="26" spans="1:30" ht="28.5" customHeight="1">
      <c r="A26" s="43" t="s">
        <v>47</v>
      </c>
      <c r="B26" s="39">
        <f>SUM(C26:L26,P26:V26)</f>
        <v>55854</v>
      </c>
      <c r="C26" s="39">
        <v>2438</v>
      </c>
      <c r="D26" s="39">
        <v>2681</v>
      </c>
      <c r="E26" s="39">
        <v>2753</v>
      </c>
      <c r="F26" s="39">
        <v>2876</v>
      </c>
      <c r="G26" s="39">
        <v>2624</v>
      </c>
      <c r="H26" s="39">
        <v>2637</v>
      </c>
      <c r="I26" s="39">
        <v>3220</v>
      </c>
      <c r="J26" s="39">
        <v>3390</v>
      </c>
      <c r="K26" s="39">
        <v>4103</v>
      </c>
      <c r="L26" s="39">
        <v>3869</v>
      </c>
      <c r="M26" s="39"/>
      <c r="N26" s="40"/>
      <c r="O26" s="39"/>
      <c r="P26" s="39">
        <v>3179</v>
      </c>
      <c r="Q26" s="39">
        <v>3533</v>
      </c>
      <c r="R26" s="39">
        <v>4012</v>
      </c>
      <c r="S26" s="39">
        <v>5222</v>
      </c>
      <c r="T26" s="39">
        <v>3350</v>
      </c>
      <c r="U26" s="39">
        <v>2515</v>
      </c>
      <c r="V26" s="39">
        <v>3452</v>
      </c>
      <c r="W26" s="39">
        <v>0</v>
      </c>
      <c r="X26" s="39">
        <v>0</v>
      </c>
      <c r="Y26" s="39">
        <v>0</v>
      </c>
      <c r="Z26" s="39">
        <v>0</v>
      </c>
      <c r="AA26" s="39">
        <v>7872</v>
      </c>
      <c r="AB26" s="39">
        <v>33443</v>
      </c>
      <c r="AC26" s="42">
        <v>14539</v>
      </c>
      <c r="AD26" s="43" t="str">
        <f t="shared" si="2"/>
        <v>　　廿日市市</v>
      </c>
    </row>
    <row r="27" spans="1:30" ht="28.5" customHeight="1">
      <c r="A27" s="43" t="s">
        <v>76</v>
      </c>
      <c r="B27" s="39">
        <f>SUM(B28:B34)</f>
        <v>83852</v>
      </c>
      <c r="C27" s="39">
        <f>SUM(C28:C34)</f>
        <v>3681</v>
      </c>
      <c r="D27" s="39">
        <f>SUM(D28:D34)</f>
        <v>3802</v>
      </c>
      <c r="E27" s="39">
        <v>4040</v>
      </c>
      <c r="F27" s="39">
        <v>4199</v>
      </c>
      <c r="G27" s="39">
        <v>3978</v>
      </c>
      <c r="H27" s="39">
        <v>4133</v>
      </c>
      <c r="I27" s="39">
        <v>4789</v>
      </c>
      <c r="J27" s="39">
        <v>5189</v>
      </c>
      <c r="K27" s="39">
        <v>6384</v>
      </c>
      <c r="L27" s="39">
        <v>6030</v>
      </c>
      <c r="M27" s="39"/>
      <c r="N27" s="40"/>
      <c r="O27" s="39"/>
      <c r="P27" s="39">
        <v>4986</v>
      </c>
      <c r="Q27" s="39">
        <v>4812</v>
      </c>
      <c r="R27" s="39">
        <v>5277</v>
      </c>
      <c r="S27" s="39">
        <v>7232</v>
      </c>
      <c r="T27" s="39">
        <v>5169</v>
      </c>
      <c r="U27" s="39">
        <v>4243</v>
      </c>
      <c r="V27" s="39">
        <v>5908</v>
      </c>
      <c r="W27" s="39">
        <v>0</v>
      </c>
      <c r="X27" s="39">
        <v>0</v>
      </c>
      <c r="Y27" s="39">
        <v>0</v>
      </c>
      <c r="Z27" s="39">
        <v>0</v>
      </c>
      <c r="AA27" s="39">
        <v>11523</v>
      </c>
      <c r="AB27" s="39">
        <v>49777</v>
      </c>
      <c r="AC27" s="39">
        <v>22552</v>
      </c>
      <c r="AD27" s="43" t="str">
        <f t="shared" si="2"/>
        <v>　広島支所</v>
      </c>
    </row>
    <row r="28" spans="1:30" ht="28.5" customHeight="1">
      <c r="A28" s="43" t="s">
        <v>56</v>
      </c>
      <c r="B28" s="39">
        <f>SUM(C28:L28,P28:V28)</f>
        <v>14057</v>
      </c>
      <c r="C28" s="39">
        <v>465</v>
      </c>
      <c r="D28" s="39">
        <v>566</v>
      </c>
      <c r="E28" s="39">
        <v>615</v>
      </c>
      <c r="F28" s="39">
        <v>626</v>
      </c>
      <c r="G28" s="39">
        <v>628</v>
      </c>
      <c r="H28" s="39">
        <v>574</v>
      </c>
      <c r="I28" s="39">
        <v>616</v>
      </c>
      <c r="J28" s="39">
        <v>768</v>
      </c>
      <c r="K28" s="39">
        <v>915</v>
      </c>
      <c r="L28" s="39">
        <v>846</v>
      </c>
      <c r="M28" s="39"/>
      <c r="N28" s="40"/>
      <c r="O28" s="39"/>
      <c r="P28" s="39">
        <v>724</v>
      </c>
      <c r="Q28" s="39">
        <v>920</v>
      </c>
      <c r="R28" s="39">
        <v>1089</v>
      </c>
      <c r="S28" s="39">
        <v>1506</v>
      </c>
      <c r="T28" s="39">
        <v>998</v>
      </c>
      <c r="U28" s="39">
        <v>752</v>
      </c>
      <c r="V28" s="39">
        <v>1449</v>
      </c>
      <c r="W28" s="39"/>
      <c r="X28" s="39"/>
      <c r="Y28" s="39"/>
      <c r="Z28" s="39"/>
      <c r="AA28" s="39">
        <v>1646</v>
      </c>
      <c r="AB28" s="39">
        <v>7706</v>
      </c>
      <c r="AC28" s="42">
        <v>4705</v>
      </c>
      <c r="AD28" s="43" t="str">
        <f>A28</f>
        <v>　　安芸高田市</v>
      </c>
    </row>
    <row r="29" spans="1:30" ht="28.5" customHeight="1">
      <c r="A29" s="43" t="s">
        <v>42</v>
      </c>
      <c r="B29" s="39">
        <f aca="true" t="shared" si="3" ref="B29:B34">SUM(C29:L29,P29:V29)</f>
        <v>25331</v>
      </c>
      <c r="C29" s="39">
        <v>1397</v>
      </c>
      <c r="D29" s="39">
        <v>1218</v>
      </c>
      <c r="E29" s="39">
        <v>1270</v>
      </c>
      <c r="F29" s="39">
        <v>1324</v>
      </c>
      <c r="G29" s="39">
        <v>1208</v>
      </c>
      <c r="H29" s="39">
        <v>1422</v>
      </c>
      <c r="I29" s="39">
        <v>1713</v>
      </c>
      <c r="J29" s="39">
        <v>1723</v>
      </c>
      <c r="K29" s="39">
        <v>2110</v>
      </c>
      <c r="L29" s="39">
        <v>1967</v>
      </c>
      <c r="M29" s="39"/>
      <c r="N29" s="40"/>
      <c r="O29" s="39"/>
      <c r="P29" s="39">
        <v>1707</v>
      </c>
      <c r="Q29" s="39">
        <v>1483</v>
      </c>
      <c r="R29" s="39">
        <v>1481</v>
      </c>
      <c r="S29" s="39">
        <v>1711</v>
      </c>
      <c r="T29" s="39">
        <v>1272</v>
      </c>
      <c r="U29" s="39">
        <v>1085</v>
      </c>
      <c r="V29" s="39">
        <v>1240</v>
      </c>
      <c r="W29" s="39"/>
      <c r="X29" s="39"/>
      <c r="Y29" s="39"/>
      <c r="Z29" s="39"/>
      <c r="AA29" s="39">
        <v>3885</v>
      </c>
      <c r="AB29" s="39">
        <v>16138</v>
      </c>
      <c r="AC29" s="42">
        <v>5308</v>
      </c>
      <c r="AD29" s="43" t="str">
        <f t="shared" si="2"/>
        <v>　　府中町</v>
      </c>
    </row>
    <row r="30" spans="1:30" ht="28.5" customHeight="1">
      <c r="A30" s="43" t="s">
        <v>43</v>
      </c>
      <c r="B30" s="39">
        <f t="shared" si="3"/>
        <v>14291</v>
      </c>
      <c r="C30" s="39">
        <v>740</v>
      </c>
      <c r="D30" s="39">
        <v>679</v>
      </c>
      <c r="E30" s="39">
        <v>716</v>
      </c>
      <c r="F30" s="39">
        <v>726</v>
      </c>
      <c r="G30" s="39">
        <v>791</v>
      </c>
      <c r="H30" s="39">
        <v>927</v>
      </c>
      <c r="I30" s="39">
        <v>1067</v>
      </c>
      <c r="J30" s="39">
        <v>1052</v>
      </c>
      <c r="K30" s="39">
        <v>1170</v>
      </c>
      <c r="L30" s="39">
        <v>1113</v>
      </c>
      <c r="M30" s="39"/>
      <c r="N30" s="40"/>
      <c r="O30" s="39"/>
      <c r="P30" s="39">
        <v>880</v>
      </c>
      <c r="Q30" s="39">
        <v>729</v>
      </c>
      <c r="R30" s="39">
        <v>716</v>
      </c>
      <c r="S30" s="39">
        <v>1063</v>
      </c>
      <c r="T30" s="39">
        <v>732</v>
      </c>
      <c r="U30" s="39">
        <v>568</v>
      </c>
      <c r="V30" s="39">
        <v>622</v>
      </c>
      <c r="W30" s="39"/>
      <c r="X30" s="39"/>
      <c r="Y30" s="39"/>
      <c r="Z30" s="39"/>
      <c r="AA30" s="39">
        <v>2135</v>
      </c>
      <c r="AB30" s="39">
        <v>9171</v>
      </c>
      <c r="AC30" s="42">
        <v>2985</v>
      </c>
      <c r="AD30" s="43" t="str">
        <f t="shared" si="2"/>
        <v>　　海田町</v>
      </c>
    </row>
    <row r="31" spans="1:30" ht="28.5" customHeight="1">
      <c r="A31" s="43" t="s">
        <v>44</v>
      </c>
      <c r="B31" s="39">
        <f>SUM(C31:L31,P31:V31)</f>
        <v>11780</v>
      </c>
      <c r="C31" s="39">
        <v>442</v>
      </c>
      <c r="D31" s="39">
        <v>564</v>
      </c>
      <c r="E31" s="39">
        <v>602</v>
      </c>
      <c r="F31" s="39">
        <v>614</v>
      </c>
      <c r="G31" s="39">
        <v>513</v>
      </c>
      <c r="H31" s="39">
        <v>440</v>
      </c>
      <c r="I31" s="39">
        <v>544</v>
      </c>
      <c r="J31" s="39">
        <v>662</v>
      </c>
      <c r="K31" s="39">
        <v>898</v>
      </c>
      <c r="L31" s="39">
        <v>916</v>
      </c>
      <c r="M31" s="39"/>
      <c r="N31" s="40"/>
      <c r="O31" s="39"/>
      <c r="P31" s="39">
        <v>682</v>
      </c>
      <c r="Q31" s="39">
        <v>560</v>
      </c>
      <c r="R31" s="39">
        <v>650</v>
      </c>
      <c r="S31" s="39">
        <v>1133</v>
      </c>
      <c r="T31" s="39">
        <v>986</v>
      </c>
      <c r="U31" s="39">
        <v>855</v>
      </c>
      <c r="V31" s="39">
        <v>719</v>
      </c>
      <c r="W31" s="39"/>
      <c r="X31" s="39"/>
      <c r="Y31" s="39"/>
      <c r="Z31" s="39"/>
      <c r="AA31" s="39">
        <v>1608</v>
      </c>
      <c r="AB31" s="39">
        <v>6479</v>
      </c>
      <c r="AC31" s="42">
        <v>3693</v>
      </c>
      <c r="AD31" s="43" t="str">
        <f t="shared" si="2"/>
        <v>　　熊野町</v>
      </c>
    </row>
    <row r="32" spans="1:30" ht="28.5" customHeight="1">
      <c r="A32" s="43" t="s">
        <v>45</v>
      </c>
      <c r="B32" s="39">
        <f t="shared" si="3"/>
        <v>6218</v>
      </c>
      <c r="C32" s="39">
        <v>274</v>
      </c>
      <c r="D32" s="39">
        <v>334</v>
      </c>
      <c r="E32" s="39">
        <v>335</v>
      </c>
      <c r="F32" s="39">
        <v>332</v>
      </c>
      <c r="G32" s="39">
        <v>309</v>
      </c>
      <c r="H32" s="39">
        <v>320</v>
      </c>
      <c r="I32" s="39">
        <v>310</v>
      </c>
      <c r="J32" s="39">
        <v>385</v>
      </c>
      <c r="K32" s="39">
        <v>481</v>
      </c>
      <c r="L32" s="39">
        <v>470</v>
      </c>
      <c r="M32" s="39"/>
      <c r="N32" s="40"/>
      <c r="O32" s="39"/>
      <c r="P32" s="39">
        <v>343</v>
      </c>
      <c r="Q32" s="39">
        <v>331</v>
      </c>
      <c r="R32" s="39">
        <v>336</v>
      </c>
      <c r="S32" s="39">
        <v>546</v>
      </c>
      <c r="T32" s="39">
        <v>405</v>
      </c>
      <c r="U32" s="39">
        <v>331</v>
      </c>
      <c r="V32" s="39">
        <v>376</v>
      </c>
      <c r="W32" s="40"/>
      <c r="X32" s="40"/>
      <c r="Y32" s="40"/>
      <c r="Z32" s="40"/>
      <c r="AA32" s="39">
        <v>943</v>
      </c>
      <c r="AB32" s="39">
        <v>3617</v>
      </c>
      <c r="AC32" s="42">
        <v>1658</v>
      </c>
      <c r="AD32" s="43" t="str">
        <f t="shared" si="2"/>
        <v>　　坂町</v>
      </c>
    </row>
    <row r="33" spans="1:30" ht="28.5" customHeight="1">
      <c r="A33" s="43" t="s">
        <v>57</v>
      </c>
      <c r="B33" s="39">
        <f t="shared" si="3"/>
        <v>3082</v>
      </c>
      <c r="C33" s="39">
        <v>78</v>
      </c>
      <c r="D33" s="39">
        <v>76</v>
      </c>
      <c r="E33" s="39">
        <v>93</v>
      </c>
      <c r="F33" s="39">
        <v>131</v>
      </c>
      <c r="G33" s="39">
        <v>95</v>
      </c>
      <c r="H33" s="39">
        <v>89</v>
      </c>
      <c r="I33" s="39">
        <v>111</v>
      </c>
      <c r="J33" s="39">
        <v>116</v>
      </c>
      <c r="K33" s="39">
        <v>182</v>
      </c>
      <c r="L33" s="39">
        <v>158</v>
      </c>
      <c r="M33" s="39"/>
      <c r="N33" s="40"/>
      <c r="O33" s="39"/>
      <c r="P33" s="39">
        <v>163</v>
      </c>
      <c r="Q33" s="39">
        <v>197</v>
      </c>
      <c r="R33" s="39">
        <v>288</v>
      </c>
      <c r="S33" s="39">
        <v>337</v>
      </c>
      <c r="T33" s="39">
        <v>232</v>
      </c>
      <c r="U33" s="39">
        <v>213</v>
      </c>
      <c r="V33" s="39">
        <v>523</v>
      </c>
      <c r="W33" s="39"/>
      <c r="X33" s="39"/>
      <c r="Y33" s="39"/>
      <c r="Z33" s="39"/>
      <c r="AA33" s="39">
        <v>247</v>
      </c>
      <c r="AB33" s="39">
        <v>1530</v>
      </c>
      <c r="AC33" s="42">
        <v>1305</v>
      </c>
      <c r="AD33" s="43" t="str">
        <f>A33</f>
        <v>　　安芸太田町</v>
      </c>
    </row>
    <row r="34" spans="1:30" ht="28.5" customHeight="1">
      <c r="A34" s="43" t="s">
        <v>58</v>
      </c>
      <c r="B34" s="39">
        <f t="shared" si="3"/>
        <v>9093</v>
      </c>
      <c r="C34" s="39">
        <v>285</v>
      </c>
      <c r="D34" s="39">
        <v>365</v>
      </c>
      <c r="E34" s="39">
        <v>409</v>
      </c>
      <c r="F34" s="39">
        <v>446</v>
      </c>
      <c r="G34" s="39">
        <v>434</v>
      </c>
      <c r="H34" s="39">
        <v>361</v>
      </c>
      <c r="I34" s="39">
        <v>428</v>
      </c>
      <c r="J34" s="39">
        <v>483</v>
      </c>
      <c r="K34" s="39">
        <v>628</v>
      </c>
      <c r="L34" s="39">
        <v>560</v>
      </c>
      <c r="M34" s="39"/>
      <c r="N34" s="40"/>
      <c r="O34" s="39"/>
      <c r="P34" s="39">
        <v>487</v>
      </c>
      <c r="Q34" s="39">
        <v>592</v>
      </c>
      <c r="R34" s="39">
        <v>717</v>
      </c>
      <c r="S34" s="39">
        <v>936</v>
      </c>
      <c r="T34" s="39">
        <v>544</v>
      </c>
      <c r="U34" s="39">
        <v>439</v>
      </c>
      <c r="V34" s="39">
        <v>979</v>
      </c>
      <c r="W34" s="39"/>
      <c r="X34" s="39"/>
      <c r="Y34" s="39"/>
      <c r="Z34" s="39"/>
      <c r="AA34" s="39">
        <v>1059</v>
      </c>
      <c r="AB34" s="39">
        <v>5136</v>
      </c>
      <c r="AC34" s="42">
        <v>2898</v>
      </c>
      <c r="AD34" s="43" t="str">
        <f>A34</f>
        <v>　　北広島町</v>
      </c>
    </row>
    <row r="35" spans="1:30" ht="28.5" customHeight="1">
      <c r="A35" s="43" t="s">
        <v>77</v>
      </c>
      <c r="B35" s="39">
        <f>B36</f>
        <v>11560</v>
      </c>
      <c r="C35" s="39">
        <f>C36</f>
        <v>306</v>
      </c>
      <c r="D35" s="39">
        <f>D36</f>
        <v>366</v>
      </c>
      <c r="E35" s="39">
        <v>339</v>
      </c>
      <c r="F35" s="39">
        <v>432</v>
      </c>
      <c r="G35" s="39">
        <v>547</v>
      </c>
      <c r="H35" s="39">
        <v>484</v>
      </c>
      <c r="I35" s="39">
        <v>596</v>
      </c>
      <c r="J35" s="39">
        <v>638</v>
      </c>
      <c r="K35" s="39">
        <v>709</v>
      </c>
      <c r="L35" s="39">
        <v>680</v>
      </c>
      <c r="M35" s="39"/>
      <c r="N35" s="40"/>
      <c r="O35" s="39"/>
      <c r="P35" s="39">
        <v>629</v>
      </c>
      <c r="Q35" s="39">
        <v>667</v>
      </c>
      <c r="R35" s="39">
        <v>883</v>
      </c>
      <c r="S35" s="39">
        <v>1296</v>
      </c>
      <c r="T35" s="39">
        <v>946</v>
      </c>
      <c r="U35" s="39">
        <v>803</v>
      </c>
      <c r="V35" s="39">
        <v>1239</v>
      </c>
      <c r="W35" s="39">
        <v>0</v>
      </c>
      <c r="X35" s="39">
        <v>0</v>
      </c>
      <c r="Y35" s="39">
        <v>0</v>
      </c>
      <c r="Z35" s="39">
        <v>0</v>
      </c>
      <c r="AA35" s="39">
        <v>1011</v>
      </c>
      <c r="AB35" s="39">
        <v>6265</v>
      </c>
      <c r="AC35" s="39">
        <v>4284</v>
      </c>
      <c r="AD35" s="43" t="str">
        <f>A35</f>
        <v>　呉支所</v>
      </c>
    </row>
    <row r="36" spans="1:30" ht="28.5" customHeight="1">
      <c r="A36" s="43" t="s">
        <v>60</v>
      </c>
      <c r="B36" s="39">
        <f>SUM(C36:L36,P36:V36)</f>
        <v>11560</v>
      </c>
      <c r="C36" s="39">
        <v>306</v>
      </c>
      <c r="D36" s="39">
        <v>366</v>
      </c>
      <c r="E36" s="39">
        <v>339</v>
      </c>
      <c r="F36" s="39">
        <v>432</v>
      </c>
      <c r="G36" s="39">
        <v>547</v>
      </c>
      <c r="H36" s="39">
        <v>484</v>
      </c>
      <c r="I36" s="39">
        <v>596</v>
      </c>
      <c r="J36" s="39">
        <v>638</v>
      </c>
      <c r="K36" s="39">
        <v>709</v>
      </c>
      <c r="L36" s="39">
        <v>680</v>
      </c>
      <c r="M36" s="39"/>
      <c r="N36" s="40"/>
      <c r="O36" s="39"/>
      <c r="P36" s="39">
        <v>629</v>
      </c>
      <c r="Q36" s="39">
        <v>667</v>
      </c>
      <c r="R36" s="39">
        <v>883</v>
      </c>
      <c r="S36" s="39">
        <v>1296</v>
      </c>
      <c r="T36" s="39">
        <v>946</v>
      </c>
      <c r="U36" s="39">
        <v>803</v>
      </c>
      <c r="V36" s="39">
        <v>1239</v>
      </c>
      <c r="W36" s="39"/>
      <c r="X36" s="39"/>
      <c r="Y36" s="39"/>
      <c r="Z36" s="39"/>
      <c r="AA36" s="39">
        <v>1011</v>
      </c>
      <c r="AB36" s="39">
        <v>6265</v>
      </c>
      <c r="AC36" s="42">
        <v>4284</v>
      </c>
      <c r="AD36" s="43" t="str">
        <f aca="true" t="shared" si="4" ref="AD36:AD41">A36</f>
        <v>　　江田島市</v>
      </c>
    </row>
    <row r="37" spans="1:30" ht="12" customHeight="1">
      <c r="A37" s="41" t="s">
        <v>53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2"/>
      <c r="AD37" s="43">
        <f t="shared" si="4"/>
      </c>
    </row>
    <row r="38" spans="1:30" ht="28.5" customHeight="1">
      <c r="A38" s="43" t="s">
        <v>79</v>
      </c>
      <c r="B38" s="39">
        <f>SUM(B39:B41)</f>
        <v>106408</v>
      </c>
      <c r="C38" s="39">
        <f>SUM(C39:C41)</f>
        <v>4929</v>
      </c>
      <c r="D38" s="39">
        <f>SUM(D39:D41)</f>
        <v>5337</v>
      </c>
      <c r="E38" s="39">
        <v>5231</v>
      </c>
      <c r="F38" s="39">
        <v>5939</v>
      </c>
      <c r="G38" s="39">
        <v>6415</v>
      </c>
      <c r="H38" s="39">
        <v>5524</v>
      </c>
      <c r="I38" s="39">
        <v>6234</v>
      </c>
      <c r="J38" s="39">
        <v>6942</v>
      </c>
      <c r="K38" s="39">
        <v>8383</v>
      </c>
      <c r="L38" s="39">
        <v>7820</v>
      </c>
      <c r="M38" s="39"/>
      <c r="N38" s="40"/>
      <c r="O38" s="39"/>
      <c r="P38" s="39">
        <v>6372</v>
      </c>
      <c r="Q38" s="39">
        <v>6154</v>
      </c>
      <c r="R38" s="39">
        <v>6382</v>
      </c>
      <c r="S38" s="39">
        <v>8335</v>
      </c>
      <c r="T38" s="39">
        <v>6015</v>
      </c>
      <c r="U38" s="39">
        <v>4506</v>
      </c>
      <c r="V38" s="39">
        <v>5890</v>
      </c>
      <c r="W38" s="39">
        <v>0</v>
      </c>
      <c r="X38" s="39">
        <v>0</v>
      </c>
      <c r="Y38" s="39">
        <v>0</v>
      </c>
      <c r="Z38" s="39">
        <v>0</v>
      </c>
      <c r="AA38" s="39">
        <v>15497</v>
      </c>
      <c r="AB38" s="39">
        <v>66165</v>
      </c>
      <c r="AC38" s="39">
        <v>24746</v>
      </c>
      <c r="AD38" s="43" t="str">
        <f>A38</f>
        <v>西部東</v>
      </c>
    </row>
    <row r="39" spans="1:30" ht="28.5" customHeight="1">
      <c r="A39" s="43" t="s">
        <v>30</v>
      </c>
      <c r="B39" s="39">
        <f>SUM(C39:L39,P39:V39)</f>
        <v>12656</v>
      </c>
      <c r="C39" s="39">
        <v>341</v>
      </c>
      <c r="D39" s="39">
        <v>428</v>
      </c>
      <c r="E39" s="39">
        <v>543</v>
      </c>
      <c r="F39" s="39">
        <v>594</v>
      </c>
      <c r="G39" s="39">
        <v>549</v>
      </c>
      <c r="H39" s="39">
        <v>475</v>
      </c>
      <c r="I39" s="39">
        <v>541</v>
      </c>
      <c r="J39" s="39">
        <v>647</v>
      </c>
      <c r="K39" s="39">
        <v>847</v>
      </c>
      <c r="L39" s="39">
        <v>834</v>
      </c>
      <c r="M39" s="39"/>
      <c r="N39" s="40"/>
      <c r="O39" s="39"/>
      <c r="P39" s="39">
        <v>782</v>
      </c>
      <c r="Q39" s="39">
        <v>807</v>
      </c>
      <c r="R39" s="39">
        <v>956</v>
      </c>
      <c r="S39" s="39">
        <v>1354</v>
      </c>
      <c r="T39" s="39">
        <v>960</v>
      </c>
      <c r="U39" s="39">
        <v>826</v>
      </c>
      <c r="V39" s="39">
        <v>1172</v>
      </c>
      <c r="W39" s="39"/>
      <c r="X39" s="39"/>
      <c r="Y39" s="39"/>
      <c r="Z39" s="39"/>
      <c r="AA39" s="39">
        <v>1312</v>
      </c>
      <c r="AB39" s="39">
        <v>7032</v>
      </c>
      <c r="AC39" s="42">
        <v>4312</v>
      </c>
      <c r="AD39" s="43" t="str">
        <f t="shared" si="4"/>
        <v>　　竹原市</v>
      </c>
    </row>
    <row r="40" spans="1:30" ht="28.5" customHeight="1">
      <c r="A40" s="43" t="s">
        <v>48</v>
      </c>
      <c r="B40" s="39">
        <f>SUM(C40:L40,P40:V40)</f>
        <v>89997</v>
      </c>
      <c r="C40" s="39">
        <v>4509</v>
      </c>
      <c r="D40" s="39">
        <v>4817</v>
      </c>
      <c r="E40" s="39">
        <v>4594</v>
      </c>
      <c r="F40" s="39">
        <v>4866</v>
      </c>
      <c r="G40" s="39">
        <v>5723</v>
      </c>
      <c r="H40" s="39">
        <v>4955</v>
      </c>
      <c r="I40" s="39">
        <v>5568</v>
      </c>
      <c r="J40" s="39">
        <v>6155</v>
      </c>
      <c r="K40" s="39">
        <v>7334</v>
      </c>
      <c r="L40" s="39">
        <v>6790</v>
      </c>
      <c r="M40" s="39"/>
      <c r="N40" s="40"/>
      <c r="O40" s="39"/>
      <c r="P40" s="39">
        <v>5399</v>
      </c>
      <c r="Q40" s="39">
        <v>5126</v>
      </c>
      <c r="R40" s="39">
        <v>5165</v>
      </c>
      <c r="S40" s="39">
        <v>6603</v>
      </c>
      <c r="T40" s="39">
        <v>4710</v>
      </c>
      <c r="U40" s="39">
        <v>3428</v>
      </c>
      <c r="V40" s="39">
        <v>4255</v>
      </c>
      <c r="W40" s="39"/>
      <c r="X40" s="39"/>
      <c r="Y40" s="39"/>
      <c r="Z40" s="39"/>
      <c r="AA40" s="39">
        <v>13920</v>
      </c>
      <c r="AB40" s="39">
        <v>57081</v>
      </c>
      <c r="AC40" s="42">
        <v>18996</v>
      </c>
      <c r="AD40" s="43" t="str">
        <f t="shared" si="4"/>
        <v>　　東広島市</v>
      </c>
    </row>
    <row r="41" spans="1:30" ht="28.5" customHeight="1">
      <c r="A41" s="43" t="s">
        <v>54</v>
      </c>
      <c r="B41" s="39">
        <f>SUM(C41:L41,P41:V41)</f>
        <v>3755</v>
      </c>
      <c r="C41" s="39">
        <v>79</v>
      </c>
      <c r="D41" s="39">
        <v>92</v>
      </c>
      <c r="E41" s="39">
        <v>94</v>
      </c>
      <c r="F41" s="39">
        <v>479</v>
      </c>
      <c r="G41" s="39">
        <v>143</v>
      </c>
      <c r="H41" s="39">
        <v>94</v>
      </c>
      <c r="I41" s="39">
        <v>125</v>
      </c>
      <c r="J41" s="39">
        <v>140</v>
      </c>
      <c r="K41" s="39">
        <v>202</v>
      </c>
      <c r="L41" s="39">
        <v>196</v>
      </c>
      <c r="M41" s="39"/>
      <c r="N41" s="40"/>
      <c r="O41" s="39"/>
      <c r="P41" s="39">
        <v>191</v>
      </c>
      <c r="Q41" s="39">
        <v>221</v>
      </c>
      <c r="R41" s="39">
        <v>261</v>
      </c>
      <c r="S41" s="39">
        <v>378</v>
      </c>
      <c r="T41" s="39">
        <v>345</v>
      </c>
      <c r="U41" s="39">
        <v>252</v>
      </c>
      <c r="V41" s="39">
        <v>463</v>
      </c>
      <c r="W41" s="40"/>
      <c r="X41" s="40"/>
      <c r="Y41" s="40"/>
      <c r="Z41" s="40"/>
      <c r="AA41" s="39">
        <v>265</v>
      </c>
      <c r="AB41" s="39">
        <v>2052</v>
      </c>
      <c r="AC41" s="42">
        <v>1438</v>
      </c>
      <c r="AD41" s="43" t="str">
        <f t="shared" si="4"/>
        <v>　　大崎上島町</v>
      </c>
    </row>
    <row r="42" spans="1:30" ht="12" customHeight="1">
      <c r="A42" s="4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3"/>
    </row>
    <row r="43" spans="1:30" ht="28.5" customHeight="1">
      <c r="A43" s="43" t="s">
        <v>78</v>
      </c>
      <c r="B43" s="39">
        <f>B44+B48</f>
        <v>143392</v>
      </c>
      <c r="C43" s="39">
        <f>C44+C48</f>
        <v>5293</v>
      </c>
      <c r="D43" s="39">
        <f>D44+D48</f>
        <v>6038</v>
      </c>
      <c r="E43" s="39">
        <v>6407</v>
      </c>
      <c r="F43" s="39">
        <v>6909</v>
      </c>
      <c r="G43" s="39">
        <v>6256</v>
      </c>
      <c r="H43" s="39">
        <v>6045</v>
      </c>
      <c r="I43" s="39">
        <v>6973</v>
      </c>
      <c r="J43" s="39">
        <v>7885</v>
      </c>
      <c r="K43" s="39">
        <v>10003</v>
      </c>
      <c r="L43" s="39">
        <v>9148</v>
      </c>
      <c r="M43" s="39"/>
      <c r="N43" s="40"/>
      <c r="O43" s="39"/>
      <c r="P43" s="39">
        <v>7975</v>
      </c>
      <c r="Q43" s="39">
        <v>9247</v>
      </c>
      <c r="R43" s="39">
        <v>10697</v>
      </c>
      <c r="S43" s="39">
        <v>13829</v>
      </c>
      <c r="T43" s="39">
        <v>9762</v>
      </c>
      <c r="U43" s="39">
        <v>8134</v>
      </c>
      <c r="V43" s="39">
        <v>12791</v>
      </c>
      <c r="W43" s="39">
        <v>0</v>
      </c>
      <c r="X43" s="39">
        <v>0</v>
      </c>
      <c r="Y43" s="39">
        <v>0</v>
      </c>
      <c r="Z43" s="39">
        <v>0</v>
      </c>
      <c r="AA43" s="39">
        <v>17738</v>
      </c>
      <c r="AB43" s="39">
        <v>81138</v>
      </c>
      <c r="AC43" s="39">
        <v>44516</v>
      </c>
      <c r="AD43" s="43" t="str">
        <f>A43</f>
        <v>東部</v>
      </c>
    </row>
    <row r="44" spans="1:30" ht="28.5" customHeight="1">
      <c r="A44" s="43" t="s">
        <v>83</v>
      </c>
      <c r="B44" s="39">
        <f>SUM(B45:B47)</f>
        <v>119494</v>
      </c>
      <c r="C44" s="39">
        <f>SUM(C45:C47)</f>
        <v>4523</v>
      </c>
      <c r="D44" s="39">
        <f>SUM(D45:D47)</f>
        <v>5129</v>
      </c>
      <c r="E44" s="39">
        <v>5356</v>
      </c>
      <c r="F44" s="39">
        <v>5750</v>
      </c>
      <c r="G44" s="39">
        <v>5267</v>
      </c>
      <c r="H44" s="39">
        <v>5090</v>
      </c>
      <c r="I44" s="39">
        <v>5901</v>
      </c>
      <c r="J44" s="39">
        <v>6707</v>
      </c>
      <c r="K44" s="39">
        <v>8356</v>
      </c>
      <c r="L44" s="39">
        <v>7613</v>
      </c>
      <c r="M44" s="39"/>
      <c r="N44" s="40"/>
      <c r="O44" s="39"/>
      <c r="P44" s="39">
        <v>6611</v>
      </c>
      <c r="Q44" s="39">
        <v>7685</v>
      </c>
      <c r="R44" s="39">
        <v>8889</v>
      </c>
      <c r="S44" s="39">
        <v>11486</v>
      </c>
      <c r="T44" s="39">
        <v>8203</v>
      </c>
      <c r="U44" s="39">
        <v>6649</v>
      </c>
      <c r="V44" s="39">
        <v>10279</v>
      </c>
      <c r="W44" s="39"/>
      <c r="X44" s="39"/>
      <c r="Y44" s="39"/>
      <c r="Z44" s="39"/>
      <c r="AA44" s="39">
        <v>15008</v>
      </c>
      <c r="AB44" s="39">
        <v>67869</v>
      </c>
      <c r="AC44" s="39">
        <v>36617</v>
      </c>
      <c r="AD44" s="43" t="str">
        <f>A44</f>
        <v>　東部</v>
      </c>
    </row>
    <row r="45" spans="1:30" ht="28.5" customHeight="1">
      <c r="A45" s="43" t="s">
        <v>49</v>
      </c>
      <c r="B45" s="39">
        <f>SUM(C45:L45,P45:V45)</f>
        <v>45441</v>
      </c>
      <c r="C45" s="39">
        <v>1805</v>
      </c>
      <c r="D45" s="39">
        <v>2028</v>
      </c>
      <c r="E45" s="39">
        <v>2070</v>
      </c>
      <c r="F45" s="39">
        <v>2278</v>
      </c>
      <c r="G45" s="39">
        <v>1931</v>
      </c>
      <c r="H45" s="39">
        <v>1944</v>
      </c>
      <c r="I45" s="39">
        <v>2246</v>
      </c>
      <c r="J45" s="39">
        <v>2658</v>
      </c>
      <c r="K45" s="39">
        <v>3324</v>
      </c>
      <c r="L45" s="39">
        <v>2969</v>
      </c>
      <c r="M45" s="39"/>
      <c r="N45" s="40"/>
      <c r="O45" s="39"/>
      <c r="P45" s="39">
        <v>2568</v>
      </c>
      <c r="Q45" s="39">
        <v>2880</v>
      </c>
      <c r="R45" s="39">
        <v>3272</v>
      </c>
      <c r="S45" s="39">
        <v>4360</v>
      </c>
      <c r="T45" s="39">
        <v>2992</v>
      </c>
      <c r="U45" s="39">
        <v>2415</v>
      </c>
      <c r="V45" s="39">
        <v>3701</v>
      </c>
      <c r="W45" s="39"/>
      <c r="X45" s="39"/>
      <c r="Y45" s="39"/>
      <c r="Z45" s="39"/>
      <c r="AA45" s="39">
        <v>5903</v>
      </c>
      <c r="AB45" s="39">
        <v>26070</v>
      </c>
      <c r="AC45" s="42">
        <v>13468</v>
      </c>
      <c r="AD45" s="43" t="str">
        <f aca="true" t="shared" si="5" ref="AD45:AD54">A45</f>
        <v>　　三原市</v>
      </c>
    </row>
    <row r="46" spans="1:30" ht="28.5" customHeight="1">
      <c r="A46" s="43" t="s">
        <v>51</v>
      </c>
      <c r="B46" s="39">
        <f>SUM(C46:L46,P46:V46)</f>
        <v>66159</v>
      </c>
      <c r="C46" s="39">
        <v>2439</v>
      </c>
      <c r="D46" s="39">
        <v>2808</v>
      </c>
      <c r="E46" s="39">
        <v>2941</v>
      </c>
      <c r="F46" s="39">
        <v>3128</v>
      </c>
      <c r="G46" s="39">
        <v>3036</v>
      </c>
      <c r="H46" s="39">
        <v>2862</v>
      </c>
      <c r="I46" s="39">
        <v>3295</v>
      </c>
      <c r="J46" s="39">
        <v>3638</v>
      </c>
      <c r="K46" s="39">
        <v>4540</v>
      </c>
      <c r="L46" s="39">
        <v>4243</v>
      </c>
      <c r="M46" s="39"/>
      <c r="N46" s="40"/>
      <c r="O46" s="39"/>
      <c r="P46" s="39">
        <v>3630</v>
      </c>
      <c r="Q46" s="39">
        <v>4257</v>
      </c>
      <c r="R46" s="39">
        <v>4950</v>
      </c>
      <c r="S46" s="39">
        <v>6301</v>
      </c>
      <c r="T46" s="39">
        <v>4716</v>
      </c>
      <c r="U46" s="39">
        <v>3749</v>
      </c>
      <c r="V46" s="39">
        <v>5626</v>
      </c>
      <c r="W46" s="39"/>
      <c r="X46" s="39"/>
      <c r="Y46" s="39"/>
      <c r="Z46" s="39"/>
      <c r="AA46" s="39">
        <v>8188</v>
      </c>
      <c r="AB46" s="39">
        <v>37579</v>
      </c>
      <c r="AC46" s="42">
        <v>20392</v>
      </c>
      <c r="AD46" s="43" t="str">
        <f t="shared" si="5"/>
        <v>　　尾道市</v>
      </c>
    </row>
    <row r="47" spans="1:30" ht="28.5" customHeight="1">
      <c r="A47" s="43" t="s">
        <v>50</v>
      </c>
      <c r="B47" s="39">
        <f>SUM(C47:L47,P47:V47)</f>
        <v>7894</v>
      </c>
      <c r="C47" s="39">
        <v>279</v>
      </c>
      <c r="D47" s="39">
        <v>293</v>
      </c>
      <c r="E47" s="39">
        <v>345</v>
      </c>
      <c r="F47" s="39">
        <v>344</v>
      </c>
      <c r="G47" s="39">
        <v>300</v>
      </c>
      <c r="H47" s="39">
        <v>284</v>
      </c>
      <c r="I47" s="39">
        <v>360</v>
      </c>
      <c r="J47" s="39">
        <v>411</v>
      </c>
      <c r="K47" s="39">
        <v>492</v>
      </c>
      <c r="L47" s="39">
        <v>401</v>
      </c>
      <c r="M47" s="39"/>
      <c r="N47" s="40"/>
      <c r="O47" s="39"/>
      <c r="P47" s="39">
        <v>413</v>
      </c>
      <c r="Q47" s="39">
        <v>548</v>
      </c>
      <c r="R47" s="39">
        <v>667</v>
      </c>
      <c r="S47" s="39">
        <v>825</v>
      </c>
      <c r="T47" s="39">
        <v>495</v>
      </c>
      <c r="U47" s="39">
        <v>485</v>
      </c>
      <c r="V47" s="39">
        <v>952</v>
      </c>
      <c r="W47" s="39"/>
      <c r="X47" s="39"/>
      <c r="Y47" s="39"/>
      <c r="Z47" s="39"/>
      <c r="AA47" s="39">
        <v>917</v>
      </c>
      <c r="AB47" s="39">
        <v>4220</v>
      </c>
      <c r="AC47" s="42">
        <v>2757</v>
      </c>
      <c r="AD47" s="43" t="str">
        <f t="shared" si="5"/>
        <v>　　世羅町</v>
      </c>
    </row>
    <row r="48" spans="1:30" ht="28.5" customHeight="1">
      <c r="A48" s="43" t="s">
        <v>80</v>
      </c>
      <c r="B48" s="39">
        <f>SUM(B49:B50)</f>
        <v>23898</v>
      </c>
      <c r="C48" s="39">
        <f>SUM(C49:C50)</f>
        <v>770</v>
      </c>
      <c r="D48" s="39">
        <f>SUM(D49:D50)</f>
        <v>909</v>
      </c>
      <c r="E48" s="39">
        <v>1051</v>
      </c>
      <c r="F48" s="39">
        <v>1159</v>
      </c>
      <c r="G48" s="39">
        <v>989</v>
      </c>
      <c r="H48" s="39">
        <v>955</v>
      </c>
      <c r="I48" s="39">
        <v>1072</v>
      </c>
      <c r="J48" s="39">
        <v>1178</v>
      </c>
      <c r="K48" s="39">
        <v>1647</v>
      </c>
      <c r="L48" s="39">
        <v>1535</v>
      </c>
      <c r="M48" s="39"/>
      <c r="N48" s="40"/>
      <c r="O48" s="39"/>
      <c r="P48" s="39">
        <v>1364</v>
      </c>
      <c r="Q48" s="39">
        <v>1562</v>
      </c>
      <c r="R48" s="39">
        <v>1808</v>
      </c>
      <c r="S48" s="39">
        <v>2343</v>
      </c>
      <c r="T48" s="39">
        <v>1559</v>
      </c>
      <c r="U48" s="39">
        <v>1485</v>
      </c>
      <c r="V48" s="39">
        <v>2512</v>
      </c>
      <c r="W48" s="39">
        <v>0</v>
      </c>
      <c r="X48" s="39">
        <v>0</v>
      </c>
      <c r="Y48" s="39">
        <v>0</v>
      </c>
      <c r="Z48" s="39">
        <v>0</v>
      </c>
      <c r="AA48" s="39">
        <v>2730</v>
      </c>
      <c r="AB48" s="39">
        <v>13269</v>
      </c>
      <c r="AC48" s="39">
        <v>7899</v>
      </c>
      <c r="AD48" s="43" t="str">
        <f>A48</f>
        <v>　福山支所</v>
      </c>
    </row>
    <row r="49" spans="1:30" ht="28.5" customHeight="1">
      <c r="A49" s="43" t="s">
        <v>31</v>
      </c>
      <c r="B49" s="39">
        <f>SUM(C49:L49,P49:V49)</f>
        <v>19361</v>
      </c>
      <c r="C49" s="39">
        <v>645</v>
      </c>
      <c r="D49" s="39">
        <v>769</v>
      </c>
      <c r="E49" s="39">
        <v>887</v>
      </c>
      <c r="F49" s="39">
        <v>975</v>
      </c>
      <c r="G49" s="39">
        <v>828</v>
      </c>
      <c r="H49" s="39">
        <v>808</v>
      </c>
      <c r="I49" s="39">
        <v>897</v>
      </c>
      <c r="J49" s="39">
        <v>991</v>
      </c>
      <c r="K49" s="39">
        <v>1387</v>
      </c>
      <c r="L49" s="39">
        <v>1338</v>
      </c>
      <c r="M49" s="39"/>
      <c r="N49" s="40"/>
      <c r="O49" s="39"/>
      <c r="P49" s="39">
        <v>1139</v>
      </c>
      <c r="Q49" s="39">
        <v>1226</v>
      </c>
      <c r="R49" s="39">
        <v>1416</v>
      </c>
      <c r="S49" s="39">
        <v>1825</v>
      </c>
      <c r="T49" s="39">
        <v>1289</v>
      </c>
      <c r="U49" s="39">
        <v>1188</v>
      </c>
      <c r="V49" s="39">
        <v>1753</v>
      </c>
      <c r="W49" s="39"/>
      <c r="X49" s="39"/>
      <c r="Y49" s="39"/>
      <c r="Z49" s="39"/>
      <c r="AA49" s="39">
        <v>2301</v>
      </c>
      <c r="AB49" s="39">
        <v>11005</v>
      </c>
      <c r="AC49" s="42">
        <v>6055</v>
      </c>
      <c r="AD49" s="43" t="str">
        <f t="shared" si="5"/>
        <v>　　府中市</v>
      </c>
    </row>
    <row r="50" spans="1:30" ht="28.5" customHeight="1">
      <c r="A50" s="43" t="s">
        <v>59</v>
      </c>
      <c r="B50" s="39">
        <f>SUM(C50:L50,P50:V50)</f>
        <v>4537</v>
      </c>
      <c r="C50" s="39">
        <v>125</v>
      </c>
      <c r="D50" s="39">
        <v>140</v>
      </c>
      <c r="E50" s="39">
        <v>164</v>
      </c>
      <c r="F50" s="39">
        <v>184</v>
      </c>
      <c r="G50" s="39">
        <v>161</v>
      </c>
      <c r="H50" s="39">
        <v>147</v>
      </c>
      <c r="I50" s="39">
        <v>175</v>
      </c>
      <c r="J50" s="39">
        <v>187</v>
      </c>
      <c r="K50" s="39">
        <v>260</v>
      </c>
      <c r="L50" s="39">
        <v>197</v>
      </c>
      <c r="M50" s="39"/>
      <c r="N50" s="40"/>
      <c r="O50" s="39"/>
      <c r="P50" s="39">
        <v>225</v>
      </c>
      <c r="Q50" s="39">
        <v>336</v>
      </c>
      <c r="R50" s="39">
        <v>392</v>
      </c>
      <c r="S50" s="39">
        <v>518</v>
      </c>
      <c r="T50" s="39">
        <v>270</v>
      </c>
      <c r="U50" s="39">
        <v>297</v>
      </c>
      <c r="V50" s="39">
        <v>759</v>
      </c>
      <c r="W50" s="39"/>
      <c r="X50" s="39"/>
      <c r="Y50" s="39"/>
      <c r="Z50" s="39"/>
      <c r="AA50" s="39">
        <v>429</v>
      </c>
      <c r="AB50" s="39">
        <v>2264</v>
      </c>
      <c r="AC50" s="42">
        <v>1844</v>
      </c>
      <c r="AD50" s="43" t="str">
        <f t="shared" si="5"/>
        <v>　　神石高原町</v>
      </c>
    </row>
    <row r="51" spans="1:30" ht="12" customHeight="1">
      <c r="A51" s="41" t="s">
        <v>53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2"/>
      <c r="AD51" s="43">
        <f t="shared" si="5"/>
      </c>
    </row>
    <row r="52" spans="1:30" ht="28.5" customHeight="1">
      <c r="A52" s="43" t="s">
        <v>81</v>
      </c>
      <c r="B52" s="39">
        <f>SUM(B53:B54)</f>
        <v>42807</v>
      </c>
      <c r="C52" s="39">
        <f>SUM(C53:C54)</f>
        <v>1623</v>
      </c>
      <c r="D52" s="39">
        <f>SUM(D53:D54)</f>
        <v>1872</v>
      </c>
      <c r="E52" s="39">
        <v>1961</v>
      </c>
      <c r="F52" s="39">
        <v>1941</v>
      </c>
      <c r="G52" s="39">
        <v>1755</v>
      </c>
      <c r="H52" s="39">
        <v>1826</v>
      </c>
      <c r="I52" s="39">
        <v>2051</v>
      </c>
      <c r="J52" s="39">
        <v>2338</v>
      </c>
      <c r="K52" s="39">
        <v>2821</v>
      </c>
      <c r="L52" s="39">
        <v>2534</v>
      </c>
      <c r="M52" s="39"/>
      <c r="N52" s="40"/>
      <c r="O52" s="39"/>
      <c r="P52" s="39">
        <v>2127</v>
      </c>
      <c r="Q52" s="39">
        <v>2821</v>
      </c>
      <c r="R52" s="39">
        <v>3354</v>
      </c>
      <c r="S52" s="39">
        <v>4245</v>
      </c>
      <c r="T52" s="39">
        <v>2594</v>
      </c>
      <c r="U52" s="39">
        <v>2319</v>
      </c>
      <c r="V52" s="39">
        <v>4625</v>
      </c>
      <c r="W52" s="39">
        <v>0</v>
      </c>
      <c r="X52" s="39">
        <v>0</v>
      </c>
      <c r="Y52" s="39">
        <v>0</v>
      </c>
      <c r="Z52" s="39">
        <v>0</v>
      </c>
      <c r="AA52" s="39">
        <v>5456</v>
      </c>
      <c r="AB52" s="39">
        <v>23568</v>
      </c>
      <c r="AC52" s="39">
        <v>13783</v>
      </c>
      <c r="AD52" s="43" t="str">
        <f>A52</f>
        <v>北部</v>
      </c>
    </row>
    <row r="53" spans="1:30" ht="28.5" customHeight="1">
      <c r="A53" s="43" t="s">
        <v>32</v>
      </c>
      <c r="B53" s="39">
        <f>SUM(C53:L53,P53:V53)</f>
        <v>25402</v>
      </c>
      <c r="C53" s="39">
        <v>1028</v>
      </c>
      <c r="D53" s="39">
        <v>1164</v>
      </c>
      <c r="E53" s="39">
        <v>1207</v>
      </c>
      <c r="F53" s="39">
        <v>1194</v>
      </c>
      <c r="G53" s="39">
        <v>1078</v>
      </c>
      <c r="H53" s="39">
        <v>1140</v>
      </c>
      <c r="I53" s="39">
        <v>1267</v>
      </c>
      <c r="J53" s="39">
        <v>1455</v>
      </c>
      <c r="K53" s="39">
        <v>1812</v>
      </c>
      <c r="L53" s="39">
        <v>1589</v>
      </c>
      <c r="M53" s="39"/>
      <c r="N53" s="40"/>
      <c r="O53" s="39"/>
      <c r="P53" s="39">
        <v>1273</v>
      </c>
      <c r="Q53" s="39">
        <v>1708</v>
      </c>
      <c r="R53" s="39">
        <v>1894</v>
      </c>
      <c r="S53" s="39">
        <v>2406</v>
      </c>
      <c r="T53" s="39">
        <v>1496</v>
      </c>
      <c r="U53" s="39">
        <v>1304</v>
      </c>
      <c r="V53" s="39">
        <v>2387</v>
      </c>
      <c r="W53" s="39"/>
      <c r="X53" s="39"/>
      <c r="Y53" s="39"/>
      <c r="Z53" s="39"/>
      <c r="AA53" s="39">
        <v>3399</v>
      </c>
      <c r="AB53" s="39">
        <v>14410</v>
      </c>
      <c r="AC53" s="42">
        <v>7593</v>
      </c>
      <c r="AD53" s="43" t="str">
        <f t="shared" si="5"/>
        <v>　　三次市</v>
      </c>
    </row>
    <row r="54" spans="1:30" ht="28.5" customHeight="1">
      <c r="A54" s="43" t="s">
        <v>33</v>
      </c>
      <c r="B54" s="39">
        <f>SUM(C54:L54,P54:V54)</f>
        <v>17405</v>
      </c>
      <c r="C54" s="39">
        <v>595</v>
      </c>
      <c r="D54" s="39">
        <v>708</v>
      </c>
      <c r="E54" s="39">
        <v>754</v>
      </c>
      <c r="F54" s="39">
        <v>747</v>
      </c>
      <c r="G54" s="39">
        <v>677</v>
      </c>
      <c r="H54" s="39">
        <v>686</v>
      </c>
      <c r="I54" s="39">
        <v>784</v>
      </c>
      <c r="J54" s="39">
        <v>883</v>
      </c>
      <c r="K54" s="39">
        <v>1009</v>
      </c>
      <c r="L54" s="39">
        <v>945</v>
      </c>
      <c r="M54" s="39"/>
      <c r="N54" s="40"/>
      <c r="O54" s="39"/>
      <c r="P54" s="39">
        <v>854</v>
      </c>
      <c r="Q54" s="39">
        <v>1113</v>
      </c>
      <c r="R54" s="39">
        <v>1460</v>
      </c>
      <c r="S54" s="39">
        <v>1839</v>
      </c>
      <c r="T54" s="39">
        <v>1098</v>
      </c>
      <c r="U54" s="39">
        <v>1015</v>
      </c>
      <c r="V54" s="39">
        <v>2238</v>
      </c>
      <c r="W54" s="39"/>
      <c r="X54" s="39"/>
      <c r="Y54" s="39"/>
      <c r="Z54" s="39"/>
      <c r="AA54" s="39">
        <v>2057</v>
      </c>
      <c r="AB54" s="39">
        <v>9158</v>
      </c>
      <c r="AC54" s="42">
        <v>6190</v>
      </c>
      <c r="AD54" s="43" t="str">
        <f t="shared" si="5"/>
        <v>　　庄原市</v>
      </c>
    </row>
    <row r="55" spans="1:30" ht="12" customHeight="1">
      <c r="A55" s="43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  <c r="AD55" s="43"/>
    </row>
    <row r="56" spans="1:30" ht="28.5" customHeight="1">
      <c r="A56" s="43" t="s">
        <v>74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0"/>
      <c r="AD56" s="43" t="str">
        <f>A56</f>
        <v>(二次保健医療圏)</v>
      </c>
    </row>
    <row r="57" spans="1:30" ht="28.5" customHeight="1">
      <c r="A57" s="43" t="s">
        <v>61</v>
      </c>
      <c r="B57" s="39">
        <f>SUM(C57:L57,P57:V57)</f>
        <v>654505</v>
      </c>
      <c r="C57" s="40">
        <f>C9+C27</f>
        <v>31155</v>
      </c>
      <c r="D57" s="40">
        <f>D9+D27</f>
        <v>32813</v>
      </c>
      <c r="E57" s="40">
        <v>32561</v>
      </c>
      <c r="F57" s="40">
        <v>33768</v>
      </c>
      <c r="G57" s="40">
        <v>33841</v>
      </c>
      <c r="H57" s="40">
        <v>35724</v>
      </c>
      <c r="I57" s="40">
        <v>40013</v>
      </c>
      <c r="J57" s="40">
        <v>44568</v>
      </c>
      <c r="K57" s="40">
        <v>55692</v>
      </c>
      <c r="L57" s="40">
        <v>51797</v>
      </c>
      <c r="M57" s="40"/>
      <c r="N57" s="40"/>
      <c r="O57" s="39"/>
      <c r="P57" s="40">
        <v>40721</v>
      </c>
      <c r="Q57" s="40">
        <v>37388</v>
      </c>
      <c r="R57" s="40">
        <v>38350</v>
      </c>
      <c r="S57" s="40">
        <v>50111</v>
      </c>
      <c r="T57" s="40">
        <v>35398</v>
      </c>
      <c r="U57" s="40">
        <v>27567</v>
      </c>
      <c r="V57" s="40">
        <v>33038</v>
      </c>
      <c r="W57" s="39"/>
      <c r="X57" s="39"/>
      <c r="Y57" s="39"/>
      <c r="Z57" s="39"/>
      <c r="AA57" s="39">
        <v>96529</v>
      </c>
      <c r="AB57" s="39">
        <v>411862</v>
      </c>
      <c r="AC57" s="42">
        <v>146114</v>
      </c>
      <c r="AD57" s="43" t="s">
        <v>61</v>
      </c>
    </row>
    <row r="58" spans="1:30" ht="28.5" customHeight="1">
      <c r="A58" s="43" t="s">
        <v>62</v>
      </c>
      <c r="B58" s="39">
        <f aca="true" t="shared" si="6" ref="B58:B63">SUM(C58:L58,P58:V58)</f>
        <v>69245</v>
      </c>
      <c r="C58" s="40">
        <f>C24</f>
        <v>2980</v>
      </c>
      <c r="D58" s="40">
        <f>D24</f>
        <v>3209</v>
      </c>
      <c r="E58" s="40">
        <v>3274</v>
      </c>
      <c r="F58" s="40">
        <v>3462</v>
      </c>
      <c r="G58" s="40">
        <v>3264</v>
      </c>
      <c r="H58" s="40">
        <v>3415</v>
      </c>
      <c r="I58" s="40">
        <v>3967</v>
      </c>
      <c r="J58" s="40">
        <v>4105</v>
      </c>
      <c r="K58" s="40">
        <v>5016</v>
      </c>
      <c r="L58" s="40">
        <v>4835</v>
      </c>
      <c r="M58" s="40"/>
      <c r="N58" s="40"/>
      <c r="O58" s="39"/>
      <c r="P58" s="40">
        <v>3925</v>
      </c>
      <c r="Q58" s="40">
        <v>4334</v>
      </c>
      <c r="R58" s="40">
        <v>4971</v>
      </c>
      <c r="S58" s="40">
        <v>6425</v>
      </c>
      <c r="T58" s="40">
        <v>4286</v>
      </c>
      <c r="U58" s="40">
        <v>3247</v>
      </c>
      <c r="V58" s="40">
        <v>4530</v>
      </c>
      <c r="W58" s="39"/>
      <c r="X58" s="39"/>
      <c r="Y58" s="39"/>
      <c r="Z58" s="39"/>
      <c r="AA58" s="39">
        <v>9463</v>
      </c>
      <c r="AB58" s="39">
        <v>41294</v>
      </c>
      <c r="AC58" s="42">
        <v>18488</v>
      </c>
      <c r="AD58" s="43" t="s">
        <v>62</v>
      </c>
    </row>
    <row r="59" spans="1:30" ht="28.5" customHeight="1">
      <c r="A59" s="43" t="s">
        <v>63</v>
      </c>
      <c r="B59" s="39">
        <f t="shared" si="6"/>
        <v>121531</v>
      </c>
      <c r="C59" s="40">
        <f>C21+C35</f>
        <v>4375</v>
      </c>
      <c r="D59" s="40">
        <f>D21+D35</f>
        <v>4884</v>
      </c>
      <c r="E59" s="40">
        <v>4912</v>
      </c>
      <c r="F59" s="40">
        <v>5962</v>
      </c>
      <c r="G59" s="40">
        <v>6261</v>
      </c>
      <c r="H59" s="40">
        <v>5992</v>
      </c>
      <c r="I59" s="40">
        <v>6104</v>
      </c>
      <c r="J59" s="40">
        <v>6789</v>
      </c>
      <c r="K59" s="40">
        <v>8868</v>
      </c>
      <c r="L59" s="40">
        <v>8460</v>
      </c>
      <c r="M59" s="40"/>
      <c r="N59" s="40"/>
      <c r="O59" s="39"/>
      <c r="P59" s="40">
        <v>6942</v>
      </c>
      <c r="Q59" s="40">
        <v>6873</v>
      </c>
      <c r="R59" s="40">
        <v>8064</v>
      </c>
      <c r="S59" s="40">
        <v>11219</v>
      </c>
      <c r="T59" s="40">
        <v>8881</v>
      </c>
      <c r="U59" s="40">
        <v>7258</v>
      </c>
      <c r="V59" s="40">
        <v>9687</v>
      </c>
      <c r="W59" s="39"/>
      <c r="X59" s="39"/>
      <c r="Y59" s="39"/>
      <c r="Z59" s="39"/>
      <c r="AA59" s="39">
        <v>14171</v>
      </c>
      <c r="AB59" s="39">
        <v>70315</v>
      </c>
      <c r="AC59" s="42">
        <v>37045</v>
      </c>
      <c r="AD59" s="43" t="s">
        <v>63</v>
      </c>
    </row>
    <row r="60" spans="1:30" ht="28.5" customHeight="1">
      <c r="A60" s="43" t="s">
        <v>64</v>
      </c>
      <c r="B60" s="39">
        <f t="shared" si="6"/>
        <v>106408</v>
      </c>
      <c r="C60" s="40">
        <f>C38</f>
        <v>4929</v>
      </c>
      <c r="D60" s="40">
        <f>D38</f>
        <v>5337</v>
      </c>
      <c r="E60" s="40">
        <v>5231</v>
      </c>
      <c r="F60" s="40">
        <v>5939</v>
      </c>
      <c r="G60" s="40">
        <v>6415</v>
      </c>
      <c r="H60" s="40">
        <v>5524</v>
      </c>
      <c r="I60" s="40">
        <v>6234</v>
      </c>
      <c r="J60" s="40">
        <v>6942</v>
      </c>
      <c r="K60" s="40">
        <v>8383</v>
      </c>
      <c r="L60" s="40">
        <v>7820</v>
      </c>
      <c r="M60" s="40"/>
      <c r="N60" s="40"/>
      <c r="O60" s="39"/>
      <c r="P60" s="40">
        <v>6372</v>
      </c>
      <c r="Q60" s="40">
        <v>6154</v>
      </c>
      <c r="R60" s="40">
        <v>6382</v>
      </c>
      <c r="S60" s="40">
        <v>8335</v>
      </c>
      <c r="T60" s="40">
        <v>6015</v>
      </c>
      <c r="U60" s="40">
        <v>4506</v>
      </c>
      <c r="V60" s="40">
        <v>5890</v>
      </c>
      <c r="W60" s="39"/>
      <c r="X60" s="39"/>
      <c r="Y60" s="39"/>
      <c r="Z60" s="39"/>
      <c r="AA60" s="39">
        <v>15497</v>
      </c>
      <c r="AB60" s="39">
        <v>66165</v>
      </c>
      <c r="AC60" s="42">
        <v>24746</v>
      </c>
      <c r="AD60" s="43" t="s">
        <v>64</v>
      </c>
    </row>
    <row r="61" spans="1:30" ht="28.5" customHeight="1">
      <c r="A61" s="43" t="s">
        <v>65</v>
      </c>
      <c r="B61" s="39">
        <f t="shared" si="6"/>
        <v>119494</v>
      </c>
      <c r="C61" s="40">
        <f>C44</f>
        <v>4523</v>
      </c>
      <c r="D61" s="40">
        <f>D44</f>
        <v>5129</v>
      </c>
      <c r="E61" s="40">
        <v>5356</v>
      </c>
      <c r="F61" s="40">
        <v>5750</v>
      </c>
      <c r="G61" s="40">
        <v>5267</v>
      </c>
      <c r="H61" s="40">
        <v>5090</v>
      </c>
      <c r="I61" s="40">
        <v>5901</v>
      </c>
      <c r="J61" s="40">
        <v>6707</v>
      </c>
      <c r="K61" s="40">
        <v>8356</v>
      </c>
      <c r="L61" s="40">
        <v>7613</v>
      </c>
      <c r="M61" s="40"/>
      <c r="N61" s="40"/>
      <c r="O61" s="39"/>
      <c r="P61" s="40">
        <v>6611</v>
      </c>
      <c r="Q61" s="40">
        <v>7685</v>
      </c>
      <c r="R61" s="40">
        <v>8889</v>
      </c>
      <c r="S61" s="40">
        <v>11486</v>
      </c>
      <c r="T61" s="40">
        <v>8203</v>
      </c>
      <c r="U61" s="40">
        <v>6649</v>
      </c>
      <c r="V61" s="40">
        <v>10279</v>
      </c>
      <c r="W61" s="39"/>
      <c r="X61" s="39"/>
      <c r="Y61" s="39"/>
      <c r="Z61" s="39"/>
      <c r="AA61" s="39">
        <v>15008</v>
      </c>
      <c r="AB61" s="39">
        <v>67869</v>
      </c>
      <c r="AC61" s="42">
        <v>36617</v>
      </c>
      <c r="AD61" s="43" t="s">
        <v>65</v>
      </c>
    </row>
    <row r="62" spans="1:30" ht="28.5" customHeight="1">
      <c r="A62" s="43" t="s">
        <v>66</v>
      </c>
      <c r="B62" s="39">
        <f t="shared" si="6"/>
        <v>249236</v>
      </c>
      <c r="C62" s="40">
        <f>C19+C48</f>
        <v>11368</v>
      </c>
      <c r="D62" s="40">
        <f>D19+D48</f>
        <v>12138</v>
      </c>
      <c r="E62" s="40">
        <v>12188</v>
      </c>
      <c r="F62" s="40">
        <v>12777</v>
      </c>
      <c r="G62" s="40">
        <v>12353</v>
      </c>
      <c r="H62" s="40">
        <v>12798</v>
      </c>
      <c r="I62" s="40">
        <v>14395</v>
      </c>
      <c r="J62" s="40">
        <v>16004</v>
      </c>
      <c r="K62" s="40">
        <v>19758</v>
      </c>
      <c r="L62" s="40">
        <v>17603</v>
      </c>
      <c r="M62" s="40"/>
      <c r="N62" s="40"/>
      <c r="O62" s="39"/>
      <c r="P62" s="40">
        <v>14114</v>
      </c>
      <c r="Q62" s="40">
        <v>14618</v>
      </c>
      <c r="R62" s="40">
        <v>16298</v>
      </c>
      <c r="S62" s="40">
        <v>21067</v>
      </c>
      <c r="T62" s="40">
        <v>14364</v>
      </c>
      <c r="U62" s="40">
        <v>12127</v>
      </c>
      <c r="V62" s="40">
        <v>15266</v>
      </c>
      <c r="W62" s="39"/>
      <c r="X62" s="39"/>
      <c r="Y62" s="39"/>
      <c r="Z62" s="39"/>
      <c r="AA62" s="39">
        <v>35694</v>
      </c>
      <c r="AB62" s="39">
        <v>150718</v>
      </c>
      <c r="AC62" s="42">
        <v>62824</v>
      </c>
      <c r="AD62" s="43" t="s">
        <v>66</v>
      </c>
    </row>
    <row r="63" spans="1:30" ht="28.5" customHeight="1">
      <c r="A63" s="43" t="s">
        <v>67</v>
      </c>
      <c r="B63" s="39">
        <f t="shared" si="6"/>
        <v>42807</v>
      </c>
      <c r="C63" s="40">
        <f>C52</f>
        <v>1623</v>
      </c>
      <c r="D63" s="40">
        <f>D52</f>
        <v>1872</v>
      </c>
      <c r="E63" s="40">
        <v>1961</v>
      </c>
      <c r="F63" s="40">
        <v>1941</v>
      </c>
      <c r="G63" s="40">
        <v>1755</v>
      </c>
      <c r="H63" s="40">
        <v>1826</v>
      </c>
      <c r="I63" s="40">
        <v>2051</v>
      </c>
      <c r="J63" s="40">
        <v>2338</v>
      </c>
      <c r="K63" s="40">
        <v>2821</v>
      </c>
      <c r="L63" s="40">
        <v>2534</v>
      </c>
      <c r="M63" s="40"/>
      <c r="N63" s="40"/>
      <c r="O63" s="39"/>
      <c r="P63" s="40">
        <v>2127</v>
      </c>
      <c r="Q63" s="40">
        <v>2821</v>
      </c>
      <c r="R63" s="40">
        <v>3354</v>
      </c>
      <c r="S63" s="40">
        <v>4245</v>
      </c>
      <c r="T63" s="40">
        <v>2594</v>
      </c>
      <c r="U63" s="40">
        <v>2319</v>
      </c>
      <c r="V63" s="40">
        <v>4625</v>
      </c>
      <c r="W63" s="39"/>
      <c r="X63" s="39"/>
      <c r="Y63" s="39"/>
      <c r="Z63" s="39"/>
      <c r="AA63" s="39">
        <v>5456</v>
      </c>
      <c r="AB63" s="39">
        <v>23568</v>
      </c>
      <c r="AC63" s="42">
        <v>13783</v>
      </c>
      <c r="AD63" s="43" t="s">
        <v>67</v>
      </c>
    </row>
    <row r="64" spans="1:30" ht="5.25" customHeight="1">
      <c r="A64" s="2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1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2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  <ignoredErrors>
    <ignoredError sqref="B26" formulaRange="1"/>
    <ignoredError sqref="B27:B35" formula="1" formulaRange="1"/>
    <ignoredError sqref="B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40" zoomScaleNormal="70" zoomScaleSheetLayoutView="40" zoomScalePageLayoutView="0" colorId="22" workbookViewId="0" topLeftCell="A1">
      <pane xSplit="1" ySplit="6" topLeftCell="B7" activePane="bottomRight" state="frozen"/>
      <selection pane="topLeft" activeCell="P41" sqref="P41:V41"/>
      <selection pane="topRight" activeCell="P41" sqref="P41:V41"/>
      <selection pane="bottomLeft" activeCell="P41" sqref="P41:V41"/>
      <selection pane="bottomRight" activeCell="AK38" sqref="AK38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625" style="9" customWidth="1"/>
    <col min="14" max="14" width="1.75390625" style="10" customWidth="1"/>
    <col min="15" max="15" width="12.50390625" style="9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2" spans="1:30" s="8" customFormat="1" ht="3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12" t="s">
        <v>87</v>
      </c>
      <c r="L2" s="7"/>
      <c r="M2" s="13"/>
      <c r="N2" s="11"/>
      <c r="O2" s="13"/>
      <c r="P2" s="7"/>
      <c r="Q2" s="14" t="s">
        <v>84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50.25" customHeight="1">
      <c r="A3" s="20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1"/>
      <c r="AC3" s="22"/>
      <c r="AD3" s="23" t="s">
        <v>90</v>
      </c>
    </row>
    <row r="4" spans="1:30" ht="30" customHeight="1">
      <c r="A4" s="24" t="s">
        <v>69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16"/>
      <c r="O4" s="2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9"/>
      <c r="AB4" s="29"/>
      <c r="AC4" s="29"/>
      <c r="AD4" s="24" t="str">
        <f>A4</f>
        <v>保　健　所</v>
      </c>
    </row>
    <row r="5" spans="1:30" ht="30" customHeight="1">
      <c r="A5" s="30" t="s">
        <v>71</v>
      </c>
      <c r="B5" s="31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1"/>
      <c r="N5" s="32"/>
      <c r="O5" s="33"/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0" t="s">
        <v>21</v>
      </c>
      <c r="AA5" s="34" t="s">
        <v>22</v>
      </c>
      <c r="AB5" s="34"/>
      <c r="AC5" s="34"/>
      <c r="AD5" s="30" t="str">
        <f aca="true" t="shared" si="0" ref="AD5:AD32">A5</f>
        <v>市　　　町</v>
      </c>
    </row>
    <row r="6" spans="1:30" ht="30" customHeight="1">
      <c r="A6" s="35" t="s">
        <v>73</v>
      </c>
      <c r="B6" s="36"/>
      <c r="C6" s="35"/>
      <c r="D6" s="37"/>
      <c r="E6" s="37"/>
      <c r="F6" s="37"/>
      <c r="G6" s="37"/>
      <c r="H6" s="37"/>
      <c r="I6" s="37"/>
      <c r="J6" s="37"/>
      <c r="K6" s="35"/>
      <c r="L6" s="35"/>
      <c r="M6" s="31"/>
      <c r="N6" s="32"/>
      <c r="O6" s="33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23</v>
      </c>
      <c r="AB6" s="35" t="s">
        <v>24</v>
      </c>
      <c r="AC6" s="35" t="s">
        <v>25</v>
      </c>
      <c r="AD6" s="35" t="str">
        <f t="shared" si="0"/>
        <v>保健医療圏</v>
      </c>
    </row>
    <row r="7" spans="1:30" ht="35.25" customHeight="1">
      <c r="A7" s="38" t="s">
        <v>26</v>
      </c>
      <c r="B7" s="39">
        <f>B9+B19+B21+B23+B38+B43+B52</f>
        <v>1448865</v>
      </c>
      <c r="C7" s="39">
        <f>C9+C19+C21+C23+C38+C43+C52</f>
        <v>58191</v>
      </c>
      <c r="D7" s="39">
        <f>D9+D19+D21+D23+D38+D43+D52</f>
        <v>62207</v>
      </c>
      <c r="E7" s="39">
        <v>62259</v>
      </c>
      <c r="F7" s="39">
        <v>65484</v>
      </c>
      <c r="G7" s="39">
        <v>64768</v>
      </c>
      <c r="H7" s="39">
        <v>65615</v>
      </c>
      <c r="I7" s="39">
        <v>75389</v>
      </c>
      <c r="J7" s="39">
        <v>84799</v>
      </c>
      <c r="K7" s="39">
        <v>105730</v>
      </c>
      <c r="L7" s="39">
        <v>99912</v>
      </c>
      <c r="M7" s="39"/>
      <c r="N7" s="40"/>
      <c r="O7" s="39"/>
      <c r="P7" s="39">
        <v>81687</v>
      </c>
      <c r="Q7" s="39">
        <v>82037</v>
      </c>
      <c r="R7" s="39">
        <v>89335</v>
      </c>
      <c r="S7" s="39">
        <v>120764</v>
      </c>
      <c r="T7" s="39">
        <v>91328</v>
      </c>
      <c r="U7" s="39">
        <v>80179</v>
      </c>
      <c r="V7" s="39">
        <v>159181</v>
      </c>
      <c r="W7" s="39" t="e">
        <v>#REF!</v>
      </c>
      <c r="X7" s="39" t="e">
        <v>#REF!</v>
      </c>
      <c r="Y7" s="39" t="e">
        <v>#REF!</v>
      </c>
      <c r="Z7" s="39" t="e">
        <v>#REF!</v>
      </c>
      <c r="AA7" s="39">
        <v>182657</v>
      </c>
      <c r="AB7" s="39">
        <v>814756</v>
      </c>
      <c r="AC7" s="39">
        <v>451452</v>
      </c>
      <c r="AD7" s="38" t="str">
        <f t="shared" si="0"/>
        <v>総　　　　　　数</v>
      </c>
    </row>
    <row r="8" spans="1:30" ht="12" customHeight="1">
      <c r="A8" s="41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2"/>
      <c r="AD8" s="43">
        <f t="shared" si="0"/>
      </c>
    </row>
    <row r="9" spans="1:30" ht="28.5" customHeight="1">
      <c r="A9" s="43" t="s">
        <v>27</v>
      </c>
      <c r="B9" s="39">
        <f>SUM(B10:B17)</f>
        <v>605989</v>
      </c>
      <c r="C9" s="39">
        <f>SUM(C10:C17)</f>
        <v>26292</v>
      </c>
      <c r="D9" s="39">
        <f>SUM(D10:D17)</f>
        <v>27722</v>
      </c>
      <c r="E9" s="39">
        <v>27361</v>
      </c>
      <c r="F9" s="39">
        <v>28166</v>
      </c>
      <c r="G9" s="39">
        <v>29584</v>
      </c>
      <c r="H9" s="39">
        <v>31148</v>
      </c>
      <c r="I9" s="39">
        <v>35113</v>
      </c>
      <c r="J9" s="39">
        <v>39609</v>
      </c>
      <c r="K9" s="39">
        <v>49175</v>
      </c>
      <c r="L9" s="39">
        <v>46157</v>
      </c>
      <c r="M9" s="39"/>
      <c r="N9" s="40"/>
      <c r="O9" s="39"/>
      <c r="P9" s="39">
        <v>36137</v>
      </c>
      <c r="Q9" s="39">
        <v>33467</v>
      </c>
      <c r="R9" s="39">
        <v>34571</v>
      </c>
      <c r="S9" s="39">
        <v>46817</v>
      </c>
      <c r="T9" s="39">
        <v>34923</v>
      </c>
      <c r="U9" s="39">
        <v>28972</v>
      </c>
      <c r="V9" s="39">
        <v>50775</v>
      </c>
      <c r="W9" s="39">
        <v>0</v>
      </c>
      <c r="X9" s="39">
        <v>0</v>
      </c>
      <c r="Y9" s="39">
        <v>0</v>
      </c>
      <c r="Z9" s="39">
        <v>0</v>
      </c>
      <c r="AA9" s="39">
        <v>81375</v>
      </c>
      <c r="AB9" s="39">
        <v>363127</v>
      </c>
      <c r="AC9" s="39">
        <v>161487</v>
      </c>
      <c r="AD9" s="43" t="str">
        <f t="shared" si="0"/>
        <v>広島市</v>
      </c>
    </row>
    <row r="10" spans="1:30" ht="28.5" customHeight="1">
      <c r="A10" s="43" t="s">
        <v>34</v>
      </c>
      <c r="B10" s="39">
        <f>SUM(C10:L10,P10:V10)</f>
        <v>67997</v>
      </c>
      <c r="C10" s="39">
        <v>2482</v>
      </c>
      <c r="D10" s="39">
        <v>2308</v>
      </c>
      <c r="E10" s="39">
        <v>2229</v>
      </c>
      <c r="F10" s="39">
        <v>2274</v>
      </c>
      <c r="G10" s="39">
        <v>3493</v>
      </c>
      <c r="H10" s="39">
        <v>4335</v>
      </c>
      <c r="I10" s="39">
        <v>4554</v>
      </c>
      <c r="J10" s="39">
        <v>4775</v>
      </c>
      <c r="K10" s="39">
        <v>5640</v>
      </c>
      <c r="L10" s="39">
        <v>5246</v>
      </c>
      <c r="M10" s="39"/>
      <c r="N10" s="40"/>
      <c r="O10" s="39"/>
      <c r="P10" s="39">
        <v>4131</v>
      </c>
      <c r="Q10" s="39">
        <v>3867</v>
      </c>
      <c r="R10" s="39">
        <v>3827</v>
      </c>
      <c r="S10" s="39">
        <v>5077</v>
      </c>
      <c r="T10" s="39">
        <v>3838</v>
      </c>
      <c r="U10" s="39">
        <v>3371</v>
      </c>
      <c r="V10" s="39">
        <v>6550</v>
      </c>
      <c r="W10" s="39"/>
      <c r="X10" s="39"/>
      <c r="Y10" s="39"/>
      <c r="Z10" s="39"/>
      <c r="AA10" s="39">
        <v>7019</v>
      </c>
      <c r="AB10" s="39">
        <v>42142</v>
      </c>
      <c r="AC10" s="42">
        <v>18836</v>
      </c>
      <c r="AD10" s="43" t="str">
        <f t="shared" si="0"/>
        <v>　　中区</v>
      </c>
    </row>
    <row r="11" spans="1:30" ht="28.5" customHeight="1">
      <c r="A11" s="43" t="s">
        <v>88</v>
      </c>
      <c r="B11" s="39">
        <f aca="true" t="shared" si="1" ref="B11:B17">SUM(C11:L11,P11:V11)</f>
        <v>62036</v>
      </c>
      <c r="C11" s="39">
        <v>2587</v>
      </c>
      <c r="D11" s="39">
        <v>2769</v>
      </c>
      <c r="E11" s="39">
        <v>2720</v>
      </c>
      <c r="F11" s="39">
        <v>2993</v>
      </c>
      <c r="G11" s="39">
        <v>3067</v>
      </c>
      <c r="H11" s="39">
        <v>3084</v>
      </c>
      <c r="I11" s="39">
        <v>3299</v>
      </c>
      <c r="J11" s="39">
        <v>3728</v>
      </c>
      <c r="K11" s="39">
        <v>4704</v>
      </c>
      <c r="L11" s="39">
        <v>4744</v>
      </c>
      <c r="M11" s="39"/>
      <c r="N11" s="40"/>
      <c r="O11" s="39"/>
      <c r="P11" s="39">
        <v>4131</v>
      </c>
      <c r="Q11" s="39">
        <v>3557</v>
      </c>
      <c r="R11" s="39">
        <v>3586</v>
      </c>
      <c r="S11" s="39">
        <v>4814</v>
      </c>
      <c r="T11" s="39">
        <v>3708</v>
      </c>
      <c r="U11" s="39">
        <v>3101</v>
      </c>
      <c r="V11" s="39">
        <v>5444</v>
      </c>
      <c r="W11" s="39"/>
      <c r="X11" s="39"/>
      <c r="Y11" s="39"/>
      <c r="Z11" s="39"/>
      <c r="AA11" s="39">
        <v>8076</v>
      </c>
      <c r="AB11" s="39">
        <v>36893</v>
      </c>
      <c r="AC11" s="42">
        <v>17067</v>
      </c>
      <c r="AD11" s="43" t="str">
        <f t="shared" si="0"/>
        <v>　　東区</v>
      </c>
    </row>
    <row r="12" spans="1:30" ht="28.5" customHeight="1">
      <c r="A12" s="43" t="s">
        <v>36</v>
      </c>
      <c r="B12" s="39">
        <f t="shared" si="1"/>
        <v>71089</v>
      </c>
      <c r="C12" s="39">
        <v>2967</v>
      </c>
      <c r="D12" s="39">
        <v>3139</v>
      </c>
      <c r="E12" s="39">
        <v>3047</v>
      </c>
      <c r="F12" s="39">
        <v>3162</v>
      </c>
      <c r="G12" s="39">
        <v>3633</v>
      </c>
      <c r="H12" s="39">
        <v>3741</v>
      </c>
      <c r="I12" s="39">
        <v>4111</v>
      </c>
      <c r="J12" s="39">
        <v>4665</v>
      </c>
      <c r="K12" s="39">
        <v>5896</v>
      </c>
      <c r="L12" s="39">
        <v>5529</v>
      </c>
      <c r="M12" s="39"/>
      <c r="N12" s="40"/>
      <c r="O12" s="39"/>
      <c r="P12" s="39">
        <v>4308</v>
      </c>
      <c r="Q12" s="39">
        <v>3999</v>
      </c>
      <c r="R12" s="39">
        <v>3857</v>
      </c>
      <c r="S12" s="39">
        <v>5149</v>
      </c>
      <c r="T12" s="39">
        <v>3977</v>
      </c>
      <c r="U12" s="39">
        <v>3455</v>
      </c>
      <c r="V12" s="39">
        <v>6454</v>
      </c>
      <c r="W12" s="39"/>
      <c r="X12" s="39"/>
      <c r="Y12" s="39"/>
      <c r="Z12" s="39"/>
      <c r="AA12" s="39">
        <v>9153</v>
      </c>
      <c r="AB12" s="39">
        <v>42901</v>
      </c>
      <c r="AC12" s="42">
        <v>19035</v>
      </c>
      <c r="AD12" s="43" t="str">
        <f t="shared" si="0"/>
        <v>　　南区</v>
      </c>
    </row>
    <row r="13" spans="1:30" ht="28.5" customHeight="1">
      <c r="A13" s="43" t="s">
        <v>37</v>
      </c>
      <c r="B13" s="39">
        <f t="shared" si="1"/>
        <v>96226</v>
      </c>
      <c r="C13" s="39">
        <v>4296</v>
      </c>
      <c r="D13" s="39">
        <v>4315</v>
      </c>
      <c r="E13" s="39">
        <v>4197</v>
      </c>
      <c r="F13" s="39">
        <v>4343</v>
      </c>
      <c r="G13" s="39">
        <v>4834</v>
      </c>
      <c r="H13" s="39">
        <v>5456</v>
      </c>
      <c r="I13" s="39">
        <v>6088</v>
      </c>
      <c r="J13" s="39">
        <v>6726</v>
      </c>
      <c r="K13" s="39">
        <v>7988</v>
      </c>
      <c r="L13" s="39">
        <v>7669</v>
      </c>
      <c r="M13" s="39"/>
      <c r="N13" s="40"/>
      <c r="O13" s="39"/>
      <c r="P13" s="39">
        <v>6022</v>
      </c>
      <c r="Q13" s="39">
        <v>5404</v>
      </c>
      <c r="R13" s="39">
        <v>5287</v>
      </c>
      <c r="S13" s="39">
        <v>6762</v>
      </c>
      <c r="T13" s="39">
        <v>4882</v>
      </c>
      <c r="U13" s="39">
        <v>4222</v>
      </c>
      <c r="V13" s="39">
        <v>7735</v>
      </c>
      <c r="W13" s="39"/>
      <c r="X13" s="39"/>
      <c r="Y13" s="39"/>
      <c r="Z13" s="39"/>
      <c r="AA13" s="39">
        <v>12808</v>
      </c>
      <c r="AB13" s="39">
        <v>59817</v>
      </c>
      <c r="AC13" s="42">
        <v>23601</v>
      </c>
      <c r="AD13" s="43" t="str">
        <f t="shared" si="0"/>
        <v>　　西区</v>
      </c>
    </row>
    <row r="14" spans="1:30" ht="28.5" customHeight="1">
      <c r="A14" s="43" t="s">
        <v>38</v>
      </c>
      <c r="B14" s="39">
        <f t="shared" si="1"/>
        <v>122456</v>
      </c>
      <c r="C14" s="39">
        <v>6692</v>
      </c>
      <c r="D14" s="39">
        <v>7025</v>
      </c>
      <c r="E14" s="39">
        <v>6796</v>
      </c>
      <c r="F14" s="39">
        <v>6520</v>
      </c>
      <c r="G14" s="39">
        <v>5979</v>
      </c>
      <c r="H14" s="39">
        <v>6122</v>
      </c>
      <c r="I14" s="39">
        <v>7651</v>
      </c>
      <c r="J14" s="39">
        <v>9022</v>
      </c>
      <c r="K14" s="39">
        <v>11248</v>
      </c>
      <c r="L14" s="39">
        <v>9844</v>
      </c>
      <c r="M14" s="39"/>
      <c r="N14" s="40"/>
      <c r="O14" s="39"/>
      <c r="P14" s="39">
        <v>6647</v>
      </c>
      <c r="Q14" s="39">
        <v>5698</v>
      </c>
      <c r="R14" s="39">
        <v>5799</v>
      </c>
      <c r="S14" s="39">
        <v>8237</v>
      </c>
      <c r="T14" s="39">
        <v>6323</v>
      </c>
      <c r="U14" s="39">
        <v>5018</v>
      </c>
      <c r="V14" s="39">
        <v>7835</v>
      </c>
      <c r="W14" s="39"/>
      <c r="X14" s="39"/>
      <c r="Y14" s="39"/>
      <c r="Z14" s="39"/>
      <c r="AA14" s="39">
        <v>20513</v>
      </c>
      <c r="AB14" s="39">
        <v>74530</v>
      </c>
      <c r="AC14" s="42">
        <v>27413</v>
      </c>
      <c r="AD14" s="43" t="str">
        <f t="shared" si="0"/>
        <v>　　安佐南区</v>
      </c>
    </row>
    <row r="15" spans="1:30" ht="28.5" customHeight="1">
      <c r="A15" s="43" t="s">
        <v>39</v>
      </c>
      <c r="B15" s="39">
        <f t="shared" si="1"/>
        <v>75797</v>
      </c>
      <c r="C15" s="39">
        <v>2373</v>
      </c>
      <c r="D15" s="39">
        <v>3016</v>
      </c>
      <c r="E15" s="39">
        <v>3192</v>
      </c>
      <c r="F15" s="39">
        <v>3626</v>
      </c>
      <c r="G15" s="39">
        <v>3367</v>
      </c>
      <c r="H15" s="39">
        <v>3095</v>
      </c>
      <c r="I15" s="39">
        <v>3367</v>
      </c>
      <c r="J15" s="39">
        <v>3884</v>
      </c>
      <c r="K15" s="39">
        <v>5203</v>
      </c>
      <c r="L15" s="39">
        <v>5139</v>
      </c>
      <c r="M15" s="39"/>
      <c r="N15" s="40"/>
      <c r="O15" s="39"/>
      <c r="P15" s="39">
        <v>4208</v>
      </c>
      <c r="Q15" s="39">
        <v>4571</v>
      </c>
      <c r="R15" s="39">
        <v>5370</v>
      </c>
      <c r="S15" s="39">
        <v>7659</v>
      </c>
      <c r="T15" s="39">
        <v>5607</v>
      </c>
      <c r="U15" s="39">
        <v>4441</v>
      </c>
      <c r="V15" s="39">
        <v>7679</v>
      </c>
      <c r="W15" s="39"/>
      <c r="X15" s="39"/>
      <c r="Y15" s="39"/>
      <c r="Z15" s="39"/>
      <c r="AA15" s="39">
        <v>8581</v>
      </c>
      <c r="AB15" s="39">
        <v>41830</v>
      </c>
      <c r="AC15" s="42">
        <v>25386</v>
      </c>
      <c r="AD15" s="43" t="str">
        <f t="shared" si="0"/>
        <v>　　安佐北区</v>
      </c>
    </row>
    <row r="16" spans="1:30" ht="28.5" customHeight="1">
      <c r="A16" s="43" t="s">
        <v>40</v>
      </c>
      <c r="B16" s="39">
        <f t="shared" si="1"/>
        <v>39836</v>
      </c>
      <c r="C16" s="39">
        <v>1766</v>
      </c>
      <c r="D16" s="39">
        <v>1902</v>
      </c>
      <c r="E16" s="39">
        <v>1906</v>
      </c>
      <c r="F16" s="39">
        <v>1978</v>
      </c>
      <c r="G16" s="39">
        <v>1956</v>
      </c>
      <c r="H16" s="39">
        <v>1914</v>
      </c>
      <c r="I16" s="39">
        <v>2110</v>
      </c>
      <c r="J16" s="39">
        <v>2423</v>
      </c>
      <c r="K16" s="39">
        <v>3090</v>
      </c>
      <c r="L16" s="39">
        <v>3058</v>
      </c>
      <c r="M16" s="39"/>
      <c r="N16" s="40"/>
      <c r="O16" s="39"/>
      <c r="P16" s="39">
        <v>2430</v>
      </c>
      <c r="Q16" s="39">
        <v>2034</v>
      </c>
      <c r="R16" s="39">
        <v>2202</v>
      </c>
      <c r="S16" s="39">
        <v>3175</v>
      </c>
      <c r="T16" s="39">
        <v>2467</v>
      </c>
      <c r="U16" s="39">
        <v>2091</v>
      </c>
      <c r="V16" s="39">
        <v>3334</v>
      </c>
      <c r="W16" s="39"/>
      <c r="X16" s="39"/>
      <c r="Y16" s="39"/>
      <c r="Z16" s="39"/>
      <c r="AA16" s="39">
        <v>5574</v>
      </c>
      <c r="AB16" s="39">
        <v>23195</v>
      </c>
      <c r="AC16" s="42">
        <v>11067</v>
      </c>
      <c r="AD16" s="43" t="str">
        <f t="shared" si="0"/>
        <v>　　安芸区</v>
      </c>
    </row>
    <row r="17" spans="1:30" ht="28.5" customHeight="1">
      <c r="A17" s="43" t="s">
        <v>41</v>
      </c>
      <c r="B17" s="39">
        <f t="shared" si="1"/>
        <v>70552</v>
      </c>
      <c r="C17" s="39">
        <v>3129</v>
      </c>
      <c r="D17" s="39">
        <v>3248</v>
      </c>
      <c r="E17" s="39">
        <v>3274</v>
      </c>
      <c r="F17" s="39">
        <v>3270</v>
      </c>
      <c r="G17" s="39">
        <v>3255</v>
      </c>
      <c r="H17" s="39">
        <v>3401</v>
      </c>
      <c r="I17" s="39">
        <v>3933</v>
      </c>
      <c r="J17" s="39">
        <v>4386</v>
      </c>
      <c r="K17" s="39">
        <v>5406</v>
      </c>
      <c r="L17" s="39">
        <v>4928</v>
      </c>
      <c r="M17" s="39"/>
      <c r="N17" s="40"/>
      <c r="O17" s="39"/>
      <c r="P17" s="39">
        <v>4260</v>
      </c>
      <c r="Q17" s="39">
        <v>4337</v>
      </c>
      <c r="R17" s="39">
        <v>4643</v>
      </c>
      <c r="S17" s="39">
        <v>5944</v>
      </c>
      <c r="T17" s="39">
        <v>4121</v>
      </c>
      <c r="U17" s="39">
        <v>3273</v>
      </c>
      <c r="V17" s="39">
        <v>5744</v>
      </c>
      <c r="W17" s="39"/>
      <c r="X17" s="39"/>
      <c r="Y17" s="39"/>
      <c r="Z17" s="39"/>
      <c r="AA17" s="39">
        <v>9651</v>
      </c>
      <c r="AB17" s="39">
        <v>41819</v>
      </c>
      <c r="AC17" s="42">
        <v>19082</v>
      </c>
      <c r="AD17" s="43" t="str">
        <f t="shared" si="0"/>
        <v>　　佐伯区</v>
      </c>
    </row>
    <row r="18" spans="1:30" ht="12" customHeight="1">
      <c r="A18" s="41" t="s">
        <v>53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2"/>
      <c r="AD18" s="43">
        <f t="shared" si="0"/>
      </c>
    </row>
    <row r="19" spans="1:30" ht="28.5" customHeight="1">
      <c r="A19" s="43" t="s">
        <v>55</v>
      </c>
      <c r="B19" s="39">
        <f>SUM(C19:L19,P19:V19)</f>
        <v>238033</v>
      </c>
      <c r="C19" s="39">
        <v>10024</v>
      </c>
      <c r="D19" s="39">
        <v>10767</v>
      </c>
      <c r="E19" s="39">
        <v>10557</v>
      </c>
      <c r="F19" s="39">
        <v>11269</v>
      </c>
      <c r="G19" s="39">
        <v>10451</v>
      </c>
      <c r="H19" s="39">
        <v>10856</v>
      </c>
      <c r="I19" s="39">
        <v>12655</v>
      </c>
      <c r="J19" s="39">
        <v>14121</v>
      </c>
      <c r="K19" s="39">
        <v>17517</v>
      </c>
      <c r="L19" s="39">
        <v>16217</v>
      </c>
      <c r="M19" s="39"/>
      <c r="N19" s="40"/>
      <c r="O19" s="39"/>
      <c r="P19" s="39">
        <v>13190</v>
      </c>
      <c r="Q19" s="39">
        <v>13420</v>
      </c>
      <c r="R19" s="39">
        <v>15119</v>
      </c>
      <c r="S19" s="39">
        <v>19842</v>
      </c>
      <c r="T19" s="39">
        <v>14713</v>
      </c>
      <c r="U19" s="39">
        <v>13047</v>
      </c>
      <c r="V19" s="39">
        <v>24268</v>
      </c>
      <c r="W19" s="39"/>
      <c r="X19" s="39"/>
      <c r="Y19" s="39"/>
      <c r="Z19" s="39"/>
      <c r="AA19" s="39">
        <v>31348</v>
      </c>
      <c r="AB19" s="39">
        <v>134815</v>
      </c>
      <c r="AC19" s="42">
        <v>71870</v>
      </c>
      <c r="AD19" s="43" t="str">
        <f t="shared" si="0"/>
        <v>福山市</v>
      </c>
    </row>
    <row r="20" spans="1:30" ht="12" customHeight="1">
      <c r="A20" s="41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2"/>
      <c r="AD20" s="43">
        <f t="shared" si="0"/>
      </c>
    </row>
    <row r="21" spans="1:30" ht="28.5" customHeight="1">
      <c r="A21" s="43" t="s">
        <v>28</v>
      </c>
      <c r="B21" s="39">
        <f>SUM(C21:L21,P21:V21)</f>
        <v>117920</v>
      </c>
      <c r="C21" s="39">
        <v>3863</v>
      </c>
      <c r="D21" s="39">
        <v>4344</v>
      </c>
      <c r="E21" s="39">
        <v>4409</v>
      </c>
      <c r="F21" s="39">
        <v>4878</v>
      </c>
      <c r="G21" s="39">
        <v>4913</v>
      </c>
      <c r="H21" s="39">
        <v>4562</v>
      </c>
      <c r="I21" s="39">
        <v>5003</v>
      </c>
      <c r="J21" s="39">
        <v>5740</v>
      </c>
      <c r="K21" s="39">
        <v>7562</v>
      </c>
      <c r="L21" s="39">
        <v>7461</v>
      </c>
      <c r="M21" s="39"/>
      <c r="N21" s="40"/>
      <c r="O21" s="39"/>
      <c r="P21" s="39">
        <v>6358</v>
      </c>
      <c r="Q21" s="39">
        <v>6497</v>
      </c>
      <c r="R21" s="39">
        <v>7107</v>
      </c>
      <c r="S21" s="39">
        <v>10996</v>
      </c>
      <c r="T21" s="39">
        <v>9180</v>
      </c>
      <c r="U21" s="39">
        <v>8329</v>
      </c>
      <c r="V21" s="39">
        <v>16718</v>
      </c>
      <c r="W21" s="39"/>
      <c r="X21" s="39"/>
      <c r="Y21" s="39"/>
      <c r="Z21" s="39"/>
      <c r="AA21" s="39">
        <v>12616</v>
      </c>
      <c r="AB21" s="39">
        <v>60081</v>
      </c>
      <c r="AC21" s="42">
        <v>45223</v>
      </c>
      <c r="AD21" s="43" t="str">
        <f t="shared" si="0"/>
        <v>呉市</v>
      </c>
    </row>
    <row r="22" spans="1:30" ht="12" customHeight="1">
      <c r="A22" s="44" t="s">
        <v>53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2"/>
      <c r="AD22" s="45">
        <f t="shared" si="0"/>
      </c>
    </row>
    <row r="23" spans="1:30" ht="28.5" customHeight="1">
      <c r="A23" s="43" t="s">
        <v>75</v>
      </c>
      <c r="B23" s="39">
        <f>B24+B27+B35</f>
        <v>175064</v>
      </c>
      <c r="C23" s="39">
        <f>C24+C27+C35</f>
        <v>6723</v>
      </c>
      <c r="D23" s="39">
        <f>D24+D27+D35</f>
        <v>6909</v>
      </c>
      <c r="E23" s="39">
        <v>7109</v>
      </c>
      <c r="F23" s="39">
        <v>7540</v>
      </c>
      <c r="G23" s="39">
        <v>7252</v>
      </c>
      <c r="H23" s="39">
        <v>7252</v>
      </c>
      <c r="I23" s="39">
        <v>8706</v>
      </c>
      <c r="J23" s="39">
        <v>9468</v>
      </c>
      <c r="K23" s="39">
        <v>11658</v>
      </c>
      <c r="L23" s="39">
        <v>11203</v>
      </c>
      <c r="M23" s="39"/>
      <c r="N23" s="40"/>
      <c r="O23" s="39"/>
      <c r="P23" s="39">
        <v>9497</v>
      </c>
      <c r="Q23" s="39">
        <v>10272</v>
      </c>
      <c r="R23" s="39">
        <v>11645</v>
      </c>
      <c r="S23" s="39">
        <v>15657</v>
      </c>
      <c r="T23" s="39">
        <v>11679</v>
      </c>
      <c r="U23" s="39">
        <v>10560</v>
      </c>
      <c r="V23" s="39">
        <v>21934</v>
      </c>
      <c r="W23" s="39">
        <v>0</v>
      </c>
      <c r="X23" s="39">
        <v>0</v>
      </c>
      <c r="Y23" s="39">
        <v>0</v>
      </c>
      <c r="Z23" s="39">
        <v>0</v>
      </c>
      <c r="AA23" s="39">
        <v>20741</v>
      </c>
      <c r="AB23" s="39">
        <v>94493</v>
      </c>
      <c r="AC23" s="39">
        <v>59830</v>
      </c>
      <c r="AD23" s="43" t="str">
        <f>A23</f>
        <v>西部</v>
      </c>
    </row>
    <row r="24" spans="1:30" ht="28.5" customHeight="1">
      <c r="A24" s="43" t="s">
        <v>82</v>
      </c>
      <c r="B24" s="39">
        <f>SUM(B25:B26)</f>
        <v>74385</v>
      </c>
      <c r="C24" s="39">
        <f>SUM(C25:C26)</f>
        <v>2855</v>
      </c>
      <c r="D24" s="39">
        <f>SUM(D25:D26)</f>
        <v>2931</v>
      </c>
      <c r="E24" s="39">
        <v>3001</v>
      </c>
      <c r="F24" s="39">
        <v>3229</v>
      </c>
      <c r="G24" s="39">
        <v>3313</v>
      </c>
      <c r="H24" s="39">
        <v>3241</v>
      </c>
      <c r="I24" s="39">
        <v>3868</v>
      </c>
      <c r="J24" s="39">
        <v>4098</v>
      </c>
      <c r="K24" s="39">
        <v>4981</v>
      </c>
      <c r="L24" s="39">
        <v>4833</v>
      </c>
      <c r="M24" s="39"/>
      <c r="N24" s="40"/>
      <c r="O24" s="39"/>
      <c r="P24" s="39">
        <v>4192</v>
      </c>
      <c r="Q24" s="39">
        <v>4694</v>
      </c>
      <c r="R24" s="39">
        <v>5303</v>
      </c>
      <c r="S24" s="39">
        <v>6769</v>
      </c>
      <c r="T24" s="39">
        <v>4696</v>
      </c>
      <c r="U24" s="39">
        <v>4101</v>
      </c>
      <c r="V24" s="39">
        <v>8280</v>
      </c>
      <c r="W24" s="39">
        <v>0</v>
      </c>
      <c r="X24" s="39">
        <v>0</v>
      </c>
      <c r="Y24" s="39">
        <v>0</v>
      </c>
      <c r="Z24" s="39">
        <v>0</v>
      </c>
      <c r="AA24" s="39">
        <v>8787</v>
      </c>
      <c r="AB24" s="39">
        <v>41752</v>
      </c>
      <c r="AC24" s="39">
        <v>23846</v>
      </c>
      <c r="AD24" s="43" t="str">
        <f t="shared" si="0"/>
        <v>　西部</v>
      </c>
    </row>
    <row r="25" spans="1:30" ht="28.5" customHeight="1">
      <c r="A25" s="43" t="s">
        <v>46</v>
      </c>
      <c r="B25" s="39">
        <f>SUM(C25:L25,P25:V25)</f>
        <v>14089</v>
      </c>
      <c r="C25" s="39">
        <v>492</v>
      </c>
      <c r="D25" s="39">
        <v>485</v>
      </c>
      <c r="E25" s="39">
        <v>532</v>
      </c>
      <c r="F25" s="39">
        <v>528</v>
      </c>
      <c r="G25" s="39">
        <v>581</v>
      </c>
      <c r="H25" s="39">
        <v>596</v>
      </c>
      <c r="I25" s="39">
        <v>703</v>
      </c>
      <c r="J25" s="39">
        <v>635</v>
      </c>
      <c r="K25" s="39">
        <v>857</v>
      </c>
      <c r="L25" s="39">
        <v>876</v>
      </c>
      <c r="M25" s="39"/>
      <c r="N25" s="40"/>
      <c r="O25" s="39"/>
      <c r="P25" s="39">
        <v>726</v>
      </c>
      <c r="Q25" s="39">
        <v>837</v>
      </c>
      <c r="R25" s="39">
        <v>963</v>
      </c>
      <c r="S25" s="39">
        <v>1319</v>
      </c>
      <c r="T25" s="39">
        <v>1025</v>
      </c>
      <c r="U25" s="39">
        <v>973</v>
      </c>
      <c r="V25" s="39">
        <v>1961</v>
      </c>
      <c r="W25" s="39"/>
      <c r="X25" s="39"/>
      <c r="Y25" s="39"/>
      <c r="Z25" s="39"/>
      <c r="AA25" s="39">
        <v>1509</v>
      </c>
      <c r="AB25" s="39">
        <v>7302</v>
      </c>
      <c r="AC25" s="42">
        <v>5278</v>
      </c>
      <c r="AD25" s="43" t="str">
        <f t="shared" si="0"/>
        <v>　　大竹市</v>
      </c>
    </row>
    <row r="26" spans="1:30" ht="28.5" customHeight="1">
      <c r="A26" s="43" t="s">
        <v>47</v>
      </c>
      <c r="B26" s="39">
        <f>SUM(C26:L26,P26:V26)</f>
        <v>60296</v>
      </c>
      <c r="C26" s="39">
        <v>2363</v>
      </c>
      <c r="D26" s="39">
        <v>2446</v>
      </c>
      <c r="E26" s="39">
        <v>2469</v>
      </c>
      <c r="F26" s="39">
        <v>2701</v>
      </c>
      <c r="G26" s="39">
        <v>2732</v>
      </c>
      <c r="H26" s="39">
        <v>2645</v>
      </c>
      <c r="I26" s="39">
        <v>3165</v>
      </c>
      <c r="J26" s="39">
        <v>3463</v>
      </c>
      <c r="K26" s="39">
        <v>4124</v>
      </c>
      <c r="L26" s="39">
        <v>3957</v>
      </c>
      <c r="M26" s="39"/>
      <c r="N26" s="40"/>
      <c r="O26" s="39"/>
      <c r="P26" s="39">
        <v>3466</v>
      </c>
      <c r="Q26" s="39">
        <v>3857</v>
      </c>
      <c r="R26" s="39">
        <v>4340</v>
      </c>
      <c r="S26" s="39">
        <v>5450</v>
      </c>
      <c r="T26" s="39">
        <v>3671</v>
      </c>
      <c r="U26" s="39">
        <v>3128</v>
      </c>
      <c r="V26" s="39">
        <v>6319</v>
      </c>
      <c r="W26" s="39">
        <v>0</v>
      </c>
      <c r="X26" s="39">
        <v>0</v>
      </c>
      <c r="Y26" s="39">
        <v>0</v>
      </c>
      <c r="Z26" s="39">
        <v>0</v>
      </c>
      <c r="AA26" s="39">
        <v>7278</v>
      </c>
      <c r="AB26" s="39">
        <v>34450</v>
      </c>
      <c r="AC26" s="42">
        <v>18568</v>
      </c>
      <c r="AD26" s="43" t="str">
        <f t="shared" si="0"/>
        <v>　　廿日市市</v>
      </c>
    </row>
    <row r="27" spans="1:30" ht="28.5" customHeight="1">
      <c r="A27" s="43" t="s">
        <v>76</v>
      </c>
      <c r="B27" s="39">
        <f>SUM(B28:B34)</f>
        <v>88395</v>
      </c>
      <c r="C27" s="39">
        <f>SUM(C28:C34)</f>
        <v>3565</v>
      </c>
      <c r="D27" s="39">
        <f>SUM(D28:D34)</f>
        <v>3680</v>
      </c>
      <c r="E27" s="39">
        <v>3744</v>
      </c>
      <c r="F27" s="39">
        <v>3941</v>
      </c>
      <c r="G27" s="39">
        <v>3563</v>
      </c>
      <c r="H27" s="39">
        <v>3655</v>
      </c>
      <c r="I27" s="39">
        <v>4417</v>
      </c>
      <c r="J27" s="39">
        <v>4890</v>
      </c>
      <c r="K27" s="39">
        <v>6096</v>
      </c>
      <c r="L27" s="39">
        <v>5786</v>
      </c>
      <c r="M27" s="39"/>
      <c r="N27" s="40"/>
      <c r="O27" s="39"/>
      <c r="P27" s="39">
        <v>4750</v>
      </c>
      <c r="Q27" s="39">
        <v>4845</v>
      </c>
      <c r="R27" s="39">
        <v>5441</v>
      </c>
      <c r="S27" s="39">
        <v>7547</v>
      </c>
      <c r="T27" s="39">
        <v>5842</v>
      </c>
      <c r="U27" s="39">
        <v>5411</v>
      </c>
      <c r="V27" s="39">
        <v>11222</v>
      </c>
      <c r="W27" s="39">
        <v>0</v>
      </c>
      <c r="X27" s="39">
        <v>0</v>
      </c>
      <c r="Y27" s="39">
        <v>0</v>
      </c>
      <c r="Z27" s="39">
        <v>0</v>
      </c>
      <c r="AA27" s="39">
        <v>10989</v>
      </c>
      <c r="AB27" s="39">
        <v>47384</v>
      </c>
      <c r="AC27" s="39">
        <v>30022</v>
      </c>
      <c r="AD27" s="43" t="str">
        <f t="shared" si="0"/>
        <v>　広島支所</v>
      </c>
    </row>
    <row r="28" spans="1:30" ht="28.5" customHeight="1">
      <c r="A28" s="43" t="s">
        <v>56</v>
      </c>
      <c r="B28" s="39">
        <f aca="true" t="shared" si="2" ref="B28:B34">SUM(C28:L28,P28:V28)</f>
        <v>15080</v>
      </c>
      <c r="C28" s="39">
        <v>422</v>
      </c>
      <c r="D28" s="39">
        <v>511</v>
      </c>
      <c r="E28" s="39">
        <v>589</v>
      </c>
      <c r="F28" s="39">
        <v>595</v>
      </c>
      <c r="G28" s="39">
        <v>516</v>
      </c>
      <c r="H28" s="39">
        <v>474</v>
      </c>
      <c r="I28" s="39">
        <v>552</v>
      </c>
      <c r="J28" s="39">
        <v>646</v>
      </c>
      <c r="K28" s="39">
        <v>823</v>
      </c>
      <c r="L28" s="39">
        <v>763</v>
      </c>
      <c r="M28" s="39"/>
      <c r="N28" s="40"/>
      <c r="O28" s="39"/>
      <c r="P28" s="39">
        <v>700</v>
      </c>
      <c r="Q28" s="39">
        <v>882</v>
      </c>
      <c r="R28" s="39">
        <v>1078</v>
      </c>
      <c r="S28" s="39">
        <v>1483</v>
      </c>
      <c r="T28" s="39">
        <v>1040</v>
      </c>
      <c r="U28" s="39">
        <v>1029</v>
      </c>
      <c r="V28" s="39">
        <v>2977</v>
      </c>
      <c r="W28" s="39"/>
      <c r="X28" s="39"/>
      <c r="Y28" s="39"/>
      <c r="Z28" s="39"/>
      <c r="AA28" s="39">
        <v>1522</v>
      </c>
      <c r="AB28" s="39">
        <v>7029</v>
      </c>
      <c r="AC28" s="42">
        <v>6529</v>
      </c>
      <c r="AD28" s="43" t="str">
        <f>A28</f>
        <v>　　安芸高田市</v>
      </c>
    </row>
    <row r="29" spans="1:30" ht="28.5" customHeight="1">
      <c r="A29" s="43" t="s">
        <v>42</v>
      </c>
      <c r="B29" s="39">
        <f t="shared" si="2"/>
        <v>26188</v>
      </c>
      <c r="C29" s="39">
        <v>1311</v>
      </c>
      <c r="D29" s="39">
        <v>1198</v>
      </c>
      <c r="E29" s="39">
        <v>1166</v>
      </c>
      <c r="F29" s="39">
        <v>1215</v>
      </c>
      <c r="G29" s="39">
        <v>1158</v>
      </c>
      <c r="H29" s="39">
        <v>1323</v>
      </c>
      <c r="I29" s="39">
        <v>1664</v>
      </c>
      <c r="J29" s="39">
        <v>1698</v>
      </c>
      <c r="K29" s="39">
        <v>2041</v>
      </c>
      <c r="L29" s="39">
        <v>1977</v>
      </c>
      <c r="M29" s="39"/>
      <c r="N29" s="40"/>
      <c r="O29" s="39"/>
      <c r="P29" s="39">
        <v>1676</v>
      </c>
      <c r="Q29" s="39">
        <v>1485</v>
      </c>
      <c r="R29" s="39">
        <v>1466</v>
      </c>
      <c r="S29" s="39">
        <v>1906</v>
      </c>
      <c r="T29" s="39">
        <v>1464</v>
      </c>
      <c r="U29" s="39">
        <v>1293</v>
      </c>
      <c r="V29" s="39">
        <v>2147</v>
      </c>
      <c r="W29" s="39"/>
      <c r="X29" s="39"/>
      <c r="Y29" s="39"/>
      <c r="Z29" s="39"/>
      <c r="AA29" s="39">
        <v>3675</v>
      </c>
      <c r="AB29" s="39">
        <v>15703</v>
      </c>
      <c r="AC29" s="42">
        <v>6810</v>
      </c>
      <c r="AD29" s="43" t="str">
        <f t="shared" si="0"/>
        <v>　　府中町</v>
      </c>
    </row>
    <row r="30" spans="1:30" ht="28.5" customHeight="1">
      <c r="A30" s="43" t="s">
        <v>43</v>
      </c>
      <c r="B30" s="39">
        <f t="shared" si="2"/>
        <v>14549</v>
      </c>
      <c r="C30" s="39">
        <v>756</v>
      </c>
      <c r="D30" s="39">
        <v>671</v>
      </c>
      <c r="E30" s="39">
        <v>626</v>
      </c>
      <c r="F30" s="39">
        <v>709</v>
      </c>
      <c r="G30" s="39">
        <v>680</v>
      </c>
      <c r="H30" s="39">
        <v>781</v>
      </c>
      <c r="I30" s="39">
        <v>911</v>
      </c>
      <c r="J30" s="39">
        <v>969</v>
      </c>
      <c r="K30" s="39">
        <v>1185</v>
      </c>
      <c r="L30" s="39">
        <v>1047</v>
      </c>
      <c r="M30" s="39"/>
      <c r="N30" s="40"/>
      <c r="O30" s="39"/>
      <c r="P30" s="39">
        <v>799</v>
      </c>
      <c r="Q30" s="39">
        <v>740</v>
      </c>
      <c r="R30" s="39">
        <v>836</v>
      </c>
      <c r="S30" s="39">
        <v>1090</v>
      </c>
      <c r="T30" s="39">
        <v>872</v>
      </c>
      <c r="U30" s="39">
        <v>754</v>
      </c>
      <c r="V30" s="39">
        <v>1123</v>
      </c>
      <c r="W30" s="39"/>
      <c r="X30" s="39"/>
      <c r="Y30" s="39"/>
      <c r="Z30" s="39"/>
      <c r="AA30" s="39">
        <v>2053</v>
      </c>
      <c r="AB30" s="39">
        <v>8657</v>
      </c>
      <c r="AC30" s="42">
        <v>3839</v>
      </c>
      <c r="AD30" s="43" t="str">
        <f t="shared" si="0"/>
        <v>　　海田町</v>
      </c>
    </row>
    <row r="31" spans="1:30" ht="28.5" customHeight="1">
      <c r="A31" s="43" t="s">
        <v>44</v>
      </c>
      <c r="B31" s="39">
        <f t="shared" si="2"/>
        <v>12483</v>
      </c>
      <c r="C31" s="39">
        <v>429</v>
      </c>
      <c r="D31" s="39">
        <v>525</v>
      </c>
      <c r="E31" s="39">
        <v>557</v>
      </c>
      <c r="F31" s="39">
        <v>589</v>
      </c>
      <c r="G31" s="39">
        <v>504</v>
      </c>
      <c r="H31" s="39">
        <v>408</v>
      </c>
      <c r="I31" s="39">
        <v>540</v>
      </c>
      <c r="J31" s="39">
        <v>645</v>
      </c>
      <c r="K31" s="39">
        <v>889</v>
      </c>
      <c r="L31" s="39">
        <v>909</v>
      </c>
      <c r="M31" s="39"/>
      <c r="N31" s="40"/>
      <c r="O31" s="39"/>
      <c r="P31" s="39">
        <v>604</v>
      </c>
      <c r="Q31" s="39">
        <v>599</v>
      </c>
      <c r="R31" s="39">
        <v>784</v>
      </c>
      <c r="S31" s="39">
        <v>1279</v>
      </c>
      <c r="T31" s="39">
        <v>1091</v>
      </c>
      <c r="U31" s="39">
        <v>951</v>
      </c>
      <c r="V31" s="39">
        <v>1180</v>
      </c>
      <c r="W31" s="39"/>
      <c r="X31" s="39"/>
      <c r="Y31" s="39"/>
      <c r="Z31" s="39"/>
      <c r="AA31" s="39">
        <v>1511</v>
      </c>
      <c r="AB31" s="39">
        <v>6471</v>
      </c>
      <c r="AC31" s="42">
        <v>4501</v>
      </c>
      <c r="AD31" s="43" t="str">
        <f t="shared" si="0"/>
        <v>　　熊野町</v>
      </c>
    </row>
    <row r="32" spans="1:30" ht="28.5" customHeight="1">
      <c r="A32" s="43" t="s">
        <v>45</v>
      </c>
      <c r="B32" s="39">
        <f t="shared" si="2"/>
        <v>6754</v>
      </c>
      <c r="C32" s="39">
        <v>260</v>
      </c>
      <c r="D32" s="39">
        <v>334</v>
      </c>
      <c r="E32" s="39">
        <v>311</v>
      </c>
      <c r="F32" s="39">
        <v>320</v>
      </c>
      <c r="G32" s="39">
        <v>276</v>
      </c>
      <c r="H32" s="39">
        <v>294</v>
      </c>
      <c r="I32" s="39">
        <v>322</v>
      </c>
      <c r="J32" s="39">
        <v>383</v>
      </c>
      <c r="K32" s="39">
        <v>500</v>
      </c>
      <c r="L32" s="39">
        <v>443</v>
      </c>
      <c r="M32" s="39"/>
      <c r="N32" s="40"/>
      <c r="O32" s="39"/>
      <c r="P32" s="39">
        <v>367</v>
      </c>
      <c r="Q32" s="39">
        <v>351</v>
      </c>
      <c r="R32" s="39">
        <v>382</v>
      </c>
      <c r="S32" s="39">
        <v>535</v>
      </c>
      <c r="T32" s="39">
        <v>458</v>
      </c>
      <c r="U32" s="39">
        <v>408</v>
      </c>
      <c r="V32" s="39">
        <v>810</v>
      </c>
      <c r="W32" s="40"/>
      <c r="X32" s="40"/>
      <c r="Y32" s="40"/>
      <c r="Z32" s="40"/>
      <c r="AA32" s="39">
        <v>905</v>
      </c>
      <c r="AB32" s="39">
        <v>3638</v>
      </c>
      <c r="AC32" s="42">
        <v>2211</v>
      </c>
      <c r="AD32" s="43" t="str">
        <f t="shared" si="0"/>
        <v>　　坂町</v>
      </c>
    </row>
    <row r="33" spans="1:30" ht="28.5" customHeight="1">
      <c r="A33" s="43" t="s">
        <v>57</v>
      </c>
      <c r="B33" s="39">
        <f t="shared" si="2"/>
        <v>3543</v>
      </c>
      <c r="C33" s="39">
        <v>95</v>
      </c>
      <c r="D33" s="39">
        <v>89</v>
      </c>
      <c r="E33" s="39">
        <v>99</v>
      </c>
      <c r="F33" s="39">
        <v>107</v>
      </c>
      <c r="G33" s="39">
        <v>94</v>
      </c>
      <c r="H33" s="39">
        <v>87</v>
      </c>
      <c r="I33" s="39">
        <v>83</v>
      </c>
      <c r="J33" s="39">
        <v>121</v>
      </c>
      <c r="K33" s="39">
        <v>125</v>
      </c>
      <c r="L33" s="39">
        <v>139</v>
      </c>
      <c r="M33" s="39"/>
      <c r="N33" s="40"/>
      <c r="O33" s="39"/>
      <c r="P33" s="39">
        <v>151</v>
      </c>
      <c r="Q33" s="39">
        <v>207</v>
      </c>
      <c r="R33" s="39">
        <v>236</v>
      </c>
      <c r="S33" s="39">
        <v>356</v>
      </c>
      <c r="T33" s="39">
        <v>295</v>
      </c>
      <c r="U33" s="39">
        <v>308</v>
      </c>
      <c r="V33" s="39">
        <v>951</v>
      </c>
      <c r="W33" s="39"/>
      <c r="X33" s="39"/>
      <c r="Y33" s="39"/>
      <c r="Z33" s="39"/>
      <c r="AA33" s="39">
        <v>283</v>
      </c>
      <c r="AB33" s="39">
        <v>1350</v>
      </c>
      <c r="AC33" s="42">
        <v>1910</v>
      </c>
      <c r="AD33" s="43" t="str">
        <f>A33</f>
        <v>　　安芸太田町</v>
      </c>
    </row>
    <row r="34" spans="1:30" ht="28.5" customHeight="1">
      <c r="A34" s="43" t="s">
        <v>58</v>
      </c>
      <c r="B34" s="39">
        <f t="shared" si="2"/>
        <v>9798</v>
      </c>
      <c r="C34" s="39">
        <v>292</v>
      </c>
      <c r="D34" s="39">
        <v>352</v>
      </c>
      <c r="E34" s="39">
        <v>396</v>
      </c>
      <c r="F34" s="39">
        <v>406</v>
      </c>
      <c r="G34" s="39">
        <v>335</v>
      </c>
      <c r="H34" s="39">
        <v>288</v>
      </c>
      <c r="I34" s="39">
        <v>345</v>
      </c>
      <c r="J34" s="39">
        <v>428</v>
      </c>
      <c r="K34" s="39">
        <v>533</v>
      </c>
      <c r="L34" s="39">
        <v>508</v>
      </c>
      <c r="M34" s="39"/>
      <c r="N34" s="40"/>
      <c r="O34" s="39"/>
      <c r="P34" s="39">
        <v>453</v>
      </c>
      <c r="Q34" s="39">
        <v>581</v>
      </c>
      <c r="R34" s="39">
        <v>659</v>
      </c>
      <c r="S34" s="39">
        <v>898</v>
      </c>
      <c r="T34" s="39">
        <v>622</v>
      </c>
      <c r="U34" s="39">
        <v>668</v>
      </c>
      <c r="V34" s="39">
        <v>2034</v>
      </c>
      <c r="W34" s="39"/>
      <c r="X34" s="39"/>
      <c r="Y34" s="39"/>
      <c r="Z34" s="39"/>
      <c r="AA34" s="39">
        <v>1040</v>
      </c>
      <c r="AB34" s="39">
        <v>4536</v>
      </c>
      <c r="AC34" s="42">
        <v>4222</v>
      </c>
      <c r="AD34" s="43" t="str">
        <f>A34</f>
        <v>　　北広島町</v>
      </c>
    </row>
    <row r="35" spans="1:30" ht="28.5" customHeight="1">
      <c r="A35" s="43" t="s">
        <v>77</v>
      </c>
      <c r="B35" s="39">
        <f>B36</f>
        <v>12284</v>
      </c>
      <c r="C35" s="39">
        <f>C36</f>
        <v>303</v>
      </c>
      <c r="D35" s="39">
        <f>D36</f>
        <v>298</v>
      </c>
      <c r="E35" s="39">
        <v>364</v>
      </c>
      <c r="F35" s="39">
        <v>370</v>
      </c>
      <c r="G35" s="39">
        <v>376</v>
      </c>
      <c r="H35" s="39">
        <v>356</v>
      </c>
      <c r="I35" s="39">
        <v>421</v>
      </c>
      <c r="J35" s="39">
        <v>480</v>
      </c>
      <c r="K35" s="39">
        <v>581</v>
      </c>
      <c r="L35" s="39">
        <v>584</v>
      </c>
      <c r="M35" s="39"/>
      <c r="N35" s="40"/>
      <c r="O35" s="39"/>
      <c r="P35" s="39">
        <v>555</v>
      </c>
      <c r="Q35" s="39">
        <v>733</v>
      </c>
      <c r="R35" s="39">
        <v>901</v>
      </c>
      <c r="S35" s="39">
        <v>1341</v>
      </c>
      <c r="T35" s="39">
        <v>1141</v>
      </c>
      <c r="U35" s="39">
        <v>1048</v>
      </c>
      <c r="V35" s="39">
        <v>2432</v>
      </c>
      <c r="W35" s="39">
        <v>0</v>
      </c>
      <c r="X35" s="39">
        <v>0</v>
      </c>
      <c r="Y35" s="39">
        <v>0</v>
      </c>
      <c r="Z35" s="39">
        <v>0</v>
      </c>
      <c r="AA35" s="39">
        <v>965</v>
      </c>
      <c r="AB35" s="39">
        <v>5357</v>
      </c>
      <c r="AC35" s="39">
        <v>5962</v>
      </c>
      <c r="AD35" s="43" t="str">
        <f>A35</f>
        <v>　呉支所</v>
      </c>
    </row>
    <row r="36" spans="1:30" ht="28.5" customHeight="1">
      <c r="A36" s="43" t="s">
        <v>60</v>
      </c>
      <c r="B36" s="39">
        <f>SUM(C36:L36,P36:V36)</f>
        <v>12284</v>
      </c>
      <c r="C36" s="39">
        <v>303</v>
      </c>
      <c r="D36" s="39">
        <v>298</v>
      </c>
      <c r="E36" s="39">
        <v>364</v>
      </c>
      <c r="F36" s="39">
        <v>370</v>
      </c>
      <c r="G36" s="39">
        <v>376</v>
      </c>
      <c r="H36" s="39">
        <v>356</v>
      </c>
      <c r="I36" s="39">
        <v>421</v>
      </c>
      <c r="J36" s="39">
        <v>480</v>
      </c>
      <c r="K36" s="39">
        <v>581</v>
      </c>
      <c r="L36" s="39">
        <v>584</v>
      </c>
      <c r="M36" s="39"/>
      <c r="N36" s="40"/>
      <c r="O36" s="39"/>
      <c r="P36" s="39">
        <v>555</v>
      </c>
      <c r="Q36" s="39">
        <v>733</v>
      </c>
      <c r="R36" s="39">
        <v>901</v>
      </c>
      <c r="S36" s="39">
        <v>1341</v>
      </c>
      <c r="T36" s="39">
        <v>1141</v>
      </c>
      <c r="U36" s="39">
        <v>1048</v>
      </c>
      <c r="V36" s="39">
        <v>2432</v>
      </c>
      <c r="W36" s="39"/>
      <c r="X36" s="39"/>
      <c r="Y36" s="39"/>
      <c r="Z36" s="39"/>
      <c r="AA36" s="39">
        <v>965</v>
      </c>
      <c r="AB36" s="39">
        <v>5357</v>
      </c>
      <c r="AC36" s="42">
        <v>5962</v>
      </c>
      <c r="AD36" s="43" t="str">
        <f aca="true" t="shared" si="3" ref="AD36:AD41">A36</f>
        <v>　　江田島市</v>
      </c>
    </row>
    <row r="37" spans="1:30" ht="12" customHeight="1">
      <c r="A37" s="41" t="s">
        <v>53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2"/>
      <c r="AD37" s="43">
        <f t="shared" si="3"/>
      </c>
    </row>
    <row r="38" spans="1:30" ht="28.5" customHeight="1">
      <c r="A38" s="43" t="s">
        <v>79</v>
      </c>
      <c r="B38" s="39">
        <f>SUM(B39:B41)</f>
        <v>107874</v>
      </c>
      <c r="C38" s="39">
        <f>SUM(C39:C41)</f>
        <v>4686</v>
      </c>
      <c r="D38" s="39">
        <f>SUM(D39:D41)</f>
        <v>5101</v>
      </c>
      <c r="E38" s="39">
        <v>4942</v>
      </c>
      <c r="F38" s="39">
        <v>5312</v>
      </c>
      <c r="G38" s="39">
        <v>5103</v>
      </c>
      <c r="H38" s="39">
        <v>4858</v>
      </c>
      <c r="I38" s="39">
        <v>5564</v>
      </c>
      <c r="J38" s="39">
        <v>6350</v>
      </c>
      <c r="K38" s="39">
        <v>7729</v>
      </c>
      <c r="L38" s="39">
        <v>7288</v>
      </c>
      <c r="M38" s="39"/>
      <c r="N38" s="40"/>
      <c r="O38" s="39"/>
      <c r="P38" s="39">
        <v>6102</v>
      </c>
      <c r="Q38" s="39">
        <v>6140</v>
      </c>
      <c r="R38" s="39">
        <v>6549</v>
      </c>
      <c r="S38" s="39">
        <v>8807</v>
      </c>
      <c r="T38" s="39">
        <v>6563</v>
      </c>
      <c r="U38" s="39">
        <v>5480</v>
      </c>
      <c r="V38" s="39">
        <v>11300</v>
      </c>
      <c r="W38" s="39">
        <v>0</v>
      </c>
      <c r="X38" s="39">
        <v>0</v>
      </c>
      <c r="Y38" s="39">
        <v>0</v>
      </c>
      <c r="Z38" s="39">
        <v>0</v>
      </c>
      <c r="AA38" s="39">
        <v>14729</v>
      </c>
      <c r="AB38" s="39">
        <v>60995</v>
      </c>
      <c r="AC38" s="39">
        <v>32150</v>
      </c>
      <c r="AD38" s="43" t="str">
        <f>A38</f>
        <v>西部東</v>
      </c>
    </row>
    <row r="39" spans="1:30" ht="28.5" customHeight="1">
      <c r="A39" s="43" t="s">
        <v>30</v>
      </c>
      <c r="B39" s="39">
        <f>SUM(C39:L39,P39:V39)</f>
        <v>13908</v>
      </c>
      <c r="C39" s="39">
        <v>351</v>
      </c>
      <c r="D39" s="39">
        <v>461</v>
      </c>
      <c r="E39" s="39">
        <v>468</v>
      </c>
      <c r="F39" s="39">
        <v>578</v>
      </c>
      <c r="G39" s="39">
        <v>518</v>
      </c>
      <c r="H39" s="39">
        <v>437</v>
      </c>
      <c r="I39" s="39">
        <v>477</v>
      </c>
      <c r="J39" s="39">
        <v>583</v>
      </c>
      <c r="K39" s="39">
        <v>790</v>
      </c>
      <c r="L39" s="39">
        <v>824</v>
      </c>
      <c r="M39" s="39"/>
      <c r="N39" s="40"/>
      <c r="O39" s="39"/>
      <c r="P39" s="39">
        <v>738</v>
      </c>
      <c r="Q39" s="39">
        <v>794</v>
      </c>
      <c r="R39" s="39">
        <v>999</v>
      </c>
      <c r="S39" s="39">
        <v>1360</v>
      </c>
      <c r="T39" s="39">
        <v>1184</v>
      </c>
      <c r="U39" s="39">
        <v>1050</v>
      </c>
      <c r="V39" s="39">
        <v>2296</v>
      </c>
      <c r="W39" s="39"/>
      <c r="X39" s="39"/>
      <c r="Y39" s="39"/>
      <c r="Z39" s="39"/>
      <c r="AA39" s="39">
        <v>1280</v>
      </c>
      <c r="AB39" s="39">
        <v>6738</v>
      </c>
      <c r="AC39" s="42">
        <v>5890</v>
      </c>
      <c r="AD39" s="43" t="str">
        <f t="shared" si="3"/>
        <v>　　竹原市</v>
      </c>
    </row>
    <row r="40" spans="1:30" ht="28.5" customHeight="1">
      <c r="A40" s="43" t="s">
        <v>48</v>
      </c>
      <c r="B40" s="39">
        <f>SUM(C40:L40,P40:V40)</f>
        <v>90004</v>
      </c>
      <c r="C40" s="39">
        <v>4256</v>
      </c>
      <c r="D40" s="39">
        <v>4550</v>
      </c>
      <c r="E40" s="39">
        <v>4361</v>
      </c>
      <c r="F40" s="39">
        <v>4576</v>
      </c>
      <c r="G40" s="39">
        <v>4498</v>
      </c>
      <c r="H40" s="39">
        <v>4354</v>
      </c>
      <c r="I40" s="39">
        <v>5003</v>
      </c>
      <c r="J40" s="39">
        <v>5646</v>
      </c>
      <c r="K40" s="39">
        <v>6790</v>
      </c>
      <c r="L40" s="39">
        <v>6302</v>
      </c>
      <c r="M40" s="39"/>
      <c r="N40" s="40"/>
      <c r="O40" s="39"/>
      <c r="P40" s="39">
        <v>5217</v>
      </c>
      <c r="Q40" s="39">
        <v>5145</v>
      </c>
      <c r="R40" s="39">
        <v>5303</v>
      </c>
      <c r="S40" s="39">
        <v>7021</v>
      </c>
      <c r="T40" s="39">
        <v>4995</v>
      </c>
      <c r="U40" s="39">
        <v>4027</v>
      </c>
      <c r="V40" s="39">
        <v>7960</v>
      </c>
      <c r="W40" s="39"/>
      <c r="X40" s="39"/>
      <c r="Y40" s="39"/>
      <c r="Z40" s="39"/>
      <c r="AA40" s="39">
        <v>13167</v>
      </c>
      <c r="AB40" s="39">
        <v>52834</v>
      </c>
      <c r="AC40" s="42">
        <v>24003</v>
      </c>
      <c r="AD40" s="43" t="str">
        <f t="shared" si="3"/>
        <v>　　東広島市</v>
      </c>
    </row>
    <row r="41" spans="1:30" ht="28.5" customHeight="1">
      <c r="A41" s="43" t="s">
        <v>54</v>
      </c>
      <c r="B41" s="39">
        <f>SUM(C41:L41,P41:V41)</f>
        <v>3962</v>
      </c>
      <c r="C41" s="39">
        <v>79</v>
      </c>
      <c r="D41" s="39">
        <v>90</v>
      </c>
      <c r="E41" s="39">
        <v>113</v>
      </c>
      <c r="F41" s="39">
        <v>158</v>
      </c>
      <c r="G41" s="39">
        <v>87</v>
      </c>
      <c r="H41" s="39">
        <v>67</v>
      </c>
      <c r="I41" s="39">
        <v>84</v>
      </c>
      <c r="J41" s="39">
        <v>121</v>
      </c>
      <c r="K41" s="39">
        <v>149</v>
      </c>
      <c r="L41" s="39">
        <v>162</v>
      </c>
      <c r="M41" s="39"/>
      <c r="N41" s="40"/>
      <c r="O41" s="39"/>
      <c r="P41" s="39">
        <v>147</v>
      </c>
      <c r="Q41" s="39">
        <v>201</v>
      </c>
      <c r="R41" s="39">
        <v>247</v>
      </c>
      <c r="S41" s="39">
        <v>426</v>
      </c>
      <c r="T41" s="39">
        <v>384</v>
      </c>
      <c r="U41" s="39">
        <v>403</v>
      </c>
      <c r="V41" s="39">
        <v>1044</v>
      </c>
      <c r="W41" s="40"/>
      <c r="X41" s="40"/>
      <c r="Y41" s="40"/>
      <c r="Z41" s="40"/>
      <c r="AA41" s="39">
        <v>282</v>
      </c>
      <c r="AB41" s="39">
        <v>1423</v>
      </c>
      <c r="AC41" s="42">
        <v>2257</v>
      </c>
      <c r="AD41" s="43" t="str">
        <f t="shared" si="3"/>
        <v>　　大崎上島町</v>
      </c>
    </row>
    <row r="42" spans="1:30" ht="12" customHeight="1">
      <c r="A42" s="4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3"/>
    </row>
    <row r="43" spans="1:30" ht="28.5" customHeight="1">
      <c r="A43" s="43" t="s">
        <v>78</v>
      </c>
      <c r="B43" s="39">
        <f>B44+B48</f>
        <v>156664</v>
      </c>
      <c r="C43" s="39">
        <f>C44+C48</f>
        <v>5025</v>
      </c>
      <c r="D43" s="39">
        <f>D44+D48</f>
        <v>5657</v>
      </c>
      <c r="E43" s="39">
        <v>6034</v>
      </c>
      <c r="F43" s="39">
        <v>6407</v>
      </c>
      <c r="G43" s="39">
        <v>5796</v>
      </c>
      <c r="H43" s="39">
        <v>5408</v>
      </c>
      <c r="I43" s="39">
        <v>6524</v>
      </c>
      <c r="J43" s="39">
        <v>7346</v>
      </c>
      <c r="K43" s="39">
        <v>9557</v>
      </c>
      <c r="L43" s="39">
        <v>9199</v>
      </c>
      <c r="M43" s="39"/>
      <c r="N43" s="40"/>
      <c r="O43" s="39"/>
      <c r="P43" s="39">
        <v>8228</v>
      </c>
      <c r="Q43" s="39">
        <v>9430</v>
      </c>
      <c r="R43" s="39">
        <v>11035</v>
      </c>
      <c r="S43" s="39">
        <v>14498</v>
      </c>
      <c r="T43" s="39">
        <v>11186</v>
      </c>
      <c r="U43" s="39">
        <v>10609</v>
      </c>
      <c r="V43" s="39">
        <v>24725</v>
      </c>
      <c r="W43" s="39">
        <v>0</v>
      </c>
      <c r="X43" s="39">
        <v>0</v>
      </c>
      <c r="Y43" s="39">
        <v>0</v>
      </c>
      <c r="Z43" s="39">
        <v>0</v>
      </c>
      <c r="AA43" s="39">
        <v>16716</v>
      </c>
      <c r="AB43" s="39">
        <v>78930</v>
      </c>
      <c r="AC43" s="39">
        <v>61018</v>
      </c>
      <c r="AD43" s="43" t="str">
        <f>A43</f>
        <v>東部</v>
      </c>
    </row>
    <row r="44" spans="1:30" ht="28.5" customHeight="1">
      <c r="A44" s="43" t="s">
        <v>83</v>
      </c>
      <c r="B44" s="39">
        <f>SUM(B45:B47)</f>
        <v>130803</v>
      </c>
      <c r="C44" s="39">
        <f>SUM(C45:C47)</f>
        <v>4304</v>
      </c>
      <c r="D44" s="39">
        <f>SUM(D45:D47)</f>
        <v>4818</v>
      </c>
      <c r="E44" s="39">
        <v>5094</v>
      </c>
      <c r="F44" s="39">
        <v>5350</v>
      </c>
      <c r="G44" s="39">
        <v>4825</v>
      </c>
      <c r="H44" s="39">
        <v>4615</v>
      </c>
      <c r="I44" s="39">
        <v>5563</v>
      </c>
      <c r="J44" s="39">
        <v>6294</v>
      </c>
      <c r="K44" s="39">
        <v>8070</v>
      </c>
      <c r="L44" s="39">
        <v>7711</v>
      </c>
      <c r="M44" s="39"/>
      <c r="N44" s="40"/>
      <c r="O44" s="39"/>
      <c r="P44" s="39">
        <v>6872</v>
      </c>
      <c r="Q44" s="39">
        <v>7891</v>
      </c>
      <c r="R44" s="39">
        <v>9171</v>
      </c>
      <c r="S44" s="39">
        <v>12054</v>
      </c>
      <c r="T44" s="39">
        <v>9305</v>
      </c>
      <c r="U44" s="39">
        <v>8753</v>
      </c>
      <c r="V44" s="39">
        <v>20113</v>
      </c>
      <c r="W44" s="39"/>
      <c r="X44" s="39"/>
      <c r="Y44" s="39"/>
      <c r="Z44" s="39"/>
      <c r="AA44" s="39">
        <v>14216</v>
      </c>
      <c r="AB44" s="39">
        <v>66362</v>
      </c>
      <c r="AC44" s="39">
        <v>50225</v>
      </c>
      <c r="AD44" s="43" t="str">
        <f>A44</f>
        <v>　東部</v>
      </c>
    </row>
    <row r="45" spans="1:30" ht="28.5" customHeight="1">
      <c r="A45" s="43" t="s">
        <v>49</v>
      </c>
      <c r="B45" s="39">
        <f>SUM(C45:L45,P45:V45)</f>
        <v>49604</v>
      </c>
      <c r="C45" s="39">
        <v>1684</v>
      </c>
      <c r="D45" s="39">
        <v>1897</v>
      </c>
      <c r="E45" s="39">
        <v>2002</v>
      </c>
      <c r="F45" s="39">
        <v>2095</v>
      </c>
      <c r="G45" s="39">
        <v>1870</v>
      </c>
      <c r="H45" s="39">
        <v>1861</v>
      </c>
      <c r="I45" s="39">
        <v>2131</v>
      </c>
      <c r="J45" s="39">
        <v>2410</v>
      </c>
      <c r="K45" s="39">
        <v>3194</v>
      </c>
      <c r="L45" s="39">
        <v>2974</v>
      </c>
      <c r="M45" s="39"/>
      <c r="N45" s="40"/>
      <c r="O45" s="39"/>
      <c r="P45" s="39">
        <v>2673</v>
      </c>
      <c r="Q45" s="39">
        <v>2884</v>
      </c>
      <c r="R45" s="39">
        <v>3602</v>
      </c>
      <c r="S45" s="39">
        <v>4458</v>
      </c>
      <c r="T45" s="39">
        <v>3345</v>
      </c>
      <c r="U45" s="39">
        <v>3162</v>
      </c>
      <c r="V45" s="39">
        <v>7362</v>
      </c>
      <c r="W45" s="39"/>
      <c r="X45" s="39"/>
      <c r="Y45" s="39"/>
      <c r="Z45" s="39"/>
      <c r="AA45" s="39">
        <v>5583</v>
      </c>
      <c r="AB45" s="39">
        <v>25694</v>
      </c>
      <c r="AC45" s="42">
        <v>18327</v>
      </c>
      <c r="AD45" s="43" t="str">
        <f aca="true" t="shared" si="4" ref="AD45:AD54">A45</f>
        <v>　　三原市</v>
      </c>
    </row>
    <row r="46" spans="1:30" ht="28.5" customHeight="1">
      <c r="A46" s="43" t="s">
        <v>51</v>
      </c>
      <c r="B46" s="39">
        <f>SUM(C46:L46,P46:V46)</f>
        <v>72503</v>
      </c>
      <c r="C46" s="39">
        <v>2349</v>
      </c>
      <c r="D46" s="39">
        <v>2619</v>
      </c>
      <c r="E46" s="39">
        <v>2777</v>
      </c>
      <c r="F46" s="39">
        <v>2959</v>
      </c>
      <c r="G46" s="39">
        <v>2688</v>
      </c>
      <c r="H46" s="39">
        <v>2551</v>
      </c>
      <c r="I46" s="39">
        <v>3116</v>
      </c>
      <c r="J46" s="39">
        <v>3497</v>
      </c>
      <c r="K46" s="39">
        <v>4437</v>
      </c>
      <c r="L46" s="39">
        <v>4354</v>
      </c>
      <c r="M46" s="39"/>
      <c r="N46" s="40"/>
      <c r="O46" s="39"/>
      <c r="P46" s="39">
        <v>3776</v>
      </c>
      <c r="Q46" s="39">
        <v>4409</v>
      </c>
      <c r="R46" s="39">
        <v>4929</v>
      </c>
      <c r="S46" s="39">
        <v>6758</v>
      </c>
      <c r="T46" s="39">
        <v>5394</v>
      </c>
      <c r="U46" s="39">
        <v>4967</v>
      </c>
      <c r="V46" s="39">
        <v>10923</v>
      </c>
      <c r="W46" s="39"/>
      <c r="X46" s="39"/>
      <c r="Y46" s="39"/>
      <c r="Z46" s="39"/>
      <c r="AA46" s="39">
        <v>7745</v>
      </c>
      <c r="AB46" s="39">
        <v>36716</v>
      </c>
      <c r="AC46" s="42">
        <v>28042</v>
      </c>
      <c r="AD46" s="43" t="str">
        <f t="shared" si="4"/>
        <v>　　尾道市</v>
      </c>
    </row>
    <row r="47" spans="1:30" ht="28.5" customHeight="1">
      <c r="A47" s="43" t="s">
        <v>50</v>
      </c>
      <c r="B47" s="39">
        <f>SUM(C47:L47,P47:V47)</f>
        <v>8696</v>
      </c>
      <c r="C47" s="39">
        <v>271</v>
      </c>
      <c r="D47" s="39">
        <v>302</v>
      </c>
      <c r="E47" s="39">
        <v>315</v>
      </c>
      <c r="F47" s="39">
        <v>296</v>
      </c>
      <c r="G47" s="39">
        <v>267</v>
      </c>
      <c r="H47" s="39">
        <v>203</v>
      </c>
      <c r="I47" s="39">
        <v>316</v>
      </c>
      <c r="J47" s="39">
        <v>387</v>
      </c>
      <c r="K47" s="39">
        <v>439</v>
      </c>
      <c r="L47" s="39">
        <v>383</v>
      </c>
      <c r="M47" s="39"/>
      <c r="N47" s="40"/>
      <c r="O47" s="39"/>
      <c r="P47" s="39">
        <v>423</v>
      </c>
      <c r="Q47" s="39">
        <v>598</v>
      </c>
      <c r="R47" s="39">
        <v>640</v>
      </c>
      <c r="S47" s="39">
        <v>838</v>
      </c>
      <c r="T47" s="39">
        <v>566</v>
      </c>
      <c r="U47" s="39">
        <v>624</v>
      </c>
      <c r="V47" s="39">
        <v>1828</v>
      </c>
      <c r="W47" s="39"/>
      <c r="X47" s="39"/>
      <c r="Y47" s="39"/>
      <c r="Z47" s="39"/>
      <c r="AA47" s="39">
        <v>888</v>
      </c>
      <c r="AB47" s="39">
        <v>3952</v>
      </c>
      <c r="AC47" s="42">
        <v>3856</v>
      </c>
      <c r="AD47" s="43" t="str">
        <f t="shared" si="4"/>
        <v>　　世羅町</v>
      </c>
    </row>
    <row r="48" spans="1:30" ht="28.5" customHeight="1">
      <c r="A48" s="43" t="s">
        <v>80</v>
      </c>
      <c r="B48" s="39">
        <f>SUM(B49:B50)</f>
        <v>25861</v>
      </c>
      <c r="C48" s="39">
        <f>SUM(C49:C50)</f>
        <v>721</v>
      </c>
      <c r="D48" s="39">
        <f>SUM(D49:D50)</f>
        <v>839</v>
      </c>
      <c r="E48" s="39">
        <v>940</v>
      </c>
      <c r="F48" s="39">
        <v>1057</v>
      </c>
      <c r="G48" s="39">
        <v>971</v>
      </c>
      <c r="H48" s="39">
        <v>793</v>
      </c>
      <c r="I48" s="39">
        <v>961</v>
      </c>
      <c r="J48" s="39">
        <v>1052</v>
      </c>
      <c r="K48" s="39">
        <v>1487</v>
      </c>
      <c r="L48" s="39">
        <v>1488</v>
      </c>
      <c r="M48" s="39"/>
      <c r="N48" s="40"/>
      <c r="O48" s="39"/>
      <c r="P48" s="39">
        <v>1356</v>
      </c>
      <c r="Q48" s="39">
        <v>1539</v>
      </c>
      <c r="R48" s="39">
        <v>1864</v>
      </c>
      <c r="S48" s="39">
        <v>2444</v>
      </c>
      <c r="T48" s="39">
        <v>1881</v>
      </c>
      <c r="U48" s="39">
        <v>1856</v>
      </c>
      <c r="V48" s="39">
        <v>4612</v>
      </c>
      <c r="W48" s="39">
        <v>0</v>
      </c>
      <c r="X48" s="39">
        <v>0</v>
      </c>
      <c r="Y48" s="39">
        <v>0</v>
      </c>
      <c r="Z48" s="39">
        <v>0</v>
      </c>
      <c r="AA48" s="39">
        <v>2500</v>
      </c>
      <c r="AB48" s="39">
        <v>12568</v>
      </c>
      <c r="AC48" s="39">
        <v>10793</v>
      </c>
      <c r="AD48" s="43" t="str">
        <f>A48</f>
        <v>　福山支所</v>
      </c>
    </row>
    <row r="49" spans="1:30" ht="28.5" customHeight="1">
      <c r="A49" s="43" t="s">
        <v>31</v>
      </c>
      <c r="B49" s="39">
        <f>SUM(C49:L49,P49:V49)</f>
        <v>20946</v>
      </c>
      <c r="C49" s="39">
        <v>615</v>
      </c>
      <c r="D49" s="39">
        <v>712</v>
      </c>
      <c r="E49" s="39">
        <v>795</v>
      </c>
      <c r="F49" s="39">
        <v>909</v>
      </c>
      <c r="G49" s="39">
        <v>816</v>
      </c>
      <c r="H49" s="39">
        <v>667</v>
      </c>
      <c r="I49" s="39">
        <v>809</v>
      </c>
      <c r="J49" s="39">
        <v>903</v>
      </c>
      <c r="K49" s="39">
        <v>1276</v>
      </c>
      <c r="L49" s="39">
        <v>1302</v>
      </c>
      <c r="M49" s="39"/>
      <c r="N49" s="40"/>
      <c r="O49" s="39"/>
      <c r="P49" s="39">
        <v>1128</v>
      </c>
      <c r="Q49" s="39">
        <v>1219</v>
      </c>
      <c r="R49" s="39">
        <v>1504</v>
      </c>
      <c r="S49" s="39">
        <v>1998</v>
      </c>
      <c r="T49" s="39">
        <v>1558</v>
      </c>
      <c r="U49" s="39">
        <v>1463</v>
      </c>
      <c r="V49" s="39">
        <v>3272</v>
      </c>
      <c r="W49" s="39"/>
      <c r="X49" s="39"/>
      <c r="Y49" s="39"/>
      <c r="Z49" s="39"/>
      <c r="AA49" s="39">
        <v>2122</v>
      </c>
      <c r="AB49" s="39">
        <v>10533</v>
      </c>
      <c r="AC49" s="42">
        <v>8291</v>
      </c>
      <c r="AD49" s="43" t="str">
        <f t="shared" si="4"/>
        <v>　　府中市</v>
      </c>
    </row>
    <row r="50" spans="1:30" ht="28.5" customHeight="1">
      <c r="A50" s="43" t="s">
        <v>59</v>
      </c>
      <c r="B50" s="39">
        <f>SUM(C50:L50,P50:V50)</f>
        <v>4915</v>
      </c>
      <c r="C50" s="39">
        <v>106</v>
      </c>
      <c r="D50" s="39">
        <v>127</v>
      </c>
      <c r="E50" s="39">
        <v>145</v>
      </c>
      <c r="F50" s="39">
        <v>148</v>
      </c>
      <c r="G50" s="39">
        <v>155</v>
      </c>
      <c r="H50" s="39">
        <v>126</v>
      </c>
      <c r="I50" s="39">
        <v>152</v>
      </c>
      <c r="J50" s="39">
        <v>149</v>
      </c>
      <c r="K50" s="39">
        <v>211</v>
      </c>
      <c r="L50" s="39">
        <v>186</v>
      </c>
      <c r="M50" s="39"/>
      <c r="N50" s="40"/>
      <c r="O50" s="39"/>
      <c r="P50" s="39">
        <v>228</v>
      </c>
      <c r="Q50" s="39">
        <v>320</v>
      </c>
      <c r="R50" s="39">
        <v>360</v>
      </c>
      <c r="S50" s="39">
        <v>446</v>
      </c>
      <c r="T50" s="39">
        <v>323</v>
      </c>
      <c r="U50" s="39">
        <v>393</v>
      </c>
      <c r="V50" s="39">
        <v>1340</v>
      </c>
      <c r="W50" s="39"/>
      <c r="X50" s="39"/>
      <c r="Y50" s="39"/>
      <c r="Z50" s="39"/>
      <c r="AA50" s="39">
        <v>378</v>
      </c>
      <c r="AB50" s="39">
        <v>2035</v>
      </c>
      <c r="AC50" s="42">
        <v>2502</v>
      </c>
      <c r="AD50" s="43" t="str">
        <f t="shared" si="4"/>
        <v>　　神石高原町</v>
      </c>
    </row>
    <row r="51" spans="1:30" ht="12" customHeight="1">
      <c r="A51" s="41" t="s">
        <v>53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2"/>
      <c r="AD51" s="43">
        <f t="shared" si="4"/>
      </c>
    </row>
    <row r="52" spans="1:30" ht="28.5" customHeight="1">
      <c r="A52" s="43" t="s">
        <v>81</v>
      </c>
      <c r="B52" s="39">
        <f>SUM(B53:B54)</f>
        <v>47321</v>
      </c>
      <c r="C52" s="39">
        <f>SUM(C53:C54)</f>
        <v>1578</v>
      </c>
      <c r="D52" s="39">
        <f>SUM(D53:D54)</f>
        <v>1707</v>
      </c>
      <c r="E52" s="39">
        <v>1847</v>
      </c>
      <c r="F52" s="39">
        <v>1912</v>
      </c>
      <c r="G52" s="39">
        <v>1669</v>
      </c>
      <c r="H52" s="39">
        <v>1531</v>
      </c>
      <c r="I52" s="39">
        <v>1824</v>
      </c>
      <c r="J52" s="39">
        <v>2165</v>
      </c>
      <c r="K52" s="39">
        <v>2532</v>
      </c>
      <c r="L52" s="39">
        <v>2387</v>
      </c>
      <c r="M52" s="39"/>
      <c r="N52" s="40"/>
      <c r="O52" s="39"/>
      <c r="P52" s="39">
        <v>2175</v>
      </c>
      <c r="Q52" s="39">
        <v>2811</v>
      </c>
      <c r="R52" s="39">
        <v>3309</v>
      </c>
      <c r="S52" s="39">
        <v>4147</v>
      </c>
      <c r="T52" s="39">
        <v>3084</v>
      </c>
      <c r="U52" s="39">
        <v>3182</v>
      </c>
      <c r="V52" s="39">
        <v>9461</v>
      </c>
      <c r="W52" s="39">
        <v>0</v>
      </c>
      <c r="X52" s="39">
        <v>0</v>
      </c>
      <c r="Y52" s="39">
        <v>0</v>
      </c>
      <c r="Z52" s="39">
        <v>0</v>
      </c>
      <c r="AA52" s="39">
        <v>5132</v>
      </c>
      <c r="AB52" s="39">
        <v>22315</v>
      </c>
      <c r="AC52" s="39">
        <v>19874</v>
      </c>
      <c r="AD52" s="43" t="str">
        <f>A52</f>
        <v>北部</v>
      </c>
    </row>
    <row r="53" spans="1:30" ht="28.5" customHeight="1">
      <c r="A53" s="43" t="s">
        <v>32</v>
      </c>
      <c r="B53" s="39">
        <f>SUM(C53:L53,P53:V53)</f>
        <v>28088</v>
      </c>
      <c r="C53" s="39">
        <v>975</v>
      </c>
      <c r="D53" s="39">
        <v>1093</v>
      </c>
      <c r="E53" s="39">
        <v>1180</v>
      </c>
      <c r="F53" s="39">
        <v>1197</v>
      </c>
      <c r="G53" s="39">
        <v>1052</v>
      </c>
      <c r="H53" s="39">
        <v>984</v>
      </c>
      <c r="I53" s="39">
        <v>1189</v>
      </c>
      <c r="J53" s="39">
        <v>1363</v>
      </c>
      <c r="K53" s="39">
        <v>1637</v>
      </c>
      <c r="L53" s="39">
        <v>1545</v>
      </c>
      <c r="M53" s="39"/>
      <c r="N53" s="40"/>
      <c r="O53" s="39"/>
      <c r="P53" s="39">
        <v>1353</v>
      </c>
      <c r="Q53" s="39">
        <v>1674</v>
      </c>
      <c r="R53" s="39">
        <v>1909</v>
      </c>
      <c r="S53" s="39">
        <v>2414</v>
      </c>
      <c r="T53" s="39">
        <v>1771</v>
      </c>
      <c r="U53" s="39">
        <v>1691</v>
      </c>
      <c r="V53" s="39">
        <v>5061</v>
      </c>
      <c r="W53" s="39"/>
      <c r="X53" s="39"/>
      <c r="Y53" s="39"/>
      <c r="Z53" s="39"/>
      <c r="AA53" s="39">
        <v>3248</v>
      </c>
      <c r="AB53" s="39">
        <v>13903</v>
      </c>
      <c r="AC53" s="42">
        <v>10937</v>
      </c>
      <c r="AD53" s="43" t="str">
        <f t="shared" si="4"/>
        <v>　　三次市</v>
      </c>
    </row>
    <row r="54" spans="1:30" ht="28.5" customHeight="1">
      <c r="A54" s="43" t="s">
        <v>33</v>
      </c>
      <c r="B54" s="39">
        <f>SUM(C54:L54,P54:V54)</f>
        <v>19233</v>
      </c>
      <c r="C54" s="39">
        <v>603</v>
      </c>
      <c r="D54" s="39">
        <v>614</v>
      </c>
      <c r="E54" s="39">
        <v>667</v>
      </c>
      <c r="F54" s="39">
        <v>715</v>
      </c>
      <c r="G54" s="39">
        <v>617</v>
      </c>
      <c r="H54" s="39">
        <v>547</v>
      </c>
      <c r="I54" s="39">
        <v>635</v>
      </c>
      <c r="J54" s="39">
        <v>802</v>
      </c>
      <c r="K54" s="39">
        <v>895</v>
      </c>
      <c r="L54" s="39">
        <v>842</v>
      </c>
      <c r="M54" s="39"/>
      <c r="N54" s="40"/>
      <c r="O54" s="39"/>
      <c r="P54" s="39">
        <v>822</v>
      </c>
      <c r="Q54" s="39">
        <v>1137</v>
      </c>
      <c r="R54" s="39">
        <v>1400</v>
      </c>
      <c r="S54" s="39">
        <v>1733</v>
      </c>
      <c r="T54" s="39">
        <v>1313</v>
      </c>
      <c r="U54" s="39">
        <v>1491</v>
      </c>
      <c r="V54" s="39">
        <v>4400</v>
      </c>
      <c r="W54" s="39"/>
      <c r="X54" s="39"/>
      <c r="Y54" s="39"/>
      <c r="Z54" s="39"/>
      <c r="AA54" s="39">
        <v>1884</v>
      </c>
      <c r="AB54" s="39">
        <v>8412</v>
      </c>
      <c r="AC54" s="42">
        <v>8937</v>
      </c>
      <c r="AD54" s="43" t="str">
        <f t="shared" si="4"/>
        <v>　　庄原市</v>
      </c>
    </row>
    <row r="55" spans="1:30" ht="12" customHeight="1">
      <c r="A55" s="43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  <c r="AD55" s="43"/>
    </row>
    <row r="56" spans="1:30" ht="28.5" customHeight="1">
      <c r="A56" s="43" t="s">
        <v>74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0"/>
      <c r="AD56" s="43" t="str">
        <f>A56</f>
        <v>(二次保健医療圏)</v>
      </c>
    </row>
    <row r="57" spans="1:30" ht="28.5" customHeight="1">
      <c r="A57" s="43" t="s">
        <v>61</v>
      </c>
      <c r="B57" s="39">
        <f>SUM(C57:L57,P57:V57)</f>
        <v>694384</v>
      </c>
      <c r="C57" s="40">
        <f>C9+C27</f>
        <v>29857</v>
      </c>
      <c r="D57" s="40">
        <f>D9+D27</f>
        <v>31402</v>
      </c>
      <c r="E57" s="40">
        <v>31105</v>
      </c>
      <c r="F57" s="40">
        <v>32107</v>
      </c>
      <c r="G57" s="40">
        <v>33147</v>
      </c>
      <c r="H57" s="40">
        <v>34803</v>
      </c>
      <c r="I57" s="40">
        <v>39530</v>
      </c>
      <c r="J57" s="40">
        <v>44499</v>
      </c>
      <c r="K57" s="40">
        <v>55271</v>
      </c>
      <c r="L57" s="40">
        <v>51943</v>
      </c>
      <c r="M57" s="40"/>
      <c r="N57" s="40"/>
      <c r="O57" s="39"/>
      <c r="P57" s="40">
        <v>40887</v>
      </c>
      <c r="Q57" s="40">
        <v>38312</v>
      </c>
      <c r="R57" s="40">
        <v>40012</v>
      </c>
      <c r="S57" s="40">
        <v>54364</v>
      </c>
      <c r="T57" s="40">
        <v>40765</v>
      </c>
      <c r="U57" s="40">
        <v>34383</v>
      </c>
      <c r="V57" s="40">
        <v>61997</v>
      </c>
      <c r="W57" s="39"/>
      <c r="X57" s="39"/>
      <c r="Y57" s="39"/>
      <c r="Z57" s="39"/>
      <c r="AA57" s="39">
        <v>92364</v>
      </c>
      <c r="AB57" s="39">
        <v>410511</v>
      </c>
      <c r="AC57" s="42">
        <v>191509</v>
      </c>
      <c r="AD57" s="43" t="s">
        <v>61</v>
      </c>
    </row>
    <row r="58" spans="1:30" ht="28.5" customHeight="1">
      <c r="A58" s="43" t="s">
        <v>62</v>
      </c>
      <c r="B58" s="39">
        <f aca="true" t="shared" si="5" ref="B58:B63">SUM(C58:L58,P58:V58)</f>
        <v>74385</v>
      </c>
      <c r="C58" s="40">
        <f>C24</f>
        <v>2855</v>
      </c>
      <c r="D58" s="40">
        <f>D24</f>
        <v>2931</v>
      </c>
      <c r="E58" s="40">
        <v>3001</v>
      </c>
      <c r="F58" s="40">
        <v>3229</v>
      </c>
      <c r="G58" s="40">
        <v>3313</v>
      </c>
      <c r="H58" s="40">
        <v>3241</v>
      </c>
      <c r="I58" s="40">
        <v>3868</v>
      </c>
      <c r="J58" s="40">
        <v>4098</v>
      </c>
      <c r="K58" s="40">
        <v>4981</v>
      </c>
      <c r="L58" s="40">
        <v>4833</v>
      </c>
      <c r="M58" s="40"/>
      <c r="N58" s="40"/>
      <c r="O58" s="39"/>
      <c r="P58" s="40">
        <v>4192</v>
      </c>
      <c r="Q58" s="40">
        <v>4694</v>
      </c>
      <c r="R58" s="40">
        <v>5303</v>
      </c>
      <c r="S58" s="40">
        <v>6769</v>
      </c>
      <c r="T58" s="40">
        <v>4696</v>
      </c>
      <c r="U58" s="40">
        <v>4101</v>
      </c>
      <c r="V58" s="40">
        <v>8280</v>
      </c>
      <c r="W58" s="39"/>
      <c r="X58" s="39"/>
      <c r="Y58" s="39"/>
      <c r="Z58" s="39"/>
      <c r="AA58" s="39">
        <v>8787</v>
      </c>
      <c r="AB58" s="39">
        <v>41752</v>
      </c>
      <c r="AC58" s="42">
        <v>23846</v>
      </c>
      <c r="AD58" s="43" t="s">
        <v>62</v>
      </c>
    </row>
    <row r="59" spans="1:30" ht="28.5" customHeight="1">
      <c r="A59" s="43" t="s">
        <v>63</v>
      </c>
      <c r="B59" s="39">
        <f t="shared" si="5"/>
        <v>130204</v>
      </c>
      <c r="C59" s="40">
        <f>C21+C35</f>
        <v>4166</v>
      </c>
      <c r="D59" s="40">
        <f>D21+D35</f>
        <v>4642</v>
      </c>
      <c r="E59" s="40">
        <v>4773</v>
      </c>
      <c r="F59" s="40">
        <v>5248</v>
      </c>
      <c r="G59" s="40">
        <v>5289</v>
      </c>
      <c r="H59" s="40">
        <v>4918</v>
      </c>
      <c r="I59" s="40">
        <v>5424</v>
      </c>
      <c r="J59" s="40">
        <v>6220</v>
      </c>
      <c r="K59" s="40">
        <v>8143</v>
      </c>
      <c r="L59" s="40">
        <v>8045</v>
      </c>
      <c r="M59" s="40"/>
      <c r="N59" s="40"/>
      <c r="O59" s="39"/>
      <c r="P59" s="40">
        <v>6913</v>
      </c>
      <c r="Q59" s="40">
        <v>7230</v>
      </c>
      <c r="R59" s="40">
        <v>8008</v>
      </c>
      <c r="S59" s="40">
        <v>12337</v>
      </c>
      <c r="T59" s="40">
        <v>10321</v>
      </c>
      <c r="U59" s="40">
        <v>9377</v>
      </c>
      <c r="V59" s="40">
        <v>19150</v>
      </c>
      <c r="W59" s="39"/>
      <c r="X59" s="39"/>
      <c r="Y59" s="39"/>
      <c r="Z59" s="39"/>
      <c r="AA59" s="39">
        <v>13581</v>
      </c>
      <c r="AB59" s="39">
        <v>65438</v>
      </c>
      <c r="AC59" s="42">
        <v>51185</v>
      </c>
      <c r="AD59" s="43" t="s">
        <v>63</v>
      </c>
    </row>
    <row r="60" spans="1:30" ht="28.5" customHeight="1">
      <c r="A60" s="43" t="s">
        <v>64</v>
      </c>
      <c r="B60" s="39">
        <f t="shared" si="5"/>
        <v>107874</v>
      </c>
      <c r="C60" s="40">
        <f>C38</f>
        <v>4686</v>
      </c>
      <c r="D60" s="40">
        <f>D38</f>
        <v>5101</v>
      </c>
      <c r="E60" s="40">
        <v>4942</v>
      </c>
      <c r="F60" s="40">
        <v>5312</v>
      </c>
      <c r="G60" s="40">
        <v>5103</v>
      </c>
      <c r="H60" s="40">
        <v>4858</v>
      </c>
      <c r="I60" s="40">
        <v>5564</v>
      </c>
      <c r="J60" s="40">
        <v>6350</v>
      </c>
      <c r="K60" s="40">
        <v>7729</v>
      </c>
      <c r="L60" s="40">
        <v>7288</v>
      </c>
      <c r="M60" s="40"/>
      <c r="N60" s="40"/>
      <c r="O60" s="39"/>
      <c r="P60" s="40">
        <v>6102</v>
      </c>
      <c r="Q60" s="40">
        <v>6140</v>
      </c>
      <c r="R60" s="40">
        <v>6549</v>
      </c>
      <c r="S60" s="40">
        <v>8807</v>
      </c>
      <c r="T60" s="40">
        <v>6563</v>
      </c>
      <c r="U60" s="40">
        <v>5480</v>
      </c>
      <c r="V60" s="40">
        <v>11300</v>
      </c>
      <c r="W60" s="39"/>
      <c r="X60" s="39"/>
      <c r="Y60" s="39"/>
      <c r="Z60" s="39"/>
      <c r="AA60" s="39">
        <v>14729</v>
      </c>
      <c r="AB60" s="39">
        <v>60995</v>
      </c>
      <c r="AC60" s="42">
        <v>32150</v>
      </c>
      <c r="AD60" s="43" t="s">
        <v>64</v>
      </c>
    </row>
    <row r="61" spans="1:30" ht="28.5" customHeight="1">
      <c r="A61" s="43" t="s">
        <v>65</v>
      </c>
      <c r="B61" s="39">
        <f t="shared" si="5"/>
        <v>130803</v>
      </c>
      <c r="C61" s="40">
        <f>C44</f>
        <v>4304</v>
      </c>
      <c r="D61" s="40">
        <f>D44</f>
        <v>4818</v>
      </c>
      <c r="E61" s="40">
        <v>5094</v>
      </c>
      <c r="F61" s="40">
        <v>5350</v>
      </c>
      <c r="G61" s="40">
        <v>4825</v>
      </c>
      <c r="H61" s="40">
        <v>4615</v>
      </c>
      <c r="I61" s="40">
        <v>5563</v>
      </c>
      <c r="J61" s="40">
        <v>6294</v>
      </c>
      <c r="K61" s="40">
        <v>8070</v>
      </c>
      <c r="L61" s="40">
        <v>7711</v>
      </c>
      <c r="M61" s="40"/>
      <c r="N61" s="40"/>
      <c r="O61" s="39"/>
      <c r="P61" s="40">
        <v>6872</v>
      </c>
      <c r="Q61" s="40">
        <v>7891</v>
      </c>
      <c r="R61" s="40">
        <v>9171</v>
      </c>
      <c r="S61" s="40">
        <v>12054</v>
      </c>
      <c r="T61" s="40">
        <v>9305</v>
      </c>
      <c r="U61" s="40">
        <v>8753</v>
      </c>
      <c r="V61" s="40">
        <v>20113</v>
      </c>
      <c r="W61" s="39"/>
      <c r="X61" s="39"/>
      <c r="Y61" s="39"/>
      <c r="Z61" s="39"/>
      <c r="AA61" s="39">
        <v>14216</v>
      </c>
      <c r="AB61" s="39">
        <v>66362</v>
      </c>
      <c r="AC61" s="42">
        <v>50225</v>
      </c>
      <c r="AD61" s="43" t="s">
        <v>65</v>
      </c>
    </row>
    <row r="62" spans="1:30" ht="28.5" customHeight="1">
      <c r="A62" s="43" t="s">
        <v>66</v>
      </c>
      <c r="B62" s="39">
        <f t="shared" si="5"/>
        <v>263894</v>
      </c>
      <c r="C62" s="40">
        <f>C19+C48</f>
        <v>10745</v>
      </c>
      <c r="D62" s="40">
        <f>D19+D48</f>
        <v>11606</v>
      </c>
      <c r="E62" s="40">
        <v>11497</v>
      </c>
      <c r="F62" s="40">
        <v>12326</v>
      </c>
      <c r="G62" s="40">
        <v>11422</v>
      </c>
      <c r="H62" s="40">
        <v>11649</v>
      </c>
      <c r="I62" s="40">
        <v>13616</v>
      </c>
      <c r="J62" s="40">
        <v>15173</v>
      </c>
      <c r="K62" s="40">
        <v>19004</v>
      </c>
      <c r="L62" s="40">
        <v>17705</v>
      </c>
      <c r="M62" s="40"/>
      <c r="N62" s="40"/>
      <c r="O62" s="39"/>
      <c r="P62" s="40">
        <v>14546</v>
      </c>
      <c r="Q62" s="40">
        <v>14959</v>
      </c>
      <c r="R62" s="40">
        <v>16983</v>
      </c>
      <c r="S62" s="40">
        <v>22286</v>
      </c>
      <c r="T62" s="40">
        <v>16594</v>
      </c>
      <c r="U62" s="40">
        <v>14903</v>
      </c>
      <c r="V62" s="40">
        <v>28880</v>
      </c>
      <c r="W62" s="39"/>
      <c r="X62" s="39"/>
      <c r="Y62" s="39"/>
      <c r="Z62" s="39"/>
      <c r="AA62" s="39">
        <v>33848</v>
      </c>
      <c r="AB62" s="39">
        <v>147383</v>
      </c>
      <c r="AC62" s="42">
        <v>82663</v>
      </c>
      <c r="AD62" s="43" t="s">
        <v>66</v>
      </c>
    </row>
    <row r="63" spans="1:30" ht="28.5" customHeight="1">
      <c r="A63" s="43" t="s">
        <v>67</v>
      </c>
      <c r="B63" s="39">
        <f t="shared" si="5"/>
        <v>47321</v>
      </c>
      <c r="C63" s="40">
        <f>C52</f>
        <v>1578</v>
      </c>
      <c r="D63" s="40">
        <f>D52</f>
        <v>1707</v>
      </c>
      <c r="E63" s="40">
        <v>1847</v>
      </c>
      <c r="F63" s="40">
        <v>1912</v>
      </c>
      <c r="G63" s="40">
        <v>1669</v>
      </c>
      <c r="H63" s="40">
        <v>1531</v>
      </c>
      <c r="I63" s="40">
        <v>1824</v>
      </c>
      <c r="J63" s="40">
        <v>2165</v>
      </c>
      <c r="K63" s="40">
        <v>2532</v>
      </c>
      <c r="L63" s="40">
        <v>2387</v>
      </c>
      <c r="M63" s="40"/>
      <c r="N63" s="40"/>
      <c r="O63" s="39"/>
      <c r="P63" s="40">
        <v>2175</v>
      </c>
      <c r="Q63" s="40">
        <v>2811</v>
      </c>
      <c r="R63" s="40">
        <v>3309</v>
      </c>
      <c r="S63" s="40">
        <v>4147</v>
      </c>
      <c r="T63" s="40">
        <v>3084</v>
      </c>
      <c r="U63" s="40">
        <v>3182</v>
      </c>
      <c r="V63" s="40">
        <v>9461</v>
      </c>
      <c r="W63" s="39"/>
      <c r="X63" s="39"/>
      <c r="Y63" s="39"/>
      <c r="Z63" s="39"/>
      <c r="AA63" s="39">
        <v>5132</v>
      </c>
      <c r="AB63" s="39">
        <v>22315</v>
      </c>
      <c r="AC63" s="42">
        <v>19874</v>
      </c>
      <c r="AD63" s="43" t="s">
        <v>67</v>
      </c>
    </row>
    <row r="64" spans="1:30" ht="5.25" customHeight="1">
      <c r="A64" s="2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1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2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2018-12-18T00:48:38Z</cp:lastPrinted>
  <dcterms:created xsi:type="dcterms:W3CDTF">2004-07-20T01:39:52Z</dcterms:created>
  <dcterms:modified xsi:type="dcterms:W3CDTF">2019-01-16T05:18:13Z</dcterms:modified>
  <cp:category/>
  <cp:version/>
  <cp:contentType/>
  <cp:contentStatus/>
</cp:coreProperties>
</file>