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<sst xmlns="http://schemas.openxmlformats.org/spreadsheetml/2006/main" count="251" uniqueCount="127">
  <si>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</si>
  <si>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</si>
  <si>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</si>
  <si>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</si>
  <si>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</si>
  <si>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</si>
  <si>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</si>
  <si>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</si>
  <si>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</si>
  <si>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</si>
  <si>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</si>
  <si>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</si>
  <si>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</si>
  <si>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</si>
  <si>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</si>
  <si>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</si>
  <si>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</si>
  <si>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</si>
  <si>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</si>
  <si>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</si>
  <si>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</si>
  <si>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</si>
  <si>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</si>
  <si>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</si>
  <si>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</si>
  <si>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</si>
  <si>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</si>
  <si>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</si>
  <si>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</si>
  <si>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</si>
  <si>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</si>
  <si>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</si>
  <si>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</si>
  <si>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</si>
  <si>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</si>
  <si>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</si>
  <si>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</si>
  <si>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</si>
  <si>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</si>
  <si>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</si>
  <si>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</si>
  <si>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</si>
  <si>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</si>
  <si>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</si>
  <si>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</si>
  <si>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</si>
  <si>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</si>
  <si>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</si>
  <si>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</si>
  <si>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</si>
  <si>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</si>
  <si>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</si>
  <si>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</si>
  <si>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</si>
  <si>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</si>
  <si>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</si>
  <si>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</si>
  <si>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</si>
  <si>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</si>
  <si>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</si>
  <si>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</si>
  <si>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</si>
  <si>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</si>
  <si>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</si>
  <si>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</si>
  <si>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</si>
  <si>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</si>
  <si>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</si>
  <si>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</si>
  <si>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</si>
  <si>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</si>
  <si>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</si>
  <si>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</si>
  <si>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</si>
  <si>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</si>
  <si>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</si>
  <si>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</si>
  <si>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</si>
  <si>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</si>
  <si>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</si>
  <si>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</si>
  <si>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</si>
  <si>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</si>
  <si>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</si>
  <si>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</si>
  <si>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</si>
  <si>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</si>
  <si>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</si>
  <si>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</si>
  <si>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</si>
  <si>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</si>
  <si>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</si>
  <si>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</si>
  <si>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</si>
  <si>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</si>
  <si>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</si>
  <si>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</si>
  <si>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</si>
  <si>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</si>
  <si>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</si>
  <si>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</si>
  <si>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</si>
  <si>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</si>
  <si>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</si>
  <si>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</si>
  <si>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</si>
  <si>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</si>
  <si>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</si>
  <si>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</si>
  <si>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</si>
  <si>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</si>
  <si>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三次市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</si>
  <si>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</si>
  <si>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</si>
  <si>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</si>
  <si>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</si>
  <si>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</si>
  <si>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</si>
  <si>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</si>
  <si>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</si>
  <si>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</si>
  <si>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</si>
  <si>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</si>
  <si>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平成４年に設置したものが一番古く，今後，一斉に更新時期が到来するため，ストックマネジメント計画の導入により計画的な更新に努める。</t>
    <phoneticPr fontId="4"/>
  </si>
  <si>
    <t>非設置</t>
    <rPh sb="0" eb="1">
      <t>ヒ</t>
    </rPh>
    <rPh sb="1" eb="3">
      <t>セッチ</t>
    </rPh>
    <phoneticPr fontId="4"/>
  </si>
  <si>
    <t xml:space="preserve">●収益的収支比率，企業債残高対事業規模比率
　平成２８年度は，収益的収支比率が約９３％程度であり，企業債残高対事業規模比率は，企業債残高が減少するに伴い平均値を下回った。引き続き経営の健全化に努める。
●経費回収率，汚水処理原価
　平成２８年度の，経費回収率は汚水処理費用が増加したため，昨年度に比べ約１．４ポイント低くなった。汚水処理原価は昨年度並みである。今後，浄化槽の更新時期が一斉に到来するため，計画的に修繕・更新を進め，経常経費の節減と適正な経費回収に努める。
●施設利用率，水洗化率
　施設利用率や水洗化率は平均値に比べ高い数値にある。
</t>
    <rPh sb="39" eb="40">
      <t>ヤク</t>
    </rPh>
    <rPh sb="151" eb="152">
      <t>ヤク</t>
    </rPh>
    <rPh sb="159" eb="160">
      <t>ヒク</t>
    </rPh>
    <phoneticPr fontId="4"/>
  </si>
  <si>
    <t>　今後，人口減少により使用料収入の減少や更新費用の増加が見込まれるため，経常経費の節減に努め，計画的な更新を進めていく必要がある。</t>
    <rPh sb="59" eb="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</si>
</sst>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221760"/>
        <c:axId val="680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221760"/>
        <c:axId val="68084096"/>
      </c:lineChart>
      <c:dateAx>
        <c:axId val="67221760"/>
        <c:scaling>
          <c:orientation val="minMax"/>
        </c:scaling>
        <c:delete val="1"/>
        <c:axPos val="b"/>
        <c:numFmt formatCode="ge" sourceLinked="1"/>
        <c:majorTickMark val="none"/>
        <c:minorTickMark val="none"/>
        <c:tickLblPos val="none"/>
        <c:crossAx val="68084096"/>
        <c:crosses val="autoZero"/>
        <c:auto val="1"/>
        <c:lblOffset val="100"/>
        <c:baseTimeUnit val="years"/>
      </c:dateAx>
      <c:valAx>
        <c:axId val="680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7696896"/>
        <c:axId val="1218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67696896"/>
        <c:axId val="121835904"/>
      </c:lineChart>
      <c:dateAx>
        <c:axId val="67696896"/>
        <c:scaling>
          <c:orientation val="minMax"/>
        </c:scaling>
        <c:delete val="1"/>
        <c:axPos val="b"/>
        <c:numFmt formatCode="ge" sourceLinked="1"/>
        <c:majorTickMark val="none"/>
        <c:minorTickMark val="none"/>
        <c:tickLblPos val="none"/>
        <c:crossAx val="121835904"/>
        <c:crosses val="autoZero"/>
        <c:auto val="1"/>
        <c:lblOffset val="100"/>
        <c:baseTimeUnit val="years"/>
      </c:dateAx>
      <c:valAx>
        <c:axId val="1218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96.35</c:v>
                </c:pt>
                <c:pt idx="4">
                  <c:v>100</c:v>
                </c:pt>
              </c:numCache>
            </c:numRef>
          </c:val>
        </c:ser>
        <c:dLbls>
          <c:showLegendKey val="0"/>
          <c:showVal val="0"/>
          <c:showCatName val="0"/>
          <c:showSerName val="0"/>
          <c:showPercent val="0"/>
          <c:showBubbleSize val="0"/>
        </c:dLbls>
        <c:gapWidth val="150"/>
        <c:axId val="121870208"/>
        <c:axId val="121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121870208"/>
        <c:axId val="121880576"/>
      </c:lineChart>
      <c:dateAx>
        <c:axId val="121870208"/>
        <c:scaling>
          <c:orientation val="minMax"/>
        </c:scaling>
        <c:delete val="1"/>
        <c:axPos val="b"/>
        <c:numFmt formatCode="ge" sourceLinked="1"/>
        <c:majorTickMark val="none"/>
        <c:minorTickMark val="none"/>
        <c:tickLblPos val="none"/>
        <c:crossAx val="121880576"/>
        <c:crosses val="autoZero"/>
        <c:auto val="1"/>
        <c:lblOffset val="100"/>
        <c:baseTimeUnit val="years"/>
      </c:dateAx>
      <c:valAx>
        <c:axId val="121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89.5</c:v>
                </c:pt>
                <c:pt idx="1">
                  <c:v>88.71</c:v>
                </c:pt>
                <c:pt idx="2">
                  <c:v>89.9</c:v>
                </c:pt>
                <c:pt idx="3">
                  <c:v>89.52</c:v>
                </c:pt>
                <c:pt idx="4">
                  <c:v>93.09</c:v>
                </c:pt>
              </c:numCache>
            </c:numRef>
          </c:val>
        </c:ser>
        <c:dLbls>
          <c:showLegendKey val="0"/>
          <c:showVal val="0"/>
          <c:showCatName val="0"/>
          <c:showSerName val="0"/>
          <c:showPercent val="0"/>
          <c:showBubbleSize val="0"/>
        </c:dLbls>
        <c:gapWidth val="150"/>
        <c:axId val="69781376"/>
        <c:axId val="1045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781376"/>
        <c:axId val="104550400"/>
      </c:lineChart>
      <c:dateAx>
        <c:axId val="69781376"/>
        <c:scaling>
          <c:orientation val="minMax"/>
        </c:scaling>
        <c:delete val="1"/>
        <c:axPos val="b"/>
        <c:numFmt formatCode="ge" sourceLinked="1"/>
        <c:majorTickMark val="none"/>
        <c:minorTickMark val="none"/>
        <c:tickLblPos val="none"/>
        <c:crossAx val="104550400"/>
        <c:crosses val="autoZero"/>
        <c:auto val="1"/>
        <c:lblOffset val="100"/>
        <c:baseTimeUnit val="years"/>
      </c:dateAx>
      <c:valAx>
        <c:axId val="1045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440576"/>
        <c:axId val="1084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40576"/>
        <c:axId val="108446848"/>
      </c:lineChart>
      <c:dateAx>
        <c:axId val="108440576"/>
        <c:scaling>
          <c:orientation val="minMax"/>
        </c:scaling>
        <c:delete val="1"/>
        <c:axPos val="b"/>
        <c:numFmt formatCode="ge" sourceLinked="1"/>
        <c:majorTickMark val="none"/>
        <c:minorTickMark val="none"/>
        <c:tickLblPos val="none"/>
        <c:crossAx val="108446848"/>
        <c:crosses val="autoZero"/>
        <c:auto val="1"/>
        <c:lblOffset val="100"/>
        <c:baseTimeUnit val="years"/>
      </c:dateAx>
      <c:valAx>
        <c:axId val="1084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93856"/>
        <c:axId val="1092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93856"/>
        <c:axId val="109212416"/>
      </c:lineChart>
      <c:dateAx>
        <c:axId val="109193856"/>
        <c:scaling>
          <c:orientation val="minMax"/>
        </c:scaling>
        <c:delete val="1"/>
        <c:axPos val="b"/>
        <c:numFmt formatCode="ge" sourceLinked="1"/>
        <c:majorTickMark val="none"/>
        <c:minorTickMark val="none"/>
        <c:tickLblPos val="none"/>
        <c:crossAx val="109212416"/>
        <c:crosses val="autoZero"/>
        <c:auto val="1"/>
        <c:lblOffset val="100"/>
        <c:baseTimeUnit val="years"/>
      </c:dateAx>
      <c:valAx>
        <c:axId val="109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26400"/>
        <c:axId val="2023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26400"/>
        <c:axId val="202328320"/>
      </c:lineChart>
      <c:dateAx>
        <c:axId val="202326400"/>
        <c:scaling>
          <c:orientation val="minMax"/>
        </c:scaling>
        <c:delete val="1"/>
        <c:axPos val="b"/>
        <c:numFmt formatCode="ge" sourceLinked="1"/>
        <c:majorTickMark val="none"/>
        <c:minorTickMark val="none"/>
        <c:tickLblPos val="none"/>
        <c:crossAx val="202328320"/>
        <c:crosses val="autoZero"/>
        <c:auto val="1"/>
        <c:lblOffset val="100"/>
        <c:baseTimeUnit val="years"/>
      </c:dateAx>
      <c:valAx>
        <c:axId val="2023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71456"/>
        <c:axId val="2023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71456"/>
        <c:axId val="202373376"/>
      </c:lineChart>
      <c:dateAx>
        <c:axId val="202371456"/>
        <c:scaling>
          <c:orientation val="minMax"/>
        </c:scaling>
        <c:delete val="1"/>
        <c:axPos val="b"/>
        <c:numFmt formatCode="ge" sourceLinked="1"/>
        <c:majorTickMark val="none"/>
        <c:minorTickMark val="none"/>
        <c:tickLblPos val="none"/>
        <c:crossAx val="202373376"/>
        <c:crosses val="autoZero"/>
        <c:auto val="1"/>
        <c:lblOffset val="100"/>
        <c:baseTimeUnit val="years"/>
      </c:dateAx>
      <c:valAx>
        <c:axId val="2023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469.62</c:v>
                </c:pt>
                <c:pt idx="1">
                  <c:v>487.39</c:v>
                </c:pt>
                <c:pt idx="2">
                  <c:v>426.44</c:v>
                </c:pt>
                <c:pt idx="3">
                  <c:v>163.63999999999999</c:v>
                </c:pt>
                <c:pt idx="4">
                  <c:v>164.26</c:v>
                </c:pt>
              </c:numCache>
            </c:numRef>
          </c:val>
        </c:ser>
        <c:dLbls>
          <c:showLegendKey val="0"/>
          <c:showVal val="0"/>
          <c:showCatName val="0"/>
          <c:showSerName val="0"/>
          <c:showPercent val="0"/>
          <c:showBubbleSize val="0"/>
        </c:dLbls>
        <c:gapWidth val="150"/>
        <c:axId val="208977280"/>
        <c:axId val="2089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208977280"/>
        <c:axId val="208987648"/>
      </c:lineChart>
      <c:dateAx>
        <c:axId val="208977280"/>
        <c:scaling>
          <c:orientation val="minMax"/>
        </c:scaling>
        <c:delete val="1"/>
        <c:axPos val="b"/>
        <c:numFmt formatCode="ge" sourceLinked="1"/>
        <c:majorTickMark val="none"/>
        <c:minorTickMark val="none"/>
        <c:tickLblPos val="none"/>
        <c:crossAx val="208987648"/>
        <c:crosses val="autoZero"/>
        <c:auto val="1"/>
        <c:lblOffset val="100"/>
        <c:baseTimeUnit val="years"/>
      </c:dateAx>
      <c:valAx>
        <c:axId val="208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87.66</c:v>
                </c:pt>
                <c:pt idx="1">
                  <c:v>70.400000000000006</c:v>
                </c:pt>
                <c:pt idx="2">
                  <c:v>64.81</c:v>
                </c:pt>
                <c:pt idx="3">
                  <c:v>64.739999999999995</c:v>
                </c:pt>
                <c:pt idx="4">
                  <c:v>63.36</c:v>
                </c:pt>
              </c:numCache>
            </c:numRef>
          </c:val>
        </c:ser>
        <c:dLbls>
          <c:showLegendKey val="0"/>
          <c:showVal val="0"/>
          <c:showCatName val="0"/>
          <c:showSerName val="0"/>
          <c:showPercent val="0"/>
          <c:showBubbleSize val="0"/>
        </c:dLbls>
        <c:gapWidth val="150"/>
        <c:axId val="209038336"/>
        <c:axId val="2090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209038336"/>
        <c:axId val="209056896"/>
      </c:lineChart>
      <c:dateAx>
        <c:axId val="209038336"/>
        <c:scaling>
          <c:orientation val="minMax"/>
        </c:scaling>
        <c:delete val="1"/>
        <c:axPos val="b"/>
        <c:numFmt formatCode="ge" sourceLinked="1"/>
        <c:majorTickMark val="none"/>
        <c:minorTickMark val="none"/>
        <c:tickLblPos val="none"/>
        <c:crossAx val="209056896"/>
        <c:crosses val="autoZero"/>
        <c:auto val="1"/>
        <c:lblOffset val="100"/>
        <c:baseTimeUnit val="years"/>
      </c:dateAx>
      <c:valAx>
        <c:axId val="2090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137.47999999999999</c:v>
                </c:pt>
                <c:pt idx="1">
                  <c:v>155.41</c:v>
                </c:pt>
                <c:pt idx="2">
                  <c:v>186.59</c:v>
                </c:pt>
                <c:pt idx="3">
                  <c:v>186.31</c:v>
                </c:pt>
                <c:pt idx="4">
                  <c:v>187.04</c:v>
                </c:pt>
              </c:numCache>
            </c:numRef>
          </c:val>
        </c:ser>
        <c:dLbls>
          <c:showLegendKey val="0"/>
          <c:showVal val="0"/>
          <c:showCatName val="0"/>
          <c:showSerName val="0"/>
          <c:showPercent val="0"/>
          <c:showBubbleSize val="0"/>
        </c:dLbls>
        <c:gapWidth val="150"/>
        <c:axId val="67660416"/>
        <c:axId val="676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67660416"/>
        <c:axId val="67670784"/>
      </c:lineChart>
      <c:dateAx>
        <c:axId val="67660416"/>
        <c:scaling>
          <c:orientation val="minMax"/>
        </c:scaling>
        <c:delete val="1"/>
        <c:axPos val="b"/>
        <c:numFmt formatCode="ge" sourceLinked="1"/>
        <c:majorTickMark val="none"/>
        <c:minorTickMark val="none"/>
        <c:tickLblPos val="none"/>
        <c:crossAx val="67670784"/>
        <c:crosses val="autoZero"/>
        <c:auto val="1"/>
        <c:lblOffset val="100"/>
        <c:baseTimeUnit val="years"/>
      </c:dateAx>
      <c:valAx>
        <c:axId val="676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CB62" sqref="CB6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広島県　三次市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124</v>
      </c>
      <c r="AE8" s="49"/>
      <c r="AF8" s="49"/>
      <c r="AG8" s="49"/>
      <c r="AH8" s="49"/>
      <c r="AI8" s="49"/>
      <c r="AJ8" s="49"/>
      <c r="AK8" s="4"/>
      <c r="AL8" s="50">
        <f>データ!S6</f>
        <v>53995</v>
      </c>
      <c r="AM8" s="50"/>
      <c r="AN8" s="50"/>
      <c r="AO8" s="50"/>
      <c r="AP8" s="50"/>
      <c r="AQ8" s="50"/>
      <c r="AR8" s="50"/>
      <c r="AS8" s="50"/>
      <c r="AT8" s="45">
        <f>データ!T6</f>
        <v>778.14</v>
      </c>
      <c r="AU8" s="45"/>
      <c r="AV8" s="45"/>
      <c r="AW8" s="45"/>
      <c r="AX8" s="45"/>
      <c r="AY8" s="45"/>
      <c r="AZ8" s="45"/>
      <c r="BA8" s="45"/>
      <c r="BB8" s="45">
        <f>データ!U6</f>
        <v>69.39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2.16</v>
      </c>
      <c r="Q10" s="45"/>
      <c r="R10" s="45"/>
      <c r="S10" s="45"/>
      <c r="T10" s="45"/>
      <c r="U10" s="45"/>
      <c r="V10" s="45"/>
      <c r="W10" s="45">
        <f>データ!Q6</f>
        <v>100</v>
      </c>
      <c r="X10" s="45"/>
      <c r="Y10" s="45"/>
      <c r="Z10" s="45"/>
      <c r="AA10" s="45"/>
      <c r="AB10" s="45"/>
      <c r="AC10" s="45"/>
      <c r="AD10" s="50">
        <f>データ!R6</f>
        <v>5292</v>
      </c>
      <c r="AE10" s="50"/>
      <c r="AF10" s="50"/>
      <c r="AG10" s="50"/>
      <c r="AH10" s="50"/>
      <c r="AI10" s="50"/>
      <c r="AJ10" s="50"/>
      <c r="AK10" s="2"/>
      <c r="AL10" s="50">
        <f>データ!V6</f>
        <v>1159</v>
      </c>
      <c r="AM10" s="50"/>
      <c r="AN10" s="50"/>
      <c r="AO10" s="50"/>
      <c r="AP10" s="50"/>
      <c r="AQ10" s="50"/>
      <c r="AR10" s="50"/>
      <c r="AS10" s="50"/>
      <c r="AT10" s="45">
        <f>データ!W6</f>
        <v>0.74</v>
      </c>
      <c r="AU10" s="45"/>
      <c r="AV10" s="45"/>
      <c r="AW10" s="45"/>
      <c r="AX10" s="45"/>
      <c r="AY10" s="45"/>
      <c r="AZ10" s="45"/>
      <c r="BA10" s="45"/>
      <c r="BB10" s="45">
        <f>データ!X6</f>
        <v>1566.22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126</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【346.13】</v>
      </c>
      <c r="I86" s="26" t="str">
        <f>データ!CA6</f>
        <v>【59.83】</v>
      </c>
      <c r="J86" s="26" t="str">
        <f>データ!CL6</f>
        <v>【268.69】</v>
      </c>
      <c r="K86" s="26" t="str">
        <f>データ!CW6</f>
        <v>【61.71】</v>
      </c>
      <c r="L86" s="26" t="str">
        <f>データ!DH6</f>
        <v>【75.78】</v>
      </c>
      <c r="M86" s="26" t="s">
        <v>57</v>
      </c>
      <c r="N86" s="26" t="s">
        <v>57</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342092</v>
      </c>
      <c r="D6" s="33">
        <f t="shared" si="3"/>
        <v>47</v>
      </c>
      <c r="E6" s="33">
        <f t="shared" si="3"/>
        <v>18</v>
      </c>
      <c r="F6" s="33">
        <f t="shared" si="3"/>
        <v>0</v>
      </c>
      <c r="G6" s="33">
        <f t="shared" si="3"/>
        <v>0</v>
      </c>
      <c r="H6" s="33" t="str">
        <f t="shared" si="3"/>
        <v>広島県　三次市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2.16</v>
      </c>
      <c r="Q6" s="34">
        <f t="shared" si="3"/>
        <v>100</v>
      </c>
      <c r="R6" s="34">
        <f t="shared" si="3"/>
        <v>5292</v>
      </c>
      <c r="S6" s="34">
        <f t="shared" si="3"/>
        <v>53995</v>
      </c>
      <c r="T6" s="34">
        <f t="shared" si="3"/>
        <v>778.14</v>
      </c>
      <c r="U6" s="34">
        <f t="shared" si="3"/>
        <v>69.39</v>
      </c>
      <c r="V6" s="34">
        <f t="shared" si="3"/>
        <v>1159</v>
      </c>
      <c r="W6" s="34">
        <f t="shared" si="3"/>
        <v>0.74</v>
      </c>
      <c r="X6" s="34">
        <f t="shared" si="3"/>
        <v>1566.22</v>
      </c>
      <c r="Y6" s="35">
        <f>IF(Y7="",NA(),Y7)</f>
        <v>89.5</v>
      </c>
      <c r="Z6" s="35">
        <f t="shared" ref="Z6:AH6" si="4">IF(Z7="",NA(),Z7)</f>
        <v>88.71</v>
      </c>
      <c r="AA6" s="35">
        <f t="shared" si="4"/>
        <v>89.9</v>
      </c>
      <c r="AB6" s="35">
        <f t="shared" si="4"/>
        <v>89.52</v>
      </c>
      <c r="AC6" s="35">
        <f t="shared" si="4"/>
        <v>93.09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469.62</v>
      </c>
      <c r="BG6" s="35">
        <f t="shared" ref="BG6:BO6" si="7">IF(BG7="",NA(),BG7)</f>
        <v>487.39</v>
      </c>
      <c r="BH6" s="35">
        <f t="shared" si="7"/>
        <v>426.44</v>
      </c>
      <c r="BI6" s="35">
        <f t="shared" si="7"/>
        <v>163.63999999999999</v>
      </c>
      <c r="BJ6" s="35">
        <f t="shared" si="7"/>
        <v>164.26</v>
      </c>
      <c r="BK6" s="35">
        <f t="shared" si="7"/>
        <v>430.64</v>
      </c>
      <c r="BL6" s="35">
        <f t="shared" si="7"/>
        <v>446.63</v>
      </c>
      <c r="BM6" s="35">
        <f t="shared" si="7"/>
        <v>416.91</v>
      </c>
      <c r="BN6" s="35">
        <f t="shared" si="7"/>
        <v>392.19</v>
      </c>
      <c r="BO6" s="35">
        <f t="shared" si="7"/>
        <v>248.44</v>
      </c>
      <c r="BP6" s="34" t="str">
        <f>IF(BP7="","",IF(BP7="-","【-】","【"&amp;SUBSTITUTE(TEXT(BP7,"#,##0.00"),"-","△")&amp;"】"))</f>
        <v>【346.13】</v>
      </c>
      <c r="BQ6" s="35">
        <f>IF(BQ7="",NA(),BQ7)</f>
        <v>87.66</v>
      </c>
      <c r="BR6" s="35">
        <f t="shared" ref="BR6:BZ6" si="8">IF(BR7="",NA(),BR7)</f>
        <v>70.400000000000006</v>
      </c>
      <c r="BS6" s="35">
        <f t="shared" si="8"/>
        <v>64.81</v>
      </c>
      <c r="BT6" s="35">
        <f t="shared" si="8"/>
        <v>64.739999999999995</v>
      </c>
      <c r="BU6" s="35">
        <f t="shared" si="8"/>
        <v>63.36</v>
      </c>
      <c r="BV6" s="35">
        <f t="shared" si="8"/>
        <v>58.78</v>
      </c>
      <c r="BW6" s="35">
        <f t="shared" si="8"/>
        <v>58.53</v>
      </c>
      <c r="BX6" s="35">
        <f t="shared" si="8"/>
        <v>57.93</v>
      </c>
      <c r="BY6" s="35">
        <f t="shared" si="8"/>
        <v>57.03</v>
      </c>
      <c r="BZ6" s="35">
        <f t="shared" si="8"/>
        <v>66.73</v>
      </c>
      <c r="CA6" s="34" t="str">
        <f>IF(CA7="","",IF(CA7="-","【-】","【"&amp;SUBSTITUTE(TEXT(CA7,"#,##0.00"),"-","△")&amp;"】"))</f>
        <v>【59.83】</v>
      </c>
      <c r="CB6" s="35">
        <f>IF(CB7="",NA(),CB7)</f>
        <v>137.47999999999999</v>
      </c>
      <c r="CC6" s="35">
        <f t="shared" ref="CC6:CK6" si="9">IF(CC7="",NA(),CC7)</f>
        <v>155.41</v>
      </c>
      <c r="CD6" s="35">
        <f t="shared" si="9"/>
        <v>186.59</v>
      </c>
      <c r="CE6" s="35">
        <f t="shared" si="9"/>
        <v>186.31</v>
      </c>
      <c r="CF6" s="35">
        <f t="shared" si="9"/>
        <v>187.04</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61.94</v>
      </c>
      <c r="CW6" s="34" t="str">
        <f>IF(CW7="","",IF(CW7="-","【-】","【"&amp;SUBSTITUTE(TEXT(CW7,"#,##0.00"),"-","△")&amp;"】"))</f>
        <v>【61.71】</v>
      </c>
      <c r="CX6" s="35">
        <f>IF(CX7="",NA(),CX7)</f>
        <v>100</v>
      </c>
      <c r="CY6" s="35">
        <f t="shared" ref="CY6:DG6" si="11">IF(CY7="",NA(),CY7)</f>
        <v>100</v>
      </c>
      <c r="CZ6" s="35">
        <f t="shared" si="11"/>
        <v>100</v>
      </c>
      <c r="DA6" s="35">
        <f t="shared" si="11"/>
        <v>96.35</v>
      </c>
      <c r="DB6" s="35">
        <f t="shared" si="11"/>
        <v>100</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342092</v>
      </c>
      <c r="D7" s="37">
        <v>47</v>
      </c>
      <c r="E7" s="37">
        <v>18</v>
      </c>
      <c r="F7" s="37">
        <v>0</v>
      </c>
      <c r="G7" s="37">
        <v>0</v>
      </c>
      <c r="H7" s="37" t="s">
        <v>111</v>
      </c>
      <c r="I7" s="37" t="s">
        <v>112</v>
      </c>
      <c r="J7" s="37" t="s">
        <v>113</v>
      </c>
      <c r="K7" s="37" t="s">
        <v>114</v>
      </c>
      <c r="L7" s="37" t="s">
        <v>115</v>
      </c>
      <c r="M7" s="37"/>
      <c r="N7" s="38" t="s">
        <v>116</v>
      </c>
      <c r="O7" s="38" t="s">
        <v>117</v>
      </c>
      <c r="P7" s="38">
        <v>2.16</v>
      </c>
      <c r="Q7" s="38">
        <v>100</v>
      </c>
      <c r="R7" s="38">
        <v>5292</v>
      </c>
      <c r="S7" s="38">
        <v>53995</v>
      </c>
      <c r="T7" s="38">
        <v>778.14</v>
      </c>
      <c r="U7" s="38">
        <v>69.39</v>
      </c>
      <c r="V7" s="38">
        <v>1159</v>
      </c>
      <c r="W7" s="38">
        <v>0.74</v>
      </c>
      <c r="X7" s="38">
        <v>1566.22</v>
      </c>
      <c r="Y7" s="38">
        <v>89.5</v>
      </c>
      <c r="Z7" s="38">
        <v>88.71</v>
      </c>
      <c r="AA7" s="38">
        <v>89.9</v>
      </c>
      <c r="AB7" s="38">
        <v>89.52</v>
      </c>
      <c r="AC7" s="38">
        <v>93.09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469.62</v>
      </c>
      <c r="BG7" s="38">
        <v>487.39</v>
      </c>
      <c r="BH7" s="38">
        <v>426.44</v>
      </c>
      <c r="BI7" s="38">
        <v>163.63999999999999</v>
      </c>
      <c r="BJ7" s="38">
        <v>164.26</v>
      </c>
      <c r="BK7" s="38">
        <v>430.64</v>
      </c>
      <c r="BL7" s="38">
        <v>446.63</v>
      </c>
      <c r="BM7" s="38">
        <v>416.91</v>
      </c>
      <c r="BN7" s="38">
        <v>392.19</v>
      </c>
      <c r="BO7" s="38">
        <v>248.44</v>
      </c>
      <c r="BP7" s="38">
        <v>346.13</v>
      </c>
      <c r="BQ7" s="38">
        <v>87.66</v>
      </c>
      <c r="BR7" s="38">
        <v>70.400000000000006</v>
      </c>
      <c r="BS7" s="38">
        <v>64.81</v>
      </c>
      <c r="BT7" s="38">
        <v>64.739999999999995</v>
      </c>
      <c r="BU7" s="38">
        <v>63.36</v>
      </c>
      <c r="BV7" s="38">
        <v>58.78</v>
      </c>
      <c r="BW7" s="38">
        <v>58.53</v>
      </c>
      <c r="BX7" s="38">
        <v>57.93</v>
      </c>
      <c r="BY7" s="38">
        <v>57.03</v>
      </c>
      <c r="BZ7" s="38">
        <v>66.73</v>
      </c>
      <c r="CA7" s="38">
        <v>59.83</v>
      </c>
      <c r="CB7" s="38">
        <v>137.47999999999999</v>
      </c>
      <c r="CC7" s="38">
        <v>155.41</v>
      </c>
      <c r="CD7" s="38">
        <v>186.59</v>
      </c>
      <c r="CE7" s="38">
        <v>186.31</v>
      </c>
      <c r="CF7" s="38">
        <v>187.04</v>
      </c>
      <c r="CG7" s="38">
        <v>257.02999999999997</v>
      </c>
      <c r="CH7" s="38">
        <v>266.57</v>
      </c>
      <c r="CI7" s="38">
        <v>276.93</v>
      </c>
      <c r="CJ7" s="38">
        <v>283.73</v>
      </c>
      <c r="CK7" s="38">
        <v>241.29</v>
      </c>
      <c r="CL7" s="38">
        <v>268.69</v>
      </c>
      <c r="CM7" s="38">
        <v>100</v>
      </c>
      <c r="CN7" s="38">
        <v>100</v>
      </c>
      <c r="CO7" s="38">
        <v>100</v>
      </c>
      <c r="CP7" s="38">
        <v>100</v>
      </c>
      <c r="CQ7" s="38">
        <v>100</v>
      </c>
      <c r="CR7" s="38">
        <v>61.93</v>
      </c>
      <c r="CS7" s="38">
        <v>58.06</v>
      </c>
      <c r="CT7" s="38">
        <v>59.08</v>
      </c>
      <c r="CU7" s="38">
        <v>58.25</v>
      </c>
      <c r="CV7" s="38">
        <v>61.94</v>
      </c>
      <c r="CW7" s="38">
        <v>61.71</v>
      </c>
      <c r="CX7" s="38">
        <v>100</v>
      </c>
      <c r="CY7" s="38">
        <v>100</v>
      </c>
      <c r="CZ7" s="38">
        <v>100</v>
      </c>
      <c r="DA7" s="38">
        <v>96.35</v>
      </c>
      <c r="DB7" s="38">
        <v>100</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116</v>
      </c>
      <c r="EF7" s="38" t="s">
        <v>116</v>
      </c>
      <c r="EG7" s="38" t="s">
        <v>116</v>
      </c>
      <c r="EH7" s="38" t="s">
        <v>116</v>
      </c>
      <c r="EI7" s="38" t="s">
        <v>116</v>
      </c>
      <c r="EJ7" s="38" t="s">
        <v>116</v>
      </c>
      <c r="EK7" s="38" t="s">
        <v>116</v>
      </c>
      <c r="EL7" s="38" t="s">
        <v>116</v>
      </c>
      <c r="EM7" s="38" t="s">
        <v>116</v>
      </c>
      <c r="EN7" s="38" t="s">
        <v>116</v>
      </c>
      <c r="EO7" s="38" t="s">
        <v>116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h.matsuie3594</cp:lastModifiedBy>
  <cp:lastPrinted>2018-01-30T03:24:27Z</cp:lastPrinted>
  <dcterms:created xsi:type="dcterms:W3CDTF">2017-12-25T02:41:28Z</dcterms:created>
  <dcterms:modified xsi:type="dcterms:W3CDTF">2018-01-30T08:10:18Z</dcterms:modified>
</cp:coreProperties>
</file>