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<sst xmlns="http://schemas.openxmlformats.org/spreadsheetml/2006/main" count="1055" uniqueCount="551">
  <si>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</si>
  <si>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</si>
  <si>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</si>
  <si>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</si>
  <si>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</si>
  <si>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</si>
  <si>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</si>
  <si>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</si>
  <si>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</si>
  <si>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</si>
  <si>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</si>
  <si>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</si>
  <si>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</si>
  <si>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</si>
  <si>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</si>
  <si>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</si>
  <si>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</si>
  <si>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</si>
  <si>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</si>
  <si>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</si>
  <si>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</si>
  <si>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</si>
  <si>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</si>
  <si>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</si>
  <si>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</si>
  <si>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</si>
  <si>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</si>
  <si>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</si>
  <si>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</si>
  <si>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</si>
  <si>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</si>
  <si>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</si>
  <si>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</si>
  <si>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</si>
  <si>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</si>
  <si>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</si>
  <si>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</si>
  <si>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</si>
  <si>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</si>
  <si>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</si>
  <si>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</si>
  <si>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</si>
  <si>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</si>
  <si>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</si>
  <si>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</si>
  <si>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</si>
  <si>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</si>
  <si>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</si>
  <si>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</si>
  <si>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</si>
  <si>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</si>
  <si>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</si>
  <si>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</si>
  <si>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</si>
  <si>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</si>
  <si>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</si>
  <si>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</si>
  <si>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</si>
  <si>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</si>
  <si>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</si>
  <si>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</si>
  <si>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</si>
  <si>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</si>
  <si>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</si>
  <si>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</si>
  <si>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</si>
  <si>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</si>
  <si>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</si>
  <si>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</si>
  <si>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</si>
  <si>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</si>
  <si>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</si>
  <si>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</si>
  <si>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</si>
  <si>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</si>
  <si>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</si>
  <si>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</si>
  <si>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</si>
  <si>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</si>
  <si>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</si>
  <si>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</si>
  <si>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</si>
  <si>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</si>
  <si>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</si>
  <si>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</si>
  <si>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</si>
  <si>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</si>
  <si>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</si>
  <si>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</si>
  <si>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</si>
  <si>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</si>
  <si>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</si>
  <si>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</si>
  <si>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</si>
  <si>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</si>
  <si>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</si>
  <si>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</si>
  <si>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</si>
  <si>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</si>
  <si>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</si>
  <si>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</si>
  <si>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</si>
  <si>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</si>
  <si>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</si>
  <si>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</si>
  <si>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</si>
  <si>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</si>
  <si>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</si>
  <si>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</si>
  <si>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</si>
  <si>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</si>
  <si>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</si>
  <si>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</si>
  <si>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</si>
  <si>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</si>
  <si>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</si>
  <si>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</si>
  <si>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</si>
  <si>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</si>
  <si>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</si>
  <si>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</si>
  <si>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</si>
  <si>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</si>
  <si>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</si>
  <si>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</si>
  <si>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</si>
  <si>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</si>
  <si>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</si>
  <si>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</si>
  <si>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</si>
  <si>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</si>
  <si>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</si>
  <si>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</si>
  <si>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</si>
  <si>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</si>
  <si>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</si>
  <si>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</si>
  <si>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</si>
  <si>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</si>
  <si>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</si>
  <si>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</si>
  <si>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</si>
  <si>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</si>
  <si>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</si>
  <si>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</si>
  <si>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</si>
  <si>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</si>
  <si>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</si>
  <si>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</si>
  <si>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</si>
  <si>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</si>
  <si>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</si>
  <si>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</si>
  <si>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</si>
  <si>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</si>
  <si>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</si>
  <si>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</si>
  <si>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</si>
  <si>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</si>
  <si>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</si>
  <si>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</si>
  <si>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</si>
  <si>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</si>
  <si>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</si>
  <si>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</si>
  <si>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</si>
  <si>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</si>
  <si>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</si>
  <si>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</si>
  <si>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</si>
  <si>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</si>
  <si>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</si>
  <si>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</si>
  <si>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</si>
  <si>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</si>
  <si>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</si>
  <si>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</si>
  <si>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</si>
  <si>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</si>
  <si>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</si>
  <si>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</si>
  <si>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</si>
  <si>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</si>
  <si>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</si>
  <si>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</si>
  <si>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</si>
  <si>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</si>
  <si>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</si>
  <si>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</si>
  <si>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</si>
  <si>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</si>
  <si>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</si>
  <si>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</si>
  <si>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</si>
  <si>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</si>
  <si>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広島県海田町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</si>
  <si>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</si>
  <si>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</si>
  <si>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</si>
  <si>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</si>
  <si>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</si>
  <si>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</si>
  <si>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</si>
  <si>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</si>
  <si>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</si>
  <si>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</si>
  <si>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</si>
  <si>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</si>
  <si>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</si>
  <si>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</si>
  <si>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</si>
  <si>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</si>
  <si>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</si>
  <si>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</si>
  <si>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</si>
  <si>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</si>
  <si>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</si>
  <si>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</si>
  <si>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</si>
  <si>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</si>
  <si>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</si>
  <si>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</si>
  <si>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</si>
  <si>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</si>
  <si>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</si>
  <si>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</si>
  <si>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</si>
  <si>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</si>
  <si>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</si>
  <si>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</si>
  <si>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</si>
  <si>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</si>
  <si>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</si>
  <si>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</si>
  <si>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</si>
  <si>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</si>
  <si>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</si>
  <si>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</si>
  <si>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</si>
  <si>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</si>
  <si>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</si>
  <si>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</si>
  <si>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</si>
  <si>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</si>
  <si>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</si>
  <si>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</si>
  <si>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</si>
  <si>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</si>
  <si>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</si>
  <si>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</si>
  <si>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</si>
  <si>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</si>
  <si>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</si>
  <si>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</si>
  <si>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</si>
  <si>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</si>
  <si>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</si>
  <si>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</si>
  <si>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</si>
  <si>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</si>
  <si>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</si>
  <si>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</si>
  <si>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</si>
  <si>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</si>
  <si>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</si>
  <si>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</si>
  <si>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</si>
  <si>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</si>
  <si>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</si>
  <si>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</si>
  <si>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</si>
  <si>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</si>
  <si>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</si>
  <si>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</si>
  <si>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</si>
  <si>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</si>
  <si>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</si>
  <si>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</si>
  <si>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</si>
  <si>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</si>
  <si>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</si>
  <si>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</si>
  <si>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</si>
  <si>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</si>
  <si>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</si>
  <si>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</si>
  <si>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</si>
  <si>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</si>
  <si>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</si>
  <si>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</si>
  <si>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</si>
  <si>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</si>
  <si>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</si>
  <si>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</si>
  <si>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</si>
  <si>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</si>
  <si>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</si>
  <si>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</si>
  <si>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</si>
  <si>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</si>
  <si>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</si>
  <si>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</si>
  <si>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</si>
  <si>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</si>
  <si>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</si>
  <si>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</si>
  <si>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</si>
  <si>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</si>
  <si>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</si>
  <si>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</si>
  <si>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</si>
  <si>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</si>
  <si>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</si>
  <si>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</si>
  <si>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</si>
  <si>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</si>
  <si>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</si>
  <si>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</si>
  <si>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</si>
  <si>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</si>
  <si>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</si>
  <si>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</si>
  <si>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</si>
  <si>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</si>
  <si>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</si>
  <si>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</si>
  <si>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</si>
  <si>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</si>
  <si>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</si>
  <si>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</si>
  <si>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</si>
  <si>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</si>
  <si>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</si>
  <si>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</si>
  <si>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</si>
  <si>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</si>
  <si>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</si>
  <si>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</si>
  <si>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</si>
  <si>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</si>
  <si>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</si>
  <si>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</si>
  <si>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</si>
  <si>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</si>
  <si>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広島県海田町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</si>
  <si>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</si>
  <si>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</si>
  <si>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</si>
  <si>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</si>
  <si>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</si>
  <si>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</si>
  <si>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</si>
  <si>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</si>
  <si>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</si>
  <si>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</si>
  <si>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</si>
  <si>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</si>
  <si>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</si>
  <si>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</si>
  <si>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</si>
  <si>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</si>
  <si>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</si>
  <si>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</si>
  <si>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</si>
  <si>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</si>
  <si>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</si>
  <si>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</si>
  <si>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</si>
  <si>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</si>
  <si>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</si>
  <si>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</si>
  <si>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</si>
  <si>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</si>
  <si>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</si>
  <si>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</si>
  <si>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</si>
  <si>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</si>
  <si>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</si>
  <si>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</si>
  <si>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</si>
  <si>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</si>
  <si>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</si>
  <si>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</si>
  <si>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</si>
  <si>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</si>
  <si>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</si>
  <si>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</si>
  <si>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</si>
  <si>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</si>
  <si>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</si>
  <si>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</si>
  <si>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</si>
  <si>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</si>
  <si>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</si>
  <si>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</si>
  <si>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</si>
  <si>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</si>
  <si>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</si>
  <si>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</si>
  <si>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</si>
  <si>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</si>
  <si>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</si>
  <si>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</si>
  <si>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</si>
  <si>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</si>
  <si>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</si>
  <si>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</si>
  <si>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</si>
  <si>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</si>
  <si>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</si>
  <si>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</si>
  <si>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</si>
  <si>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</si>
  <si>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</si>
  <si>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</si>
  <si>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</si>
  <si>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</si>
  <si>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</si>
  <si>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</si>
  <si>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</si>
  <si>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</si>
  <si>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</si>
  <si>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</si>
  <si>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</si>
  <si>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</si>
  <si>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</si>
  <si>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</si>
  <si>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</si>
  <si>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</si>
  <si>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</si>
  <si>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</si>
  <si>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</si>
  <si>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</si>
  <si>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</si>
  <si>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</si>
  <si>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</si>
  <si>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</si>
  <si>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</si>
  <si>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</si>
  <si>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</si>
  <si>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</si>
  <si>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</si>
  <si>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</si>
  <si>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</si>
  <si>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</si>
  <si>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</si>
  <si>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</si>
  <si>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</si>
  <si>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</si>
  <si>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</si>
  <si>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</si>
  <si>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</si>
  <si>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</si>
  <si>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</si>
  <si>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</si>
  <si>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</si>
  <si>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</si>
  <si>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</si>
  <si>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</si>
  <si>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</si>
  <si>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</si>
  <si>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</si>
  <si>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</si>
  <si>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</si>
  <si>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</si>
  <si>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</si>
  <si>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</si>
  <si>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</si>
  <si>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</si>
  <si>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</si>
  <si>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</si>
  <si>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</si>
  <si>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</si>
  <si>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</si>
  <si>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</si>
  <si>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</si>
  <si>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</si>
  <si>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</si>
  <si>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</si>
  <si>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</si>
  <si>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</si>
  <si>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</si>
  <si>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</si>
  <si>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</si>
  <si>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</si>
  <si>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</si>
  <si>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</si>
  <si>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</si>
  <si>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</si>
  <si>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</si>
  <si>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</si>
  <si>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</si>
  <si>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</si>
  <si>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</si>
  <si>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</si>
  <si>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</si>
  <si>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</si>
  <si>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</si>
  <si>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</si>
  <si>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</si>
  <si>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</si>
  <si>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</si>
  <si>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</si>
  <si>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</si>
  <si>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</si>
  <si>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</si>
  <si>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</si>
  <si>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</si>
  <si>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</si>
  <si>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</si>
  <si>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</si>
  <si>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</si>
  <si>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</si>
  <si>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</si>
  <si>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</si>
  <si>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</si>
  <si>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</si>
  <si>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</si>
  <si>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</si>
  <si>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</si>
  <si>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0.15</t>
  </si>
  <si>
    <t>▲ 21.79</t>
  </si>
  <si>
    <t>水道事業会計</t>
  </si>
  <si>
    <t>一般会計</t>
  </si>
  <si>
    <t>介護保険特別会計</t>
  </si>
  <si>
    <t>国民健康保険特別会計</t>
  </si>
  <si>
    <t>後期高齢者医療特別会計</t>
  </si>
  <si>
    <t>公共下水道事業特別会計</t>
  </si>
  <si>
    <t>その他会計（赤字）</t>
  </si>
  <si>
    <t>その他会計（黒字）</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</si>
  <si>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30"/>
  </si>
  <si>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ジョウ</t>
    </rPh>
    <rPh sb="24" eb="26">
      <t>ジギョウ</t>
    </rPh>
    <rPh sb="26" eb="28">
      <t>トクベツ</t>
    </rPh>
    <rPh sb="28" eb="30">
      <t>カイケイ</t>
    </rPh>
    <phoneticPr fontId="30"/>
  </si>
  <si>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30"/>
  </si>
  <si>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30"/>
  </si>
  <si>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0"/>
  </si>
  <si>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0"/>
  </si>
  <si>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</si>
  <si>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</si>
  <si>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</si>
  <si>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</si>
  <si>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</si>
  <si>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</si>
  <si>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</si>
  <si>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</si>
  <si>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将来負担比率については，類似団体平均より良好です。24年度以降は，将来負担額へ充当可能な財源が将来負担額を超え，将来の負担がマイナスとなったため，値が出ていません。</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</si>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</sst>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21821</c:v>
                </c:pt>
                <c:pt idx="1">
                  <c:v>66566</c:v>
                </c:pt>
                <c:pt idx="2">
                  <c:v>70695</c:v>
                </c:pt>
                <c:pt idx="3">
                  <c:v>62912</c:v>
                </c:pt>
                <c:pt idx="4">
                  <c:v>39406</c:v>
                </c:pt>
              </c:numCache>
            </c:numRef>
          </c:val>
          <c:smooth val="0"/>
        </c:ser>
        <c:dLbls>
          <c:showLegendKey val="0"/>
          <c:showVal val="0"/>
          <c:showCatName val="0"/>
          <c:showSerName val="0"/>
          <c:showPercent val="0"/>
          <c:showBubbleSize val="0"/>
        </c:dLbls>
        <c:marker val="1"/>
        <c:smooth val="0"/>
        <c:axId val="105761408"/>
        <c:axId val="106300160"/>
      </c:lineChart>
      <c:catAx>
        <c:axId val="105761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00160"/>
        <c:crosses val="autoZero"/>
        <c:auto val="1"/>
        <c:lblAlgn val="ctr"/>
        <c:lblOffset val="100"/>
        <c:tickLblSkip val="1"/>
        <c:tickMarkSkip val="1"/>
        <c:noMultiLvlLbl val="0"/>
      </c:catAx>
      <c:valAx>
        <c:axId val="106300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61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c:v>
                </c:pt>
                <c:pt idx="1">
                  <c:v>3.57</c:v>
                </c:pt>
                <c:pt idx="2">
                  <c:v>4.59</c:v>
                </c:pt>
                <c:pt idx="3">
                  <c:v>2.65</c:v>
                </c:pt>
                <c:pt idx="4">
                  <c:v>4.09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43.54</c:v>
                </c:pt>
                <c:pt idx="1">
                  <c:v>46.71</c:v>
                </c:pt>
                <c:pt idx="2">
                  <c:v>51.14</c:v>
                </c:pt>
                <c:pt idx="3">
                  <c:v>33.67</c:v>
                </c:pt>
                <c:pt idx="4">
                  <c:v>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860608"/>
        <c:axId val="11786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0.37</c:v>
                </c:pt>
                <c:pt idx="2">
                  <c:v>2.56</c:v>
                </c:pt>
                <c:pt idx="3">
                  <c:v>-21.79</c:v>
                </c:pt>
                <c:pt idx="4">
                  <c:v>1.47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860608"/>
        <c:axId val="117862784"/>
      </c:lineChart>
      <c:catAx>
        <c:axId val="1178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62784"/>
        <c:crosses val="autoZero"/>
        <c:auto val="1"/>
        <c:lblAlgn val="ctr"/>
        <c:lblOffset val="100"/>
        <c:tickLblSkip val="1"/>
        <c:tickMarkSkip val="1"/>
        <c:noMultiLvlLbl val="0"/>
      </c:catAx>
      <c:valAx>
        <c:axId val="11786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0.63</c:v>
                </c:pt>
                <c:pt idx="2">
                  <c:v>#N/A</c:v>
                </c:pt>
                <c:pt idx="3">
                  <c:v>0.53</c:v>
                </c:pt>
                <c:pt idx="4">
                  <c:v>#N/A</c:v>
                </c:pt>
                <c:pt idx="5">
                  <c:v>0.63</c:v>
                </c:pt>
                <c:pt idx="6">
                  <c:v>#N/A</c:v>
                </c:pt>
                <c:pt idx="7">
                  <c:v>0.95</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0.33</c:v>
                </c:pt>
                <c:pt idx="4">
                  <c:v>#N/A</c:v>
                </c:pt>
                <c:pt idx="5">
                  <c:v>0.01</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0.75</c:v>
                </c:pt>
                <c:pt idx="4">
                  <c:v>#N/A</c:v>
                </c:pt>
                <c:pt idx="5">
                  <c:v>1.29</c:v>
                </c:pt>
                <c:pt idx="6">
                  <c:v>#N/A</c:v>
                </c:pt>
                <c:pt idx="7">
                  <c:v>0.01</c:v>
                </c:pt>
                <c:pt idx="8">
                  <c:v>#N/A</c:v>
                </c:pt>
                <c:pt idx="9">
                  <c:v>0.56000000000000005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0.15</c:v>
                </c:pt>
                <c:pt idx="2">
                  <c:v>#N/A</c:v>
                </c:pt>
                <c:pt idx="3">
                  <c:v>0.66</c:v>
                </c:pt>
                <c:pt idx="4">
                  <c:v>#N/A</c:v>
                </c:pt>
                <c:pt idx="5">
                  <c:v>1.0900000000000001</c:v>
                </c:pt>
                <c:pt idx="6">
                  <c:v>#N/A</c:v>
                </c:pt>
                <c:pt idx="7">
                  <c:v>0.7</c:v>
                </c:pt>
                <c:pt idx="8">
                  <c:v>#N/A</c:v>
                </c:pt>
                <c:pt idx="9">
                  <c:v>0.88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3.79</c:v>
                </c:pt>
                <c:pt idx="2">
                  <c:v>#N/A</c:v>
                </c:pt>
                <c:pt idx="3">
                  <c:v>3.57</c:v>
                </c:pt>
                <c:pt idx="4">
                  <c:v>#N/A</c:v>
                </c:pt>
                <c:pt idx="5">
                  <c:v>4.58</c:v>
                </c:pt>
                <c:pt idx="6">
                  <c:v>#N/A</c:v>
                </c:pt>
                <c:pt idx="7">
                  <c:v>2.64</c:v>
                </c:pt>
                <c:pt idx="8">
                  <c:v>#N/A</c:v>
                </c:pt>
                <c:pt idx="9">
                  <c:v>4.08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4.05</c:v>
                </c:pt>
                <c:pt idx="2">
                  <c:v>#N/A</c:v>
                </c:pt>
                <c:pt idx="3">
                  <c:v>4.5999999999999996</c:v>
                </c:pt>
                <c:pt idx="4">
                  <c:v>#N/A</c:v>
                </c:pt>
                <c:pt idx="5">
                  <c:v>3.05</c:v>
                </c:pt>
                <c:pt idx="6">
                  <c:v>#N/A</c:v>
                </c:pt>
                <c:pt idx="7">
                  <c:v>4.76</c:v>
                </c:pt>
                <c:pt idx="8">
                  <c:v>#N/A</c:v>
                </c:pt>
                <c:pt idx="9">
                  <c:v>4.67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225024"/>
        <c:axId val="36226560"/>
      </c:barChart>
      <c:catAx>
        <c:axId val="362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26560"/>
        <c:crosses val="autoZero"/>
        <c:auto val="1"/>
        <c:lblAlgn val="ctr"/>
        <c:lblOffset val="100"/>
        <c:tickLblSkip val="1"/>
        <c:tickMarkSkip val="1"/>
        <c:noMultiLvlLbl val="0"/>
      </c:catAx>
      <c:valAx>
        <c:axId val="3622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2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1010</c:v>
                </c:pt>
                <c:pt idx="5">
                  <c:v>964</c:v>
                </c:pt>
                <c:pt idx="8">
                  <c:v>1001</c:v>
                </c:pt>
                <c:pt idx="11">
                  <c:v>964</c:v>
                </c:pt>
                <c:pt idx="14">
                  <c:v>1003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13</c:v>
                </c:pt>
                <c:pt idx="6">
                  <c:v>13</c:v>
                </c:pt>
                <c:pt idx="9">
                  <c:v>13</c:v>
                </c:pt>
                <c:pt idx="12">
                  <c:v>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c:v>
                </c:pt>
                <c:pt idx="3">
                  <c:v>80</c:v>
                </c:pt>
                <c:pt idx="6">
                  <c:v>80</c:v>
                </c:pt>
                <c:pt idx="9">
                  <c:v>80</c:v>
                </c:pt>
                <c:pt idx="12">
                  <c:v>70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239</c:v>
                </c:pt>
                <c:pt idx="3">
                  <c:v>301</c:v>
                </c:pt>
                <c:pt idx="6">
                  <c:v>286</c:v>
                </c:pt>
                <c:pt idx="9">
                  <c:v>295</c:v>
                </c:pt>
                <c:pt idx="12">
                  <c:v>317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1259</c:v>
                </c:pt>
                <c:pt idx="3">
                  <c:v>1165</c:v>
                </c:pt>
                <c:pt idx="6">
                  <c:v>1160</c:v>
                </c:pt>
                <c:pt idx="9">
                  <c:v>1115</c:v>
                </c:pt>
                <c:pt idx="12">
                  <c:v>1141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676672"/>
        <c:axId val="3604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598</c:v>
                </c:pt>
                <c:pt idx="2">
                  <c:v>#N/A</c:v>
                </c:pt>
                <c:pt idx="3">
                  <c:v>#N/A</c:v>
                </c:pt>
                <c:pt idx="4">
                  <c:v>595</c:v>
                </c:pt>
                <c:pt idx="5">
                  <c:v>#N/A</c:v>
                </c:pt>
                <c:pt idx="6">
                  <c:v>#N/A</c:v>
                </c:pt>
                <c:pt idx="7">
                  <c:v>538</c:v>
                </c:pt>
                <c:pt idx="8">
                  <c:v>#N/A</c:v>
                </c:pt>
                <c:pt idx="9">
                  <c:v>#N/A</c:v>
                </c:pt>
                <c:pt idx="10">
                  <c:v>539</c:v>
                </c:pt>
                <c:pt idx="11">
                  <c:v>#N/A</c:v>
                </c:pt>
                <c:pt idx="12">
                  <c:v>#N/A</c:v>
                </c:pt>
                <c:pt idx="13">
                  <c:v>537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676672"/>
        <c:axId val="36049280"/>
      </c:lineChart>
      <c:catAx>
        <c:axId val="1176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49280"/>
        <c:crosses val="autoZero"/>
        <c:auto val="1"/>
        <c:lblAlgn val="ctr"/>
        <c:lblOffset val="100"/>
        <c:tickLblSkip val="1"/>
        <c:tickMarkSkip val="1"/>
        <c:noMultiLvlLbl val="0"/>
      </c:catAx>
      <c:valAx>
        <c:axId val="3604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12164</c:v>
                </c:pt>
                <c:pt idx="5">
                  <c:v>12524</c:v>
                </c:pt>
                <c:pt idx="8">
                  <c:v>12474</c:v>
                </c:pt>
                <c:pt idx="11">
                  <c:v>12334</c:v>
                </c:pt>
                <c:pt idx="14">
                  <c:v>12171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3008</c:v>
                </c:pt>
                <c:pt idx="5">
                  <c:v>3170</c:v>
                </c:pt>
                <c:pt idx="8">
                  <c:v>3454</c:v>
                </c:pt>
                <c:pt idx="11">
                  <c:v>2480</c:v>
                </c:pt>
                <c:pt idx="14">
                  <c:v>2699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983</c:v>
                </c:pt>
                <c:pt idx="3">
                  <c:v>986</c:v>
                </c:pt>
                <c:pt idx="6">
                  <c:v>879</c:v>
                </c:pt>
                <c:pt idx="9">
                  <c:v>865</c:v>
                </c:pt>
                <c:pt idx="12">
                  <c:v>735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316</c:v>
                </c:pt>
                <c:pt idx="3">
                  <c:v>240</c:v>
                </c:pt>
                <c:pt idx="6">
                  <c:v>163</c:v>
                </c:pt>
                <c:pt idx="9">
                  <c:v>84</c:v>
                </c:pt>
                <c:pt idx="12">
                  <c:v>330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4227</c:v>
                </c:pt>
                <c:pt idx="3">
                  <c:v>4212</c:v>
                </c:pt>
                <c:pt idx="6">
                  <c:v>4162</c:v>
                </c:pt>
                <c:pt idx="9">
                  <c:v>4279</c:v>
                </c:pt>
                <c:pt idx="12">
                  <c:v>4213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74</c:v>
                </c:pt>
                <c:pt idx="3">
                  <c:v>47</c:v>
                </c:pt>
                <c:pt idx="6">
                  <c:v>36</c:v>
                </c:pt>
                <c:pt idx="9">
                  <c:v>24</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8863</c:v>
                </c:pt>
                <c:pt idx="3">
                  <c:v>8898</c:v>
                </c:pt>
                <c:pt idx="6">
                  <c:v>9413</c:v>
                </c:pt>
                <c:pt idx="9">
                  <c:v>9110</c:v>
                </c:pt>
                <c:pt idx="12">
                  <c:v>8625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921088"/>
        <c:axId val="11692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921088"/>
        <c:axId val="116923008"/>
      </c:lineChart>
      <c:catAx>
        <c:axId val="116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23008"/>
        <c:crosses val="autoZero"/>
        <c:auto val="1"/>
        <c:lblAlgn val="ctr"/>
        <c:lblOffset val="100"/>
        <c:tickLblSkip val="1"/>
        <c:tickMarkSkip val="1"/>
        <c:noMultiLvlLbl val="0"/>
      </c:catAx>
      <c:valAx>
        <c:axId val="11692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53.7</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7998208"/>
        <c:axId val="128029056"/>
      </c:scatterChart>
      <c:valAx>
        <c:axId val="127998208"/>
        <c:scaling>
          <c:orientation val="minMax"/>
          <c:max val="64.5"/>
          <c:min val="4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29056"/>
        <c:crosses val="autoZero"/>
        <c:crossBetween val="midCat"/>
      </c:valAx>
      <c:valAx>
        <c:axId val="128029056"/>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98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12.2</c:v>
                </c:pt>
                <c:pt idx="2">
                  <c:v>11.6</c:v>
                </c:pt>
                <c:pt idx="3">
                  <c:v>11.2</c:v>
                </c:pt>
                <c:pt idx="4">
                  <c:v>10.7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047360"/>
        <c:axId val="128156032"/>
      </c:scatterChart>
      <c:valAx>
        <c:axId val="12804736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56032"/>
        <c:crosses val="autoZero"/>
        <c:crossBetween val="midCat"/>
      </c:valAx>
      <c:valAx>
        <c:axId val="128156032"/>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47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年度にかけて取り組んだ大型事業に係る事業債の償還が完了するまでは，毎年の元利償還が変わらないため，元利償還金は高止まりの状態で推移しています。</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年度に減少しましたが，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年度借入分の元利償還開始のため，</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年度と同程度まで増加しました。</a:t>
          </a:r>
          <a:r>
            <a:rPr lang="ja-JP" altLang="ja-JP" sz="1100" b="0" i="0" baseline="0">
              <a:solidFill>
                <a:schemeClr val="dk1"/>
              </a:solidFill>
              <a:effectLst/>
              <a:latin typeface="+mn-lt"/>
              <a:ea typeface="+mn-ea"/>
              <a:cs typeface="+mn-cs"/>
            </a:rPr>
            <a:t>しかし，今後は徐々に改善していく見込みです。</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また，元利償還金以外の構成</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，同程度で推移していますが，元利償還金の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に伴い，算入公債費も</a:t>
          </a:r>
          <a:r>
            <a:rPr lang="ja-JP" altLang="en-US" sz="1100" b="0" i="0" baseline="0">
              <a:solidFill>
                <a:schemeClr val="dk1"/>
              </a:solidFill>
              <a:effectLst/>
              <a:latin typeface="+mn-lt"/>
              <a:ea typeface="+mn-ea"/>
              <a:cs typeface="+mn-cs"/>
            </a:rPr>
            <a:t>増加しており</a:t>
          </a:r>
          <a:r>
            <a:rPr lang="ja-JP" altLang="ja-JP" sz="1100" b="0" i="0" baseline="0">
              <a:solidFill>
                <a:schemeClr val="dk1"/>
              </a:solidFill>
              <a:effectLst/>
              <a:latin typeface="+mn-lt"/>
              <a:ea typeface="+mn-ea"/>
              <a:cs typeface="+mn-cs"/>
            </a:rPr>
            <a:t>，実質公債費比率の分子は前年度と同程度を維持しています。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地方債現在高については，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年度以降，新発債の抑制や繰上償還等によりプライマリーバランスの黒字を継続することにより縮減傾向にありましたが，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年度は国の経済対策事業に係る地方債の借り入れが増加したことにより，地方債現在高が増加しました。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は地方債残高については起債償還の進捗により再び減少とな</a:t>
          </a:r>
          <a:r>
            <a:rPr lang="ja-JP" altLang="en-US" sz="1100">
              <a:solidFill>
                <a:schemeClr val="dk1"/>
              </a:solidFill>
              <a:effectLst/>
              <a:latin typeface="+mn-lt"/>
              <a:ea typeface="+mn-ea"/>
              <a:cs typeface="+mn-cs"/>
            </a:rPr>
            <a:t>っています</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区画整理事業や，街路整備事業等の大規模事業の実施による財源補てんのため財政調整基金を取り崩したことから，充当可能基金（地方債の償還額等に充当可能な基金）が前年度に比べ減少しており，将来負担比率の分子は前年度と比べて増加しています。</a:t>
          </a:r>
          <a:endParaRPr lang="en-US" altLang="ja-JP" sz="1100">
            <a:solidFill>
              <a:schemeClr val="dk1"/>
            </a:solidFill>
            <a:effectLst/>
            <a:latin typeface="+mn-lt"/>
            <a:ea typeface="+mn-ea"/>
            <a:cs typeface="+mn-cs"/>
          </a:endParaRPr>
        </a:p>
        <a:p>
          <a:pPr rtl="0" eaLnBrk="1" fontAlgn="auto" latinLnBrk="0" hangingPunct="1"/>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年度は財政調整基金の取り崩しがなく，充当可能基金が増加しており，将来負担比率の分子は減少しています。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年度の有形固定資産減価償却率</a:t>
          </a:r>
          <a:r>
            <a:rPr kumimoji="1" lang="en-US" altLang="ja-JP" sz="1100">
              <a:solidFill>
                <a:schemeClr val="dk1"/>
              </a:solidFill>
              <a:effectLst/>
              <a:latin typeface="+mn-ea"/>
              <a:ea typeface="+mn-ea"/>
              <a:cs typeface="+mn-cs"/>
            </a:rPr>
            <a:t>60.1</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年度の有形固定資産減価償却率</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63.8</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ea"/>
              <a:ea typeface="+mn-ea"/>
              <a:cs typeface="+mn-cs"/>
            </a:rPr>
            <a:t>類似</a:t>
          </a:r>
          <a:r>
            <a:rPr kumimoji="1" lang="ja-JP" altLang="ja-JP" sz="1100">
              <a:solidFill>
                <a:schemeClr val="dk1"/>
              </a:solidFill>
              <a:effectLst/>
              <a:latin typeface="+mn-lt"/>
              <a:ea typeface="+mn-ea"/>
              <a:cs typeface="+mn-cs"/>
            </a:rPr>
            <a:t>団体平均より高い状況にあり，老朽化対策が課題となっています。</a:t>
          </a:r>
          <a:r>
            <a:rPr kumimoji="1"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公共施設等総合管理計画</a:t>
          </a:r>
          <a:r>
            <a:rPr lang="ja-JP" altLang="en-US" sz="1100">
              <a:solidFill>
                <a:schemeClr val="dk1"/>
              </a:solidFill>
              <a:effectLst/>
              <a:latin typeface="+mn-lt"/>
              <a:ea typeface="+mn-ea"/>
              <a:cs typeface="+mn-cs"/>
            </a:rPr>
            <a:t>や中期財政運営方針</a:t>
          </a:r>
          <a:r>
            <a:rPr lang="ja-JP" altLang="ja-JP" sz="1100">
              <a:solidFill>
                <a:schemeClr val="dk1"/>
              </a:solidFill>
              <a:effectLst/>
              <a:latin typeface="+mn-lt"/>
              <a:ea typeface="+mn-ea"/>
              <a:cs typeface="+mn-cs"/>
            </a:rPr>
            <a:t>等に基づき，施設の長寿命化等に取り組んでいきます。</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462225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579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43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462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491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131717</xdr:rowOff>
    </xdr:from>
    <xdr:to>
      <xdr:col>3</xdr:col>
      <xdr:colOff>511175</xdr:colOff>
      <xdr:row>29</xdr:row>
      <xdr:rowOff>61867</xdr:rowOff>
    </xdr:to>
    <xdr:sp macro="" textlink="">
      <xdr:nvSpPr>
        <xdr:cNvPr id="79" name="フローチャート : 判断 78"/>
        <xdr:cNvSpPr/>
      </xdr:nvSpPr>
      <xdr:spPr>
        <a:xfrm>
          <a:off x="4000500" y="49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105773</xdr:rowOff>
    </xdr:from>
    <xdr:to>
      <xdr:col>3</xdr:col>
      <xdr:colOff>511175</xdr:colOff>
      <xdr:row>28</xdr:row>
      <xdr:rowOff>35923</xdr:rowOff>
    </xdr:to>
    <xdr:sp macro="" textlink="">
      <xdr:nvSpPr>
        <xdr:cNvPr id="85" name="円/楕円 84"/>
        <xdr:cNvSpPr/>
      </xdr:nvSpPr>
      <xdr:spPr>
        <a:xfrm>
          <a:off x="4000500" y="47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52994</xdr:rowOff>
    </xdr:from>
    <xdr:ext cx="405111" cy="259045"/>
    <xdr:sp macro="" textlink="">
      <xdr:nvSpPr>
        <xdr:cNvPr id="86" name="n_1aveValue有形固定資産減価償却率"/>
        <xdr:cNvSpPr txBox="1"/>
      </xdr:nvSpPr>
      <xdr:spPr>
        <a:xfrm>
          <a:off x="3836043" y="502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52450</xdr:rowOff>
    </xdr:from>
    <xdr:ext cx="405111" cy="259045"/>
    <xdr:sp macro="" textlink="">
      <xdr:nvSpPr>
        <xdr:cNvPr id="87" name="n_1mainValue有形固定資産減価償却率"/>
        <xdr:cNvSpPr txBox="1"/>
      </xdr:nvSpPr>
      <xdr:spPr>
        <a:xfrm>
          <a:off x="3836043" y="45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12065</xdr:rowOff>
    </xdr:from>
    <xdr:to>
      <xdr:col>5</xdr:col>
      <xdr:colOff>409575</xdr:colOff>
      <xdr:row>37</xdr:row>
      <xdr:rowOff>113665</xdr:rowOff>
    </xdr:to>
    <xdr:sp macro="" textlink="">
      <xdr:nvSpPr>
        <xdr:cNvPr id="70" name="円/楕円 69"/>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130192</xdr:rowOff>
    </xdr:from>
    <xdr:ext cx="405111" cy="259045"/>
    <xdr:sp macro="" textlink="">
      <xdr:nvSpPr>
        <xdr:cNvPr id="72" name="n_1mainValue【道路】&#10;有形固定資産減価償却率"/>
        <xdr:cNvSpPr txBox="1"/>
      </xdr:nvSpPr>
      <xdr:spPr>
        <a:xfrm>
          <a:off x="3582043"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100736</xdr:rowOff>
    </xdr:from>
    <xdr:to>
      <xdr:col>15</xdr:col>
      <xdr:colOff>180340</xdr:colOff>
      <xdr:row>40</xdr:row>
      <xdr:rowOff>92659</xdr:rowOff>
    </xdr:to>
    <xdr:cxnSp macro="">
      <xdr:nvCxnSpPr>
        <xdr:cNvPr id="96" name="直線コネクタ 95"/>
        <xdr:cNvCxnSpPr/>
      </xdr:nvCxnSpPr>
      <xdr:spPr>
        <a:xfrm flipV="1">
          <a:off x="10476865" y="5758586"/>
          <a:ext cx="0" cy="1192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96486</xdr:rowOff>
    </xdr:from>
    <xdr:ext cx="469744" cy="259045"/>
    <xdr:sp macro="" textlink="">
      <xdr:nvSpPr>
        <xdr:cNvPr id="97" name="【道路】&#10;一人当たり延長最小値テキスト"/>
        <xdr:cNvSpPr txBox="1"/>
      </xdr:nvSpPr>
      <xdr:spPr>
        <a:xfrm>
          <a:off x="105664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92659</xdr:rowOff>
    </xdr:from>
    <xdr:to>
      <xdr:col>15</xdr:col>
      <xdr:colOff>269875</xdr:colOff>
      <xdr:row>40</xdr:row>
      <xdr:rowOff>92659</xdr:rowOff>
    </xdr:to>
    <xdr:cxnSp macro="">
      <xdr:nvCxnSpPr>
        <xdr:cNvPr id="98" name="直線コネクタ 97"/>
        <xdr:cNvCxnSpPr/>
      </xdr:nvCxnSpPr>
      <xdr:spPr>
        <a:xfrm>
          <a:off x="10388600" y="695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47413</xdr:rowOff>
    </xdr:from>
    <xdr:ext cx="534377" cy="259045"/>
    <xdr:sp macro="" textlink="">
      <xdr:nvSpPr>
        <xdr:cNvPr id="99" name="【道路】&#10;一人当たり延長最大値テキスト"/>
        <xdr:cNvSpPr txBox="1"/>
      </xdr:nvSpPr>
      <xdr:spPr>
        <a:xfrm>
          <a:off x="10566400" y="5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33</xdr:row>
      <xdr:rowOff>100736</xdr:rowOff>
    </xdr:from>
    <xdr:to>
      <xdr:col>15</xdr:col>
      <xdr:colOff>269875</xdr:colOff>
      <xdr:row>33</xdr:row>
      <xdr:rowOff>100736</xdr:rowOff>
    </xdr:to>
    <xdr:cxnSp macro="">
      <xdr:nvCxnSpPr>
        <xdr:cNvPr id="100" name="直線コネクタ 99"/>
        <xdr:cNvCxnSpPr/>
      </xdr:nvCxnSpPr>
      <xdr:spPr>
        <a:xfrm>
          <a:off x="10388600" y="575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xdr:rowOff>
    </xdr:from>
    <xdr:ext cx="469744" cy="259045"/>
    <xdr:sp macro="" textlink="">
      <xdr:nvSpPr>
        <xdr:cNvPr id="101" name="【道路】&#10;一人当たり延長平均値テキスト"/>
        <xdr:cNvSpPr txBox="1"/>
      </xdr:nvSpPr>
      <xdr:spPr>
        <a:xfrm>
          <a:off x="10566400" y="651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21590</xdr:rowOff>
    </xdr:from>
    <xdr:to>
      <xdr:col>15</xdr:col>
      <xdr:colOff>231775</xdr:colOff>
      <xdr:row>38</xdr:row>
      <xdr:rowOff>123190</xdr:rowOff>
    </xdr:to>
    <xdr:sp macro="" textlink="">
      <xdr:nvSpPr>
        <xdr:cNvPr id="102" name="フローチャート : 判断 101"/>
        <xdr:cNvSpPr/>
      </xdr:nvSpPr>
      <xdr:spPr>
        <a:xfrm>
          <a:off x="10426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116840</xdr:rowOff>
    </xdr:from>
    <xdr:to>
      <xdr:col>14</xdr:col>
      <xdr:colOff>79375</xdr:colOff>
      <xdr:row>38</xdr:row>
      <xdr:rowOff>46990</xdr:rowOff>
    </xdr:to>
    <xdr:sp macro="" textlink="">
      <xdr:nvSpPr>
        <xdr:cNvPr id="103" name="フローチャート : 判断 102"/>
        <xdr:cNvSpPr/>
      </xdr:nvSpPr>
      <xdr:spPr>
        <a:xfrm>
          <a:off x="9588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106782</xdr:rowOff>
    </xdr:from>
    <xdr:to>
      <xdr:col>14</xdr:col>
      <xdr:colOff>79375</xdr:colOff>
      <xdr:row>41</xdr:row>
      <xdr:rowOff>36932</xdr:rowOff>
    </xdr:to>
    <xdr:sp macro="" textlink="">
      <xdr:nvSpPr>
        <xdr:cNvPr id="109" name="円/楕円 108"/>
        <xdr:cNvSpPr/>
      </xdr:nvSpPr>
      <xdr:spPr>
        <a:xfrm>
          <a:off x="9588500" y="69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63517</xdr:rowOff>
    </xdr:from>
    <xdr:ext cx="469744" cy="259045"/>
    <xdr:sp macro="" textlink="">
      <xdr:nvSpPr>
        <xdr:cNvPr id="110" name="n_1aveValue【道路】&#10;一人当たり延長"/>
        <xdr:cNvSpPr txBox="1"/>
      </xdr:nvSpPr>
      <xdr:spPr>
        <a:xfrm>
          <a:off x="9391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28059</xdr:rowOff>
    </xdr:from>
    <xdr:ext cx="469744" cy="259045"/>
    <xdr:sp macro="" textlink="">
      <xdr:nvSpPr>
        <xdr:cNvPr id="111" name="n_1mainValue【道路】&#10;一人当たり延長"/>
        <xdr:cNvSpPr txBox="1"/>
      </xdr:nvSpPr>
      <xdr:spPr>
        <a:xfrm>
          <a:off x="9391727" y="705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4" name="直線コネクタ 133"/>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5"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6" name="直線コネクタ 135"/>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7"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8" name="直線コネクタ 137"/>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9"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0" name="フローチャート : 判断 139"/>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1" name="フローチャート : 判断 140"/>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10922</xdr:rowOff>
    </xdr:from>
    <xdr:to>
      <xdr:col>5</xdr:col>
      <xdr:colOff>409575</xdr:colOff>
      <xdr:row>59</xdr:row>
      <xdr:rowOff>112522</xdr:rowOff>
    </xdr:to>
    <xdr:sp macro="" textlink="">
      <xdr:nvSpPr>
        <xdr:cNvPr id="147" name="円/楕円 146"/>
        <xdr:cNvSpPr/>
      </xdr:nvSpPr>
      <xdr:spPr>
        <a:xfrm>
          <a:off x="3746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8"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129049</xdr:rowOff>
    </xdr:from>
    <xdr:ext cx="405111" cy="259045"/>
    <xdr:sp macro="" textlink="">
      <xdr:nvSpPr>
        <xdr:cNvPr id="149" name="n_1mainValue【橋りょう・トンネル】&#10;有形固定資産減価償却率"/>
        <xdr:cNvSpPr txBox="1"/>
      </xdr:nvSpPr>
      <xdr:spPr>
        <a:xfrm>
          <a:off x="3582043"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152864</xdr:rowOff>
    </xdr:from>
    <xdr:to>
      <xdr:col>14</xdr:col>
      <xdr:colOff>79375</xdr:colOff>
      <xdr:row>61</xdr:row>
      <xdr:rowOff>83014</xdr:rowOff>
    </xdr:to>
    <xdr:sp macro="" textlink="">
      <xdr:nvSpPr>
        <xdr:cNvPr id="180" name="フローチャート : 判断 179"/>
        <xdr:cNvSpPr/>
      </xdr:nvSpPr>
      <xdr:spPr>
        <a:xfrm>
          <a:off x="9588500" y="104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115217</xdr:rowOff>
    </xdr:from>
    <xdr:to>
      <xdr:col>14</xdr:col>
      <xdr:colOff>79375</xdr:colOff>
      <xdr:row>62</xdr:row>
      <xdr:rowOff>45367</xdr:rowOff>
    </xdr:to>
    <xdr:sp macro="" textlink="">
      <xdr:nvSpPr>
        <xdr:cNvPr id="186" name="円/楕円 185"/>
        <xdr:cNvSpPr/>
      </xdr:nvSpPr>
      <xdr:spPr>
        <a:xfrm>
          <a:off x="9588500" y="105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99541</xdr:rowOff>
    </xdr:from>
    <xdr:ext cx="599010" cy="259045"/>
    <xdr:sp macro="" textlink="">
      <xdr:nvSpPr>
        <xdr:cNvPr id="187" name="n_1aveValue【橋りょう・トンネル】&#10;一人当たり有形固定資産（償却資産）額"/>
        <xdr:cNvSpPr txBox="1"/>
      </xdr:nvSpPr>
      <xdr:spPr>
        <a:xfrm>
          <a:off x="9327094" y="1021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146,545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36494</xdr:rowOff>
    </xdr:from>
    <xdr:ext cx="599010" cy="259045"/>
    <xdr:sp macro="" textlink="">
      <xdr:nvSpPr>
        <xdr:cNvPr id="188" name="n_1mainValue【橋りょう・トンネル】&#10;一人当たり有形固定資産（償却資産）額"/>
        <xdr:cNvSpPr txBox="1"/>
      </xdr:nvSpPr>
      <xdr:spPr>
        <a:xfrm>
          <a:off x="9327094" y="106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1" name="直線コネクタ 210"/>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2"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3" name="直線コネクタ 212"/>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6"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7" name="フローチャート : 判断 216"/>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8" name="フローチャート : 判断 21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163322</xdr:rowOff>
    </xdr:from>
    <xdr:to>
      <xdr:col>5</xdr:col>
      <xdr:colOff>409575</xdr:colOff>
      <xdr:row>82</xdr:row>
      <xdr:rowOff>93472</xdr:rowOff>
    </xdr:to>
    <xdr:sp macro="" textlink="">
      <xdr:nvSpPr>
        <xdr:cNvPr id="224" name="円/楕円 223"/>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5"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109999</xdr:rowOff>
    </xdr:from>
    <xdr:ext cx="405111" cy="259045"/>
    <xdr:sp macro="" textlink="">
      <xdr:nvSpPr>
        <xdr:cNvPr id="226" name="n_1mainValue【公営住宅】&#10;有形固定資産減価償却率"/>
        <xdr:cNvSpPr txBox="1"/>
      </xdr:nvSpPr>
      <xdr:spPr>
        <a:xfrm>
          <a:off x="3582043"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0" name="直線コネクタ 249"/>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1"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2" name="直線コネクタ 251"/>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3"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4" name="直線コネクタ 253"/>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5"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6" name="フローチャート : 判断 255"/>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7" name="フローチャート : 判断 256"/>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90551</xdr:rowOff>
    </xdr:from>
    <xdr:to>
      <xdr:col>14</xdr:col>
      <xdr:colOff>79375</xdr:colOff>
      <xdr:row>86</xdr:row>
      <xdr:rowOff>20701</xdr:rowOff>
    </xdr:to>
    <xdr:sp macro="" textlink="">
      <xdr:nvSpPr>
        <xdr:cNvPr id="263" name="円/楕円 262"/>
        <xdr:cNvSpPr/>
      </xdr:nvSpPr>
      <xdr:spPr>
        <a:xfrm>
          <a:off x="9588500" y="146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4"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11828</xdr:rowOff>
    </xdr:from>
    <xdr:ext cx="469744" cy="259045"/>
    <xdr:sp macro="" textlink="">
      <xdr:nvSpPr>
        <xdr:cNvPr id="265" name="n_1mainValue【公営住宅】&#10;一人当たり面積"/>
        <xdr:cNvSpPr txBox="1"/>
      </xdr:nvSpPr>
      <xdr:spPr>
        <a:xfrm>
          <a:off x="9391727" y="147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6" name="直線コネクタ 30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8" name="直線コネクタ 30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0" name="直線コネクタ 30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2" name="フローチャート : 判断 31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160655</xdr:rowOff>
    </xdr:from>
    <xdr:to>
      <xdr:col>22</xdr:col>
      <xdr:colOff>415925</xdr:colOff>
      <xdr:row>38</xdr:row>
      <xdr:rowOff>90805</xdr:rowOff>
    </xdr:to>
    <xdr:sp macro="" textlink="">
      <xdr:nvSpPr>
        <xdr:cNvPr id="313" name="フローチャート : 判断 312"/>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31115</xdr:rowOff>
    </xdr:from>
    <xdr:to>
      <xdr:col>22</xdr:col>
      <xdr:colOff>415925</xdr:colOff>
      <xdr:row>37</xdr:row>
      <xdr:rowOff>132715</xdr:rowOff>
    </xdr:to>
    <xdr:sp macro="" textlink="">
      <xdr:nvSpPr>
        <xdr:cNvPr id="319" name="円/楕円 318"/>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81932</xdr:rowOff>
    </xdr:from>
    <xdr:ext cx="405111" cy="259045"/>
    <xdr:sp macro="" textlink="">
      <xdr:nvSpPr>
        <xdr:cNvPr id="320" name="n_1aveValue【認定こども園・幼稚園・保育所】&#10;有形固定資産減価償却率"/>
        <xdr:cNvSpPr txBox="1"/>
      </xdr:nvSpPr>
      <xdr:spPr>
        <a:xfrm>
          <a:off x="15266043"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149242</xdr:rowOff>
    </xdr:from>
    <xdr:ext cx="405111" cy="259045"/>
    <xdr:sp macro="" textlink="">
      <xdr:nvSpPr>
        <xdr:cNvPr id="321" name="n_1mainValue【認定こども園・幼稚園・保育所】&#10;有形固定資産減価償却率"/>
        <xdr:cNvSpPr txBox="1"/>
      </xdr:nvSpPr>
      <xdr:spPr>
        <a:xfrm>
          <a:off x="15266043"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5" name="直線コネクタ 34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7" name="直線コネクタ 34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9" name="直線コネクタ 34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1" name="フローチャート : 判断 35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2" name="フローチャート : 判断 35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12065</xdr:rowOff>
    </xdr:from>
    <xdr:to>
      <xdr:col>31</xdr:col>
      <xdr:colOff>85725</xdr:colOff>
      <xdr:row>41</xdr:row>
      <xdr:rowOff>113665</xdr:rowOff>
    </xdr:to>
    <xdr:sp macro="" textlink="">
      <xdr:nvSpPr>
        <xdr:cNvPr id="358" name="円/楕円 357"/>
        <xdr:cNvSpPr/>
      </xdr:nvSpPr>
      <xdr:spPr>
        <a:xfrm>
          <a:off x="21272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9"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104792</xdr:rowOff>
    </xdr:from>
    <xdr:ext cx="469744" cy="259045"/>
    <xdr:sp macro="" textlink="">
      <xdr:nvSpPr>
        <xdr:cNvPr id="360" name="n_1mainValue【認定こども園・幼稚園・保育所】&#10;一人当たり面積"/>
        <xdr:cNvSpPr txBox="1"/>
      </xdr:nvSpPr>
      <xdr:spPr>
        <a:xfrm>
          <a:off x="21075727"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5" name="直線コネクタ 38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7" name="直線コネクタ 38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9" name="直線コネクタ 38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1" name="フローチャート : 判断 39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392" name="フローチャート : 判断 391"/>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xdr:rowOff>
    </xdr:from>
    <xdr:to>
      <xdr:col>22</xdr:col>
      <xdr:colOff>415925</xdr:colOff>
      <xdr:row>58</xdr:row>
      <xdr:rowOff>107950</xdr:rowOff>
    </xdr:to>
    <xdr:sp macro="" textlink="">
      <xdr:nvSpPr>
        <xdr:cNvPr id="398" name="円/楕円 397"/>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3827</xdr:rowOff>
    </xdr:from>
    <xdr:ext cx="405111" cy="259045"/>
    <xdr:sp macro="" textlink="">
      <xdr:nvSpPr>
        <xdr:cNvPr id="399" name="n_1aveValue【学校施設】&#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124477</xdr:rowOff>
    </xdr:from>
    <xdr:ext cx="405111" cy="259045"/>
    <xdr:sp macro="" textlink="">
      <xdr:nvSpPr>
        <xdr:cNvPr id="400" name="n_1mainValue【学校施設】&#10;有形固定資産減価償却率"/>
        <xdr:cNvSpPr txBox="1"/>
      </xdr:nvSpPr>
      <xdr:spPr>
        <a:xfrm>
          <a:off x="15266043"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5" name="直線コネクタ 424"/>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6"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7" name="直線コネクタ 426"/>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8"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9" name="直線コネクタ 428"/>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0"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1" name="フローチャート : 判断 430"/>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2" name="フローチャート : 判断 431"/>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23495</xdr:rowOff>
    </xdr:from>
    <xdr:to>
      <xdr:col>31</xdr:col>
      <xdr:colOff>85725</xdr:colOff>
      <xdr:row>59</xdr:row>
      <xdr:rowOff>125095</xdr:rowOff>
    </xdr:to>
    <xdr:sp macro="" textlink="">
      <xdr:nvSpPr>
        <xdr:cNvPr id="438" name="円/楕円 437"/>
        <xdr:cNvSpPr/>
      </xdr:nvSpPr>
      <xdr:spPr>
        <a:xfrm>
          <a:off x="2127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39"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116222</xdr:rowOff>
    </xdr:from>
    <xdr:ext cx="469744" cy="259045"/>
    <xdr:sp macro="" textlink="">
      <xdr:nvSpPr>
        <xdr:cNvPr id="440" name="n_1mainValue【学校施設】&#10;一人当たり面積"/>
        <xdr:cNvSpPr txBox="1"/>
      </xdr:nvSpPr>
      <xdr:spPr>
        <a:xfrm>
          <a:off x="21075727" y="102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6" name="直線コネクタ 465"/>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7"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8" name="直線コネクタ 46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9"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0" name="直線コネクタ 469"/>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1"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2" name="フローチャート : 判断 471"/>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3" name="フローチャート : 判断 472"/>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11793</xdr:rowOff>
    </xdr:from>
    <xdr:to>
      <xdr:col>22</xdr:col>
      <xdr:colOff>415925</xdr:colOff>
      <xdr:row>80</xdr:row>
      <xdr:rowOff>113393</xdr:rowOff>
    </xdr:to>
    <xdr:sp macro="" textlink="">
      <xdr:nvSpPr>
        <xdr:cNvPr id="479" name="円/楕円 478"/>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80"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129920</xdr:rowOff>
    </xdr:from>
    <xdr:ext cx="405111" cy="259045"/>
    <xdr:sp macro="" textlink="">
      <xdr:nvSpPr>
        <xdr:cNvPr id="481" name="n_1mainValue【児童館】&#10;有形固定資産減価償却率"/>
        <xdr:cNvSpPr txBox="1"/>
      </xdr:nvSpPr>
      <xdr:spPr>
        <a:xfrm>
          <a:off x="15266043"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5" name="直線コネクタ 504"/>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6"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7" name="直線コネクタ 50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8"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9" name="直線コネクタ 50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0"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1" name="フローチャート : 判断 51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2" name="フローチャート : 判断 511"/>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44450</xdr:rowOff>
    </xdr:from>
    <xdr:to>
      <xdr:col>31</xdr:col>
      <xdr:colOff>85725</xdr:colOff>
      <xdr:row>82</xdr:row>
      <xdr:rowOff>146050</xdr:rowOff>
    </xdr:to>
    <xdr:sp macro="" textlink="">
      <xdr:nvSpPr>
        <xdr:cNvPr id="518" name="円/楕円 517"/>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19"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162577</xdr:rowOff>
    </xdr:from>
    <xdr:ext cx="469744" cy="259045"/>
    <xdr:sp macro="" textlink="">
      <xdr:nvSpPr>
        <xdr:cNvPr id="520" name="n_1mainValue【児童館】&#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3" name="テキスト ボックス 53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3" name="テキスト ボックス 54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7" name="直線コネクタ 546"/>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8"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49" name="直線コネクタ 54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50"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1" name="直線コネクタ 550"/>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2"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3" name="フローチャート : 判断 552"/>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20501</xdr:rowOff>
    </xdr:from>
    <xdr:to>
      <xdr:col>22</xdr:col>
      <xdr:colOff>415925</xdr:colOff>
      <xdr:row>105</xdr:row>
      <xdr:rowOff>122101</xdr:rowOff>
    </xdr:to>
    <xdr:sp macro="" textlink="">
      <xdr:nvSpPr>
        <xdr:cNvPr id="554" name="フローチャート : 判断 553"/>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129902</xdr:rowOff>
    </xdr:from>
    <xdr:to>
      <xdr:col>22</xdr:col>
      <xdr:colOff>415925</xdr:colOff>
      <xdr:row>103</xdr:row>
      <xdr:rowOff>60052</xdr:rowOff>
    </xdr:to>
    <xdr:sp macro="" textlink="">
      <xdr:nvSpPr>
        <xdr:cNvPr id="560" name="円/楕円 559"/>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113228</xdr:rowOff>
    </xdr:from>
    <xdr:ext cx="405111" cy="259045"/>
    <xdr:sp macro="" textlink="">
      <xdr:nvSpPr>
        <xdr:cNvPr id="561" name="n_1aveValue【公民館】&#10;有形固定資産減価償却率"/>
        <xdr:cNvSpPr txBox="1"/>
      </xdr:nvSpPr>
      <xdr:spPr>
        <a:xfrm>
          <a:off x="15266043"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76579</xdr:rowOff>
    </xdr:from>
    <xdr:ext cx="405111" cy="259045"/>
    <xdr:sp macro="" textlink="">
      <xdr:nvSpPr>
        <xdr:cNvPr id="562" name="n_1mainValue【公民館】&#10;有形固定資産減価償却率"/>
        <xdr:cNvSpPr txBox="1"/>
      </xdr:nvSpPr>
      <xdr:spPr>
        <a:xfrm>
          <a:off x="15266043"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6" name="直線コネクタ 585"/>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7"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8" name="直線コネクタ 587"/>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9"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0" name="直線コネクタ 589"/>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91"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92" name="フローチャート : 判断 591"/>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17780</xdr:rowOff>
    </xdr:from>
    <xdr:to>
      <xdr:col>31</xdr:col>
      <xdr:colOff>85725</xdr:colOff>
      <xdr:row>105</xdr:row>
      <xdr:rowOff>119380</xdr:rowOff>
    </xdr:to>
    <xdr:sp macro="" textlink="">
      <xdr:nvSpPr>
        <xdr:cNvPr id="593" name="フローチャート : 判断 592"/>
        <xdr:cNvSpPr/>
      </xdr:nvSpPr>
      <xdr:spPr>
        <a:xfrm>
          <a:off x="21272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33020</xdr:rowOff>
    </xdr:from>
    <xdr:to>
      <xdr:col>31</xdr:col>
      <xdr:colOff>85725</xdr:colOff>
      <xdr:row>106</xdr:row>
      <xdr:rowOff>134620</xdr:rowOff>
    </xdr:to>
    <xdr:sp macro="" textlink="">
      <xdr:nvSpPr>
        <xdr:cNvPr id="599" name="円/楕円 598"/>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135907</xdr:rowOff>
    </xdr:from>
    <xdr:ext cx="469744" cy="259045"/>
    <xdr:sp macro="" textlink="">
      <xdr:nvSpPr>
        <xdr:cNvPr id="600" name="n_1aveValue【公民館】&#10;一人当たり面積"/>
        <xdr:cNvSpPr txBox="1"/>
      </xdr:nvSpPr>
      <xdr:spPr>
        <a:xfrm>
          <a:off x="21075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125747</xdr:rowOff>
    </xdr:from>
    <xdr:ext cx="469744" cy="259045"/>
    <xdr:sp macro="" textlink="">
      <xdr:nvSpPr>
        <xdr:cNvPr id="601" name="n_1mainValue【公民館】&#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平成２７年度の施設累計別の有形固定資産減価償却率については，公民館（</a:t>
          </a:r>
          <a:r>
            <a:rPr kumimoji="1" lang="en-US" altLang="ja-JP" sz="1100">
              <a:solidFill>
                <a:schemeClr val="dk1"/>
              </a:solidFill>
              <a:effectLst/>
              <a:latin typeface="+mn-lt"/>
              <a:ea typeface="+mn-ea"/>
              <a:cs typeface="+mn-cs"/>
            </a:rPr>
            <a:t>72.3</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69.5</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67.5</a:t>
          </a:r>
          <a:r>
            <a:rPr kumimoji="1" lang="ja-JP" altLang="ja-JP" sz="1100">
              <a:solidFill>
                <a:schemeClr val="dk1"/>
              </a:solidFill>
              <a:effectLst/>
              <a:latin typeface="+mn-lt"/>
              <a:ea typeface="+mn-ea"/>
              <a:cs typeface="+mn-cs"/>
            </a:rPr>
            <a:t>％）と，類似団体平均より高く，老朽化対策が課題となっています。</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公共施設等総合管理計画</a:t>
          </a:r>
          <a:r>
            <a:rPr lang="ja-JP" altLang="en-US" sz="1100">
              <a:solidFill>
                <a:schemeClr val="dk1"/>
              </a:solidFill>
              <a:effectLst/>
              <a:latin typeface="+mn-lt"/>
              <a:ea typeface="+mn-ea"/>
              <a:cs typeface="+mn-cs"/>
            </a:rPr>
            <a:t>や中期財政運営方針</a:t>
          </a:r>
          <a:r>
            <a:rPr lang="ja-JP" altLang="ja-JP" sz="1100">
              <a:solidFill>
                <a:schemeClr val="dk1"/>
              </a:solidFill>
              <a:effectLst/>
              <a:latin typeface="+mn-lt"/>
              <a:ea typeface="+mn-ea"/>
              <a:cs typeface="+mn-cs"/>
            </a:rPr>
            <a:t>等に基づき，施設の長寿命化等に取り組んでいきます。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108585</xdr:rowOff>
    </xdr:from>
    <xdr:to>
      <xdr:col>6</xdr:col>
      <xdr:colOff>510540</xdr:colOff>
      <xdr:row>40</xdr:row>
      <xdr:rowOff>142875</xdr:rowOff>
    </xdr:to>
    <xdr:cxnSp macro="">
      <xdr:nvCxnSpPr>
        <xdr:cNvPr id="56" name="直線コネクタ 55"/>
        <xdr:cNvCxnSpPr/>
      </xdr:nvCxnSpPr>
      <xdr:spPr>
        <a:xfrm flipV="1">
          <a:off x="4634865" y="576643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146702</xdr:rowOff>
    </xdr:from>
    <xdr:ext cx="405111" cy="259045"/>
    <xdr:sp macro="" textlink="">
      <xdr:nvSpPr>
        <xdr:cNvPr id="57" name="【図書館】&#10;有形固定資産減価償却率最小値テキスト"/>
        <xdr:cNvSpPr txBox="1"/>
      </xdr:nvSpPr>
      <xdr:spPr>
        <a:xfrm>
          <a:off x="4724400"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422275</xdr:colOff>
      <xdr:row>40</xdr:row>
      <xdr:rowOff>142875</xdr:rowOff>
    </xdr:from>
    <xdr:to>
      <xdr:col>6</xdr:col>
      <xdr:colOff>600075</xdr:colOff>
      <xdr:row>40</xdr:row>
      <xdr:rowOff>142875</xdr:rowOff>
    </xdr:to>
    <xdr:cxnSp macro="">
      <xdr:nvCxnSpPr>
        <xdr:cNvPr id="58" name="直線コネクタ 57"/>
        <xdr:cNvCxnSpPr/>
      </xdr:nvCxnSpPr>
      <xdr:spPr>
        <a:xfrm>
          <a:off x="4546600" y="700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55262</xdr:rowOff>
    </xdr:from>
    <xdr:ext cx="405111" cy="259045"/>
    <xdr:sp macro="" textlink="">
      <xdr:nvSpPr>
        <xdr:cNvPr id="59" name="【図書館】&#10;有形固定資産減価償却率最大値テキスト"/>
        <xdr:cNvSpPr txBox="1"/>
      </xdr:nvSpPr>
      <xdr:spPr>
        <a:xfrm>
          <a:off x="47244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33</xdr:row>
      <xdr:rowOff>108585</xdr:rowOff>
    </xdr:from>
    <xdr:to>
      <xdr:col>6</xdr:col>
      <xdr:colOff>600075</xdr:colOff>
      <xdr:row>33</xdr:row>
      <xdr:rowOff>108585</xdr:rowOff>
    </xdr:to>
    <xdr:cxnSp macro="">
      <xdr:nvCxnSpPr>
        <xdr:cNvPr id="60" name="直線コネクタ 59"/>
        <xdr:cNvCxnSpPr/>
      </xdr:nvCxnSpPr>
      <xdr:spPr>
        <a:xfrm>
          <a:off x="4546600" y="576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55262</xdr:rowOff>
    </xdr:from>
    <xdr:ext cx="405111" cy="259045"/>
    <xdr:sp macro="" textlink="">
      <xdr:nvSpPr>
        <xdr:cNvPr id="61" name="【図書館】&#10;有形固定資産減価償却率平均値テキスト"/>
        <xdr:cNvSpPr txBox="1"/>
      </xdr:nvSpPr>
      <xdr:spPr>
        <a:xfrm>
          <a:off x="47244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76835</xdr:rowOff>
    </xdr:from>
    <xdr:to>
      <xdr:col>6</xdr:col>
      <xdr:colOff>561975</xdr:colOff>
      <xdr:row>38</xdr:row>
      <xdr:rowOff>6985</xdr:rowOff>
    </xdr:to>
    <xdr:sp macro="" textlink="">
      <xdr:nvSpPr>
        <xdr:cNvPr id="62" name="フローチャート :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71120</xdr:rowOff>
    </xdr:from>
    <xdr:to>
      <xdr:col>5</xdr:col>
      <xdr:colOff>409575</xdr:colOff>
      <xdr:row>38</xdr:row>
      <xdr:rowOff>1270</xdr:rowOff>
    </xdr:to>
    <xdr:sp macro="" textlink="">
      <xdr:nvSpPr>
        <xdr:cNvPr id="63" name="フローチャート : 判断 62"/>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163847</xdr:rowOff>
    </xdr:from>
    <xdr:ext cx="405111" cy="259045"/>
    <xdr:sp macro="" textlink="">
      <xdr:nvSpPr>
        <xdr:cNvPr id="64" name="n_1aveValue【図書館】&#10;有形固定資産減価償却率"/>
        <xdr:cNvSpPr txBox="1"/>
      </xdr:nvSpPr>
      <xdr:spPr>
        <a:xfrm>
          <a:off x="3582043"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149225</xdr:rowOff>
    </xdr:from>
    <xdr:to>
      <xdr:col>5</xdr:col>
      <xdr:colOff>409575</xdr:colOff>
      <xdr:row>36</xdr:row>
      <xdr:rowOff>79375</xdr:rowOff>
    </xdr:to>
    <xdr:sp macro="" textlink="">
      <xdr:nvSpPr>
        <xdr:cNvPr id="70" name="円/楕円 69"/>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95902</xdr:rowOff>
    </xdr:from>
    <xdr:ext cx="405111" cy="259045"/>
    <xdr:sp macro="" textlink="">
      <xdr:nvSpPr>
        <xdr:cNvPr id="71" name="n_1mainValue【図書館】&#10;有形固定資産減価償却率"/>
        <xdr:cNvSpPr txBox="1"/>
      </xdr:nvSpPr>
      <xdr:spPr>
        <a:xfrm>
          <a:off x="3582043"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6" name="直線コネクタ 95"/>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7"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8" name="直線コネクタ 97"/>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9"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0" name="直線コネクタ 99"/>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1"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2" name="フローチャート : 判断 101"/>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3" name="フローチャート : 判断 102"/>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4"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120650</xdr:rowOff>
    </xdr:from>
    <xdr:to>
      <xdr:col>14</xdr:col>
      <xdr:colOff>79375</xdr:colOff>
      <xdr:row>42</xdr:row>
      <xdr:rowOff>50800</xdr:rowOff>
    </xdr:to>
    <xdr:sp macro="" textlink="">
      <xdr:nvSpPr>
        <xdr:cNvPr id="110" name="円/楕円 109"/>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41927</xdr:rowOff>
    </xdr:from>
    <xdr:ext cx="469744" cy="259045"/>
    <xdr:sp macro="" textlink="">
      <xdr:nvSpPr>
        <xdr:cNvPr id="111"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0" name="テキスト ボックス 12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102870</xdr:rowOff>
    </xdr:from>
    <xdr:to>
      <xdr:col>6</xdr:col>
      <xdr:colOff>510540</xdr:colOff>
      <xdr:row>63</xdr:row>
      <xdr:rowOff>157734</xdr:rowOff>
    </xdr:to>
    <xdr:cxnSp macro="">
      <xdr:nvCxnSpPr>
        <xdr:cNvPr id="134" name="直線コネクタ 133"/>
        <xdr:cNvCxnSpPr/>
      </xdr:nvCxnSpPr>
      <xdr:spPr>
        <a:xfrm flipV="1">
          <a:off x="4634865" y="987552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161561</xdr:rowOff>
    </xdr:from>
    <xdr:ext cx="405111" cy="259045"/>
    <xdr:sp macro="" textlink="">
      <xdr:nvSpPr>
        <xdr:cNvPr id="135" name="【体育館・プール】&#10;有形固定資産減価償却率最小値テキスト"/>
        <xdr:cNvSpPr txBox="1"/>
      </xdr:nvSpPr>
      <xdr:spPr>
        <a:xfrm>
          <a:off x="47244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63</xdr:row>
      <xdr:rowOff>157734</xdr:rowOff>
    </xdr:from>
    <xdr:to>
      <xdr:col>6</xdr:col>
      <xdr:colOff>600075</xdr:colOff>
      <xdr:row>63</xdr:row>
      <xdr:rowOff>157734</xdr:rowOff>
    </xdr:to>
    <xdr:cxnSp macro="">
      <xdr:nvCxnSpPr>
        <xdr:cNvPr id="136" name="直線コネクタ 135"/>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49547</xdr:rowOff>
    </xdr:from>
    <xdr:ext cx="405111" cy="259045"/>
    <xdr:sp macro="" textlink="">
      <xdr:nvSpPr>
        <xdr:cNvPr id="137" name="【体育館・プール】&#10;有形固定資産減価償却率最大値テキスト"/>
        <xdr:cNvSpPr txBox="1"/>
      </xdr:nvSpPr>
      <xdr:spPr>
        <a:xfrm>
          <a:off x="4724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57</xdr:row>
      <xdr:rowOff>102870</xdr:rowOff>
    </xdr:from>
    <xdr:to>
      <xdr:col>6</xdr:col>
      <xdr:colOff>600075</xdr:colOff>
      <xdr:row>57</xdr:row>
      <xdr:rowOff>102870</xdr:rowOff>
    </xdr:to>
    <xdr:cxnSp macro="">
      <xdr:nvCxnSpPr>
        <xdr:cNvPr id="138" name="直線コネクタ 137"/>
        <xdr:cNvCxnSpPr/>
      </xdr:nvCxnSpPr>
      <xdr:spPr>
        <a:xfrm>
          <a:off x="4546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137939</xdr:rowOff>
    </xdr:from>
    <xdr:ext cx="405111" cy="259045"/>
    <xdr:sp macro="" textlink="">
      <xdr:nvSpPr>
        <xdr:cNvPr id="139" name="【体育館・プール】&#10;有形固定資産減価償却率平均値テキスト"/>
        <xdr:cNvSpPr txBox="1"/>
      </xdr:nvSpPr>
      <xdr:spPr>
        <a:xfrm>
          <a:off x="4724400" y="10424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159512</xdr:rowOff>
    </xdr:from>
    <xdr:to>
      <xdr:col>6</xdr:col>
      <xdr:colOff>561975</xdr:colOff>
      <xdr:row>61</xdr:row>
      <xdr:rowOff>89662</xdr:rowOff>
    </xdr:to>
    <xdr:sp macro="" textlink="">
      <xdr:nvSpPr>
        <xdr:cNvPr id="140" name="フローチャート : 判断 139"/>
        <xdr:cNvSpPr/>
      </xdr:nvSpPr>
      <xdr:spPr>
        <a:xfrm>
          <a:off x="4584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52070</xdr:rowOff>
    </xdr:from>
    <xdr:to>
      <xdr:col>5</xdr:col>
      <xdr:colOff>409575</xdr:colOff>
      <xdr:row>61</xdr:row>
      <xdr:rowOff>153670</xdr:rowOff>
    </xdr:to>
    <xdr:sp macro="" textlink="">
      <xdr:nvSpPr>
        <xdr:cNvPr id="141" name="フローチャート : 判断 14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144797</xdr:rowOff>
    </xdr:from>
    <xdr:ext cx="405111" cy="259045"/>
    <xdr:sp macro="" textlink="">
      <xdr:nvSpPr>
        <xdr:cNvPr id="142" name="n_1aveValue【体育館・プー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48" name="円/楕円 147"/>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149"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3" name="直線コネクタ 172"/>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4"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5" name="直線コネクタ 174"/>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6"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7" name="直線コネクタ 176"/>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78"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79" name="フローチャート : 判断 178"/>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0" name="フローチャート : 判断 179"/>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1"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116840</xdr:rowOff>
    </xdr:from>
    <xdr:to>
      <xdr:col>14</xdr:col>
      <xdr:colOff>79375</xdr:colOff>
      <xdr:row>64</xdr:row>
      <xdr:rowOff>46990</xdr:rowOff>
    </xdr:to>
    <xdr:sp macro="" textlink="">
      <xdr:nvSpPr>
        <xdr:cNvPr id="187" name="円/楕円 186"/>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38117</xdr:rowOff>
    </xdr:from>
    <xdr:ext cx="469744" cy="259045"/>
    <xdr:sp macro="" textlink="">
      <xdr:nvSpPr>
        <xdr:cNvPr id="188" name="n_1mainValue【体育館・プール】&#10;一人当たり面積"/>
        <xdr:cNvSpPr txBox="1"/>
      </xdr:nvSpPr>
      <xdr:spPr>
        <a:xfrm>
          <a:off x="9391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51436</xdr:rowOff>
    </xdr:from>
    <xdr:to>
      <xdr:col>6</xdr:col>
      <xdr:colOff>510540</xdr:colOff>
      <xdr:row>84</xdr:row>
      <xdr:rowOff>57150</xdr:rowOff>
    </xdr:to>
    <xdr:cxnSp macro="">
      <xdr:nvCxnSpPr>
        <xdr:cNvPr id="213" name="直線コネクタ 212"/>
        <xdr:cNvCxnSpPr/>
      </xdr:nvCxnSpPr>
      <xdr:spPr>
        <a:xfrm flipV="1">
          <a:off x="4634865" y="13424536"/>
          <a:ext cx="0" cy="103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60977</xdr:rowOff>
    </xdr:from>
    <xdr:ext cx="405111" cy="259045"/>
    <xdr:sp macro="" textlink="">
      <xdr:nvSpPr>
        <xdr:cNvPr id="214" name="【福祉施設】&#10;有形固定資産減価償却率最小値テキスト"/>
        <xdr:cNvSpPr txBox="1"/>
      </xdr:nvSpPr>
      <xdr:spPr>
        <a:xfrm>
          <a:off x="47244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84</xdr:row>
      <xdr:rowOff>57150</xdr:rowOff>
    </xdr:from>
    <xdr:to>
      <xdr:col>6</xdr:col>
      <xdr:colOff>600075</xdr:colOff>
      <xdr:row>84</xdr:row>
      <xdr:rowOff>57150</xdr:rowOff>
    </xdr:to>
    <xdr:cxnSp macro="">
      <xdr:nvCxnSpPr>
        <xdr:cNvPr id="215" name="直線コネクタ 214"/>
        <xdr:cNvCxnSpPr/>
      </xdr:nvCxnSpPr>
      <xdr:spPr>
        <a:xfrm>
          <a:off x="4546600" y="1445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169563</xdr:rowOff>
    </xdr:from>
    <xdr:ext cx="405111" cy="259045"/>
    <xdr:sp macro="" textlink="">
      <xdr:nvSpPr>
        <xdr:cNvPr id="216" name="【福祉施設】&#10;有形固定資産減価償却率最大値テキスト"/>
        <xdr:cNvSpPr txBox="1"/>
      </xdr:nvSpPr>
      <xdr:spPr>
        <a:xfrm>
          <a:off x="4724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51436</xdr:rowOff>
    </xdr:from>
    <xdr:to>
      <xdr:col>6</xdr:col>
      <xdr:colOff>600075</xdr:colOff>
      <xdr:row>78</xdr:row>
      <xdr:rowOff>51436</xdr:rowOff>
    </xdr:to>
    <xdr:cxnSp macro="">
      <xdr:nvCxnSpPr>
        <xdr:cNvPr id="217" name="直線コネクタ 216"/>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150513</xdr:rowOff>
    </xdr:from>
    <xdr:ext cx="405111" cy="259045"/>
    <xdr:sp macro="" textlink="">
      <xdr:nvSpPr>
        <xdr:cNvPr id="218" name="【福祉施設】&#10;有形固定資産減価償却率平均値テキスト"/>
        <xdr:cNvSpPr txBox="1"/>
      </xdr:nvSpPr>
      <xdr:spPr>
        <a:xfrm>
          <a:off x="47244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636</xdr:rowOff>
    </xdr:from>
    <xdr:to>
      <xdr:col>6</xdr:col>
      <xdr:colOff>561975</xdr:colOff>
      <xdr:row>83</xdr:row>
      <xdr:rowOff>102236</xdr:rowOff>
    </xdr:to>
    <xdr:sp macro="" textlink="">
      <xdr:nvSpPr>
        <xdr:cNvPr id="219" name="フローチャート : 判断 218"/>
        <xdr:cNvSpPr/>
      </xdr:nvSpPr>
      <xdr:spPr>
        <a:xfrm>
          <a:off x="4584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221"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154939</xdr:rowOff>
    </xdr:from>
    <xdr:to>
      <xdr:col>5</xdr:col>
      <xdr:colOff>409575</xdr:colOff>
      <xdr:row>86</xdr:row>
      <xdr:rowOff>85089</xdr:rowOff>
    </xdr:to>
    <xdr:sp macro="" textlink="">
      <xdr:nvSpPr>
        <xdr:cNvPr id="227" name="円/楕円 226"/>
        <xdr:cNvSpPr/>
      </xdr:nvSpPr>
      <xdr:spPr>
        <a:xfrm>
          <a:off x="3746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76216</xdr:rowOff>
    </xdr:from>
    <xdr:ext cx="405111" cy="259045"/>
    <xdr:sp macro="" textlink="">
      <xdr:nvSpPr>
        <xdr:cNvPr id="228" name="n_1mainValue【福祉施設】&#10;有形固定資産減価償却率"/>
        <xdr:cNvSpPr txBox="1"/>
      </xdr:nvSpPr>
      <xdr:spPr>
        <a:xfrm>
          <a:off x="3582043"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9" name="直線コネクタ 23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0" name="テキスト ボックス 23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3" name="直線コネクタ 24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4" name="テキスト ボックス 24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8" name="直線コネクタ 247"/>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49"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0" name="直線コネクタ 24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1"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2" name="直線コネクタ 251"/>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3"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4" name="フローチャート : 判断 253"/>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5" name="フローチャート : 判断 254"/>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6"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73025</xdr:rowOff>
    </xdr:from>
    <xdr:to>
      <xdr:col>14</xdr:col>
      <xdr:colOff>79375</xdr:colOff>
      <xdr:row>80</xdr:row>
      <xdr:rowOff>3175</xdr:rowOff>
    </xdr:to>
    <xdr:sp macro="" textlink="">
      <xdr:nvSpPr>
        <xdr:cNvPr id="262" name="円/楕円 261"/>
        <xdr:cNvSpPr/>
      </xdr:nvSpPr>
      <xdr:spPr>
        <a:xfrm>
          <a:off x="9588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19702</xdr:rowOff>
    </xdr:from>
    <xdr:ext cx="469744" cy="259045"/>
    <xdr:sp macro="" textlink="">
      <xdr:nvSpPr>
        <xdr:cNvPr id="263" name="n_1mainValue【福祉施設】&#10;一人当たり面積"/>
        <xdr:cNvSpPr txBox="1"/>
      </xdr:nvSpPr>
      <xdr:spPr>
        <a:xfrm>
          <a:off x="93917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2" name="テキスト ボックス 29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2" name="テキスト ボックス 30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4" name="テキスト ボックス 3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6" name="直線コネクタ 305"/>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7"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8" name="直線コネクタ 307"/>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09"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0" name="直線コネクタ 309"/>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1"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2" name="フローチャート : 判断 31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3" name="フローチャート : 判断 312"/>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14"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123372</xdr:rowOff>
    </xdr:from>
    <xdr:to>
      <xdr:col>22</xdr:col>
      <xdr:colOff>415925</xdr:colOff>
      <xdr:row>35</xdr:row>
      <xdr:rowOff>53522</xdr:rowOff>
    </xdr:to>
    <xdr:sp macro="" textlink="">
      <xdr:nvSpPr>
        <xdr:cNvPr id="320" name="円/楕円 319"/>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70049</xdr:rowOff>
    </xdr:from>
    <xdr:ext cx="405111" cy="259045"/>
    <xdr:sp macro="" textlink="">
      <xdr:nvSpPr>
        <xdr:cNvPr id="321" name="n_1mainValue【一般廃棄物処理施設】&#10;有形固定資産減価償却率"/>
        <xdr:cNvSpPr txBox="1"/>
      </xdr:nvSpPr>
      <xdr:spPr>
        <a:xfrm>
          <a:off x="15266043"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3" name="テキスト ボックス 3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5" name="テキスト ボックス 3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7" name="テキスト ボックス 33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39" name="テキスト ボックス 33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41" name="テキスト ボックス 340"/>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345" name="直線コネクタ 344"/>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346"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347" name="直線コネクタ 346"/>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348"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349" name="直線コネクタ 348"/>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350"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351" name="フローチャート : 判断 350"/>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352" name="フローチャート : 判断 351"/>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353"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117107</xdr:rowOff>
    </xdr:from>
    <xdr:to>
      <xdr:col>31</xdr:col>
      <xdr:colOff>85725</xdr:colOff>
      <xdr:row>42</xdr:row>
      <xdr:rowOff>47257</xdr:rowOff>
    </xdr:to>
    <xdr:sp macro="" textlink="">
      <xdr:nvSpPr>
        <xdr:cNvPr id="359" name="円/楕円 358"/>
        <xdr:cNvSpPr/>
      </xdr:nvSpPr>
      <xdr:spPr>
        <a:xfrm>
          <a:off x="21272500" y="71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38384</xdr:rowOff>
    </xdr:from>
    <xdr:ext cx="469744" cy="259045"/>
    <xdr:sp macro="" textlink="">
      <xdr:nvSpPr>
        <xdr:cNvPr id="360" name="n_1mainValue【一般廃棄物処理施設】&#10;一人当たり有形固定資産（償却資産）額"/>
        <xdr:cNvSpPr txBox="1"/>
      </xdr:nvSpPr>
      <xdr:spPr>
        <a:xfrm>
          <a:off x="21075727" y="72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1" name="テキスト ボックス 38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5" name="直線コネクタ 38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7" name="直線コネクタ 38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9" name="直線コネクタ 38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1" name="フローチャート : 判断 39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2" name="フローチャート : 判断 39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93"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38735</xdr:rowOff>
    </xdr:from>
    <xdr:to>
      <xdr:col>22</xdr:col>
      <xdr:colOff>415925</xdr:colOff>
      <xdr:row>59</xdr:row>
      <xdr:rowOff>140335</xdr:rowOff>
    </xdr:to>
    <xdr:sp macro="" textlink="">
      <xdr:nvSpPr>
        <xdr:cNvPr id="399" name="円/楕円 398"/>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156862</xdr:rowOff>
    </xdr:from>
    <xdr:ext cx="405111" cy="259045"/>
    <xdr:sp macro="" textlink="">
      <xdr:nvSpPr>
        <xdr:cNvPr id="400" name="n_1mainValue【保健センター・保健所】&#10;有形固定資産減価償却率"/>
        <xdr:cNvSpPr txBox="1"/>
      </xdr:nvSpPr>
      <xdr:spPr>
        <a:xfrm>
          <a:off x="15266043"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2" name="直線コネクタ 42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4" name="直線コネクタ 42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6" name="直線コネクタ 42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8" name="フローチャート : 判断 42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29" name="フローチャート : 判断 428"/>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30"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20066</xdr:rowOff>
    </xdr:from>
    <xdr:to>
      <xdr:col>31</xdr:col>
      <xdr:colOff>85725</xdr:colOff>
      <xdr:row>63</xdr:row>
      <xdr:rowOff>121666</xdr:rowOff>
    </xdr:to>
    <xdr:sp macro="" textlink="">
      <xdr:nvSpPr>
        <xdr:cNvPr id="436" name="円/楕円 435"/>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112793</xdr:rowOff>
    </xdr:from>
    <xdr:ext cx="469744" cy="259045"/>
    <xdr:sp macro="" textlink="">
      <xdr:nvSpPr>
        <xdr:cNvPr id="437"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3" name="直線コネクタ 46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5" name="直線コネクタ 46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7" name="直線コネクタ 46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21245</xdr:rowOff>
    </xdr:from>
    <xdr:ext cx="405111" cy="259045"/>
    <xdr:sp macro="" textlink="">
      <xdr:nvSpPr>
        <xdr:cNvPr id="468" name="【消防施設】&#10;有形固定資産減価償却率平均値テキスト"/>
        <xdr:cNvSpPr txBox="1"/>
      </xdr:nvSpPr>
      <xdr:spPr>
        <a:xfrm>
          <a:off x="16408400" y="142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42818</xdr:rowOff>
    </xdr:from>
    <xdr:to>
      <xdr:col>23</xdr:col>
      <xdr:colOff>568325</xdr:colOff>
      <xdr:row>83</xdr:row>
      <xdr:rowOff>144418</xdr:rowOff>
    </xdr:to>
    <xdr:sp macro="" textlink="">
      <xdr:nvSpPr>
        <xdr:cNvPr id="469" name="フローチャート : 判断 468"/>
        <xdr:cNvSpPr/>
      </xdr:nvSpPr>
      <xdr:spPr>
        <a:xfrm>
          <a:off x="162687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0" name="フローチャート : 判断 46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471"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55880</xdr:rowOff>
    </xdr:from>
    <xdr:to>
      <xdr:col>22</xdr:col>
      <xdr:colOff>415925</xdr:colOff>
      <xdr:row>82</xdr:row>
      <xdr:rowOff>157480</xdr:rowOff>
    </xdr:to>
    <xdr:sp macro="" textlink="">
      <xdr:nvSpPr>
        <xdr:cNvPr id="477" name="円/楕円 476"/>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148607</xdr:rowOff>
    </xdr:from>
    <xdr:ext cx="405111" cy="259045"/>
    <xdr:sp macro="" textlink="">
      <xdr:nvSpPr>
        <xdr:cNvPr id="478" name="n_1mainValue【消防施設】&#10;有形固定資産減価償却率"/>
        <xdr:cNvSpPr txBox="1"/>
      </xdr:nvSpPr>
      <xdr:spPr>
        <a:xfrm>
          <a:off x="15266043"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2" name="直線コネクタ 501"/>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3"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4" name="直線コネクタ 50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5"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6" name="直線コネクタ 50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07" name="【消防施設】&#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08" name="フローチャート : 判断 507"/>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9" name="フローチャート : 判断 508"/>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0"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16" name="円/楕円 51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41927</xdr:rowOff>
    </xdr:from>
    <xdr:ext cx="469744" cy="259045"/>
    <xdr:sp macro="" textlink="">
      <xdr:nvSpPr>
        <xdr:cNvPr id="517"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3" name="直線コネクタ 54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7" name="直線コネクタ 54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9" name="フローチャート : 判断 54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22134</xdr:rowOff>
    </xdr:from>
    <xdr:to>
      <xdr:col>22</xdr:col>
      <xdr:colOff>415925</xdr:colOff>
      <xdr:row>104</xdr:row>
      <xdr:rowOff>123734</xdr:rowOff>
    </xdr:to>
    <xdr:sp macro="" textlink="">
      <xdr:nvSpPr>
        <xdr:cNvPr id="550" name="フローチャート : 判断 549"/>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114861</xdr:rowOff>
    </xdr:from>
    <xdr:ext cx="405111" cy="259045"/>
    <xdr:sp macro="" textlink="">
      <xdr:nvSpPr>
        <xdr:cNvPr id="551" name="n_1aveValue【庁舎】&#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43362</xdr:rowOff>
    </xdr:from>
    <xdr:to>
      <xdr:col>22</xdr:col>
      <xdr:colOff>415925</xdr:colOff>
      <xdr:row>102</xdr:row>
      <xdr:rowOff>144962</xdr:rowOff>
    </xdr:to>
    <xdr:sp macro="" textlink="">
      <xdr:nvSpPr>
        <xdr:cNvPr id="557" name="円/楕円 556"/>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161489</xdr:rowOff>
    </xdr:from>
    <xdr:ext cx="405111" cy="259045"/>
    <xdr:sp macro="" textlink="">
      <xdr:nvSpPr>
        <xdr:cNvPr id="558" name="n_1mainValue【庁舎】&#10;有形固定資産減価償却率"/>
        <xdr:cNvSpPr txBox="1"/>
      </xdr:nvSpPr>
      <xdr:spPr>
        <a:xfrm>
          <a:off x="15266043"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0" name="直線コネクタ 579"/>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1"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2" name="直線コネクタ 581"/>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3"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4" name="直線コネクタ 583"/>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5"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6" name="フローチャート : 判断 585"/>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7" name="フローチャート : 判断 586"/>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88"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130556</xdr:rowOff>
    </xdr:from>
    <xdr:to>
      <xdr:col>31</xdr:col>
      <xdr:colOff>85725</xdr:colOff>
      <xdr:row>105</xdr:row>
      <xdr:rowOff>60706</xdr:rowOff>
    </xdr:to>
    <xdr:sp macro="" textlink="">
      <xdr:nvSpPr>
        <xdr:cNvPr id="594" name="円/楕円 593"/>
        <xdr:cNvSpPr/>
      </xdr:nvSpPr>
      <xdr:spPr>
        <a:xfrm>
          <a:off x="2127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51833</xdr:rowOff>
    </xdr:from>
    <xdr:ext cx="469744" cy="259045"/>
    <xdr:sp macro="" textlink="">
      <xdr:nvSpPr>
        <xdr:cNvPr id="595" name="n_1mainValue【庁舎】&#10;一人当たり面積"/>
        <xdr:cNvSpPr txBox="1"/>
      </xdr:nvSpPr>
      <xdr:spPr>
        <a:xfrm>
          <a:off x="210757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平成２７年度の施設累計別の有形固定資産減価償却率については，体育館（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69.9</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69.5</a:t>
          </a:r>
          <a:r>
            <a:rPr kumimoji="1" lang="ja-JP" altLang="ja-JP" sz="1100">
              <a:solidFill>
                <a:schemeClr val="dk1"/>
              </a:solidFill>
              <a:effectLst/>
              <a:latin typeface="+mn-lt"/>
              <a:ea typeface="+mn-ea"/>
              <a:cs typeface="+mn-cs"/>
            </a:rPr>
            <a:t>％）と，類似団体平均より高く，老朽化対策が課題となっています。</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公共施設等総合管理計画</a:t>
          </a:r>
          <a:r>
            <a:rPr lang="ja-JP" altLang="en-US" sz="1100">
              <a:solidFill>
                <a:schemeClr val="dk1"/>
              </a:solidFill>
              <a:effectLst/>
              <a:latin typeface="+mn-lt"/>
              <a:ea typeface="+mn-ea"/>
              <a:cs typeface="+mn-cs"/>
            </a:rPr>
            <a:t>や中期財政運営方針</a:t>
          </a:r>
          <a:r>
            <a:rPr lang="ja-JP" altLang="ja-JP" sz="1100">
              <a:solidFill>
                <a:schemeClr val="dk1"/>
              </a:solidFill>
              <a:effectLst/>
              <a:latin typeface="+mn-lt"/>
              <a:ea typeface="+mn-ea"/>
              <a:cs typeface="+mn-cs"/>
            </a:rPr>
            <a:t>等に基づき，施設の長寿命化等に取り組んでいきます。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類似団体平均より良好であり，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年度決算での自主財源比率は</a:t>
          </a:r>
          <a:r>
            <a:rPr kumimoji="1" lang="en-US" altLang="ja-JP" sz="1300">
              <a:solidFill>
                <a:schemeClr val="dk1"/>
              </a:solidFill>
              <a:effectLst/>
              <a:latin typeface="+mn-lt"/>
              <a:ea typeface="+mn-ea"/>
              <a:cs typeface="+mn-cs"/>
            </a:rPr>
            <a:t>51.7</a:t>
          </a:r>
          <a:r>
            <a:rPr kumimoji="1" lang="ja-JP" altLang="ja-JP" sz="1300">
              <a:solidFill>
                <a:schemeClr val="dk1"/>
              </a:solidFill>
              <a:effectLst/>
              <a:latin typeface="+mn-lt"/>
              <a:ea typeface="+mn-ea"/>
              <a:cs typeface="+mn-cs"/>
            </a:rPr>
            <a:t>％，うち町税分は</a:t>
          </a:r>
          <a:r>
            <a:rPr kumimoji="1" lang="en-US" altLang="ja-JP" sz="1300">
              <a:solidFill>
                <a:schemeClr val="dk1"/>
              </a:solidFill>
              <a:effectLst/>
              <a:latin typeface="+mn-lt"/>
              <a:ea typeface="+mn-ea"/>
              <a:cs typeface="+mn-cs"/>
            </a:rPr>
            <a:t>42.5</a:t>
          </a:r>
          <a:r>
            <a:rPr kumimoji="1" lang="ja-JP" altLang="ja-JP" sz="1300">
              <a:solidFill>
                <a:schemeClr val="dk1"/>
              </a:solidFill>
              <a:effectLst/>
              <a:latin typeface="+mn-lt"/>
              <a:ea typeface="+mn-ea"/>
              <a:cs typeface="+mn-cs"/>
            </a:rPr>
            <a:t>％となっています。今後も税収の徴収率向上を中心とする歳入確保に努めます。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41</xdr:row>
      <xdr:rowOff>89605</xdr:rowOff>
    </xdr:to>
    <xdr:cxnSp macro="">
      <xdr:nvCxnSpPr>
        <xdr:cNvPr id="68" name="直線コネクタ 67"/>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41</xdr:row>
      <xdr:rowOff>103011</xdr:rowOff>
    </xdr:to>
    <xdr:cxnSp macro="">
      <xdr:nvCxnSpPr>
        <xdr:cNvPr id="71" name="直線コネクタ 70"/>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103011</xdr:rowOff>
    </xdr:to>
    <xdr:cxnSp macro="">
      <xdr:nvCxnSpPr>
        <xdr:cNvPr id="74" name="直線コネクタ 73"/>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103011</xdr:rowOff>
    </xdr:to>
    <xdr:cxnSp macro="">
      <xdr:nvCxnSpPr>
        <xdr:cNvPr id="77" name="直線コネクタ 76"/>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7" name="円/楕円 86"/>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55332</xdr:rowOff>
    </xdr:from>
    <xdr:ext cx="762000" cy="259045"/>
    <xdr:sp macro="" textlink="">
      <xdr:nvSpPr>
        <xdr:cNvPr id="88"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9" name="円/楕円 88"/>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90" name="テキスト ボックス 8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1" name="円/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より良好</a:t>
          </a:r>
          <a:r>
            <a:rPr kumimoji="1" lang="ja-JP" altLang="ja-JP" sz="1300">
              <a:solidFill>
                <a:schemeClr val="dk1"/>
              </a:solidFill>
              <a:effectLst/>
              <a:latin typeface="+mn-lt"/>
              <a:ea typeface="+mn-ea"/>
              <a:cs typeface="+mn-cs"/>
            </a:rPr>
            <a:t>で</a:t>
          </a:r>
          <a:r>
            <a:rPr kumimoji="1" lang="ja-JP" altLang="en-US" sz="1300">
              <a:solidFill>
                <a:schemeClr val="dk1"/>
              </a:solidFill>
              <a:effectLst/>
              <a:latin typeface="+mn-lt"/>
              <a:ea typeface="+mn-ea"/>
              <a:cs typeface="+mn-cs"/>
            </a:rPr>
            <a:t>す。</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年度にかけて</a:t>
          </a:r>
          <a:r>
            <a:rPr kumimoji="1" lang="ja-JP" altLang="ja-JP" sz="1300">
              <a:solidFill>
                <a:schemeClr val="dk1"/>
              </a:solidFill>
              <a:effectLst/>
              <a:latin typeface="+mn-lt"/>
              <a:ea typeface="+mn-ea"/>
              <a:cs typeface="+mn-cs"/>
            </a:rPr>
            <a:t>臨時財政対策債の減に</a:t>
          </a:r>
          <a:r>
            <a:rPr kumimoji="1" lang="ja-JP" altLang="en-US" sz="1300">
              <a:solidFill>
                <a:schemeClr val="dk1"/>
              </a:solidFill>
              <a:effectLst/>
              <a:latin typeface="+mn-lt"/>
              <a:ea typeface="+mn-ea"/>
              <a:cs typeface="+mn-cs"/>
            </a:rPr>
            <a:t>より数値が悪化しましたが，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数値を維持しています。</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114300</xdr:rowOff>
    </xdr:to>
    <xdr:cxnSp macro="">
      <xdr:nvCxnSpPr>
        <xdr:cNvPr id="129" name="直線コネクタ 128"/>
        <xdr:cNvCxnSpPr/>
      </xdr:nvCxnSpPr>
      <xdr:spPr>
        <a:xfrm>
          <a:off x="41148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114300</xdr:rowOff>
    </xdr:to>
    <xdr:cxnSp macro="">
      <xdr:nvCxnSpPr>
        <xdr:cNvPr id="132" name="直線コネクタ 131"/>
        <xdr:cNvCxnSpPr/>
      </xdr:nvCxnSpPr>
      <xdr:spPr>
        <a:xfrm>
          <a:off x="3225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70866</xdr:rowOff>
    </xdr:to>
    <xdr:cxnSp macro="">
      <xdr:nvCxnSpPr>
        <xdr:cNvPr id="135" name="直線コネクタ 134"/>
        <xdr:cNvCxnSpPr/>
      </xdr:nvCxnSpPr>
      <xdr:spPr>
        <a:xfrm flipV="1">
          <a:off x="2336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77978</xdr:rowOff>
    </xdr:to>
    <xdr:cxnSp macro="">
      <xdr:nvCxnSpPr>
        <xdr:cNvPr id="138" name="直線コネクタ 137"/>
        <xdr:cNvCxnSpPr/>
      </xdr:nvCxnSpPr>
      <xdr:spPr>
        <a:xfrm flipV="1">
          <a:off x="1447800" y="1087221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1" name="テキスト ボックス 15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2" name="円/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4" name="円/楕円 153"/>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5" name="テキスト ボックス 154"/>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6" name="円/楕円 155"/>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7" name="テキスト ボックス 156"/>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類似団体平均を下回り，良好な結果となっています。</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している要因は，社会保障・税番号制度に対応するためのシステム整備等</a:t>
          </a:r>
          <a:r>
            <a:rPr kumimoji="1" lang="ja-JP" altLang="en-US" sz="1300">
              <a:solidFill>
                <a:schemeClr val="dk1"/>
              </a:solidFill>
              <a:effectLst/>
              <a:latin typeface="+mn-lt"/>
              <a:ea typeface="+mn-ea"/>
              <a:cs typeface="+mn-cs"/>
            </a:rPr>
            <a:t>の完了による費用の減</a:t>
          </a:r>
          <a:r>
            <a:rPr kumimoji="1" lang="ja-JP" altLang="ja-JP" sz="1300">
              <a:solidFill>
                <a:schemeClr val="dk1"/>
              </a:solidFill>
              <a:effectLst/>
              <a:latin typeface="+mn-lt"/>
              <a:ea typeface="+mn-ea"/>
              <a:cs typeface="+mn-cs"/>
            </a:rPr>
            <a:t>です。</a:t>
          </a:r>
          <a:endParaRPr lang="ja-JP" altLang="ja-JP" sz="1300">
            <a:effectLst/>
          </a:endParaRPr>
        </a:p>
        <a:p>
          <a:r>
            <a:rPr kumimoji="1" lang="ja-JP" altLang="ja-JP" sz="1300">
              <a:solidFill>
                <a:schemeClr val="dk1"/>
              </a:solidFill>
              <a:effectLst/>
              <a:latin typeface="+mn-lt"/>
              <a:ea typeface="+mn-ea"/>
              <a:cs typeface="+mn-cs"/>
            </a:rPr>
            <a:t>引き続き，経常経費の抑制に努めていきます。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127800</xdr:rowOff>
    </xdr:from>
    <xdr:to>
      <xdr:col>7</xdr:col>
      <xdr:colOff>152400</xdr:colOff>
      <xdr:row>80</xdr:row>
      <xdr:rowOff>138030</xdr:rowOff>
    </xdr:to>
    <xdr:cxnSp macro="">
      <xdr:nvCxnSpPr>
        <xdr:cNvPr id="190" name="直線コネクタ 189"/>
        <xdr:cNvCxnSpPr/>
      </xdr:nvCxnSpPr>
      <xdr:spPr>
        <a:xfrm flipV="1">
          <a:off x="4114800" y="13843800"/>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112468</xdr:rowOff>
    </xdr:from>
    <xdr:to>
      <xdr:col>6</xdr:col>
      <xdr:colOff>0</xdr:colOff>
      <xdr:row>80</xdr:row>
      <xdr:rowOff>138030</xdr:rowOff>
    </xdr:to>
    <xdr:cxnSp macro="">
      <xdr:nvCxnSpPr>
        <xdr:cNvPr id="193" name="直線コネクタ 192"/>
        <xdr:cNvCxnSpPr/>
      </xdr:nvCxnSpPr>
      <xdr:spPr>
        <a:xfrm>
          <a:off x="3225800" y="13828468"/>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87581</xdr:rowOff>
    </xdr:from>
    <xdr:to>
      <xdr:col>4</xdr:col>
      <xdr:colOff>482600</xdr:colOff>
      <xdr:row>80</xdr:row>
      <xdr:rowOff>112468</xdr:rowOff>
    </xdr:to>
    <xdr:cxnSp macro="">
      <xdr:nvCxnSpPr>
        <xdr:cNvPr id="196" name="直線コネクタ 195"/>
        <xdr:cNvCxnSpPr/>
      </xdr:nvCxnSpPr>
      <xdr:spPr>
        <a:xfrm>
          <a:off x="2336800" y="13803581"/>
          <a:ext cx="8890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87581</xdr:rowOff>
    </xdr:from>
    <xdr:to>
      <xdr:col>3</xdr:col>
      <xdr:colOff>279400</xdr:colOff>
      <xdr:row>80</xdr:row>
      <xdr:rowOff>103955</xdr:rowOff>
    </xdr:to>
    <xdr:cxnSp macro="">
      <xdr:nvCxnSpPr>
        <xdr:cNvPr id="199" name="直線コネクタ 198"/>
        <xdr:cNvCxnSpPr/>
      </xdr:nvCxnSpPr>
      <xdr:spPr>
        <a:xfrm flipV="1">
          <a:off x="1447800" y="13803581"/>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77000</xdr:rowOff>
    </xdr:from>
    <xdr:to>
      <xdr:col>7</xdr:col>
      <xdr:colOff>203200</xdr:colOff>
      <xdr:row>81</xdr:row>
      <xdr:rowOff>7150</xdr:rowOff>
    </xdr:to>
    <xdr:sp macro="" textlink="">
      <xdr:nvSpPr>
        <xdr:cNvPr id="209" name="円/楕円 208"/>
        <xdr:cNvSpPr/>
      </xdr:nvSpPr>
      <xdr:spPr>
        <a:xfrm>
          <a:off x="4902200" y="13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169727</xdr:rowOff>
    </xdr:from>
    <xdr:ext cx="762000" cy="259045"/>
    <xdr:sp macro="" textlink="">
      <xdr:nvSpPr>
        <xdr:cNvPr id="210" name="人件費・物件費等の状況該当値テキスト"/>
        <xdr:cNvSpPr txBox="1"/>
      </xdr:nvSpPr>
      <xdr:spPr>
        <a:xfrm>
          <a:off x="5041900" y="137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87230</xdr:rowOff>
    </xdr:from>
    <xdr:to>
      <xdr:col>6</xdr:col>
      <xdr:colOff>50800</xdr:colOff>
      <xdr:row>81</xdr:row>
      <xdr:rowOff>17380</xdr:rowOff>
    </xdr:to>
    <xdr:sp macro="" textlink="">
      <xdr:nvSpPr>
        <xdr:cNvPr id="211" name="円/楕円 210"/>
        <xdr:cNvSpPr/>
      </xdr:nvSpPr>
      <xdr:spPr>
        <a:xfrm>
          <a:off x="4064000" y="138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27557</xdr:rowOff>
    </xdr:from>
    <xdr:ext cx="736600" cy="259045"/>
    <xdr:sp macro="" textlink="">
      <xdr:nvSpPr>
        <xdr:cNvPr id="212" name="テキスト ボックス 211"/>
        <xdr:cNvSpPr txBox="1"/>
      </xdr:nvSpPr>
      <xdr:spPr>
        <a:xfrm>
          <a:off x="3733800" y="135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61668</xdr:rowOff>
    </xdr:from>
    <xdr:to>
      <xdr:col>4</xdr:col>
      <xdr:colOff>533400</xdr:colOff>
      <xdr:row>80</xdr:row>
      <xdr:rowOff>163268</xdr:rowOff>
    </xdr:to>
    <xdr:sp macro="" textlink="">
      <xdr:nvSpPr>
        <xdr:cNvPr id="213" name="円/楕円 212"/>
        <xdr:cNvSpPr/>
      </xdr:nvSpPr>
      <xdr:spPr>
        <a:xfrm>
          <a:off x="3175000" y="137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1995</xdr:rowOff>
    </xdr:from>
    <xdr:ext cx="762000" cy="259045"/>
    <xdr:sp macro="" textlink="">
      <xdr:nvSpPr>
        <xdr:cNvPr id="214" name="テキスト ボックス 213"/>
        <xdr:cNvSpPr txBox="1"/>
      </xdr:nvSpPr>
      <xdr:spPr>
        <a:xfrm>
          <a:off x="2844800" y="135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36781</xdr:rowOff>
    </xdr:from>
    <xdr:to>
      <xdr:col>3</xdr:col>
      <xdr:colOff>330200</xdr:colOff>
      <xdr:row>80</xdr:row>
      <xdr:rowOff>138381</xdr:rowOff>
    </xdr:to>
    <xdr:sp macro="" textlink="">
      <xdr:nvSpPr>
        <xdr:cNvPr id="215" name="円/楕円 214"/>
        <xdr:cNvSpPr/>
      </xdr:nvSpPr>
      <xdr:spPr>
        <a:xfrm>
          <a:off x="2286000" y="137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148558</xdr:rowOff>
    </xdr:from>
    <xdr:ext cx="762000" cy="259045"/>
    <xdr:sp macro="" textlink="">
      <xdr:nvSpPr>
        <xdr:cNvPr id="216" name="テキスト ボックス 215"/>
        <xdr:cNvSpPr txBox="1"/>
      </xdr:nvSpPr>
      <xdr:spPr>
        <a:xfrm>
          <a:off x="1955800" y="1352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53155</xdr:rowOff>
    </xdr:from>
    <xdr:to>
      <xdr:col>2</xdr:col>
      <xdr:colOff>127000</xdr:colOff>
      <xdr:row>80</xdr:row>
      <xdr:rowOff>154755</xdr:rowOff>
    </xdr:to>
    <xdr:sp macro="" textlink="">
      <xdr:nvSpPr>
        <xdr:cNvPr id="217" name="円/楕円 216"/>
        <xdr:cNvSpPr/>
      </xdr:nvSpPr>
      <xdr:spPr>
        <a:xfrm>
          <a:off x="1397000" y="137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164932</xdr:rowOff>
    </xdr:from>
    <xdr:ext cx="762000" cy="259045"/>
    <xdr:sp macro="" textlink="">
      <xdr:nvSpPr>
        <xdr:cNvPr id="218" name="テキスト ボックス 217"/>
        <xdr:cNvSpPr txBox="1"/>
      </xdr:nvSpPr>
      <xdr:spPr>
        <a:xfrm>
          <a:off x="1066800" y="1353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類似団体平均とほぼ同程度であり，引き続き適正な給与体制を維持していきます。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125985</xdr:rowOff>
    </xdr:to>
    <xdr:cxnSp macro="">
      <xdr:nvCxnSpPr>
        <xdr:cNvPr id="250" name="直線コネクタ 249"/>
        <xdr:cNvCxnSpPr/>
      </xdr:nvCxnSpPr>
      <xdr:spPr>
        <a:xfrm>
          <a:off x="16179800" y="14508480"/>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105173</xdr:rowOff>
    </xdr:from>
    <xdr:ext cx="762000" cy="259045"/>
    <xdr:sp macro="" textlink="">
      <xdr:nvSpPr>
        <xdr:cNvPr id="251" name="給与水準   （国との比較）平均値テキスト"/>
        <xdr:cNvSpPr txBox="1"/>
      </xdr:nvSpPr>
      <xdr:spPr>
        <a:xfrm>
          <a:off x="17106900" y="1450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145287</xdr:rowOff>
    </xdr:to>
    <xdr:cxnSp macro="">
      <xdr:nvCxnSpPr>
        <xdr:cNvPr id="253" name="直線コネクタ 252"/>
        <xdr:cNvCxnSpPr/>
      </xdr:nvCxnSpPr>
      <xdr:spPr>
        <a:xfrm flipV="1">
          <a:off x="15290800" y="145084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55" name="テキスト ボックス 254"/>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85</xdr:row>
      <xdr:rowOff>41402</xdr:rowOff>
    </xdr:to>
    <xdr:cxnSp macro="">
      <xdr:nvCxnSpPr>
        <xdr:cNvPr id="256" name="直線コネクタ 255"/>
        <xdr:cNvCxnSpPr/>
      </xdr:nvCxnSpPr>
      <xdr:spPr>
        <a:xfrm flipV="1">
          <a:off x="14401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89</xdr:row>
      <xdr:rowOff>137413</xdr:rowOff>
    </xdr:to>
    <xdr:cxnSp macro="">
      <xdr:nvCxnSpPr>
        <xdr:cNvPr id="259" name="直線コネクタ 258"/>
        <xdr:cNvCxnSpPr/>
      </xdr:nvCxnSpPr>
      <xdr:spPr>
        <a:xfrm flipV="1">
          <a:off x="13512800" y="14614652"/>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69" name="円/楕円 268"/>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91712</xdr:rowOff>
    </xdr:from>
    <xdr:ext cx="762000" cy="259045"/>
    <xdr:sp macro="" textlink="">
      <xdr:nvSpPr>
        <xdr:cNvPr id="270" name="給与水準   （国との比較）該当値テキスト"/>
        <xdr:cNvSpPr txBox="1"/>
      </xdr:nvSpPr>
      <xdr:spPr>
        <a:xfrm>
          <a:off x="171069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1" name="円/楕円 270"/>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2" name="テキスト ボックス 271"/>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3" name="円/楕円 272"/>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9414</xdr:rowOff>
    </xdr:from>
    <xdr:ext cx="762000" cy="259045"/>
    <xdr:sp macro="" textlink="">
      <xdr:nvSpPr>
        <xdr:cNvPr id="274" name="テキスト ボックス 273"/>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75" name="円/楕円 274"/>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76" name="テキスト ボックス 275"/>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77" name="円/楕円 276"/>
        <xdr:cNvSpPr/>
      </xdr:nvSpPr>
      <xdr:spPr>
        <a:xfrm>
          <a:off x="13462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78" name="テキスト ボックス 277"/>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これまでの退職者補充調整の取り組みなどにより，類似団体平均より良好な結果となっています。</a:t>
          </a:r>
          <a:endParaRPr lang="ja-JP" altLang="ja-JP" sz="1300">
            <a:effectLst/>
          </a:endParaRPr>
        </a:p>
        <a:p>
          <a:r>
            <a:rPr kumimoji="1" lang="ja-JP" altLang="ja-JP" sz="1300">
              <a:solidFill>
                <a:schemeClr val="dk1"/>
              </a:solidFill>
              <a:effectLst/>
              <a:latin typeface="+mn-lt"/>
              <a:ea typeface="+mn-ea"/>
              <a:cs typeface="+mn-cs"/>
            </a:rPr>
            <a:t>今後も適正な定員管理を行っていきます。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117566</xdr:rowOff>
    </xdr:from>
    <xdr:to>
      <xdr:col>24</xdr:col>
      <xdr:colOff>558800</xdr:colOff>
      <xdr:row>59</xdr:row>
      <xdr:rowOff>124460</xdr:rowOff>
    </xdr:to>
    <xdr:cxnSp macro="">
      <xdr:nvCxnSpPr>
        <xdr:cNvPr id="315" name="直線コネクタ 314"/>
        <xdr:cNvCxnSpPr/>
      </xdr:nvCxnSpPr>
      <xdr:spPr>
        <a:xfrm>
          <a:off x="16179800" y="1023311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117566</xdr:rowOff>
    </xdr:from>
    <xdr:to>
      <xdr:col>23</xdr:col>
      <xdr:colOff>406400</xdr:colOff>
      <xdr:row>59</xdr:row>
      <xdr:rowOff>122737</xdr:rowOff>
    </xdr:to>
    <xdr:cxnSp macro="">
      <xdr:nvCxnSpPr>
        <xdr:cNvPr id="318" name="直線コネクタ 317"/>
        <xdr:cNvCxnSpPr/>
      </xdr:nvCxnSpPr>
      <xdr:spPr>
        <a:xfrm flipV="1">
          <a:off x="15290800" y="102331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122737</xdr:rowOff>
    </xdr:from>
    <xdr:to>
      <xdr:col>22</xdr:col>
      <xdr:colOff>203200</xdr:colOff>
      <xdr:row>60</xdr:row>
      <xdr:rowOff>13335</xdr:rowOff>
    </xdr:to>
    <xdr:cxnSp macro="">
      <xdr:nvCxnSpPr>
        <xdr:cNvPr id="321" name="直線コネクタ 320"/>
        <xdr:cNvCxnSpPr/>
      </xdr:nvCxnSpPr>
      <xdr:spPr>
        <a:xfrm flipV="1">
          <a:off x="14401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122737</xdr:rowOff>
    </xdr:from>
    <xdr:to>
      <xdr:col>21</xdr:col>
      <xdr:colOff>0</xdr:colOff>
      <xdr:row>60</xdr:row>
      <xdr:rowOff>13335</xdr:rowOff>
    </xdr:to>
    <xdr:cxnSp macro="">
      <xdr:nvCxnSpPr>
        <xdr:cNvPr id="324" name="直線コネクタ 323"/>
        <xdr:cNvCxnSpPr/>
      </xdr:nvCxnSpPr>
      <xdr:spPr>
        <a:xfrm>
          <a:off x="13512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4" name="円/楕円 333"/>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5"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66766</xdr:rowOff>
    </xdr:from>
    <xdr:to>
      <xdr:col>23</xdr:col>
      <xdr:colOff>457200</xdr:colOff>
      <xdr:row>59</xdr:row>
      <xdr:rowOff>168366</xdr:rowOff>
    </xdr:to>
    <xdr:sp macro="" textlink="">
      <xdr:nvSpPr>
        <xdr:cNvPr id="336" name="円/楕円 335"/>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7093</xdr:rowOff>
    </xdr:from>
    <xdr:ext cx="736600" cy="259045"/>
    <xdr:sp macro="" textlink="">
      <xdr:nvSpPr>
        <xdr:cNvPr id="337" name="テキスト ボックス 336"/>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71937</xdr:rowOff>
    </xdr:from>
    <xdr:to>
      <xdr:col>22</xdr:col>
      <xdr:colOff>254000</xdr:colOff>
      <xdr:row>60</xdr:row>
      <xdr:rowOff>2087</xdr:rowOff>
    </xdr:to>
    <xdr:sp macro="" textlink="">
      <xdr:nvSpPr>
        <xdr:cNvPr id="338" name="円/楕円 337"/>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12264</xdr:rowOff>
    </xdr:from>
    <xdr:ext cx="762000" cy="259045"/>
    <xdr:sp macro="" textlink="">
      <xdr:nvSpPr>
        <xdr:cNvPr id="339" name="テキスト ボックス 338"/>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0" name="円/楕円 339"/>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41" name="テキスト ボックス 340"/>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71937</xdr:rowOff>
    </xdr:from>
    <xdr:to>
      <xdr:col>19</xdr:col>
      <xdr:colOff>533400</xdr:colOff>
      <xdr:row>60</xdr:row>
      <xdr:rowOff>2087</xdr:rowOff>
    </xdr:to>
    <xdr:sp macro="" textlink="">
      <xdr:nvSpPr>
        <xdr:cNvPr id="342" name="円/楕円 341"/>
        <xdr:cNvSpPr/>
      </xdr:nvSpPr>
      <xdr:spPr>
        <a:xfrm>
          <a:off x="13462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12264</xdr:rowOff>
    </xdr:from>
    <xdr:ext cx="762000" cy="259045"/>
    <xdr:sp macro="" textlink="">
      <xdr:nvSpPr>
        <xdr:cNvPr id="343" name="テキスト ボックス 342"/>
        <xdr:cNvSpPr txBox="1"/>
      </xdr:nvSpPr>
      <xdr:spPr>
        <a:xfrm>
          <a:off x="13131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類似団体，全国平均よりも悪い状況にあります。</a:t>
          </a:r>
          <a:endParaRPr lang="ja-JP" altLang="ja-JP" sz="1300">
            <a:effectLst/>
          </a:endParaRPr>
        </a:p>
        <a:p>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年度にかけて取り組んだ大型事業に係る事業債ごとの償還が完了するまでは，毎年の元利償還金が変わらないため，公債費は高止まりとなっていますが，今後徐々に改善していく見込みです。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141224</xdr:rowOff>
    </xdr:to>
    <xdr:cxnSp macro="">
      <xdr:nvCxnSpPr>
        <xdr:cNvPr id="375" name="直線コネクタ 374"/>
        <xdr:cNvCxnSpPr/>
      </xdr:nvCxnSpPr>
      <xdr:spPr>
        <a:xfrm flipV="1">
          <a:off x="16179800" y="72938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6"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141224</xdr:rowOff>
    </xdr:from>
    <xdr:to>
      <xdr:col>23</xdr:col>
      <xdr:colOff>406400</xdr:colOff>
      <xdr:row>43</xdr:row>
      <xdr:rowOff>8382</xdr:rowOff>
    </xdr:to>
    <xdr:cxnSp macro="">
      <xdr:nvCxnSpPr>
        <xdr:cNvPr id="378" name="直線コネクタ 377"/>
        <xdr:cNvCxnSpPr/>
      </xdr:nvCxnSpPr>
      <xdr:spPr>
        <a:xfrm flipV="1">
          <a:off x="15290800" y="734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0" name="テキスト ボックス 37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66294</xdr:rowOff>
    </xdr:to>
    <xdr:cxnSp macro="">
      <xdr:nvCxnSpPr>
        <xdr:cNvPr id="381" name="直線コネクタ 380"/>
        <xdr:cNvCxnSpPr/>
      </xdr:nvCxnSpPr>
      <xdr:spPr>
        <a:xfrm flipV="1">
          <a:off x="14401800" y="738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3" name="テキスト ボックス 38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66294</xdr:rowOff>
    </xdr:from>
    <xdr:to>
      <xdr:col>21</xdr:col>
      <xdr:colOff>0</xdr:colOff>
      <xdr:row>43</xdr:row>
      <xdr:rowOff>104902</xdr:rowOff>
    </xdr:to>
    <xdr:cxnSp macro="">
      <xdr:nvCxnSpPr>
        <xdr:cNvPr id="384" name="直線コネクタ 383"/>
        <xdr:cNvCxnSpPr/>
      </xdr:nvCxnSpPr>
      <xdr:spPr>
        <a:xfrm flipV="1">
          <a:off x="13512800" y="743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88" name="テキスト ボックス 38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4" name="円/楕円 393"/>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5"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90424</xdr:rowOff>
    </xdr:from>
    <xdr:to>
      <xdr:col>23</xdr:col>
      <xdr:colOff>457200</xdr:colOff>
      <xdr:row>43</xdr:row>
      <xdr:rowOff>20574</xdr:rowOff>
    </xdr:to>
    <xdr:sp macro="" textlink="">
      <xdr:nvSpPr>
        <xdr:cNvPr id="396" name="円/楕円 395"/>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5351</xdr:rowOff>
    </xdr:from>
    <xdr:ext cx="736600" cy="259045"/>
    <xdr:sp macro="" textlink="">
      <xdr:nvSpPr>
        <xdr:cNvPr id="397" name="テキスト ボックス 396"/>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398" name="円/楕円 397"/>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399" name="テキスト ボックス 398"/>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15494</xdr:rowOff>
    </xdr:from>
    <xdr:to>
      <xdr:col>21</xdr:col>
      <xdr:colOff>50800</xdr:colOff>
      <xdr:row>43</xdr:row>
      <xdr:rowOff>117094</xdr:rowOff>
    </xdr:to>
    <xdr:sp macro="" textlink="">
      <xdr:nvSpPr>
        <xdr:cNvPr id="400" name="円/楕円 399"/>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401" name="テキスト ボックス 40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2" name="円/楕円 401"/>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3" name="テキスト ボックス 402"/>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昨年度に引き続き，類似団体平均より良好です。</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年度以降は将来負担額へ充当可能な財源が将来負担額を超え，将来の負担がマイナスとなったため，値が出ていません。</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4" name="テキスト ボックス 443"/>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給与体系の適正化，退職者補充調整などの取り組みにより，類似団体平均より良好な結果となっています。</a:t>
          </a:r>
          <a:endParaRPr lang="ja-JP" altLang="ja-JP" sz="1300">
            <a:effectLst/>
          </a:endParaRPr>
        </a:p>
        <a:p>
          <a:r>
            <a:rPr kumimoji="1" lang="ja-JP" altLang="ja-JP" sz="1300">
              <a:solidFill>
                <a:schemeClr val="dk1"/>
              </a:solidFill>
              <a:effectLst/>
              <a:latin typeface="+mn-lt"/>
              <a:ea typeface="+mn-ea"/>
              <a:cs typeface="+mn-cs"/>
            </a:rPr>
            <a:t>引き続き適正な給与体系を維持します。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3556</xdr:rowOff>
    </xdr:to>
    <xdr:cxnSp macro="">
      <xdr:nvCxnSpPr>
        <xdr:cNvPr id="64" name="直線コネクタ 63"/>
        <xdr:cNvCxnSpPr/>
      </xdr:nvCxnSpPr>
      <xdr:spPr>
        <a:xfrm flipV="1">
          <a:off x="3987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3556</xdr:rowOff>
    </xdr:to>
    <xdr:cxnSp macro="">
      <xdr:nvCxnSpPr>
        <xdr:cNvPr id="67" name="直線コネクタ 66"/>
        <xdr:cNvCxnSpPr/>
      </xdr:nvCxnSpPr>
      <xdr:spPr>
        <a:xfrm>
          <a:off x="3098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35</xdr:row>
      <xdr:rowOff>170434</xdr:rowOff>
    </xdr:to>
    <xdr:cxnSp macro="">
      <xdr:nvCxnSpPr>
        <xdr:cNvPr id="70" name="直線コネクタ 69"/>
        <xdr:cNvCxnSpPr/>
      </xdr:nvCxnSpPr>
      <xdr:spPr>
        <a:xfrm flipV="1">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170434</xdr:rowOff>
    </xdr:from>
    <xdr:to>
      <xdr:col>3</xdr:col>
      <xdr:colOff>142875</xdr:colOff>
      <xdr:row>36</xdr:row>
      <xdr:rowOff>122428</xdr:rowOff>
    </xdr:to>
    <xdr:cxnSp macro="">
      <xdr:nvCxnSpPr>
        <xdr:cNvPr id="73" name="直線コネクタ 72"/>
        <xdr:cNvCxnSpPr/>
      </xdr:nvCxnSpPr>
      <xdr:spPr>
        <a:xfrm flipV="1">
          <a:off x="1320800" y="61711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5" name="円/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7" name="円/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内部管理経費の削減や事務事業費の見直しなどにより，類似団体平均より良好な結果となっています。引き続き，内部管理経費の抑制を図っていきます。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130810</xdr:rowOff>
    </xdr:to>
    <xdr:cxnSp macro="">
      <xdr:nvCxnSpPr>
        <xdr:cNvPr id="125" name="直線コネクタ 124"/>
        <xdr:cNvCxnSpPr/>
      </xdr:nvCxnSpPr>
      <xdr:spPr>
        <a:xfrm flipV="1">
          <a:off x="15671800" y="233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130810</xdr:rowOff>
    </xdr:from>
    <xdr:to>
      <xdr:col>22</xdr:col>
      <xdr:colOff>565150</xdr:colOff>
      <xdr:row>13</xdr:row>
      <xdr:rowOff>168910</xdr:rowOff>
    </xdr:to>
    <xdr:cxnSp macro="">
      <xdr:nvCxnSpPr>
        <xdr:cNvPr id="128" name="直線コネクタ 127"/>
        <xdr:cNvCxnSpPr/>
      </xdr:nvCxnSpPr>
      <xdr:spPr>
        <a:xfrm flipV="1">
          <a:off x="14782800" y="235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13</xdr:row>
      <xdr:rowOff>168910</xdr:rowOff>
    </xdr:to>
    <xdr:cxnSp macro="">
      <xdr:nvCxnSpPr>
        <xdr:cNvPr id="131" name="直線コネクタ 130"/>
        <xdr:cNvCxnSpPr/>
      </xdr:nvCxnSpPr>
      <xdr:spPr>
        <a:xfrm>
          <a:off x="13893800" y="235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100330</xdr:rowOff>
    </xdr:from>
    <xdr:to>
      <xdr:col>20</xdr:col>
      <xdr:colOff>158750</xdr:colOff>
      <xdr:row>13</xdr:row>
      <xdr:rowOff>123190</xdr:rowOff>
    </xdr:to>
    <xdr:cxnSp macro="">
      <xdr:nvCxnSpPr>
        <xdr:cNvPr id="134" name="直線コネクタ 133"/>
        <xdr:cNvCxnSpPr/>
      </xdr:nvCxnSpPr>
      <xdr:spPr>
        <a:xfrm>
          <a:off x="13004800" y="232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57150</xdr:rowOff>
    </xdr:from>
    <xdr:to>
      <xdr:col>24</xdr:col>
      <xdr:colOff>82550</xdr:colOff>
      <xdr:row>13</xdr:row>
      <xdr:rowOff>158750</xdr:rowOff>
    </xdr:to>
    <xdr:sp macro="" textlink="">
      <xdr:nvSpPr>
        <xdr:cNvPr id="144" name="円/楕円 143"/>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73677</xdr:rowOff>
    </xdr:from>
    <xdr:ext cx="762000" cy="259045"/>
    <xdr:sp macro="" textlink="">
      <xdr:nvSpPr>
        <xdr:cNvPr id="145" name="物件費該当値テキスト"/>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6" name="円/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118110</xdr:rowOff>
    </xdr:from>
    <xdr:to>
      <xdr:col>21</xdr:col>
      <xdr:colOff>412750</xdr:colOff>
      <xdr:row>14</xdr:row>
      <xdr:rowOff>48260</xdr:rowOff>
    </xdr:to>
    <xdr:sp macro="" textlink="">
      <xdr:nvSpPr>
        <xdr:cNvPr id="148" name="円/楕円 147"/>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58437</xdr:rowOff>
    </xdr:from>
    <xdr:ext cx="762000" cy="259045"/>
    <xdr:sp macro="" textlink="">
      <xdr:nvSpPr>
        <xdr:cNvPr id="149" name="テキスト ボックス 148"/>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50" name="円/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52" name="円/楕円 151"/>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53" name="テキスト ボックス 152"/>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類似団体平均と比べて高くなっていますが，これは広島県からの権限移譲により，</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年度から福祉事務所を開設したことに伴う特殊要因によるものです。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38100</xdr:rowOff>
    </xdr:to>
    <xdr:cxnSp macro="">
      <xdr:nvCxnSpPr>
        <xdr:cNvPr id="186" name="直線コネクタ 185"/>
        <xdr:cNvCxnSpPr/>
      </xdr:nvCxnSpPr>
      <xdr:spPr>
        <a:xfrm flipV="1">
          <a:off x="3987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133350</xdr:rowOff>
    </xdr:from>
    <xdr:to>
      <xdr:col>5</xdr:col>
      <xdr:colOff>549275</xdr:colOff>
      <xdr:row>58</xdr:row>
      <xdr:rowOff>38100</xdr:rowOff>
    </xdr:to>
    <xdr:cxnSp macro="">
      <xdr:nvCxnSpPr>
        <xdr:cNvPr id="189" name="直線コネクタ 188"/>
        <xdr:cNvCxnSpPr/>
      </xdr:nvCxnSpPr>
      <xdr:spPr>
        <a:xfrm>
          <a:off x="3098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133350</xdr:rowOff>
    </xdr:from>
    <xdr:to>
      <xdr:col>4</xdr:col>
      <xdr:colOff>346075</xdr:colOff>
      <xdr:row>57</xdr:row>
      <xdr:rowOff>133350</xdr:rowOff>
    </xdr:to>
    <xdr:cxnSp macro="">
      <xdr:nvCxnSpPr>
        <xdr:cNvPr id="192" name="直線コネクタ 191"/>
        <xdr:cNvCxnSpPr/>
      </xdr:nvCxnSpPr>
      <xdr:spPr>
        <a:xfrm>
          <a:off x="2209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57</xdr:row>
      <xdr:rowOff>133350</xdr:rowOff>
    </xdr:to>
    <xdr:cxnSp macro="">
      <xdr:nvCxnSpPr>
        <xdr:cNvPr id="195" name="直線コネクタ 194"/>
        <xdr:cNvCxnSpPr/>
      </xdr:nvCxnSpPr>
      <xdr:spPr>
        <a:xfrm>
          <a:off x="1320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5" name="円/楕円 204"/>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06"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158750</xdr:rowOff>
    </xdr:from>
    <xdr:to>
      <xdr:col>5</xdr:col>
      <xdr:colOff>600075</xdr:colOff>
      <xdr:row>58</xdr:row>
      <xdr:rowOff>88900</xdr:rowOff>
    </xdr:to>
    <xdr:sp macro="" textlink="">
      <xdr:nvSpPr>
        <xdr:cNvPr id="207" name="円/楕円 206"/>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208" name="テキスト ボックス 207"/>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82550</xdr:rowOff>
    </xdr:from>
    <xdr:to>
      <xdr:col>4</xdr:col>
      <xdr:colOff>396875</xdr:colOff>
      <xdr:row>58</xdr:row>
      <xdr:rowOff>12700</xdr:rowOff>
    </xdr:to>
    <xdr:sp macro="" textlink="">
      <xdr:nvSpPr>
        <xdr:cNvPr id="209" name="円/楕円 208"/>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210" name="テキスト ボックス 209"/>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11" name="円/楕円 210"/>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12" name="テキスト ボックス 211"/>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3" name="円/楕円 212"/>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4" name="テキスト ボックス 213"/>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結果となっています。</a:t>
          </a:r>
          <a:endParaRPr lang="ja-JP" altLang="ja-JP" sz="1300">
            <a:effectLst/>
          </a:endParaRPr>
        </a:p>
        <a:p>
          <a:r>
            <a:rPr kumimoji="1" lang="ja-JP" altLang="ja-JP" sz="1300">
              <a:solidFill>
                <a:schemeClr val="dk1"/>
              </a:solidFill>
              <a:effectLst/>
              <a:latin typeface="+mn-lt"/>
              <a:ea typeface="+mn-ea"/>
              <a:cs typeface="+mn-cs"/>
            </a:rPr>
            <a:t>また</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ポイント悪化しています。</a:t>
          </a:r>
          <a:endParaRPr lang="ja-JP" altLang="ja-JP" sz="1300">
            <a:effectLst/>
          </a:endParaRPr>
        </a:p>
        <a:p>
          <a:r>
            <a:rPr kumimoji="1" lang="ja-JP" altLang="ja-JP" sz="1300">
              <a:solidFill>
                <a:schemeClr val="dk1"/>
              </a:solidFill>
              <a:effectLst/>
              <a:latin typeface="+mn-lt"/>
              <a:ea typeface="+mn-ea"/>
              <a:cs typeface="+mn-cs"/>
            </a:rPr>
            <a:t>その主な要因は，</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年度に比べ施設の老朽化等に伴う維持補修費が増加したためです。</a:t>
          </a:r>
          <a:endParaRPr lang="ja-JP" altLang="ja-JP" sz="1300">
            <a:effectLst/>
          </a:endParaRPr>
        </a:p>
        <a:p>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100330</xdr:rowOff>
    </xdr:to>
    <xdr:cxnSp macro="">
      <xdr:nvCxnSpPr>
        <xdr:cNvPr id="247" name="直線コネクタ 246"/>
        <xdr:cNvCxnSpPr/>
      </xdr:nvCxnSpPr>
      <xdr:spPr>
        <a:xfrm>
          <a:off x="15671800" y="9728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127000</xdr:rowOff>
    </xdr:to>
    <xdr:cxnSp macro="">
      <xdr:nvCxnSpPr>
        <xdr:cNvPr id="250" name="直線コネクタ 249"/>
        <xdr:cNvCxnSpPr/>
      </xdr:nvCxnSpPr>
      <xdr:spPr>
        <a:xfrm>
          <a:off x="14782800" y="962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58420</xdr:rowOff>
    </xdr:to>
    <xdr:cxnSp macro="">
      <xdr:nvCxnSpPr>
        <xdr:cNvPr id="253" name="直線コネクタ 252"/>
        <xdr:cNvCxnSpPr/>
      </xdr:nvCxnSpPr>
      <xdr:spPr>
        <a:xfrm flipV="1">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58420</xdr:rowOff>
    </xdr:to>
    <xdr:cxnSp macro="">
      <xdr:nvCxnSpPr>
        <xdr:cNvPr id="256" name="直線コネクタ 255"/>
        <xdr:cNvCxnSpPr/>
      </xdr:nvCxnSpPr>
      <xdr:spPr>
        <a:xfrm>
          <a:off x="13004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6" name="円/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0" name="円/楕円 269"/>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1" name="テキスト ボックス 270"/>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2" name="円/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3" name="テキスト ボックス 27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4" name="円/楕円 273"/>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5" name="テキスト ボックス 274"/>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類似団体平均と比べほぼ同程度となり，</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しています。主な要因は，</a:t>
          </a:r>
          <a:r>
            <a:rPr kumimoji="1" lang="ja-JP" altLang="en-US" sz="1300">
              <a:solidFill>
                <a:schemeClr val="dk1"/>
              </a:solidFill>
              <a:effectLst/>
              <a:latin typeface="+mn-lt"/>
              <a:ea typeface="+mn-ea"/>
              <a:cs typeface="+mn-cs"/>
            </a:rPr>
            <a:t>事業の終了に伴う補助金の減です。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19558</xdr:rowOff>
    </xdr:to>
    <xdr:cxnSp macro="">
      <xdr:nvCxnSpPr>
        <xdr:cNvPr id="305" name="直線コネクタ 304"/>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19558</xdr:rowOff>
    </xdr:to>
    <xdr:cxnSp macro="">
      <xdr:nvCxnSpPr>
        <xdr:cNvPr id="308" name="直線コネクタ 307"/>
        <xdr:cNvCxnSpPr/>
      </xdr:nvCxnSpPr>
      <xdr:spPr>
        <a:xfrm>
          <a:off x="14782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10414</xdr:rowOff>
    </xdr:to>
    <xdr:cxnSp macro="">
      <xdr:nvCxnSpPr>
        <xdr:cNvPr id="311" name="直線コネクタ 310"/>
        <xdr:cNvCxnSpPr/>
      </xdr:nvCxnSpPr>
      <xdr:spPr>
        <a:xfrm flipV="1">
          <a:off x="13893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46990</xdr:rowOff>
    </xdr:to>
    <xdr:cxnSp macro="">
      <xdr:nvCxnSpPr>
        <xdr:cNvPr id="314" name="直線コネクタ 313"/>
        <xdr:cNvCxnSpPr/>
      </xdr:nvCxnSpPr>
      <xdr:spPr>
        <a:xfrm flipV="1">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4" name="円/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5"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8" name="円/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9" name="テキスト ボックス 328"/>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0" name="円/楕円 329"/>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1" name="テキスト ボックス 330"/>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2" name="円/楕円 331"/>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3" name="テキスト ボックス 332"/>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類似団体平均と比べて悪い状況にあります。</a:t>
          </a:r>
          <a:endParaRPr lang="ja-JP" altLang="ja-JP" sz="1400">
            <a:effectLst/>
          </a:endParaRPr>
        </a:p>
        <a:p>
          <a:r>
            <a:rPr kumimoji="1" lang="ja-JP" altLang="ja-JP" sz="1100">
              <a:solidFill>
                <a:schemeClr val="dk1"/>
              </a:solidFill>
              <a:effectLst/>
              <a:latin typeface="+mn-lt"/>
              <a:ea typeface="+mn-ea"/>
              <a:cs typeface="+mn-cs"/>
            </a:rPr>
            <a:t>主な要因は，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年度にかけて多額の町債を財源に大型事業に取り組んだことから町債残高が急増し，それに伴って公債費負担も増加したことによるものです。</a:t>
          </a:r>
          <a:endParaRPr lang="ja-JP" altLang="ja-JP" sz="1400">
            <a:effectLst/>
          </a:endParaRPr>
        </a:p>
        <a:p>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年度以降は新発債の抑制や，繰上償還によりプライマリーバランスの黒字化を保つことで町債残高は減少傾向にありましたが，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年度に国の経済対策事業に係る地方債の借入れが増加したことにより地方債現在高が増加し，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は償還の進捗により地方債現在高は減少しています。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78</xdr:row>
      <xdr:rowOff>157480</xdr:rowOff>
    </xdr:to>
    <xdr:cxnSp macro="">
      <xdr:nvCxnSpPr>
        <xdr:cNvPr id="366" name="直線コネクタ 365"/>
        <xdr:cNvCxnSpPr/>
      </xdr:nvCxnSpPr>
      <xdr:spPr>
        <a:xfrm flipV="1">
          <a:off x="3987800" y="13515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24130</xdr:rowOff>
    </xdr:to>
    <xdr:cxnSp macro="">
      <xdr:nvCxnSpPr>
        <xdr:cNvPr id="369" name="直線コネクタ 368"/>
        <xdr:cNvCxnSpPr/>
      </xdr:nvCxnSpPr>
      <xdr:spPr>
        <a:xfrm flipV="1">
          <a:off x="3098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62230</xdr:rowOff>
    </xdr:to>
    <xdr:cxnSp macro="">
      <xdr:nvCxnSpPr>
        <xdr:cNvPr id="372" name="直線コネクタ 371"/>
        <xdr:cNvCxnSpPr/>
      </xdr:nvCxnSpPr>
      <xdr:spPr>
        <a:xfrm flipV="1">
          <a:off x="2209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80</xdr:row>
      <xdr:rowOff>12700</xdr:rowOff>
    </xdr:to>
    <xdr:cxnSp macro="">
      <xdr:nvCxnSpPr>
        <xdr:cNvPr id="375" name="直線コネクタ 374"/>
        <xdr:cNvCxnSpPr/>
      </xdr:nvCxnSpPr>
      <xdr:spPr>
        <a:xfrm flipV="1">
          <a:off x="1320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5" name="円/楕円 384"/>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86"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87" name="円/楕円 386"/>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88" name="テキスト ボックス 387"/>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89" name="円/楕円 388"/>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0" name="テキスト ボックス 389"/>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1" name="円/楕円 390"/>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2" name="テキスト ボックス 391"/>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3" name="円/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4" name="テキスト ボックス 393"/>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公債費以外に係る経常収支比率は，類似団体平均より</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ポイント良好な結果となっています。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年度にかけて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特別会計への繰出金の増により数値が悪化し</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繰出金は減少したものの扶助費が増額し，数値はほぼ同程度</a:t>
          </a:r>
          <a:r>
            <a:rPr kumimoji="1" lang="ja-JP" altLang="ja-JP" sz="1300">
              <a:solidFill>
                <a:schemeClr val="dk1"/>
              </a:solidFill>
              <a:effectLst/>
              <a:latin typeface="+mn-lt"/>
              <a:ea typeface="+mn-ea"/>
              <a:cs typeface="+mn-cs"/>
            </a:rPr>
            <a:t>を維持しています。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143002</xdr:rowOff>
    </xdr:from>
    <xdr:to>
      <xdr:col>24</xdr:col>
      <xdr:colOff>31750</xdr:colOff>
      <xdr:row>75</xdr:row>
      <xdr:rowOff>152146</xdr:rowOff>
    </xdr:to>
    <xdr:cxnSp macro="">
      <xdr:nvCxnSpPr>
        <xdr:cNvPr id="425" name="直線コネクタ 424"/>
        <xdr:cNvCxnSpPr/>
      </xdr:nvCxnSpPr>
      <xdr:spPr>
        <a:xfrm>
          <a:off x="15671800" y="13001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xdr:rowOff>
    </xdr:from>
    <xdr:to>
      <xdr:col>22</xdr:col>
      <xdr:colOff>565150</xdr:colOff>
      <xdr:row>75</xdr:row>
      <xdr:rowOff>143002</xdr:rowOff>
    </xdr:to>
    <xdr:cxnSp macro="">
      <xdr:nvCxnSpPr>
        <xdr:cNvPr id="428" name="直線コネクタ 427"/>
        <xdr:cNvCxnSpPr/>
      </xdr:nvCxnSpPr>
      <xdr:spPr>
        <a:xfrm>
          <a:off x="14782800" y="128645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xdr:rowOff>
    </xdr:from>
    <xdr:to>
      <xdr:col>21</xdr:col>
      <xdr:colOff>361950</xdr:colOff>
      <xdr:row>75</xdr:row>
      <xdr:rowOff>56134</xdr:rowOff>
    </xdr:to>
    <xdr:cxnSp macro="">
      <xdr:nvCxnSpPr>
        <xdr:cNvPr id="431" name="直線コネクタ 430"/>
        <xdr:cNvCxnSpPr/>
      </xdr:nvCxnSpPr>
      <xdr:spPr>
        <a:xfrm flipV="1">
          <a:off x="13893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152146</xdr:rowOff>
    </xdr:to>
    <xdr:cxnSp macro="">
      <xdr:nvCxnSpPr>
        <xdr:cNvPr id="434" name="直線コネクタ 433"/>
        <xdr:cNvCxnSpPr/>
      </xdr:nvCxnSpPr>
      <xdr:spPr>
        <a:xfrm flipV="1">
          <a:off x="13004800" y="129148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4" name="円/楕円 443"/>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45"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92202</xdr:rowOff>
    </xdr:from>
    <xdr:to>
      <xdr:col>22</xdr:col>
      <xdr:colOff>615950</xdr:colOff>
      <xdr:row>76</xdr:row>
      <xdr:rowOff>22352</xdr:rowOff>
    </xdr:to>
    <xdr:sp macro="" textlink="">
      <xdr:nvSpPr>
        <xdr:cNvPr id="446" name="円/楕円 445"/>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47" name="テキスト ボックス 446"/>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126492</xdr:rowOff>
    </xdr:from>
    <xdr:to>
      <xdr:col>21</xdr:col>
      <xdr:colOff>412750</xdr:colOff>
      <xdr:row>75</xdr:row>
      <xdr:rowOff>56642</xdr:rowOff>
    </xdr:to>
    <xdr:sp macro="" textlink="">
      <xdr:nvSpPr>
        <xdr:cNvPr id="448" name="円/楕円 447"/>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66819</xdr:rowOff>
    </xdr:from>
    <xdr:ext cx="762000" cy="259045"/>
    <xdr:sp macro="" textlink="">
      <xdr:nvSpPr>
        <xdr:cNvPr id="449" name="テキスト ボックス 448"/>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0" name="円/楕円 449"/>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1" name="テキスト ボックス 450"/>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2" name="円/楕円 451"/>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53" name="テキスト ボックス 452"/>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広島県海田町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51067</xdr:rowOff>
    </xdr:from>
    <xdr:to>
      <xdr:col>4</xdr:col>
      <xdr:colOff>1117600</xdr:colOff>
      <xdr:row>19</xdr:row>
      <xdr:rowOff>64587</xdr:rowOff>
    </xdr:to>
    <xdr:cxnSp macro="">
      <xdr:nvCxnSpPr>
        <xdr:cNvPr id="52" name="直線コネクタ 51"/>
        <xdr:cNvCxnSpPr/>
      </xdr:nvCxnSpPr>
      <xdr:spPr bwMode="auto">
        <a:xfrm>
          <a:off x="5003800" y="3356242"/>
          <a:ext cx="6477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51067</xdr:rowOff>
    </xdr:from>
    <xdr:to>
      <xdr:col>4</xdr:col>
      <xdr:colOff>469900</xdr:colOff>
      <xdr:row>19</xdr:row>
      <xdr:rowOff>59035</xdr:rowOff>
    </xdr:to>
    <xdr:cxnSp macro="">
      <xdr:nvCxnSpPr>
        <xdr:cNvPr id="55" name="直線コネクタ 54"/>
        <xdr:cNvCxnSpPr/>
      </xdr:nvCxnSpPr>
      <xdr:spPr bwMode="auto">
        <a:xfrm flipV="1">
          <a:off x="4305300" y="3356242"/>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59035</xdr:rowOff>
    </xdr:from>
    <xdr:to>
      <xdr:col>3</xdr:col>
      <xdr:colOff>904875</xdr:colOff>
      <xdr:row>19</xdr:row>
      <xdr:rowOff>122880</xdr:rowOff>
    </xdr:to>
    <xdr:cxnSp macro="">
      <xdr:nvCxnSpPr>
        <xdr:cNvPr id="58" name="直線コネクタ 57"/>
        <xdr:cNvCxnSpPr/>
      </xdr:nvCxnSpPr>
      <xdr:spPr bwMode="auto">
        <a:xfrm flipV="1">
          <a:off x="3606800" y="336421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100134</xdr:rowOff>
    </xdr:from>
    <xdr:to>
      <xdr:col>3</xdr:col>
      <xdr:colOff>206375</xdr:colOff>
      <xdr:row>19</xdr:row>
      <xdr:rowOff>122880</xdr:rowOff>
    </xdr:to>
    <xdr:cxnSp macro="">
      <xdr:nvCxnSpPr>
        <xdr:cNvPr id="61" name="直線コネクタ 60"/>
        <xdr:cNvCxnSpPr/>
      </xdr:nvCxnSpPr>
      <xdr:spPr bwMode="auto">
        <a:xfrm>
          <a:off x="2908300" y="340530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13787</xdr:rowOff>
    </xdr:from>
    <xdr:to>
      <xdr:col>5</xdr:col>
      <xdr:colOff>34925</xdr:colOff>
      <xdr:row>19</xdr:row>
      <xdr:rowOff>115387</xdr:rowOff>
    </xdr:to>
    <xdr:sp macro="" textlink="">
      <xdr:nvSpPr>
        <xdr:cNvPr id="71" name="円/楕円 70"/>
        <xdr:cNvSpPr/>
      </xdr:nvSpPr>
      <xdr:spPr bwMode="auto">
        <a:xfrm>
          <a:off x="5600700" y="331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157314</xdr:rowOff>
    </xdr:from>
    <xdr:ext cx="762000" cy="259045"/>
    <xdr:sp macro="" textlink="">
      <xdr:nvSpPr>
        <xdr:cNvPr id="72" name="人口1人当たり決算額の推移該当値テキスト130"/>
        <xdr:cNvSpPr txBox="1"/>
      </xdr:nvSpPr>
      <xdr:spPr>
        <a:xfrm>
          <a:off x="5740400" y="329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267</xdr:rowOff>
    </xdr:from>
    <xdr:to>
      <xdr:col>4</xdr:col>
      <xdr:colOff>520700</xdr:colOff>
      <xdr:row>19</xdr:row>
      <xdr:rowOff>101867</xdr:rowOff>
    </xdr:to>
    <xdr:sp macro="" textlink="">
      <xdr:nvSpPr>
        <xdr:cNvPr id="73" name="円/楕円 72"/>
        <xdr:cNvSpPr/>
      </xdr:nvSpPr>
      <xdr:spPr bwMode="auto">
        <a:xfrm>
          <a:off x="4953000" y="33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86644</xdr:rowOff>
    </xdr:from>
    <xdr:ext cx="736600" cy="259045"/>
    <xdr:sp macro="" textlink="">
      <xdr:nvSpPr>
        <xdr:cNvPr id="74" name="テキスト ボックス 73"/>
        <xdr:cNvSpPr txBox="1"/>
      </xdr:nvSpPr>
      <xdr:spPr>
        <a:xfrm>
          <a:off x="4622800" y="339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8235</xdr:rowOff>
    </xdr:from>
    <xdr:to>
      <xdr:col>3</xdr:col>
      <xdr:colOff>955675</xdr:colOff>
      <xdr:row>19</xdr:row>
      <xdr:rowOff>109835</xdr:rowOff>
    </xdr:to>
    <xdr:sp macro="" textlink="">
      <xdr:nvSpPr>
        <xdr:cNvPr id="75" name="円/楕円 74"/>
        <xdr:cNvSpPr/>
      </xdr:nvSpPr>
      <xdr:spPr bwMode="auto">
        <a:xfrm>
          <a:off x="4254500" y="33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94612</xdr:rowOff>
    </xdr:from>
    <xdr:ext cx="762000" cy="259045"/>
    <xdr:sp macro="" textlink="">
      <xdr:nvSpPr>
        <xdr:cNvPr id="76" name="テキスト ボックス 75"/>
        <xdr:cNvSpPr txBox="1"/>
      </xdr:nvSpPr>
      <xdr:spPr>
        <a:xfrm>
          <a:off x="3924300" y="339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72080</xdr:rowOff>
    </xdr:from>
    <xdr:to>
      <xdr:col>3</xdr:col>
      <xdr:colOff>257175</xdr:colOff>
      <xdr:row>20</xdr:row>
      <xdr:rowOff>2230</xdr:rowOff>
    </xdr:to>
    <xdr:sp macro="" textlink="">
      <xdr:nvSpPr>
        <xdr:cNvPr id="77" name="円/楕円 76"/>
        <xdr:cNvSpPr/>
      </xdr:nvSpPr>
      <xdr:spPr bwMode="auto">
        <a:xfrm>
          <a:off x="3556000" y="337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158457</xdr:rowOff>
    </xdr:from>
    <xdr:ext cx="762000" cy="259045"/>
    <xdr:sp macro="" textlink="">
      <xdr:nvSpPr>
        <xdr:cNvPr id="78" name="テキスト ボックス 77"/>
        <xdr:cNvSpPr txBox="1"/>
      </xdr:nvSpPr>
      <xdr:spPr>
        <a:xfrm>
          <a:off x="3225800" y="34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49334</xdr:rowOff>
    </xdr:from>
    <xdr:to>
      <xdr:col>2</xdr:col>
      <xdr:colOff>692150</xdr:colOff>
      <xdr:row>19</xdr:row>
      <xdr:rowOff>150934</xdr:rowOff>
    </xdr:to>
    <xdr:sp macro="" textlink="">
      <xdr:nvSpPr>
        <xdr:cNvPr id="79" name="円/楕円 78"/>
        <xdr:cNvSpPr/>
      </xdr:nvSpPr>
      <xdr:spPr bwMode="auto">
        <a:xfrm>
          <a:off x="2857500" y="335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135711</xdr:rowOff>
    </xdr:from>
    <xdr:ext cx="762000" cy="259045"/>
    <xdr:sp macro="" textlink="">
      <xdr:nvSpPr>
        <xdr:cNvPr id="80" name="テキスト ボックス 79"/>
        <xdr:cNvSpPr txBox="1"/>
      </xdr:nvSpPr>
      <xdr:spPr>
        <a:xfrm>
          <a:off x="2527300" y="34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246900</xdr:rowOff>
    </xdr:from>
    <xdr:to>
      <xdr:col>4</xdr:col>
      <xdr:colOff>1117600</xdr:colOff>
      <xdr:row>35</xdr:row>
      <xdr:rowOff>255663</xdr:rowOff>
    </xdr:to>
    <xdr:cxnSp macro="">
      <xdr:nvCxnSpPr>
        <xdr:cNvPr id="114" name="直線コネクタ 113"/>
        <xdr:cNvCxnSpPr/>
      </xdr:nvCxnSpPr>
      <xdr:spPr bwMode="auto">
        <a:xfrm>
          <a:off x="5003800" y="6857250"/>
          <a:ext cx="6477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242557</xdr:rowOff>
    </xdr:from>
    <xdr:to>
      <xdr:col>4</xdr:col>
      <xdr:colOff>469900</xdr:colOff>
      <xdr:row>35</xdr:row>
      <xdr:rowOff>246900</xdr:rowOff>
    </xdr:to>
    <xdr:cxnSp macro="">
      <xdr:nvCxnSpPr>
        <xdr:cNvPr id="117" name="直線コネクタ 116"/>
        <xdr:cNvCxnSpPr/>
      </xdr:nvCxnSpPr>
      <xdr:spPr bwMode="auto">
        <a:xfrm>
          <a:off x="4305300" y="6852907"/>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161024</xdr:rowOff>
    </xdr:from>
    <xdr:to>
      <xdr:col>3</xdr:col>
      <xdr:colOff>904875</xdr:colOff>
      <xdr:row>35</xdr:row>
      <xdr:rowOff>242557</xdr:rowOff>
    </xdr:to>
    <xdr:cxnSp macro="">
      <xdr:nvCxnSpPr>
        <xdr:cNvPr id="120" name="直線コネクタ 119"/>
        <xdr:cNvCxnSpPr/>
      </xdr:nvCxnSpPr>
      <xdr:spPr bwMode="auto">
        <a:xfrm>
          <a:off x="3606800" y="6771374"/>
          <a:ext cx="698500" cy="81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153632</xdr:rowOff>
    </xdr:from>
    <xdr:to>
      <xdr:col>3</xdr:col>
      <xdr:colOff>206375</xdr:colOff>
      <xdr:row>35</xdr:row>
      <xdr:rowOff>161024</xdr:rowOff>
    </xdr:to>
    <xdr:cxnSp macro="">
      <xdr:nvCxnSpPr>
        <xdr:cNvPr id="123" name="直線コネクタ 122"/>
        <xdr:cNvCxnSpPr/>
      </xdr:nvCxnSpPr>
      <xdr:spPr bwMode="auto">
        <a:xfrm>
          <a:off x="2908300" y="6763982"/>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204863</xdr:rowOff>
    </xdr:from>
    <xdr:to>
      <xdr:col>5</xdr:col>
      <xdr:colOff>34925</xdr:colOff>
      <xdr:row>35</xdr:row>
      <xdr:rowOff>306463</xdr:rowOff>
    </xdr:to>
    <xdr:sp macro="" textlink="">
      <xdr:nvSpPr>
        <xdr:cNvPr id="133" name="円/楕円 132"/>
        <xdr:cNvSpPr/>
      </xdr:nvSpPr>
      <xdr:spPr bwMode="auto">
        <a:xfrm>
          <a:off x="5600700" y="681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49940</xdr:rowOff>
    </xdr:from>
    <xdr:ext cx="762000" cy="259045"/>
    <xdr:sp macro="" textlink="">
      <xdr:nvSpPr>
        <xdr:cNvPr id="134" name="人口1人当たり決算額の推移該当値テキスト445"/>
        <xdr:cNvSpPr txBox="1"/>
      </xdr:nvSpPr>
      <xdr:spPr>
        <a:xfrm>
          <a:off x="5740400" y="66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196100</xdr:rowOff>
    </xdr:from>
    <xdr:to>
      <xdr:col>4</xdr:col>
      <xdr:colOff>520700</xdr:colOff>
      <xdr:row>35</xdr:row>
      <xdr:rowOff>297700</xdr:rowOff>
    </xdr:to>
    <xdr:sp macro="" textlink="">
      <xdr:nvSpPr>
        <xdr:cNvPr id="135" name="円/楕円 134"/>
        <xdr:cNvSpPr/>
      </xdr:nvSpPr>
      <xdr:spPr bwMode="auto">
        <a:xfrm>
          <a:off x="4953000" y="68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307877</xdr:rowOff>
    </xdr:from>
    <xdr:ext cx="736600" cy="259045"/>
    <xdr:sp macro="" textlink="">
      <xdr:nvSpPr>
        <xdr:cNvPr id="136" name="テキスト ボックス 135"/>
        <xdr:cNvSpPr txBox="1"/>
      </xdr:nvSpPr>
      <xdr:spPr>
        <a:xfrm>
          <a:off x="4622800" y="657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191757</xdr:rowOff>
    </xdr:from>
    <xdr:to>
      <xdr:col>3</xdr:col>
      <xdr:colOff>955675</xdr:colOff>
      <xdr:row>35</xdr:row>
      <xdr:rowOff>293357</xdr:rowOff>
    </xdr:to>
    <xdr:sp macro="" textlink="">
      <xdr:nvSpPr>
        <xdr:cNvPr id="137" name="円/楕円 136"/>
        <xdr:cNvSpPr/>
      </xdr:nvSpPr>
      <xdr:spPr bwMode="auto">
        <a:xfrm>
          <a:off x="4254500" y="680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303534</xdr:rowOff>
    </xdr:from>
    <xdr:ext cx="762000" cy="259045"/>
    <xdr:sp macro="" textlink="">
      <xdr:nvSpPr>
        <xdr:cNvPr id="138" name="テキスト ボックス 137"/>
        <xdr:cNvSpPr txBox="1"/>
      </xdr:nvSpPr>
      <xdr:spPr>
        <a:xfrm>
          <a:off x="3924300" y="657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110224</xdr:rowOff>
    </xdr:from>
    <xdr:to>
      <xdr:col>3</xdr:col>
      <xdr:colOff>257175</xdr:colOff>
      <xdr:row>35</xdr:row>
      <xdr:rowOff>211824</xdr:rowOff>
    </xdr:to>
    <xdr:sp macro="" textlink="">
      <xdr:nvSpPr>
        <xdr:cNvPr id="139" name="円/楕円 138"/>
        <xdr:cNvSpPr/>
      </xdr:nvSpPr>
      <xdr:spPr bwMode="auto">
        <a:xfrm>
          <a:off x="35560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222001</xdr:rowOff>
    </xdr:from>
    <xdr:ext cx="762000" cy="259045"/>
    <xdr:sp macro="" textlink="">
      <xdr:nvSpPr>
        <xdr:cNvPr id="140" name="テキスト ボックス 139"/>
        <xdr:cNvSpPr txBox="1"/>
      </xdr:nvSpPr>
      <xdr:spPr>
        <a:xfrm>
          <a:off x="3225800" y="648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102832</xdr:rowOff>
    </xdr:from>
    <xdr:to>
      <xdr:col>2</xdr:col>
      <xdr:colOff>692150</xdr:colOff>
      <xdr:row>35</xdr:row>
      <xdr:rowOff>204432</xdr:rowOff>
    </xdr:to>
    <xdr:sp macro="" textlink="">
      <xdr:nvSpPr>
        <xdr:cNvPr id="141" name="円/楕円 140"/>
        <xdr:cNvSpPr/>
      </xdr:nvSpPr>
      <xdr:spPr bwMode="auto">
        <a:xfrm>
          <a:off x="2857500" y="671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214609</xdr:rowOff>
    </xdr:from>
    <xdr:ext cx="762000" cy="259045"/>
    <xdr:sp macro="" textlink="">
      <xdr:nvSpPr>
        <xdr:cNvPr id="142" name="テキスト ボックス 141"/>
        <xdr:cNvSpPr txBox="1"/>
      </xdr:nvSpPr>
      <xdr:spPr>
        <a:xfrm>
          <a:off x="2527300" y="648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84207</xdr:rowOff>
    </xdr:from>
    <xdr:to>
      <xdr:col>6</xdr:col>
      <xdr:colOff>511175</xdr:colOff>
      <xdr:row>38</xdr:row>
      <xdr:rowOff>88303</xdr:rowOff>
    </xdr:to>
    <xdr:cxnSp macro="">
      <xdr:nvCxnSpPr>
        <xdr:cNvPr id="61" name="直線コネクタ 60"/>
        <xdr:cNvCxnSpPr/>
      </xdr:nvCxnSpPr>
      <xdr:spPr>
        <a:xfrm flipV="1">
          <a:off x="3797300" y="6599307"/>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68434</xdr:rowOff>
    </xdr:from>
    <xdr:to>
      <xdr:col>5</xdr:col>
      <xdr:colOff>358775</xdr:colOff>
      <xdr:row>38</xdr:row>
      <xdr:rowOff>88303</xdr:rowOff>
    </xdr:to>
    <xdr:cxnSp macro="">
      <xdr:nvCxnSpPr>
        <xdr:cNvPr id="64" name="直線コネクタ 63"/>
        <xdr:cNvCxnSpPr/>
      </xdr:nvCxnSpPr>
      <xdr:spPr>
        <a:xfrm>
          <a:off x="2908300" y="658353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60433</xdr:rowOff>
    </xdr:from>
    <xdr:to>
      <xdr:col>4</xdr:col>
      <xdr:colOff>155575</xdr:colOff>
      <xdr:row>38</xdr:row>
      <xdr:rowOff>68434</xdr:rowOff>
    </xdr:to>
    <xdr:cxnSp macro="">
      <xdr:nvCxnSpPr>
        <xdr:cNvPr id="67" name="直線コネクタ 66"/>
        <xdr:cNvCxnSpPr/>
      </xdr:nvCxnSpPr>
      <xdr:spPr>
        <a:xfrm>
          <a:off x="2019300" y="65755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135947</xdr:rowOff>
    </xdr:from>
    <xdr:to>
      <xdr:col>2</xdr:col>
      <xdr:colOff>638175</xdr:colOff>
      <xdr:row>38</xdr:row>
      <xdr:rowOff>60433</xdr:rowOff>
    </xdr:to>
    <xdr:cxnSp macro="">
      <xdr:nvCxnSpPr>
        <xdr:cNvPr id="70" name="直線コネクタ 69"/>
        <xdr:cNvCxnSpPr/>
      </xdr:nvCxnSpPr>
      <xdr:spPr>
        <a:xfrm>
          <a:off x="1130300" y="647959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33407</xdr:rowOff>
    </xdr:from>
    <xdr:to>
      <xdr:col>6</xdr:col>
      <xdr:colOff>561975</xdr:colOff>
      <xdr:row>38</xdr:row>
      <xdr:rowOff>135007</xdr:rowOff>
    </xdr:to>
    <xdr:sp macro="" textlink="">
      <xdr:nvSpPr>
        <xdr:cNvPr id="80" name="円/楕円 79"/>
        <xdr:cNvSpPr/>
      </xdr:nvSpPr>
      <xdr:spPr>
        <a:xfrm>
          <a:off x="4584700" y="65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11834</xdr:rowOff>
    </xdr:from>
    <xdr:ext cx="534377" cy="259045"/>
    <xdr:sp macro="" textlink="">
      <xdr:nvSpPr>
        <xdr:cNvPr id="81" name="人件費該当値テキスト"/>
        <xdr:cNvSpPr txBox="1"/>
      </xdr:nvSpPr>
      <xdr:spPr>
        <a:xfrm>
          <a:off x="4686300"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37503</xdr:rowOff>
    </xdr:from>
    <xdr:to>
      <xdr:col>5</xdr:col>
      <xdr:colOff>409575</xdr:colOff>
      <xdr:row>38</xdr:row>
      <xdr:rowOff>139103</xdr:rowOff>
    </xdr:to>
    <xdr:sp macro="" textlink="">
      <xdr:nvSpPr>
        <xdr:cNvPr id="82" name="円/楕円 81"/>
        <xdr:cNvSpPr/>
      </xdr:nvSpPr>
      <xdr:spPr>
        <a:xfrm>
          <a:off x="3746500" y="65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130230</xdr:rowOff>
    </xdr:from>
    <xdr:ext cx="534377" cy="259045"/>
    <xdr:sp macro="" textlink="">
      <xdr:nvSpPr>
        <xdr:cNvPr id="83" name="テキスト ボックス 82"/>
        <xdr:cNvSpPr txBox="1"/>
      </xdr:nvSpPr>
      <xdr:spPr>
        <a:xfrm>
          <a:off x="3530111" y="6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17634</xdr:rowOff>
    </xdr:from>
    <xdr:to>
      <xdr:col>4</xdr:col>
      <xdr:colOff>206375</xdr:colOff>
      <xdr:row>38</xdr:row>
      <xdr:rowOff>119234</xdr:rowOff>
    </xdr:to>
    <xdr:sp macro="" textlink="">
      <xdr:nvSpPr>
        <xdr:cNvPr id="84" name="円/楕円 83"/>
        <xdr:cNvSpPr/>
      </xdr:nvSpPr>
      <xdr:spPr>
        <a:xfrm>
          <a:off x="2857500" y="65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110361</xdr:rowOff>
    </xdr:from>
    <xdr:ext cx="534377" cy="259045"/>
    <xdr:sp macro="" textlink="">
      <xdr:nvSpPr>
        <xdr:cNvPr id="85" name="テキスト ボックス 84"/>
        <xdr:cNvSpPr txBox="1"/>
      </xdr:nvSpPr>
      <xdr:spPr>
        <a:xfrm>
          <a:off x="2641111" y="66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9633</xdr:rowOff>
    </xdr:from>
    <xdr:to>
      <xdr:col>3</xdr:col>
      <xdr:colOff>3175</xdr:colOff>
      <xdr:row>38</xdr:row>
      <xdr:rowOff>111233</xdr:rowOff>
    </xdr:to>
    <xdr:sp macro="" textlink="">
      <xdr:nvSpPr>
        <xdr:cNvPr id="86" name="円/楕円 85"/>
        <xdr:cNvSpPr/>
      </xdr:nvSpPr>
      <xdr:spPr>
        <a:xfrm>
          <a:off x="1968500" y="65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102360</xdr:rowOff>
    </xdr:from>
    <xdr:ext cx="534377" cy="259045"/>
    <xdr:sp macro="" textlink="">
      <xdr:nvSpPr>
        <xdr:cNvPr id="87" name="テキスト ボックス 86"/>
        <xdr:cNvSpPr txBox="1"/>
      </xdr:nvSpPr>
      <xdr:spPr>
        <a:xfrm>
          <a:off x="1752111" y="66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85147</xdr:rowOff>
    </xdr:from>
    <xdr:to>
      <xdr:col>1</xdr:col>
      <xdr:colOff>485775</xdr:colOff>
      <xdr:row>38</xdr:row>
      <xdr:rowOff>15297</xdr:rowOff>
    </xdr:to>
    <xdr:sp macro="" textlink="">
      <xdr:nvSpPr>
        <xdr:cNvPr id="88" name="円/楕円 87"/>
        <xdr:cNvSpPr/>
      </xdr:nvSpPr>
      <xdr:spPr>
        <a:xfrm>
          <a:off x="1079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6425</xdr:rowOff>
    </xdr:from>
    <xdr:ext cx="534377" cy="259045"/>
    <xdr:sp macro="" textlink="">
      <xdr:nvSpPr>
        <xdr:cNvPr id="89" name="テキスト ボックス 88"/>
        <xdr:cNvSpPr txBox="1"/>
      </xdr:nvSpPr>
      <xdr:spPr>
        <a:xfrm>
          <a:off x="863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94167</xdr:rowOff>
    </xdr:from>
    <xdr:to>
      <xdr:col>6</xdr:col>
      <xdr:colOff>511175</xdr:colOff>
      <xdr:row>57</xdr:row>
      <xdr:rowOff>101826</xdr:rowOff>
    </xdr:to>
    <xdr:cxnSp macro="">
      <xdr:nvCxnSpPr>
        <xdr:cNvPr id="116" name="直線コネクタ 115"/>
        <xdr:cNvCxnSpPr/>
      </xdr:nvCxnSpPr>
      <xdr:spPr>
        <a:xfrm>
          <a:off x="3797300" y="9866817"/>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94167</xdr:rowOff>
    </xdr:from>
    <xdr:to>
      <xdr:col>5</xdr:col>
      <xdr:colOff>358775</xdr:colOff>
      <xdr:row>57</xdr:row>
      <xdr:rowOff>123817</xdr:rowOff>
    </xdr:to>
    <xdr:cxnSp macro="">
      <xdr:nvCxnSpPr>
        <xdr:cNvPr id="119" name="直線コネクタ 118"/>
        <xdr:cNvCxnSpPr/>
      </xdr:nvCxnSpPr>
      <xdr:spPr>
        <a:xfrm flipV="1">
          <a:off x="2908300" y="9866817"/>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123817</xdr:rowOff>
    </xdr:from>
    <xdr:to>
      <xdr:col>4</xdr:col>
      <xdr:colOff>155575</xdr:colOff>
      <xdr:row>57</xdr:row>
      <xdr:rowOff>129025</xdr:rowOff>
    </xdr:to>
    <xdr:cxnSp macro="">
      <xdr:nvCxnSpPr>
        <xdr:cNvPr id="122" name="直線コネクタ 121"/>
        <xdr:cNvCxnSpPr/>
      </xdr:nvCxnSpPr>
      <xdr:spPr>
        <a:xfrm flipV="1">
          <a:off x="2019300" y="9896467"/>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119039</xdr:rowOff>
    </xdr:from>
    <xdr:to>
      <xdr:col>2</xdr:col>
      <xdr:colOff>638175</xdr:colOff>
      <xdr:row>57</xdr:row>
      <xdr:rowOff>129025</xdr:rowOff>
    </xdr:to>
    <xdr:cxnSp macro="">
      <xdr:nvCxnSpPr>
        <xdr:cNvPr id="125" name="直線コネクタ 124"/>
        <xdr:cNvCxnSpPr/>
      </xdr:nvCxnSpPr>
      <xdr:spPr>
        <a:xfrm>
          <a:off x="1130300" y="9891689"/>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51026</xdr:rowOff>
    </xdr:from>
    <xdr:to>
      <xdr:col>6</xdr:col>
      <xdr:colOff>561975</xdr:colOff>
      <xdr:row>57</xdr:row>
      <xdr:rowOff>152626</xdr:rowOff>
    </xdr:to>
    <xdr:sp macro="" textlink="">
      <xdr:nvSpPr>
        <xdr:cNvPr id="135" name="円/楕円 134"/>
        <xdr:cNvSpPr/>
      </xdr:nvSpPr>
      <xdr:spPr>
        <a:xfrm>
          <a:off x="4584700" y="9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43367</xdr:rowOff>
    </xdr:from>
    <xdr:to>
      <xdr:col>5</xdr:col>
      <xdr:colOff>409575</xdr:colOff>
      <xdr:row>57</xdr:row>
      <xdr:rowOff>144967</xdr:rowOff>
    </xdr:to>
    <xdr:sp macro="" textlink="">
      <xdr:nvSpPr>
        <xdr:cNvPr id="137" name="円/楕円 136"/>
        <xdr:cNvSpPr/>
      </xdr:nvSpPr>
      <xdr:spPr>
        <a:xfrm>
          <a:off x="3746500" y="98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136094</xdr:rowOff>
    </xdr:from>
    <xdr:ext cx="534377" cy="259045"/>
    <xdr:sp macro="" textlink="">
      <xdr:nvSpPr>
        <xdr:cNvPr id="138" name="テキスト ボックス 137"/>
        <xdr:cNvSpPr txBox="1"/>
      </xdr:nvSpPr>
      <xdr:spPr>
        <a:xfrm>
          <a:off x="3530111" y="99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73017</xdr:rowOff>
    </xdr:from>
    <xdr:to>
      <xdr:col>4</xdr:col>
      <xdr:colOff>206375</xdr:colOff>
      <xdr:row>58</xdr:row>
      <xdr:rowOff>3167</xdr:rowOff>
    </xdr:to>
    <xdr:sp macro="" textlink="">
      <xdr:nvSpPr>
        <xdr:cNvPr id="139" name="円/楕円 138"/>
        <xdr:cNvSpPr/>
      </xdr:nvSpPr>
      <xdr:spPr>
        <a:xfrm>
          <a:off x="2857500" y="98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165744</xdr:rowOff>
    </xdr:from>
    <xdr:ext cx="534377" cy="259045"/>
    <xdr:sp macro="" textlink="">
      <xdr:nvSpPr>
        <xdr:cNvPr id="140" name="テキスト ボックス 139"/>
        <xdr:cNvSpPr txBox="1"/>
      </xdr:nvSpPr>
      <xdr:spPr>
        <a:xfrm>
          <a:off x="2641111" y="99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78225</xdr:rowOff>
    </xdr:from>
    <xdr:to>
      <xdr:col>3</xdr:col>
      <xdr:colOff>3175</xdr:colOff>
      <xdr:row>58</xdr:row>
      <xdr:rowOff>8375</xdr:rowOff>
    </xdr:to>
    <xdr:sp macro="" textlink="">
      <xdr:nvSpPr>
        <xdr:cNvPr id="141" name="円/楕円 140"/>
        <xdr:cNvSpPr/>
      </xdr:nvSpPr>
      <xdr:spPr>
        <a:xfrm>
          <a:off x="1968500" y="98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170952</xdr:rowOff>
    </xdr:from>
    <xdr:ext cx="534377" cy="259045"/>
    <xdr:sp macro="" textlink="">
      <xdr:nvSpPr>
        <xdr:cNvPr id="142" name="テキスト ボックス 141"/>
        <xdr:cNvSpPr txBox="1"/>
      </xdr:nvSpPr>
      <xdr:spPr>
        <a:xfrm>
          <a:off x="1752111" y="99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68239</xdr:rowOff>
    </xdr:from>
    <xdr:to>
      <xdr:col>1</xdr:col>
      <xdr:colOff>485775</xdr:colOff>
      <xdr:row>57</xdr:row>
      <xdr:rowOff>169839</xdr:rowOff>
    </xdr:to>
    <xdr:sp macro="" textlink="">
      <xdr:nvSpPr>
        <xdr:cNvPr id="143" name="円/楕円 142"/>
        <xdr:cNvSpPr/>
      </xdr:nvSpPr>
      <xdr:spPr>
        <a:xfrm>
          <a:off x="1079500" y="98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160966</xdr:rowOff>
    </xdr:from>
    <xdr:ext cx="534377" cy="259045"/>
    <xdr:sp macro="" textlink="">
      <xdr:nvSpPr>
        <xdr:cNvPr id="144" name="テキスト ボックス 143"/>
        <xdr:cNvSpPr txBox="1"/>
      </xdr:nvSpPr>
      <xdr:spPr>
        <a:xfrm>
          <a:off x="863111" y="99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121413</xdr:rowOff>
    </xdr:from>
    <xdr:to>
      <xdr:col>6</xdr:col>
      <xdr:colOff>511175</xdr:colOff>
      <xdr:row>78</xdr:row>
      <xdr:rowOff>130938</xdr:rowOff>
    </xdr:to>
    <xdr:cxnSp macro="">
      <xdr:nvCxnSpPr>
        <xdr:cNvPr id="173" name="直線コネクタ 172"/>
        <xdr:cNvCxnSpPr/>
      </xdr:nvCxnSpPr>
      <xdr:spPr>
        <a:xfrm flipV="1">
          <a:off x="3797300" y="1349451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130860</xdr:rowOff>
    </xdr:from>
    <xdr:to>
      <xdr:col>5</xdr:col>
      <xdr:colOff>358775</xdr:colOff>
      <xdr:row>78</xdr:row>
      <xdr:rowOff>130938</xdr:rowOff>
    </xdr:to>
    <xdr:cxnSp macro="">
      <xdr:nvCxnSpPr>
        <xdr:cNvPr id="176" name="直線コネクタ 175"/>
        <xdr:cNvCxnSpPr/>
      </xdr:nvCxnSpPr>
      <xdr:spPr>
        <a:xfrm>
          <a:off x="2908300" y="1350396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130099</xdr:rowOff>
    </xdr:from>
    <xdr:to>
      <xdr:col>4</xdr:col>
      <xdr:colOff>155575</xdr:colOff>
      <xdr:row>78</xdr:row>
      <xdr:rowOff>130860</xdr:rowOff>
    </xdr:to>
    <xdr:cxnSp macro="">
      <xdr:nvCxnSpPr>
        <xdr:cNvPr id="179" name="直線コネクタ 178"/>
        <xdr:cNvCxnSpPr/>
      </xdr:nvCxnSpPr>
      <xdr:spPr>
        <a:xfrm>
          <a:off x="2019300" y="1350319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130099</xdr:rowOff>
    </xdr:from>
    <xdr:to>
      <xdr:col>2</xdr:col>
      <xdr:colOff>638175</xdr:colOff>
      <xdr:row>78</xdr:row>
      <xdr:rowOff>145262</xdr:rowOff>
    </xdr:to>
    <xdr:cxnSp macro="">
      <xdr:nvCxnSpPr>
        <xdr:cNvPr id="182" name="直線コネクタ 181"/>
        <xdr:cNvCxnSpPr/>
      </xdr:nvCxnSpPr>
      <xdr:spPr>
        <a:xfrm flipV="1">
          <a:off x="1130300" y="13503199"/>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70613</xdr:rowOff>
    </xdr:from>
    <xdr:to>
      <xdr:col>6</xdr:col>
      <xdr:colOff>561975</xdr:colOff>
      <xdr:row>79</xdr:row>
      <xdr:rowOff>763</xdr:rowOff>
    </xdr:to>
    <xdr:sp macro="" textlink="">
      <xdr:nvSpPr>
        <xdr:cNvPr id="192" name="円/楕円 191"/>
        <xdr:cNvSpPr/>
      </xdr:nvSpPr>
      <xdr:spPr>
        <a:xfrm>
          <a:off x="4584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156990</xdr:rowOff>
    </xdr:from>
    <xdr:ext cx="469744" cy="259045"/>
    <xdr:sp macro="" textlink="">
      <xdr:nvSpPr>
        <xdr:cNvPr id="193" name="維持補修費該当値テキスト"/>
        <xdr:cNvSpPr txBox="1"/>
      </xdr:nvSpPr>
      <xdr:spPr>
        <a:xfrm>
          <a:off x="4686300"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80138</xdr:rowOff>
    </xdr:from>
    <xdr:to>
      <xdr:col>5</xdr:col>
      <xdr:colOff>409575</xdr:colOff>
      <xdr:row>79</xdr:row>
      <xdr:rowOff>10288</xdr:rowOff>
    </xdr:to>
    <xdr:sp macro="" textlink="">
      <xdr:nvSpPr>
        <xdr:cNvPr id="194" name="円/楕円 193"/>
        <xdr:cNvSpPr/>
      </xdr:nvSpPr>
      <xdr:spPr>
        <a:xfrm>
          <a:off x="3746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1415</xdr:rowOff>
    </xdr:from>
    <xdr:ext cx="469744" cy="259045"/>
    <xdr:sp macro="" textlink="">
      <xdr:nvSpPr>
        <xdr:cNvPr id="195" name="テキスト ボックス 194"/>
        <xdr:cNvSpPr txBox="1"/>
      </xdr:nvSpPr>
      <xdr:spPr>
        <a:xfrm>
          <a:off x="3562427"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80060</xdr:rowOff>
    </xdr:from>
    <xdr:to>
      <xdr:col>4</xdr:col>
      <xdr:colOff>206375</xdr:colOff>
      <xdr:row>79</xdr:row>
      <xdr:rowOff>10210</xdr:rowOff>
    </xdr:to>
    <xdr:sp macro="" textlink="">
      <xdr:nvSpPr>
        <xdr:cNvPr id="196" name="円/楕円 195"/>
        <xdr:cNvSpPr/>
      </xdr:nvSpPr>
      <xdr:spPr>
        <a:xfrm>
          <a:off x="2857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1337</xdr:rowOff>
    </xdr:from>
    <xdr:ext cx="469744" cy="259045"/>
    <xdr:sp macro="" textlink="">
      <xdr:nvSpPr>
        <xdr:cNvPr id="197" name="テキスト ボックス 196"/>
        <xdr:cNvSpPr txBox="1"/>
      </xdr:nvSpPr>
      <xdr:spPr>
        <a:xfrm>
          <a:off x="2673427"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79299</xdr:rowOff>
    </xdr:from>
    <xdr:to>
      <xdr:col>3</xdr:col>
      <xdr:colOff>3175</xdr:colOff>
      <xdr:row>79</xdr:row>
      <xdr:rowOff>9449</xdr:rowOff>
    </xdr:to>
    <xdr:sp macro="" textlink="">
      <xdr:nvSpPr>
        <xdr:cNvPr id="198" name="円/楕円 197"/>
        <xdr:cNvSpPr/>
      </xdr:nvSpPr>
      <xdr:spPr>
        <a:xfrm>
          <a:off x="1968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576</xdr:rowOff>
    </xdr:from>
    <xdr:ext cx="469744" cy="259045"/>
    <xdr:sp macro="" textlink="">
      <xdr:nvSpPr>
        <xdr:cNvPr id="199" name="テキスト ボックス 198"/>
        <xdr:cNvSpPr txBox="1"/>
      </xdr:nvSpPr>
      <xdr:spPr>
        <a:xfrm>
          <a:off x="1784427"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94462</xdr:rowOff>
    </xdr:from>
    <xdr:to>
      <xdr:col>1</xdr:col>
      <xdr:colOff>485775</xdr:colOff>
      <xdr:row>79</xdr:row>
      <xdr:rowOff>24612</xdr:rowOff>
    </xdr:to>
    <xdr:sp macro="" textlink="">
      <xdr:nvSpPr>
        <xdr:cNvPr id="200" name="円/楕円 199"/>
        <xdr:cNvSpPr/>
      </xdr:nvSpPr>
      <xdr:spPr>
        <a:xfrm>
          <a:off x="10795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15739</xdr:rowOff>
    </xdr:from>
    <xdr:ext cx="378565" cy="259045"/>
    <xdr:sp macro="" textlink="">
      <xdr:nvSpPr>
        <xdr:cNvPr id="201" name="テキスト ボックス 200"/>
        <xdr:cNvSpPr txBox="1"/>
      </xdr:nvSpPr>
      <xdr:spPr>
        <a:xfrm>
          <a:off x="941017" y="1356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58489</xdr:rowOff>
    </xdr:from>
    <xdr:to>
      <xdr:col>6</xdr:col>
      <xdr:colOff>511175</xdr:colOff>
      <xdr:row>95</xdr:row>
      <xdr:rowOff>123583</xdr:rowOff>
    </xdr:to>
    <xdr:cxnSp macro="">
      <xdr:nvCxnSpPr>
        <xdr:cNvPr id="231" name="直線コネクタ 230"/>
        <xdr:cNvCxnSpPr/>
      </xdr:nvCxnSpPr>
      <xdr:spPr>
        <a:xfrm flipV="1">
          <a:off x="3797300" y="16346239"/>
          <a:ext cx="838200" cy="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123583</xdr:rowOff>
    </xdr:from>
    <xdr:to>
      <xdr:col>5</xdr:col>
      <xdr:colOff>358775</xdr:colOff>
      <xdr:row>95</xdr:row>
      <xdr:rowOff>151778</xdr:rowOff>
    </xdr:to>
    <xdr:cxnSp macro="">
      <xdr:nvCxnSpPr>
        <xdr:cNvPr id="234" name="直線コネクタ 233"/>
        <xdr:cNvCxnSpPr/>
      </xdr:nvCxnSpPr>
      <xdr:spPr>
        <a:xfrm flipV="1">
          <a:off x="2908300" y="16411333"/>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151778</xdr:rowOff>
    </xdr:from>
    <xdr:to>
      <xdr:col>4</xdr:col>
      <xdr:colOff>155575</xdr:colOff>
      <xdr:row>96</xdr:row>
      <xdr:rowOff>82245</xdr:rowOff>
    </xdr:to>
    <xdr:cxnSp macro="">
      <xdr:nvCxnSpPr>
        <xdr:cNvPr id="237" name="直線コネクタ 236"/>
        <xdr:cNvCxnSpPr/>
      </xdr:nvCxnSpPr>
      <xdr:spPr>
        <a:xfrm flipV="1">
          <a:off x="2019300" y="16439528"/>
          <a:ext cx="8890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82245</xdr:rowOff>
    </xdr:from>
    <xdr:to>
      <xdr:col>2</xdr:col>
      <xdr:colOff>638175</xdr:colOff>
      <xdr:row>96</xdr:row>
      <xdr:rowOff>124022</xdr:rowOff>
    </xdr:to>
    <xdr:cxnSp macro="">
      <xdr:nvCxnSpPr>
        <xdr:cNvPr id="240" name="直線コネクタ 239"/>
        <xdr:cNvCxnSpPr/>
      </xdr:nvCxnSpPr>
      <xdr:spPr>
        <a:xfrm flipV="1">
          <a:off x="1130300" y="16541445"/>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7689</xdr:rowOff>
    </xdr:from>
    <xdr:to>
      <xdr:col>6</xdr:col>
      <xdr:colOff>561975</xdr:colOff>
      <xdr:row>95</xdr:row>
      <xdr:rowOff>109289</xdr:rowOff>
    </xdr:to>
    <xdr:sp macro="" textlink="">
      <xdr:nvSpPr>
        <xdr:cNvPr id="250" name="円/楕円 249"/>
        <xdr:cNvSpPr/>
      </xdr:nvSpPr>
      <xdr:spPr>
        <a:xfrm>
          <a:off x="4584700" y="162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30566</xdr:rowOff>
    </xdr:from>
    <xdr:ext cx="534377" cy="259045"/>
    <xdr:sp macro="" textlink="">
      <xdr:nvSpPr>
        <xdr:cNvPr id="251" name="扶助費該当値テキスト"/>
        <xdr:cNvSpPr txBox="1"/>
      </xdr:nvSpPr>
      <xdr:spPr>
        <a:xfrm>
          <a:off x="4686300" y="161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72783</xdr:rowOff>
    </xdr:from>
    <xdr:to>
      <xdr:col>5</xdr:col>
      <xdr:colOff>409575</xdr:colOff>
      <xdr:row>96</xdr:row>
      <xdr:rowOff>2933</xdr:rowOff>
    </xdr:to>
    <xdr:sp macro="" textlink="">
      <xdr:nvSpPr>
        <xdr:cNvPr id="252" name="円/楕円 251"/>
        <xdr:cNvSpPr/>
      </xdr:nvSpPr>
      <xdr:spPr>
        <a:xfrm>
          <a:off x="3746500" y="16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19460</xdr:rowOff>
    </xdr:from>
    <xdr:ext cx="534377" cy="259045"/>
    <xdr:sp macro="" textlink="">
      <xdr:nvSpPr>
        <xdr:cNvPr id="253" name="テキスト ボックス 252"/>
        <xdr:cNvSpPr txBox="1"/>
      </xdr:nvSpPr>
      <xdr:spPr>
        <a:xfrm>
          <a:off x="3530111" y="161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100978</xdr:rowOff>
    </xdr:from>
    <xdr:to>
      <xdr:col>4</xdr:col>
      <xdr:colOff>206375</xdr:colOff>
      <xdr:row>96</xdr:row>
      <xdr:rowOff>31128</xdr:rowOff>
    </xdr:to>
    <xdr:sp macro="" textlink="">
      <xdr:nvSpPr>
        <xdr:cNvPr id="254" name="円/楕円 253"/>
        <xdr:cNvSpPr/>
      </xdr:nvSpPr>
      <xdr:spPr>
        <a:xfrm>
          <a:off x="2857500" y="163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47655</xdr:rowOff>
    </xdr:from>
    <xdr:ext cx="534377" cy="259045"/>
    <xdr:sp macro="" textlink="">
      <xdr:nvSpPr>
        <xdr:cNvPr id="255" name="テキスト ボックス 254"/>
        <xdr:cNvSpPr txBox="1"/>
      </xdr:nvSpPr>
      <xdr:spPr>
        <a:xfrm>
          <a:off x="2641111" y="161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31445</xdr:rowOff>
    </xdr:from>
    <xdr:to>
      <xdr:col>3</xdr:col>
      <xdr:colOff>3175</xdr:colOff>
      <xdr:row>96</xdr:row>
      <xdr:rowOff>133045</xdr:rowOff>
    </xdr:to>
    <xdr:sp macro="" textlink="">
      <xdr:nvSpPr>
        <xdr:cNvPr id="256" name="円/楕円 255"/>
        <xdr:cNvSpPr/>
      </xdr:nvSpPr>
      <xdr:spPr>
        <a:xfrm>
          <a:off x="1968500" y="164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149572</xdr:rowOff>
    </xdr:from>
    <xdr:ext cx="534377" cy="259045"/>
    <xdr:sp macro="" textlink="">
      <xdr:nvSpPr>
        <xdr:cNvPr id="257" name="テキスト ボックス 256"/>
        <xdr:cNvSpPr txBox="1"/>
      </xdr:nvSpPr>
      <xdr:spPr>
        <a:xfrm>
          <a:off x="1752111" y="162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73222</xdr:rowOff>
    </xdr:from>
    <xdr:to>
      <xdr:col>1</xdr:col>
      <xdr:colOff>485775</xdr:colOff>
      <xdr:row>97</xdr:row>
      <xdr:rowOff>3372</xdr:rowOff>
    </xdr:to>
    <xdr:sp macro="" textlink="">
      <xdr:nvSpPr>
        <xdr:cNvPr id="258" name="円/楕円 257"/>
        <xdr:cNvSpPr/>
      </xdr:nvSpPr>
      <xdr:spPr>
        <a:xfrm>
          <a:off x="1079500" y="16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19899</xdr:rowOff>
    </xdr:from>
    <xdr:ext cx="534377" cy="259045"/>
    <xdr:sp macro="" textlink="">
      <xdr:nvSpPr>
        <xdr:cNvPr id="259" name="テキスト ボックス 258"/>
        <xdr:cNvSpPr txBox="1"/>
      </xdr:nvSpPr>
      <xdr:spPr>
        <a:xfrm>
          <a:off x="863111" y="163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156575</xdr:rowOff>
    </xdr:from>
    <xdr:to>
      <xdr:col>15</xdr:col>
      <xdr:colOff>180975</xdr:colOff>
      <xdr:row>37</xdr:row>
      <xdr:rowOff>166478</xdr:rowOff>
    </xdr:to>
    <xdr:cxnSp macro="">
      <xdr:nvCxnSpPr>
        <xdr:cNvPr id="286" name="直線コネクタ 285"/>
        <xdr:cNvCxnSpPr/>
      </xdr:nvCxnSpPr>
      <xdr:spPr>
        <a:xfrm>
          <a:off x="9639300" y="6500225"/>
          <a:ext cx="8382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156575</xdr:rowOff>
    </xdr:from>
    <xdr:to>
      <xdr:col>14</xdr:col>
      <xdr:colOff>28575</xdr:colOff>
      <xdr:row>38</xdr:row>
      <xdr:rowOff>1081</xdr:rowOff>
    </xdr:to>
    <xdr:cxnSp macro="">
      <xdr:nvCxnSpPr>
        <xdr:cNvPr id="289" name="直線コネクタ 288"/>
        <xdr:cNvCxnSpPr/>
      </xdr:nvCxnSpPr>
      <xdr:spPr>
        <a:xfrm flipV="1">
          <a:off x="8750300" y="6500225"/>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169089</xdr:rowOff>
    </xdr:from>
    <xdr:to>
      <xdr:col>12</xdr:col>
      <xdr:colOff>511175</xdr:colOff>
      <xdr:row>38</xdr:row>
      <xdr:rowOff>1081</xdr:rowOff>
    </xdr:to>
    <xdr:cxnSp macro="">
      <xdr:nvCxnSpPr>
        <xdr:cNvPr id="292" name="直線コネクタ 291"/>
        <xdr:cNvCxnSpPr/>
      </xdr:nvCxnSpPr>
      <xdr:spPr>
        <a:xfrm>
          <a:off x="7861300" y="6512739"/>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163730</xdr:rowOff>
    </xdr:from>
    <xdr:to>
      <xdr:col>11</xdr:col>
      <xdr:colOff>307975</xdr:colOff>
      <xdr:row>37</xdr:row>
      <xdr:rowOff>169089</xdr:rowOff>
    </xdr:to>
    <xdr:cxnSp macro="">
      <xdr:nvCxnSpPr>
        <xdr:cNvPr id="295" name="直線コネクタ 294"/>
        <xdr:cNvCxnSpPr/>
      </xdr:nvCxnSpPr>
      <xdr:spPr>
        <a:xfrm>
          <a:off x="6972300" y="6507380"/>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115678</xdr:rowOff>
    </xdr:from>
    <xdr:to>
      <xdr:col>15</xdr:col>
      <xdr:colOff>231775</xdr:colOff>
      <xdr:row>38</xdr:row>
      <xdr:rowOff>45828</xdr:rowOff>
    </xdr:to>
    <xdr:sp macro="" textlink="">
      <xdr:nvSpPr>
        <xdr:cNvPr id="305" name="円/楕円 304"/>
        <xdr:cNvSpPr/>
      </xdr:nvSpPr>
      <xdr:spPr>
        <a:xfrm>
          <a:off x="10426700" y="64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30605</xdr:rowOff>
    </xdr:from>
    <xdr:ext cx="534377" cy="259045"/>
    <xdr:sp macro="" textlink="">
      <xdr:nvSpPr>
        <xdr:cNvPr id="306" name="補助費等該当値テキスト"/>
        <xdr:cNvSpPr txBox="1"/>
      </xdr:nvSpPr>
      <xdr:spPr>
        <a:xfrm>
          <a:off x="10528300" y="63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105775</xdr:rowOff>
    </xdr:from>
    <xdr:to>
      <xdr:col>14</xdr:col>
      <xdr:colOff>79375</xdr:colOff>
      <xdr:row>38</xdr:row>
      <xdr:rowOff>35925</xdr:rowOff>
    </xdr:to>
    <xdr:sp macro="" textlink="">
      <xdr:nvSpPr>
        <xdr:cNvPr id="307" name="円/楕円 306"/>
        <xdr:cNvSpPr/>
      </xdr:nvSpPr>
      <xdr:spPr>
        <a:xfrm>
          <a:off x="9588500" y="64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27052</xdr:rowOff>
    </xdr:from>
    <xdr:ext cx="534377" cy="259045"/>
    <xdr:sp macro="" textlink="">
      <xdr:nvSpPr>
        <xdr:cNvPr id="308" name="テキスト ボックス 307"/>
        <xdr:cNvSpPr txBox="1"/>
      </xdr:nvSpPr>
      <xdr:spPr>
        <a:xfrm>
          <a:off x="9372111" y="65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121732</xdr:rowOff>
    </xdr:from>
    <xdr:to>
      <xdr:col>12</xdr:col>
      <xdr:colOff>561975</xdr:colOff>
      <xdr:row>38</xdr:row>
      <xdr:rowOff>51882</xdr:rowOff>
    </xdr:to>
    <xdr:sp macro="" textlink="">
      <xdr:nvSpPr>
        <xdr:cNvPr id="309" name="円/楕円 308"/>
        <xdr:cNvSpPr/>
      </xdr:nvSpPr>
      <xdr:spPr>
        <a:xfrm>
          <a:off x="8699500" y="64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43008</xdr:rowOff>
    </xdr:from>
    <xdr:ext cx="534377" cy="259045"/>
    <xdr:sp macro="" textlink="">
      <xdr:nvSpPr>
        <xdr:cNvPr id="310" name="テキスト ボックス 309"/>
        <xdr:cNvSpPr txBox="1"/>
      </xdr:nvSpPr>
      <xdr:spPr>
        <a:xfrm>
          <a:off x="8483111" y="65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118289</xdr:rowOff>
    </xdr:from>
    <xdr:to>
      <xdr:col>11</xdr:col>
      <xdr:colOff>358775</xdr:colOff>
      <xdr:row>38</xdr:row>
      <xdr:rowOff>48439</xdr:rowOff>
    </xdr:to>
    <xdr:sp macro="" textlink="">
      <xdr:nvSpPr>
        <xdr:cNvPr id="311" name="円/楕円 310"/>
        <xdr:cNvSpPr/>
      </xdr:nvSpPr>
      <xdr:spPr>
        <a:xfrm>
          <a:off x="7810500" y="64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39566</xdr:rowOff>
    </xdr:from>
    <xdr:ext cx="534377" cy="259045"/>
    <xdr:sp macro="" textlink="">
      <xdr:nvSpPr>
        <xdr:cNvPr id="312" name="テキスト ボックス 311"/>
        <xdr:cNvSpPr txBox="1"/>
      </xdr:nvSpPr>
      <xdr:spPr>
        <a:xfrm>
          <a:off x="7594111" y="65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112930</xdr:rowOff>
    </xdr:from>
    <xdr:to>
      <xdr:col>10</xdr:col>
      <xdr:colOff>155575</xdr:colOff>
      <xdr:row>38</xdr:row>
      <xdr:rowOff>43080</xdr:rowOff>
    </xdr:to>
    <xdr:sp macro="" textlink="">
      <xdr:nvSpPr>
        <xdr:cNvPr id="313" name="円/楕円 312"/>
        <xdr:cNvSpPr/>
      </xdr:nvSpPr>
      <xdr:spPr>
        <a:xfrm>
          <a:off x="6921500" y="64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34207</xdr:rowOff>
    </xdr:from>
    <xdr:ext cx="534377" cy="259045"/>
    <xdr:sp macro="" textlink="">
      <xdr:nvSpPr>
        <xdr:cNvPr id="314" name="テキスト ボックス 313"/>
        <xdr:cNvSpPr txBox="1"/>
      </xdr:nvSpPr>
      <xdr:spPr>
        <a:xfrm>
          <a:off x="6705111" y="65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79411</xdr:rowOff>
    </xdr:from>
    <xdr:to>
      <xdr:col>15</xdr:col>
      <xdr:colOff>180975</xdr:colOff>
      <xdr:row>57</xdr:row>
      <xdr:rowOff>87076</xdr:rowOff>
    </xdr:to>
    <xdr:cxnSp macro="">
      <xdr:nvCxnSpPr>
        <xdr:cNvPr id="343" name="直線コネクタ 342"/>
        <xdr:cNvCxnSpPr/>
      </xdr:nvCxnSpPr>
      <xdr:spPr>
        <a:xfrm>
          <a:off x="9639300" y="9680611"/>
          <a:ext cx="838200" cy="1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20104</xdr:rowOff>
    </xdr:from>
    <xdr:to>
      <xdr:col>14</xdr:col>
      <xdr:colOff>28575</xdr:colOff>
      <xdr:row>56</xdr:row>
      <xdr:rowOff>79411</xdr:rowOff>
    </xdr:to>
    <xdr:cxnSp macro="">
      <xdr:nvCxnSpPr>
        <xdr:cNvPr id="346" name="直線コネクタ 345"/>
        <xdr:cNvCxnSpPr/>
      </xdr:nvCxnSpPr>
      <xdr:spPr>
        <a:xfrm>
          <a:off x="8750300" y="9621304"/>
          <a:ext cx="8890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20104</xdr:rowOff>
    </xdr:from>
    <xdr:to>
      <xdr:col>12</xdr:col>
      <xdr:colOff>511175</xdr:colOff>
      <xdr:row>56</xdr:row>
      <xdr:rowOff>51567</xdr:rowOff>
    </xdr:to>
    <xdr:cxnSp macro="">
      <xdr:nvCxnSpPr>
        <xdr:cNvPr id="349" name="直線コネクタ 348"/>
        <xdr:cNvCxnSpPr/>
      </xdr:nvCxnSpPr>
      <xdr:spPr>
        <a:xfrm flipV="1">
          <a:off x="7861300" y="9621304"/>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51567</xdr:rowOff>
    </xdr:from>
    <xdr:to>
      <xdr:col>11</xdr:col>
      <xdr:colOff>307975</xdr:colOff>
      <xdr:row>58</xdr:row>
      <xdr:rowOff>49624</xdr:rowOff>
    </xdr:to>
    <xdr:cxnSp macro="">
      <xdr:nvCxnSpPr>
        <xdr:cNvPr id="352" name="直線コネクタ 351"/>
        <xdr:cNvCxnSpPr/>
      </xdr:nvCxnSpPr>
      <xdr:spPr>
        <a:xfrm flipV="1">
          <a:off x="6972300" y="9652767"/>
          <a:ext cx="889000" cy="3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36276</xdr:rowOff>
    </xdr:from>
    <xdr:to>
      <xdr:col>15</xdr:col>
      <xdr:colOff>231775</xdr:colOff>
      <xdr:row>57</xdr:row>
      <xdr:rowOff>137876</xdr:rowOff>
    </xdr:to>
    <xdr:sp macro="" textlink="">
      <xdr:nvSpPr>
        <xdr:cNvPr id="362" name="円/楕円 361"/>
        <xdr:cNvSpPr/>
      </xdr:nvSpPr>
      <xdr:spPr>
        <a:xfrm>
          <a:off x="10426700" y="98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14703</xdr:rowOff>
    </xdr:from>
    <xdr:ext cx="534377" cy="259045"/>
    <xdr:sp macro="" textlink="">
      <xdr:nvSpPr>
        <xdr:cNvPr id="363" name="普通建設事業費該当値テキスト"/>
        <xdr:cNvSpPr txBox="1"/>
      </xdr:nvSpPr>
      <xdr:spPr>
        <a:xfrm>
          <a:off x="10528300" y="97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28611</xdr:rowOff>
    </xdr:from>
    <xdr:to>
      <xdr:col>14</xdr:col>
      <xdr:colOff>79375</xdr:colOff>
      <xdr:row>56</xdr:row>
      <xdr:rowOff>130211</xdr:rowOff>
    </xdr:to>
    <xdr:sp macro="" textlink="">
      <xdr:nvSpPr>
        <xdr:cNvPr id="364" name="円/楕円 363"/>
        <xdr:cNvSpPr/>
      </xdr:nvSpPr>
      <xdr:spPr>
        <a:xfrm>
          <a:off x="9588500" y="96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146738</xdr:rowOff>
    </xdr:from>
    <xdr:ext cx="534377" cy="259045"/>
    <xdr:sp macro="" textlink="">
      <xdr:nvSpPr>
        <xdr:cNvPr id="365" name="テキスト ボックス 364"/>
        <xdr:cNvSpPr txBox="1"/>
      </xdr:nvSpPr>
      <xdr:spPr>
        <a:xfrm>
          <a:off x="9372111" y="94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140754</xdr:rowOff>
    </xdr:from>
    <xdr:to>
      <xdr:col>12</xdr:col>
      <xdr:colOff>561975</xdr:colOff>
      <xdr:row>56</xdr:row>
      <xdr:rowOff>70904</xdr:rowOff>
    </xdr:to>
    <xdr:sp macro="" textlink="">
      <xdr:nvSpPr>
        <xdr:cNvPr id="366" name="円/楕円 365"/>
        <xdr:cNvSpPr/>
      </xdr:nvSpPr>
      <xdr:spPr>
        <a:xfrm>
          <a:off x="8699500" y="95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87431</xdr:rowOff>
    </xdr:from>
    <xdr:ext cx="534377" cy="259045"/>
    <xdr:sp macro="" textlink="">
      <xdr:nvSpPr>
        <xdr:cNvPr id="367" name="テキスト ボックス 366"/>
        <xdr:cNvSpPr txBox="1"/>
      </xdr:nvSpPr>
      <xdr:spPr>
        <a:xfrm>
          <a:off x="8483111" y="93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767</xdr:rowOff>
    </xdr:from>
    <xdr:to>
      <xdr:col>11</xdr:col>
      <xdr:colOff>358775</xdr:colOff>
      <xdr:row>56</xdr:row>
      <xdr:rowOff>102367</xdr:rowOff>
    </xdr:to>
    <xdr:sp macro="" textlink="">
      <xdr:nvSpPr>
        <xdr:cNvPr id="368" name="円/楕円 367"/>
        <xdr:cNvSpPr/>
      </xdr:nvSpPr>
      <xdr:spPr>
        <a:xfrm>
          <a:off x="7810500" y="96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118894</xdr:rowOff>
    </xdr:from>
    <xdr:ext cx="534377" cy="259045"/>
    <xdr:sp macro="" textlink="">
      <xdr:nvSpPr>
        <xdr:cNvPr id="369" name="テキスト ボックス 368"/>
        <xdr:cNvSpPr txBox="1"/>
      </xdr:nvSpPr>
      <xdr:spPr>
        <a:xfrm>
          <a:off x="7594111" y="93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170274</xdr:rowOff>
    </xdr:from>
    <xdr:to>
      <xdr:col>10</xdr:col>
      <xdr:colOff>155575</xdr:colOff>
      <xdr:row>58</xdr:row>
      <xdr:rowOff>100424</xdr:rowOff>
    </xdr:to>
    <xdr:sp macro="" textlink="">
      <xdr:nvSpPr>
        <xdr:cNvPr id="370" name="円/楕円 369"/>
        <xdr:cNvSpPr/>
      </xdr:nvSpPr>
      <xdr:spPr>
        <a:xfrm>
          <a:off x="6921500" y="99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91551</xdr:rowOff>
    </xdr:from>
    <xdr:ext cx="534377" cy="259045"/>
    <xdr:sp macro="" textlink="">
      <xdr:nvSpPr>
        <xdr:cNvPr id="371" name="テキスト ボックス 370"/>
        <xdr:cNvSpPr txBox="1"/>
      </xdr:nvSpPr>
      <xdr:spPr>
        <a:xfrm>
          <a:off x="6705111" y="100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134556</xdr:rowOff>
    </xdr:from>
    <xdr:to>
      <xdr:col>15</xdr:col>
      <xdr:colOff>180975</xdr:colOff>
      <xdr:row>79</xdr:row>
      <xdr:rowOff>32905</xdr:rowOff>
    </xdr:to>
    <xdr:cxnSp macro="">
      <xdr:nvCxnSpPr>
        <xdr:cNvPr id="400" name="直線コネクタ 399"/>
        <xdr:cNvCxnSpPr/>
      </xdr:nvCxnSpPr>
      <xdr:spPr>
        <a:xfrm>
          <a:off x="9639300" y="13507656"/>
          <a:ext cx="8382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57314</xdr:rowOff>
    </xdr:from>
    <xdr:to>
      <xdr:col>14</xdr:col>
      <xdr:colOff>28575</xdr:colOff>
      <xdr:row>78</xdr:row>
      <xdr:rowOff>134556</xdr:rowOff>
    </xdr:to>
    <xdr:cxnSp macro="">
      <xdr:nvCxnSpPr>
        <xdr:cNvPr id="403" name="直線コネクタ 402"/>
        <xdr:cNvCxnSpPr/>
      </xdr:nvCxnSpPr>
      <xdr:spPr>
        <a:xfrm>
          <a:off x="8750300" y="13430414"/>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153555</xdr:rowOff>
    </xdr:from>
    <xdr:to>
      <xdr:col>15</xdr:col>
      <xdr:colOff>231775</xdr:colOff>
      <xdr:row>79</xdr:row>
      <xdr:rowOff>83705</xdr:rowOff>
    </xdr:to>
    <xdr:sp macro="" textlink="">
      <xdr:nvSpPr>
        <xdr:cNvPr id="413" name="円/楕円 412"/>
        <xdr:cNvSpPr/>
      </xdr:nvSpPr>
      <xdr:spPr>
        <a:xfrm>
          <a:off x="104267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68482</xdr:rowOff>
    </xdr:from>
    <xdr:ext cx="378565" cy="259045"/>
    <xdr:sp macro="" textlink="">
      <xdr:nvSpPr>
        <xdr:cNvPr id="414" name="普通建設事業費 （ うち新規整備　）該当値テキスト"/>
        <xdr:cNvSpPr txBox="1"/>
      </xdr:nvSpPr>
      <xdr:spPr>
        <a:xfrm>
          <a:off x="10528300" y="134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83756</xdr:rowOff>
    </xdr:from>
    <xdr:to>
      <xdr:col>14</xdr:col>
      <xdr:colOff>79375</xdr:colOff>
      <xdr:row>79</xdr:row>
      <xdr:rowOff>13906</xdr:rowOff>
    </xdr:to>
    <xdr:sp macro="" textlink="">
      <xdr:nvSpPr>
        <xdr:cNvPr id="415" name="円/楕円 414"/>
        <xdr:cNvSpPr/>
      </xdr:nvSpPr>
      <xdr:spPr>
        <a:xfrm>
          <a:off x="9588500" y="134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5033</xdr:rowOff>
    </xdr:from>
    <xdr:ext cx="469744" cy="259045"/>
    <xdr:sp macro="" textlink="">
      <xdr:nvSpPr>
        <xdr:cNvPr id="416" name="テキスト ボックス 415"/>
        <xdr:cNvSpPr txBox="1"/>
      </xdr:nvSpPr>
      <xdr:spPr>
        <a:xfrm>
          <a:off x="9404427" y="135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6514</xdr:rowOff>
    </xdr:from>
    <xdr:to>
      <xdr:col>12</xdr:col>
      <xdr:colOff>561975</xdr:colOff>
      <xdr:row>78</xdr:row>
      <xdr:rowOff>108114</xdr:rowOff>
    </xdr:to>
    <xdr:sp macro="" textlink="">
      <xdr:nvSpPr>
        <xdr:cNvPr id="417" name="円/楕円 416"/>
        <xdr:cNvSpPr/>
      </xdr:nvSpPr>
      <xdr:spPr>
        <a:xfrm>
          <a:off x="8699500" y="133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99241</xdr:rowOff>
    </xdr:from>
    <xdr:ext cx="534377" cy="259045"/>
    <xdr:sp macro="" textlink="">
      <xdr:nvSpPr>
        <xdr:cNvPr id="418" name="テキスト ボックス 417"/>
        <xdr:cNvSpPr txBox="1"/>
      </xdr:nvSpPr>
      <xdr:spPr>
        <a:xfrm>
          <a:off x="8483111" y="134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164401</xdr:rowOff>
    </xdr:from>
    <xdr:to>
      <xdr:col>15</xdr:col>
      <xdr:colOff>180975</xdr:colOff>
      <xdr:row>97</xdr:row>
      <xdr:rowOff>103327</xdr:rowOff>
    </xdr:to>
    <xdr:cxnSp macro="">
      <xdr:nvCxnSpPr>
        <xdr:cNvPr id="447" name="直線コネクタ 446"/>
        <xdr:cNvCxnSpPr/>
      </xdr:nvCxnSpPr>
      <xdr:spPr>
        <a:xfrm>
          <a:off x="9639300" y="16623601"/>
          <a:ext cx="8382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38494</xdr:rowOff>
    </xdr:from>
    <xdr:to>
      <xdr:col>14</xdr:col>
      <xdr:colOff>28575</xdr:colOff>
      <xdr:row>96</xdr:row>
      <xdr:rowOff>164401</xdr:rowOff>
    </xdr:to>
    <xdr:cxnSp macro="">
      <xdr:nvCxnSpPr>
        <xdr:cNvPr id="450" name="直線コネクタ 449"/>
        <xdr:cNvCxnSpPr/>
      </xdr:nvCxnSpPr>
      <xdr:spPr>
        <a:xfrm>
          <a:off x="8750300" y="16326244"/>
          <a:ext cx="889000" cy="29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52527</xdr:rowOff>
    </xdr:from>
    <xdr:to>
      <xdr:col>15</xdr:col>
      <xdr:colOff>231775</xdr:colOff>
      <xdr:row>97</xdr:row>
      <xdr:rowOff>154127</xdr:rowOff>
    </xdr:to>
    <xdr:sp macro="" textlink="">
      <xdr:nvSpPr>
        <xdr:cNvPr id="460" name="円/楕円 459"/>
        <xdr:cNvSpPr/>
      </xdr:nvSpPr>
      <xdr:spPr>
        <a:xfrm>
          <a:off x="10426700" y="166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30954</xdr:rowOff>
    </xdr:from>
    <xdr:ext cx="534377" cy="259045"/>
    <xdr:sp macro="" textlink="">
      <xdr:nvSpPr>
        <xdr:cNvPr id="461" name="普通建設事業費 （ うち更新整備　）該当値テキスト"/>
        <xdr:cNvSpPr txBox="1"/>
      </xdr:nvSpPr>
      <xdr:spPr>
        <a:xfrm>
          <a:off x="10528300" y="166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113601</xdr:rowOff>
    </xdr:from>
    <xdr:to>
      <xdr:col>14</xdr:col>
      <xdr:colOff>79375</xdr:colOff>
      <xdr:row>97</xdr:row>
      <xdr:rowOff>43751</xdr:rowOff>
    </xdr:to>
    <xdr:sp macro="" textlink="">
      <xdr:nvSpPr>
        <xdr:cNvPr id="462" name="円/楕円 461"/>
        <xdr:cNvSpPr/>
      </xdr:nvSpPr>
      <xdr:spPr>
        <a:xfrm>
          <a:off x="9588500" y="16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60278</xdr:rowOff>
    </xdr:from>
    <xdr:ext cx="534377" cy="259045"/>
    <xdr:sp macro="" textlink="">
      <xdr:nvSpPr>
        <xdr:cNvPr id="463" name="テキスト ボックス 462"/>
        <xdr:cNvSpPr txBox="1"/>
      </xdr:nvSpPr>
      <xdr:spPr>
        <a:xfrm>
          <a:off x="9372111" y="163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159144</xdr:rowOff>
    </xdr:from>
    <xdr:to>
      <xdr:col>12</xdr:col>
      <xdr:colOff>561975</xdr:colOff>
      <xdr:row>95</xdr:row>
      <xdr:rowOff>89294</xdr:rowOff>
    </xdr:to>
    <xdr:sp macro="" textlink="">
      <xdr:nvSpPr>
        <xdr:cNvPr id="464" name="円/楕円 463"/>
        <xdr:cNvSpPr/>
      </xdr:nvSpPr>
      <xdr:spPr>
        <a:xfrm>
          <a:off x="8699500" y="1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105821</xdr:rowOff>
    </xdr:from>
    <xdr:ext cx="534377" cy="259045"/>
    <xdr:sp macro="" textlink="">
      <xdr:nvSpPr>
        <xdr:cNvPr id="465" name="テキスト ボックス 464"/>
        <xdr:cNvSpPr txBox="1"/>
      </xdr:nvSpPr>
      <xdr:spPr>
        <a:xfrm>
          <a:off x="8483111" y="160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39116</xdr:rowOff>
    </xdr:from>
    <xdr:to>
      <xdr:col>23</xdr:col>
      <xdr:colOff>517525</xdr:colOff>
      <xdr:row>39</xdr:row>
      <xdr:rowOff>44450</xdr:rowOff>
    </xdr:to>
    <xdr:cxnSp macro="">
      <xdr:nvCxnSpPr>
        <xdr:cNvPr id="494" name="直線コネクタ 493"/>
        <xdr:cNvCxnSpPr/>
      </xdr:nvCxnSpPr>
      <xdr:spPr>
        <a:xfrm flipV="1">
          <a:off x="15481300" y="67256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159766</xdr:rowOff>
    </xdr:from>
    <xdr:to>
      <xdr:col>23</xdr:col>
      <xdr:colOff>568325</xdr:colOff>
      <xdr:row>39</xdr:row>
      <xdr:rowOff>89916</xdr:rowOff>
    </xdr:to>
    <xdr:sp macro="" textlink="">
      <xdr:nvSpPr>
        <xdr:cNvPr id="513" name="円/楕円 512"/>
        <xdr:cNvSpPr/>
      </xdr:nvSpPr>
      <xdr:spPr>
        <a:xfrm>
          <a:off x="16268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22090</xdr:rowOff>
    </xdr:from>
    <xdr:to>
      <xdr:col>23</xdr:col>
      <xdr:colOff>517525</xdr:colOff>
      <xdr:row>77</xdr:row>
      <xdr:rowOff>27294</xdr:rowOff>
    </xdr:to>
    <xdr:cxnSp macro="">
      <xdr:nvCxnSpPr>
        <xdr:cNvPr id="602" name="直線コネクタ 601"/>
        <xdr:cNvCxnSpPr/>
      </xdr:nvCxnSpPr>
      <xdr:spPr>
        <a:xfrm flipV="1">
          <a:off x="15481300" y="13223740"/>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8058</xdr:rowOff>
    </xdr:from>
    <xdr:to>
      <xdr:col>22</xdr:col>
      <xdr:colOff>365125</xdr:colOff>
      <xdr:row>77</xdr:row>
      <xdr:rowOff>27294</xdr:rowOff>
    </xdr:to>
    <xdr:cxnSp macro="">
      <xdr:nvCxnSpPr>
        <xdr:cNvPr id="605" name="直線コネクタ 604"/>
        <xdr:cNvCxnSpPr/>
      </xdr:nvCxnSpPr>
      <xdr:spPr>
        <a:xfrm>
          <a:off x="14592300" y="13209708"/>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2595</xdr:rowOff>
    </xdr:from>
    <xdr:to>
      <xdr:col>21</xdr:col>
      <xdr:colOff>161925</xdr:colOff>
      <xdr:row>77</xdr:row>
      <xdr:rowOff>8058</xdr:rowOff>
    </xdr:to>
    <xdr:cxnSp macro="">
      <xdr:nvCxnSpPr>
        <xdr:cNvPr id="608" name="直線コネクタ 607"/>
        <xdr:cNvCxnSpPr/>
      </xdr:nvCxnSpPr>
      <xdr:spPr>
        <a:xfrm>
          <a:off x="13703300" y="1320424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136958</xdr:rowOff>
    </xdr:from>
    <xdr:to>
      <xdr:col>19</xdr:col>
      <xdr:colOff>644525</xdr:colOff>
      <xdr:row>77</xdr:row>
      <xdr:rowOff>2595</xdr:rowOff>
    </xdr:to>
    <xdr:cxnSp macro="">
      <xdr:nvCxnSpPr>
        <xdr:cNvPr id="611" name="直線コネクタ 610"/>
        <xdr:cNvCxnSpPr/>
      </xdr:nvCxnSpPr>
      <xdr:spPr>
        <a:xfrm>
          <a:off x="12814300" y="13167158"/>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142740</xdr:rowOff>
    </xdr:from>
    <xdr:to>
      <xdr:col>23</xdr:col>
      <xdr:colOff>568325</xdr:colOff>
      <xdr:row>77</xdr:row>
      <xdr:rowOff>72890</xdr:rowOff>
    </xdr:to>
    <xdr:sp macro="" textlink="">
      <xdr:nvSpPr>
        <xdr:cNvPr id="621" name="円/楕円 620"/>
        <xdr:cNvSpPr/>
      </xdr:nvSpPr>
      <xdr:spPr>
        <a:xfrm>
          <a:off x="16268700" y="1317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165617</xdr:rowOff>
    </xdr:from>
    <xdr:ext cx="534377" cy="259045"/>
    <xdr:sp macro="" textlink="">
      <xdr:nvSpPr>
        <xdr:cNvPr id="622" name="公債費該当値テキスト"/>
        <xdr:cNvSpPr txBox="1"/>
      </xdr:nvSpPr>
      <xdr:spPr>
        <a:xfrm>
          <a:off x="16370300" y="1302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147944</xdr:rowOff>
    </xdr:from>
    <xdr:to>
      <xdr:col>22</xdr:col>
      <xdr:colOff>415925</xdr:colOff>
      <xdr:row>77</xdr:row>
      <xdr:rowOff>78094</xdr:rowOff>
    </xdr:to>
    <xdr:sp macro="" textlink="">
      <xdr:nvSpPr>
        <xdr:cNvPr id="623" name="円/楕円 622"/>
        <xdr:cNvSpPr/>
      </xdr:nvSpPr>
      <xdr:spPr>
        <a:xfrm>
          <a:off x="15430500" y="131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94621</xdr:rowOff>
    </xdr:from>
    <xdr:ext cx="534377" cy="259045"/>
    <xdr:sp macro="" textlink="">
      <xdr:nvSpPr>
        <xdr:cNvPr id="624" name="テキスト ボックス 623"/>
        <xdr:cNvSpPr txBox="1"/>
      </xdr:nvSpPr>
      <xdr:spPr>
        <a:xfrm>
          <a:off x="15214111" y="129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128708</xdr:rowOff>
    </xdr:from>
    <xdr:to>
      <xdr:col>21</xdr:col>
      <xdr:colOff>212725</xdr:colOff>
      <xdr:row>77</xdr:row>
      <xdr:rowOff>58858</xdr:rowOff>
    </xdr:to>
    <xdr:sp macro="" textlink="">
      <xdr:nvSpPr>
        <xdr:cNvPr id="625" name="円/楕円 624"/>
        <xdr:cNvSpPr/>
      </xdr:nvSpPr>
      <xdr:spPr>
        <a:xfrm>
          <a:off x="14541500" y="131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75386</xdr:rowOff>
    </xdr:from>
    <xdr:ext cx="534377" cy="259045"/>
    <xdr:sp macro="" textlink="">
      <xdr:nvSpPr>
        <xdr:cNvPr id="626" name="テキスト ボックス 625"/>
        <xdr:cNvSpPr txBox="1"/>
      </xdr:nvSpPr>
      <xdr:spPr>
        <a:xfrm>
          <a:off x="14325111" y="129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123245</xdr:rowOff>
    </xdr:from>
    <xdr:to>
      <xdr:col>20</xdr:col>
      <xdr:colOff>9525</xdr:colOff>
      <xdr:row>77</xdr:row>
      <xdr:rowOff>53395</xdr:rowOff>
    </xdr:to>
    <xdr:sp macro="" textlink="">
      <xdr:nvSpPr>
        <xdr:cNvPr id="627" name="円/楕円 626"/>
        <xdr:cNvSpPr/>
      </xdr:nvSpPr>
      <xdr:spPr>
        <a:xfrm>
          <a:off x="13652500" y="13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69921</xdr:rowOff>
    </xdr:from>
    <xdr:ext cx="534377" cy="259045"/>
    <xdr:sp macro="" textlink="">
      <xdr:nvSpPr>
        <xdr:cNvPr id="628" name="テキスト ボックス 627"/>
        <xdr:cNvSpPr txBox="1"/>
      </xdr:nvSpPr>
      <xdr:spPr>
        <a:xfrm>
          <a:off x="13436111" y="129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86158</xdr:rowOff>
    </xdr:from>
    <xdr:to>
      <xdr:col>18</xdr:col>
      <xdr:colOff>492125</xdr:colOff>
      <xdr:row>77</xdr:row>
      <xdr:rowOff>16308</xdr:rowOff>
    </xdr:to>
    <xdr:sp macro="" textlink="">
      <xdr:nvSpPr>
        <xdr:cNvPr id="629" name="円/楕円 628"/>
        <xdr:cNvSpPr/>
      </xdr:nvSpPr>
      <xdr:spPr>
        <a:xfrm>
          <a:off x="12763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32834</xdr:rowOff>
    </xdr:from>
    <xdr:ext cx="534377" cy="259045"/>
    <xdr:sp macro="" textlink="">
      <xdr:nvSpPr>
        <xdr:cNvPr id="630" name="テキスト ボックス 629"/>
        <xdr:cNvSpPr txBox="1"/>
      </xdr:nvSpPr>
      <xdr:spPr>
        <a:xfrm>
          <a:off x="12547111" y="128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7569</xdr:rowOff>
    </xdr:from>
    <xdr:to>
      <xdr:col>23</xdr:col>
      <xdr:colOff>517525</xdr:colOff>
      <xdr:row>99</xdr:row>
      <xdr:rowOff>44374</xdr:rowOff>
    </xdr:to>
    <xdr:cxnSp macro="">
      <xdr:nvCxnSpPr>
        <xdr:cNvPr id="659" name="直線コネクタ 658"/>
        <xdr:cNvCxnSpPr/>
      </xdr:nvCxnSpPr>
      <xdr:spPr>
        <a:xfrm flipV="1">
          <a:off x="15481300" y="16981119"/>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4242</xdr:rowOff>
    </xdr:from>
    <xdr:to>
      <xdr:col>22</xdr:col>
      <xdr:colOff>365125</xdr:colOff>
      <xdr:row>99</xdr:row>
      <xdr:rowOff>44374</xdr:rowOff>
    </xdr:to>
    <xdr:cxnSp macro="">
      <xdr:nvCxnSpPr>
        <xdr:cNvPr id="662" name="直線コネクタ 661"/>
        <xdr:cNvCxnSpPr/>
      </xdr:nvCxnSpPr>
      <xdr:spPr>
        <a:xfrm>
          <a:off x="14592300" y="16977792"/>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4242</xdr:rowOff>
    </xdr:from>
    <xdr:to>
      <xdr:col>21</xdr:col>
      <xdr:colOff>161925</xdr:colOff>
      <xdr:row>99</xdr:row>
      <xdr:rowOff>27660</xdr:rowOff>
    </xdr:to>
    <xdr:cxnSp macro="">
      <xdr:nvCxnSpPr>
        <xdr:cNvPr id="665" name="直線コネクタ 664"/>
        <xdr:cNvCxnSpPr/>
      </xdr:nvCxnSpPr>
      <xdr:spPr>
        <a:xfrm flipV="1">
          <a:off x="13703300" y="16977792"/>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17805</xdr:rowOff>
    </xdr:from>
    <xdr:to>
      <xdr:col>19</xdr:col>
      <xdr:colOff>644525</xdr:colOff>
      <xdr:row>99</xdr:row>
      <xdr:rowOff>27660</xdr:rowOff>
    </xdr:to>
    <xdr:cxnSp macro="">
      <xdr:nvCxnSpPr>
        <xdr:cNvPr id="668" name="直線コネクタ 667"/>
        <xdr:cNvCxnSpPr/>
      </xdr:nvCxnSpPr>
      <xdr:spPr>
        <a:xfrm>
          <a:off x="12814300" y="1699135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128219</xdr:rowOff>
    </xdr:from>
    <xdr:to>
      <xdr:col>23</xdr:col>
      <xdr:colOff>568325</xdr:colOff>
      <xdr:row>99</xdr:row>
      <xdr:rowOff>58369</xdr:rowOff>
    </xdr:to>
    <xdr:sp macro="" textlink="">
      <xdr:nvSpPr>
        <xdr:cNvPr id="678" name="円/楕円 677"/>
        <xdr:cNvSpPr/>
      </xdr:nvSpPr>
      <xdr:spPr>
        <a:xfrm>
          <a:off x="162687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43146</xdr:rowOff>
    </xdr:from>
    <xdr:ext cx="469744" cy="259045"/>
    <xdr:sp macro="" textlink="">
      <xdr:nvSpPr>
        <xdr:cNvPr id="679" name="積立金該当値テキスト"/>
        <xdr:cNvSpPr txBox="1"/>
      </xdr:nvSpPr>
      <xdr:spPr>
        <a:xfrm>
          <a:off x="16370300" y="1684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165024</xdr:rowOff>
    </xdr:from>
    <xdr:to>
      <xdr:col>22</xdr:col>
      <xdr:colOff>415925</xdr:colOff>
      <xdr:row>99</xdr:row>
      <xdr:rowOff>95174</xdr:rowOff>
    </xdr:to>
    <xdr:sp macro="" textlink="">
      <xdr:nvSpPr>
        <xdr:cNvPr id="680" name="円/楕円 679"/>
        <xdr:cNvSpPr/>
      </xdr:nvSpPr>
      <xdr:spPr>
        <a:xfrm>
          <a:off x="154305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99</xdr:row>
      <xdr:rowOff>86301</xdr:rowOff>
    </xdr:from>
    <xdr:ext cx="249299" cy="259045"/>
    <xdr:sp macro="" textlink="">
      <xdr:nvSpPr>
        <xdr:cNvPr id="681" name="テキスト ボックス 680"/>
        <xdr:cNvSpPr txBox="1"/>
      </xdr:nvSpPr>
      <xdr:spPr>
        <a:xfrm>
          <a:off x="15356649" y="17059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124892</xdr:rowOff>
    </xdr:from>
    <xdr:to>
      <xdr:col>21</xdr:col>
      <xdr:colOff>212725</xdr:colOff>
      <xdr:row>99</xdr:row>
      <xdr:rowOff>55042</xdr:rowOff>
    </xdr:to>
    <xdr:sp macro="" textlink="">
      <xdr:nvSpPr>
        <xdr:cNvPr id="682" name="円/楕円 681"/>
        <xdr:cNvSpPr/>
      </xdr:nvSpPr>
      <xdr:spPr>
        <a:xfrm>
          <a:off x="14541500" y="169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46169</xdr:rowOff>
    </xdr:from>
    <xdr:ext cx="469744" cy="259045"/>
    <xdr:sp macro="" textlink="">
      <xdr:nvSpPr>
        <xdr:cNvPr id="683" name="テキスト ボックス 682"/>
        <xdr:cNvSpPr txBox="1"/>
      </xdr:nvSpPr>
      <xdr:spPr>
        <a:xfrm>
          <a:off x="14357427" y="170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148310</xdr:rowOff>
    </xdr:from>
    <xdr:to>
      <xdr:col>20</xdr:col>
      <xdr:colOff>9525</xdr:colOff>
      <xdr:row>99</xdr:row>
      <xdr:rowOff>78460</xdr:rowOff>
    </xdr:to>
    <xdr:sp macro="" textlink="">
      <xdr:nvSpPr>
        <xdr:cNvPr id="684" name="円/楕円 683"/>
        <xdr:cNvSpPr/>
      </xdr:nvSpPr>
      <xdr:spPr>
        <a:xfrm>
          <a:off x="13652500" y="16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69587</xdr:rowOff>
    </xdr:from>
    <xdr:ext cx="469744" cy="259045"/>
    <xdr:sp macro="" textlink="">
      <xdr:nvSpPr>
        <xdr:cNvPr id="685" name="テキスト ボックス 684"/>
        <xdr:cNvSpPr txBox="1"/>
      </xdr:nvSpPr>
      <xdr:spPr>
        <a:xfrm>
          <a:off x="13468427" y="170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138455</xdr:rowOff>
    </xdr:from>
    <xdr:to>
      <xdr:col>18</xdr:col>
      <xdr:colOff>492125</xdr:colOff>
      <xdr:row>99</xdr:row>
      <xdr:rowOff>68605</xdr:rowOff>
    </xdr:to>
    <xdr:sp macro="" textlink="">
      <xdr:nvSpPr>
        <xdr:cNvPr id="686" name="円/楕円 685"/>
        <xdr:cNvSpPr/>
      </xdr:nvSpPr>
      <xdr:spPr>
        <a:xfrm>
          <a:off x="12763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59732</xdr:rowOff>
    </xdr:from>
    <xdr:ext cx="469744" cy="259045"/>
    <xdr:sp macro="" textlink="">
      <xdr:nvSpPr>
        <xdr:cNvPr id="687" name="テキスト ボックス 686"/>
        <xdr:cNvSpPr txBox="1"/>
      </xdr:nvSpPr>
      <xdr:spPr>
        <a:xfrm>
          <a:off x="12579427"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103490</xdr:rowOff>
    </xdr:from>
    <xdr:to>
      <xdr:col>32</xdr:col>
      <xdr:colOff>187325</xdr:colOff>
      <xdr:row>57</xdr:row>
      <xdr:rowOff>105684</xdr:rowOff>
    </xdr:to>
    <xdr:cxnSp macro="">
      <xdr:nvCxnSpPr>
        <xdr:cNvPr id="773" name="直線コネクタ 772"/>
        <xdr:cNvCxnSpPr/>
      </xdr:nvCxnSpPr>
      <xdr:spPr>
        <a:xfrm>
          <a:off x="21323300" y="9876140"/>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102209</xdr:rowOff>
    </xdr:from>
    <xdr:to>
      <xdr:col>31</xdr:col>
      <xdr:colOff>34925</xdr:colOff>
      <xdr:row>57</xdr:row>
      <xdr:rowOff>103490</xdr:rowOff>
    </xdr:to>
    <xdr:cxnSp macro="">
      <xdr:nvCxnSpPr>
        <xdr:cNvPr id="776" name="直線コネクタ 775"/>
        <xdr:cNvCxnSpPr/>
      </xdr:nvCxnSpPr>
      <xdr:spPr>
        <a:xfrm>
          <a:off x="20434300" y="987485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100564</xdr:rowOff>
    </xdr:from>
    <xdr:to>
      <xdr:col>29</xdr:col>
      <xdr:colOff>517525</xdr:colOff>
      <xdr:row>57</xdr:row>
      <xdr:rowOff>102209</xdr:rowOff>
    </xdr:to>
    <xdr:cxnSp macro="">
      <xdr:nvCxnSpPr>
        <xdr:cNvPr id="779" name="直線コネクタ 778"/>
        <xdr:cNvCxnSpPr/>
      </xdr:nvCxnSpPr>
      <xdr:spPr>
        <a:xfrm>
          <a:off x="19545300" y="987321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100564</xdr:rowOff>
    </xdr:from>
    <xdr:to>
      <xdr:col>28</xdr:col>
      <xdr:colOff>314325</xdr:colOff>
      <xdr:row>57</xdr:row>
      <xdr:rowOff>115743</xdr:rowOff>
    </xdr:to>
    <xdr:cxnSp macro="">
      <xdr:nvCxnSpPr>
        <xdr:cNvPr id="782" name="直線コネクタ 781"/>
        <xdr:cNvCxnSpPr/>
      </xdr:nvCxnSpPr>
      <xdr:spPr>
        <a:xfrm flipV="1">
          <a:off x="18656300" y="9873214"/>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54884</xdr:rowOff>
    </xdr:from>
    <xdr:to>
      <xdr:col>32</xdr:col>
      <xdr:colOff>238125</xdr:colOff>
      <xdr:row>57</xdr:row>
      <xdr:rowOff>156484</xdr:rowOff>
    </xdr:to>
    <xdr:sp macro="" textlink="">
      <xdr:nvSpPr>
        <xdr:cNvPr id="792" name="円/楕円 791"/>
        <xdr:cNvSpPr/>
      </xdr:nvSpPr>
      <xdr:spPr>
        <a:xfrm>
          <a:off x="22110700" y="98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77761</xdr:rowOff>
    </xdr:from>
    <xdr:ext cx="469744" cy="259045"/>
    <xdr:sp macro="" textlink="">
      <xdr:nvSpPr>
        <xdr:cNvPr id="793" name="貸付金該当値テキスト"/>
        <xdr:cNvSpPr txBox="1"/>
      </xdr:nvSpPr>
      <xdr:spPr>
        <a:xfrm>
          <a:off x="22212300" y="96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52690</xdr:rowOff>
    </xdr:from>
    <xdr:to>
      <xdr:col>31</xdr:col>
      <xdr:colOff>85725</xdr:colOff>
      <xdr:row>57</xdr:row>
      <xdr:rowOff>154290</xdr:rowOff>
    </xdr:to>
    <xdr:sp macro="" textlink="">
      <xdr:nvSpPr>
        <xdr:cNvPr id="794" name="円/楕円 793"/>
        <xdr:cNvSpPr/>
      </xdr:nvSpPr>
      <xdr:spPr>
        <a:xfrm>
          <a:off x="21272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170817</xdr:rowOff>
    </xdr:from>
    <xdr:ext cx="469744" cy="259045"/>
    <xdr:sp macro="" textlink="">
      <xdr:nvSpPr>
        <xdr:cNvPr id="795" name="テキスト ボックス 794"/>
        <xdr:cNvSpPr txBox="1"/>
      </xdr:nvSpPr>
      <xdr:spPr>
        <a:xfrm>
          <a:off x="21088427" y="960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51409</xdr:rowOff>
    </xdr:from>
    <xdr:to>
      <xdr:col>29</xdr:col>
      <xdr:colOff>568325</xdr:colOff>
      <xdr:row>57</xdr:row>
      <xdr:rowOff>153009</xdr:rowOff>
    </xdr:to>
    <xdr:sp macro="" textlink="">
      <xdr:nvSpPr>
        <xdr:cNvPr id="796" name="円/楕円 795"/>
        <xdr:cNvSpPr/>
      </xdr:nvSpPr>
      <xdr:spPr>
        <a:xfrm>
          <a:off x="20383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169536</xdr:rowOff>
    </xdr:from>
    <xdr:ext cx="469744" cy="259045"/>
    <xdr:sp macro="" textlink="">
      <xdr:nvSpPr>
        <xdr:cNvPr id="797" name="テキスト ボックス 796"/>
        <xdr:cNvSpPr txBox="1"/>
      </xdr:nvSpPr>
      <xdr:spPr>
        <a:xfrm>
          <a:off x="20199427" y="959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49764</xdr:rowOff>
    </xdr:from>
    <xdr:to>
      <xdr:col>28</xdr:col>
      <xdr:colOff>365125</xdr:colOff>
      <xdr:row>57</xdr:row>
      <xdr:rowOff>151364</xdr:rowOff>
    </xdr:to>
    <xdr:sp macro="" textlink="">
      <xdr:nvSpPr>
        <xdr:cNvPr id="798" name="円/楕円 797"/>
        <xdr:cNvSpPr/>
      </xdr:nvSpPr>
      <xdr:spPr>
        <a:xfrm>
          <a:off x="19494500" y="98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167891</xdr:rowOff>
    </xdr:from>
    <xdr:ext cx="469744" cy="259045"/>
    <xdr:sp macro="" textlink="">
      <xdr:nvSpPr>
        <xdr:cNvPr id="799" name="テキスト ボックス 798"/>
        <xdr:cNvSpPr txBox="1"/>
      </xdr:nvSpPr>
      <xdr:spPr>
        <a:xfrm>
          <a:off x="19310427" y="95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64943</xdr:rowOff>
    </xdr:from>
    <xdr:to>
      <xdr:col>27</xdr:col>
      <xdr:colOff>161925</xdr:colOff>
      <xdr:row>57</xdr:row>
      <xdr:rowOff>166543</xdr:rowOff>
    </xdr:to>
    <xdr:sp macro="" textlink="">
      <xdr:nvSpPr>
        <xdr:cNvPr id="800" name="円/楕円 799"/>
        <xdr:cNvSpPr/>
      </xdr:nvSpPr>
      <xdr:spPr>
        <a:xfrm>
          <a:off x="18605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11620</xdr:rowOff>
    </xdr:from>
    <xdr:ext cx="469744" cy="259045"/>
    <xdr:sp macro="" textlink="">
      <xdr:nvSpPr>
        <xdr:cNvPr id="801" name="テキスト ボックス 800"/>
        <xdr:cNvSpPr txBox="1"/>
      </xdr:nvSpPr>
      <xdr:spPr>
        <a:xfrm>
          <a:off x="18421427" y="961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107284</xdr:rowOff>
    </xdr:from>
    <xdr:to>
      <xdr:col>32</xdr:col>
      <xdr:colOff>187325</xdr:colOff>
      <xdr:row>76</xdr:row>
      <xdr:rowOff>74183</xdr:rowOff>
    </xdr:to>
    <xdr:cxnSp macro="">
      <xdr:nvCxnSpPr>
        <xdr:cNvPr id="829" name="直線コネクタ 828"/>
        <xdr:cNvCxnSpPr/>
      </xdr:nvCxnSpPr>
      <xdr:spPr>
        <a:xfrm>
          <a:off x="21323300" y="12966034"/>
          <a:ext cx="8382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107284</xdr:rowOff>
    </xdr:from>
    <xdr:to>
      <xdr:col>31</xdr:col>
      <xdr:colOff>34925</xdr:colOff>
      <xdr:row>76</xdr:row>
      <xdr:rowOff>78550</xdr:rowOff>
    </xdr:to>
    <xdr:cxnSp macro="">
      <xdr:nvCxnSpPr>
        <xdr:cNvPr id="832" name="直線コネクタ 831"/>
        <xdr:cNvCxnSpPr/>
      </xdr:nvCxnSpPr>
      <xdr:spPr>
        <a:xfrm flipV="1">
          <a:off x="20434300" y="12966034"/>
          <a:ext cx="889000" cy="1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75395</xdr:rowOff>
    </xdr:from>
    <xdr:to>
      <xdr:col>29</xdr:col>
      <xdr:colOff>517525</xdr:colOff>
      <xdr:row>76</xdr:row>
      <xdr:rowOff>78550</xdr:rowOff>
    </xdr:to>
    <xdr:cxnSp macro="">
      <xdr:nvCxnSpPr>
        <xdr:cNvPr id="835" name="直線コネクタ 834"/>
        <xdr:cNvCxnSpPr/>
      </xdr:nvCxnSpPr>
      <xdr:spPr>
        <a:xfrm>
          <a:off x="19545300" y="1310559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75395</xdr:rowOff>
    </xdr:from>
    <xdr:to>
      <xdr:col>28</xdr:col>
      <xdr:colOff>314325</xdr:colOff>
      <xdr:row>77</xdr:row>
      <xdr:rowOff>2197</xdr:rowOff>
    </xdr:to>
    <xdr:cxnSp macro="">
      <xdr:nvCxnSpPr>
        <xdr:cNvPr id="838" name="直線コネクタ 837"/>
        <xdr:cNvCxnSpPr/>
      </xdr:nvCxnSpPr>
      <xdr:spPr>
        <a:xfrm flipV="1">
          <a:off x="18656300" y="13105595"/>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23383</xdr:rowOff>
    </xdr:from>
    <xdr:to>
      <xdr:col>32</xdr:col>
      <xdr:colOff>238125</xdr:colOff>
      <xdr:row>76</xdr:row>
      <xdr:rowOff>124983</xdr:rowOff>
    </xdr:to>
    <xdr:sp macro="" textlink="">
      <xdr:nvSpPr>
        <xdr:cNvPr id="848" name="円/楕円 847"/>
        <xdr:cNvSpPr/>
      </xdr:nvSpPr>
      <xdr:spPr>
        <a:xfrm>
          <a:off x="22110700" y="130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1810</xdr:rowOff>
    </xdr:from>
    <xdr:ext cx="534377" cy="259045"/>
    <xdr:sp macro="" textlink="">
      <xdr:nvSpPr>
        <xdr:cNvPr id="849" name="繰出金該当値テキスト"/>
        <xdr:cNvSpPr txBox="1"/>
      </xdr:nvSpPr>
      <xdr:spPr>
        <a:xfrm>
          <a:off x="22212300" y="130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56484</xdr:rowOff>
    </xdr:from>
    <xdr:to>
      <xdr:col>31</xdr:col>
      <xdr:colOff>85725</xdr:colOff>
      <xdr:row>75</xdr:row>
      <xdr:rowOff>158083</xdr:rowOff>
    </xdr:to>
    <xdr:sp macro="" textlink="">
      <xdr:nvSpPr>
        <xdr:cNvPr id="850" name="円/楕円 849"/>
        <xdr:cNvSpPr/>
      </xdr:nvSpPr>
      <xdr:spPr>
        <a:xfrm>
          <a:off x="21272500" y="12915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3161</xdr:rowOff>
    </xdr:from>
    <xdr:ext cx="534377" cy="259045"/>
    <xdr:sp macro="" textlink="">
      <xdr:nvSpPr>
        <xdr:cNvPr id="851" name="テキスト ボックス 850"/>
        <xdr:cNvSpPr txBox="1"/>
      </xdr:nvSpPr>
      <xdr:spPr>
        <a:xfrm>
          <a:off x="21056111" y="126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27750</xdr:rowOff>
    </xdr:from>
    <xdr:to>
      <xdr:col>29</xdr:col>
      <xdr:colOff>568325</xdr:colOff>
      <xdr:row>76</xdr:row>
      <xdr:rowOff>129350</xdr:rowOff>
    </xdr:to>
    <xdr:sp macro="" textlink="">
      <xdr:nvSpPr>
        <xdr:cNvPr id="852" name="円/楕円 851"/>
        <xdr:cNvSpPr/>
      </xdr:nvSpPr>
      <xdr:spPr>
        <a:xfrm>
          <a:off x="20383500" y="130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120477</xdr:rowOff>
    </xdr:from>
    <xdr:ext cx="534377" cy="259045"/>
    <xdr:sp macro="" textlink="">
      <xdr:nvSpPr>
        <xdr:cNvPr id="853" name="テキスト ボックス 852"/>
        <xdr:cNvSpPr txBox="1"/>
      </xdr:nvSpPr>
      <xdr:spPr>
        <a:xfrm>
          <a:off x="20167111" y="131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24595</xdr:rowOff>
    </xdr:from>
    <xdr:to>
      <xdr:col>28</xdr:col>
      <xdr:colOff>365125</xdr:colOff>
      <xdr:row>76</xdr:row>
      <xdr:rowOff>126195</xdr:rowOff>
    </xdr:to>
    <xdr:sp macro="" textlink="">
      <xdr:nvSpPr>
        <xdr:cNvPr id="854" name="円/楕円 853"/>
        <xdr:cNvSpPr/>
      </xdr:nvSpPr>
      <xdr:spPr>
        <a:xfrm>
          <a:off x="19494500" y="130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117322</xdr:rowOff>
    </xdr:from>
    <xdr:ext cx="534377" cy="259045"/>
    <xdr:sp macro="" textlink="">
      <xdr:nvSpPr>
        <xdr:cNvPr id="855" name="テキスト ボックス 854"/>
        <xdr:cNvSpPr txBox="1"/>
      </xdr:nvSpPr>
      <xdr:spPr>
        <a:xfrm>
          <a:off x="19278111" y="131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122847</xdr:rowOff>
    </xdr:from>
    <xdr:to>
      <xdr:col>27</xdr:col>
      <xdr:colOff>161925</xdr:colOff>
      <xdr:row>77</xdr:row>
      <xdr:rowOff>52997</xdr:rowOff>
    </xdr:to>
    <xdr:sp macro="" textlink="">
      <xdr:nvSpPr>
        <xdr:cNvPr id="856" name="円/楕円 855"/>
        <xdr:cNvSpPr/>
      </xdr:nvSpPr>
      <xdr:spPr>
        <a:xfrm>
          <a:off x="18605500" y="131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44124</xdr:rowOff>
    </xdr:from>
    <xdr:ext cx="534377" cy="259045"/>
    <xdr:sp macro="" textlink="">
      <xdr:nvSpPr>
        <xdr:cNvPr id="857" name="テキスト ボックス 856"/>
        <xdr:cNvSpPr txBox="1"/>
      </xdr:nvSpPr>
      <xdr:spPr>
        <a:xfrm>
          <a:off x="18389111" y="132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324,348</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の傾向にあります。</a:t>
          </a:r>
          <a:endParaRPr lang="ja-JP" altLang="ja-JP" sz="1300">
            <a:effectLst/>
          </a:endParaRPr>
        </a:p>
        <a:p>
          <a:r>
            <a:rPr kumimoji="1" lang="ja-JP" altLang="ja-JP" sz="1300">
              <a:solidFill>
                <a:schemeClr val="dk1"/>
              </a:solidFill>
              <a:effectLst/>
              <a:latin typeface="+mn-lt"/>
              <a:ea typeface="+mn-ea"/>
              <a:cs typeface="+mn-cs"/>
            </a:rPr>
            <a:t>類似団体平均を上回る項目は，扶助費，公債費，貸付金です。</a:t>
          </a:r>
          <a:endParaRPr lang="ja-JP" altLang="ja-JP" sz="1300">
            <a:effectLst/>
          </a:endParaRPr>
        </a:p>
        <a:p>
          <a:r>
            <a:rPr kumimoji="1" lang="ja-JP" altLang="ja-JP" sz="1300">
              <a:solidFill>
                <a:schemeClr val="dk1"/>
              </a:solidFill>
              <a:effectLst/>
              <a:latin typeface="+mn-lt"/>
              <a:ea typeface="+mn-ea"/>
              <a:cs typeface="+mn-cs"/>
            </a:rPr>
            <a:t>もっとも高い項目は扶助費で，増加傾向にあり，住民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75,263</a:t>
          </a:r>
          <a:r>
            <a:rPr kumimoji="1" lang="ja-JP" altLang="ja-JP" sz="1300">
              <a:solidFill>
                <a:schemeClr val="dk1"/>
              </a:solidFill>
              <a:effectLst/>
              <a:latin typeface="+mn-lt"/>
              <a:ea typeface="+mn-ea"/>
              <a:cs typeface="+mn-cs"/>
            </a:rPr>
            <a:t>円となっています。</a:t>
          </a:r>
          <a:endParaRPr lang="ja-JP" altLang="ja-JP" sz="1300">
            <a:effectLst/>
          </a:endParaRPr>
        </a:p>
        <a:p>
          <a:r>
            <a:rPr kumimoji="1" lang="ja-JP" altLang="ja-JP" sz="1300">
              <a:solidFill>
                <a:schemeClr val="dk1"/>
              </a:solidFill>
              <a:effectLst/>
              <a:latin typeface="+mn-lt"/>
              <a:ea typeface="+mn-ea"/>
              <a:cs typeface="+mn-cs"/>
            </a:rPr>
            <a:t>前年度と比べて増加している主な理由は，障害者</a:t>
          </a:r>
          <a:r>
            <a:rPr kumimoji="1" lang="ja-JP" altLang="en-US" sz="1300">
              <a:solidFill>
                <a:schemeClr val="dk1"/>
              </a:solidFill>
              <a:effectLst/>
              <a:latin typeface="+mn-lt"/>
              <a:ea typeface="+mn-ea"/>
              <a:cs typeface="+mn-cs"/>
            </a:rPr>
            <a:t>自立支援</a:t>
          </a:r>
          <a:r>
            <a:rPr kumimoji="1" lang="ja-JP" altLang="ja-JP" sz="1300">
              <a:solidFill>
                <a:schemeClr val="dk1"/>
              </a:solidFill>
              <a:effectLst/>
              <a:latin typeface="+mn-lt"/>
              <a:ea typeface="+mn-ea"/>
              <a:cs typeface="+mn-cs"/>
            </a:rPr>
            <a:t>給付費等等の増に</a:t>
          </a:r>
          <a:r>
            <a:rPr kumimoji="1" lang="ja-JP" altLang="ja-JP" sz="1300">
              <a:solidFill>
                <a:sysClr val="windowText" lastClr="000000"/>
              </a:solidFill>
              <a:effectLst/>
              <a:latin typeface="+mn-lt"/>
              <a:ea typeface="+mn-ea"/>
              <a:cs typeface="+mn-cs"/>
            </a:rPr>
            <a:t>より社会福祉費が</a:t>
          </a:r>
          <a:r>
            <a:rPr kumimoji="1" lang="en-US" altLang="ja-JP" sz="1300">
              <a:solidFill>
                <a:sysClr val="windowText" lastClr="000000"/>
              </a:solidFill>
              <a:effectLst/>
              <a:latin typeface="+mn-lt"/>
              <a:ea typeface="+mn-ea"/>
              <a:cs typeface="+mn-cs"/>
            </a:rPr>
            <a:t>16.5</a:t>
          </a:r>
          <a:r>
            <a:rPr kumimoji="1" lang="ja-JP" altLang="ja-JP" sz="1300">
              <a:solidFill>
                <a:sysClr val="windowText" lastClr="000000"/>
              </a:solidFill>
              <a:effectLst/>
              <a:latin typeface="+mn-lt"/>
              <a:ea typeface="+mn-ea"/>
              <a:cs typeface="+mn-cs"/>
            </a:rPr>
            <a:t>％増加したこと及び，</a:t>
          </a:r>
          <a:r>
            <a:rPr kumimoji="1" lang="ja-JP" altLang="en-US" sz="1300">
              <a:solidFill>
                <a:sysClr val="windowText" lastClr="000000"/>
              </a:solidFill>
              <a:effectLst/>
              <a:latin typeface="+mn-lt"/>
              <a:ea typeface="+mn-ea"/>
              <a:cs typeface="+mn-cs"/>
            </a:rPr>
            <a:t>私立保育所委託料</a:t>
          </a:r>
          <a:r>
            <a:rPr kumimoji="1" lang="ja-JP" altLang="ja-JP" sz="1300">
              <a:solidFill>
                <a:sysClr val="windowText" lastClr="000000"/>
              </a:solidFill>
              <a:effectLst/>
              <a:latin typeface="+mn-lt"/>
              <a:ea typeface="+mn-ea"/>
              <a:cs typeface="+mn-cs"/>
            </a:rPr>
            <a:t>の増</a:t>
          </a:r>
          <a:r>
            <a:rPr kumimoji="1" lang="ja-JP" altLang="en-US" sz="1300">
              <a:solidFill>
                <a:sysClr val="windowText" lastClr="000000"/>
              </a:solidFill>
              <a:effectLst/>
              <a:latin typeface="+mn-lt"/>
              <a:ea typeface="+mn-ea"/>
              <a:cs typeface="+mn-cs"/>
            </a:rPr>
            <a:t>額</a:t>
          </a:r>
          <a:r>
            <a:rPr kumimoji="1" lang="ja-JP" altLang="ja-JP" sz="1300">
              <a:solidFill>
                <a:sysClr val="windowText" lastClr="000000"/>
              </a:solidFill>
              <a:effectLst/>
              <a:latin typeface="+mn-lt"/>
              <a:ea typeface="+mn-ea"/>
              <a:cs typeface="+mn-cs"/>
            </a:rPr>
            <a:t>に</a:t>
          </a:r>
          <a:r>
            <a:rPr kumimoji="1" lang="ja-JP" altLang="en-US" sz="1300">
              <a:solidFill>
                <a:sysClr val="windowText" lastClr="000000"/>
              </a:solidFill>
              <a:effectLst/>
              <a:latin typeface="+mn-lt"/>
              <a:ea typeface="+mn-ea"/>
              <a:cs typeface="+mn-cs"/>
            </a:rPr>
            <a:t>より児童福祉費</a:t>
          </a:r>
          <a:r>
            <a:rPr kumimoji="1" lang="ja-JP" altLang="ja-JP" sz="1300">
              <a:solidFill>
                <a:sysClr val="windowText" lastClr="000000"/>
              </a:solidFill>
              <a:effectLst/>
              <a:latin typeface="+mn-lt"/>
              <a:ea typeface="+mn-ea"/>
              <a:cs typeface="+mn-cs"/>
            </a:rPr>
            <a:t>が</a:t>
          </a:r>
          <a:r>
            <a:rPr kumimoji="1" lang="en-US" altLang="ja-JP" sz="1300">
              <a:solidFill>
                <a:sysClr val="windowText" lastClr="000000"/>
              </a:solidFill>
              <a:effectLst/>
              <a:latin typeface="+mn-lt"/>
              <a:ea typeface="+mn-ea"/>
              <a:cs typeface="+mn-cs"/>
            </a:rPr>
            <a:t>3.7</a:t>
          </a:r>
          <a:r>
            <a:rPr kumimoji="1" lang="ja-JP" altLang="ja-JP" sz="1300">
              <a:solidFill>
                <a:sysClr val="windowText" lastClr="000000"/>
              </a:solidFill>
              <a:effectLst/>
              <a:latin typeface="+mn-lt"/>
              <a:ea typeface="+mn-ea"/>
              <a:cs typeface="+mn-cs"/>
            </a:rPr>
            <a:t>％増加した</a:t>
          </a:r>
          <a:r>
            <a:rPr kumimoji="1" lang="ja-JP" altLang="ja-JP" sz="1300">
              <a:solidFill>
                <a:schemeClr val="dk1"/>
              </a:solidFill>
              <a:effectLst/>
              <a:latin typeface="+mn-lt"/>
              <a:ea typeface="+mn-ea"/>
              <a:cs typeface="+mn-cs"/>
            </a:rPr>
            <a:t>ことによるものです。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29,592
28,840
13.79
9,920,790
9,598,096
247,222
6,050,883
8,624,561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62738</xdr:rowOff>
    </xdr:from>
    <xdr:to>
      <xdr:col>6</xdr:col>
      <xdr:colOff>511175</xdr:colOff>
      <xdr:row>34</xdr:row>
      <xdr:rowOff>142748</xdr:rowOff>
    </xdr:to>
    <xdr:cxnSp macro="">
      <xdr:nvCxnSpPr>
        <xdr:cNvPr id="61" name="直線コネクタ 60"/>
        <xdr:cNvCxnSpPr/>
      </xdr:nvCxnSpPr>
      <xdr:spPr>
        <a:xfrm>
          <a:off x="3797300" y="589203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62738</xdr:rowOff>
    </xdr:from>
    <xdr:to>
      <xdr:col>5</xdr:col>
      <xdr:colOff>358775</xdr:colOff>
      <xdr:row>35</xdr:row>
      <xdr:rowOff>7874</xdr:rowOff>
    </xdr:to>
    <xdr:cxnSp macro="">
      <xdr:nvCxnSpPr>
        <xdr:cNvPr id="64" name="直線コネクタ 63"/>
        <xdr:cNvCxnSpPr/>
      </xdr:nvCxnSpPr>
      <xdr:spPr>
        <a:xfrm flipV="1">
          <a:off x="2908300" y="589203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7874</xdr:rowOff>
    </xdr:from>
    <xdr:to>
      <xdr:col>4</xdr:col>
      <xdr:colOff>155575</xdr:colOff>
      <xdr:row>35</xdr:row>
      <xdr:rowOff>30353</xdr:rowOff>
    </xdr:to>
    <xdr:cxnSp macro="">
      <xdr:nvCxnSpPr>
        <xdr:cNvPr id="67" name="直線コネクタ 66"/>
        <xdr:cNvCxnSpPr/>
      </xdr:nvCxnSpPr>
      <xdr:spPr>
        <a:xfrm flipV="1">
          <a:off x="2019300" y="600862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95123</xdr:rowOff>
    </xdr:from>
    <xdr:to>
      <xdr:col>2</xdr:col>
      <xdr:colOff>638175</xdr:colOff>
      <xdr:row>35</xdr:row>
      <xdr:rowOff>30353</xdr:rowOff>
    </xdr:to>
    <xdr:cxnSp macro="">
      <xdr:nvCxnSpPr>
        <xdr:cNvPr id="70" name="直線コネクタ 69"/>
        <xdr:cNvCxnSpPr/>
      </xdr:nvCxnSpPr>
      <xdr:spPr>
        <a:xfrm>
          <a:off x="1130300" y="592442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91948</xdr:rowOff>
    </xdr:from>
    <xdr:to>
      <xdr:col>6</xdr:col>
      <xdr:colOff>561975</xdr:colOff>
      <xdr:row>35</xdr:row>
      <xdr:rowOff>22098</xdr:rowOff>
    </xdr:to>
    <xdr:sp macro="" textlink="">
      <xdr:nvSpPr>
        <xdr:cNvPr id="80" name="円/楕円 79"/>
        <xdr:cNvSpPr/>
      </xdr:nvSpPr>
      <xdr:spPr>
        <a:xfrm>
          <a:off x="4584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114825</xdr:rowOff>
    </xdr:from>
    <xdr:ext cx="469744" cy="259045"/>
    <xdr:sp macro="" textlink="">
      <xdr:nvSpPr>
        <xdr:cNvPr id="81" name="議会費該当値テキスト"/>
        <xdr:cNvSpPr txBox="1"/>
      </xdr:nvSpPr>
      <xdr:spPr>
        <a:xfrm>
          <a:off x="4686300" y="577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11938</xdr:rowOff>
    </xdr:from>
    <xdr:to>
      <xdr:col>5</xdr:col>
      <xdr:colOff>409575</xdr:colOff>
      <xdr:row>34</xdr:row>
      <xdr:rowOff>113538</xdr:rowOff>
    </xdr:to>
    <xdr:sp macro="" textlink="">
      <xdr:nvSpPr>
        <xdr:cNvPr id="82" name="円/楕円 81"/>
        <xdr:cNvSpPr/>
      </xdr:nvSpPr>
      <xdr:spPr>
        <a:xfrm>
          <a:off x="3746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130065</xdr:rowOff>
    </xdr:from>
    <xdr:ext cx="469744" cy="259045"/>
    <xdr:sp macro="" textlink="">
      <xdr:nvSpPr>
        <xdr:cNvPr id="83" name="テキスト ボックス 82"/>
        <xdr:cNvSpPr txBox="1"/>
      </xdr:nvSpPr>
      <xdr:spPr>
        <a:xfrm>
          <a:off x="3562427"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128524</xdr:rowOff>
    </xdr:from>
    <xdr:to>
      <xdr:col>4</xdr:col>
      <xdr:colOff>206375</xdr:colOff>
      <xdr:row>35</xdr:row>
      <xdr:rowOff>58674</xdr:rowOff>
    </xdr:to>
    <xdr:sp macro="" textlink="">
      <xdr:nvSpPr>
        <xdr:cNvPr id="84" name="円/楕円 83"/>
        <xdr:cNvSpPr/>
      </xdr:nvSpPr>
      <xdr:spPr>
        <a:xfrm>
          <a:off x="2857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49801</xdr:rowOff>
    </xdr:from>
    <xdr:ext cx="469744" cy="259045"/>
    <xdr:sp macro="" textlink="">
      <xdr:nvSpPr>
        <xdr:cNvPr id="85" name="テキスト ボックス 84"/>
        <xdr:cNvSpPr txBox="1"/>
      </xdr:nvSpPr>
      <xdr:spPr>
        <a:xfrm>
          <a:off x="2673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151003</xdr:rowOff>
    </xdr:from>
    <xdr:to>
      <xdr:col>3</xdr:col>
      <xdr:colOff>3175</xdr:colOff>
      <xdr:row>35</xdr:row>
      <xdr:rowOff>81153</xdr:rowOff>
    </xdr:to>
    <xdr:sp macro="" textlink="">
      <xdr:nvSpPr>
        <xdr:cNvPr id="86" name="円/楕円 85"/>
        <xdr:cNvSpPr/>
      </xdr:nvSpPr>
      <xdr:spPr>
        <a:xfrm>
          <a:off x="1968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72280</xdr:rowOff>
    </xdr:from>
    <xdr:ext cx="469744" cy="259045"/>
    <xdr:sp macro="" textlink="">
      <xdr:nvSpPr>
        <xdr:cNvPr id="87" name="テキスト ボックス 86"/>
        <xdr:cNvSpPr txBox="1"/>
      </xdr:nvSpPr>
      <xdr:spPr>
        <a:xfrm>
          <a:off x="1784427" y="60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44323</xdr:rowOff>
    </xdr:from>
    <xdr:to>
      <xdr:col>1</xdr:col>
      <xdr:colOff>485775</xdr:colOff>
      <xdr:row>34</xdr:row>
      <xdr:rowOff>145923</xdr:rowOff>
    </xdr:to>
    <xdr:sp macro="" textlink="">
      <xdr:nvSpPr>
        <xdr:cNvPr id="88" name="円/楕円 87"/>
        <xdr:cNvSpPr/>
      </xdr:nvSpPr>
      <xdr:spPr>
        <a:xfrm>
          <a:off x="1079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137050</xdr:rowOff>
    </xdr:from>
    <xdr:ext cx="469744" cy="259045"/>
    <xdr:sp macro="" textlink="">
      <xdr:nvSpPr>
        <xdr:cNvPr id="89" name="テキスト ボックス 88"/>
        <xdr:cNvSpPr txBox="1"/>
      </xdr:nvSpPr>
      <xdr:spPr>
        <a:xfrm>
          <a:off x="895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128842</xdr:rowOff>
    </xdr:from>
    <xdr:to>
      <xdr:col>6</xdr:col>
      <xdr:colOff>511175</xdr:colOff>
      <xdr:row>57</xdr:row>
      <xdr:rowOff>135540</xdr:rowOff>
    </xdr:to>
    <xdr:cxnSp macro="">
      <xdr:nvCxnSpPr>
        <xdr:cNvPr id="118" name="直線コネクタ 117"/>
        <xdr:cNvCxnSpPr/>
      </xdr:nvCxnSpPr>
      <xdr:spPr>
        <a:xfrm flipV="1">
          <a:off x="3797300" y="9901492"/>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135540</xdr:rowOff>
    </xdr:from>
    <xdr:to>
      <xdr:col>5</xdr:col>
      <xdr:colOff>358775</xdr:colOff>
      <xdr:row>57</xdr:row>
      <xdr:rowOff>153172</xdr:rowOff>
    </xdr:to>
    <xdr:cxnSp macro="">
      <xdr:nvCxnSpPr>
        <xdr:cNvPr id="121" name="直線コネクタ 120"/>
        <xdr:cNvCxnSpPr/>
      </xdr:nvCxnSpPr>
      <xdr:spPr>
        <a:xfrm flipV="1">
          <a:off x="2908300" y="9908190"/>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130792</xdr:rowOff>
    </xdr:from>
    <xdr:to>
      <xdr:col>4</xdr:col>
      <xdr:colOff>155575</xdr:colOff>
      <xdr:row>57</xdr:row>
      <xdr:rowOff>153172</xdr:rowOff>
    </xdr:to>
    <xdr:cxnSp macro="">
      <xdr:nvCxnSpPr>
        <xdr:cNvPr id="124" name="直線コネクタ 123"/>
        <xdr:cNvCxnSpPr/>
      </xdr:nvCxnSpPr>
      <xdr:spPr>
        <a:xfrm>
          <a:off x="2019300" y="990344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87922</xdr:rowOff>
    </xdr:from>
    <xdr:to>
      <xdr:col>2</xdr:col>
      <xdr:colOff>638175</xdr:colOff>
      <xdr:row>57</xdr:row>
      <xdr:rowOff>130792</xdr:rowOff>
    </xdr:to>
    <xdr:cxnSp macro="">
      <xdr:nvCxnSpPr>
        <xdr:cNvPr id="127" name="直線コネクタ 126"/>
        <xdr:cNvCxnSpPr/>
      </xdr:nvCxnSpPr>
      <xdr:spPr>
        <a:xfrm>
          <a:off x="1130300" y="9860572"/>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78042</xdr:rowOff>
    </xdr:from>
    <xdr:to>
      <xdr:col>6</xdr:col>
      <xdr:colOff>561975</xdr:colOff>
      <xdr:row>58</xdr:row>
      <xdr:rowOff>8192</xdr:rowOff>
    </xdr:to>
    <xdr:sp macro="" textlink="">
      <xdr:nvSpPr>
        <xdr:cNvPr id="137" name="円/楕円 136"/>
        <xdr:cNvSpPr/>
      </xdr:nvSpPr>
      <xdr:spPr>
        <a:xfrm>
          <a:off x="45847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164419</xdr:rowOff>
    </xdr:from>
    <xdr:ext cx="534377" cy="259045"/>
    <xdr:sp macro="" textlink="">
      <xdr:nvSpPr>
        <xdr:cNvPr id="138" name="総務費該当値テキスト"/>
        <xdr:cNvSpPr txBox="1"/>
      </xdr:nvSpPr>
      <xdr:spPr>
        <a:xfrm>
          <a:off x="4686300" y="97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84740</xdr:rowOff>
    </xdr:from>
    <xdr:to>
      <xdr:col>5</xdr:col>
      <xdr:colOff>409575</xdr:colOff>
      <xdr:row>58</xdr:row>
      <xdr:rowOff>14890</xdr:rowOff>
    </xdr:to>
    <xdr:sp macro="" textlink="">
      <xdr:nvSpPr>
        <xdr:cNvPr id="139" name="円/楕円 138"/>
        <xdr:cNvSpPr/>
      </xdr:nvSpPr>
      <xdr:spPr>
        <a:xfrm>
          <a:off x="37465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6017</xdr:rowOff>
    </xdr:from>
    <xdr:ext cx="534377" cy="259045"/>
    <xdr:sp macro="" textlink="">
      <xdr:nvSpPr>
        <xdr:cNvPr id="140" name="テキスト ボックス 139"/>
        <xdr:cNvSpPr txBox="1"/>
      </xdr:nvSpPr>
      <xdr:spPr>
        <a:xfrm>
          <a:off x="3530111" y="995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102372</xdr:rowOff>
    </xdr:from>
    <xdr:to>
      <xdr:col>4</xdr:col>
      <xdr:colOff>206375</xdr:colOff>
      <xdr:row>58</xdr:row>
      <xdr:rowOff>32522</xdr:rowOff>
    </xdr:to>
    <xdr:sp macro="" textlink="">
      <xdr:nvSpPr>
        <xdr:cNvPr id="141" name="円/楕円 140"/>
        <xdr:cNvSpPr/>
      </xdr:nvSpPr>
      <xdr:spPr>
        <a:xfrm>
          <a:off x="2857500" y="98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23649</xdr:rowOff>
    </xdr:from>
    <xdr:ext cx="534377" cy="259045"/>
    <xdr:sp macro="" textlink="">
      <xdr:nvSpPr>
        <xdr:cNvPr id="142" name="テキスト ボックス 141"/>
        <xdr:cNvSpPr txBox="1"/>
      </xdr:nvSpPr>
      <xdr:spPr>
        <a:xfrm>
          <a:off x="2641111" y="99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79992</xdr:rowOff>
    </xdr:from>
    <xdr:to>
      <xdr:col>3</xdr:col>
      <xdr:colOff>3175</xdr:colOff>
      <xdr:row>58</xdr:row>
      <xdr:rowOff>10142</xdr:rowOff>
    </xdr:to>
    <xdr:sp macro="" textlink="">
      <xdr:nvSpPr>
        <xdr:cNvPr id="143" name="円/楕円 142"/>
        <xdr:cNvSpPr/>
      </xdr:nvSpPr>
      <xdr:spPr>
        <a:xfrm>
          <a:off x="1968500" y="98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1269</xdr:rowOff>
    </xdr:from>
    <xdr:ext cx="534377" cy="259045"/>
    <xdr:sp macro="" textlink="">
      <xdr:nvSpPr>
        <xdr:cNvPr id="144" name="テキスト ボックス 143"/>
        <xdr:cNvSpPr txBox="1"/>
      </xdr:nvSpPr>
      <xdr:spPr>
        <a:xfrm>
          <a:off x="1752111" y="99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37122</xdr:rowOff>
    </xdr:from>
    <xdr:to>
      <xdr:col>1</xdr:col>
      <xdr:colOff>485775</xdr:colOff>
      <xdr:row>57</xdr:row>
      <xdr:rowOff>138722</xdr:rowOff>
    </xdr:to>
    <xdr:sp macro="" textlink="">
      <xdr:nvSpPr>
        <xdr:cNvPr id="145" name="円/楕円 144"/>
        <xdr:cNvSpPr/>
      </xdr:nvSpPr>
      <xdr:spPr>
        <a:xfrm>
          <a:off x="1079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129849</xdr:rowOff>
    </xdr:from>
    <xdr:ext cx="534377" cy="259045"/>
    <xdr:sp macro="" textlink="">
      <xdr:nvSpPr>
        <xdr:cNvPr id="146" name="テキスト ボックス 145"/>
        <xdr:cNvSpPr txBox="1"/>
      </xdr:nvSpPr>
      <xdr:spPr>
        <a:xfrm>
          <a:off x="863111" y="99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115294</xdr:rowOff>
    </xdr:from>
    <xdr:to>
      <xdr:col>6</xdr:col>
      <xdr:colOff>511175</xdr:colOff>
      <xdr:row>77</xdr:row>
      <xdr:rowOff>12936</xdr:rowOff>
    </xdr:to>
    <xdr:cxnSp macro="">
      <xdr:nvCxnSpPr>
        <xdr:cNvPr id="178" name="直線コネクタ 177"/>
        <xdr:cNvCxnSpPr/>
      </xdr:nvCxnSpPr>
      <xdr:spPr>
        <a:xfrm flipV="1">
          <a:off x="3797300" y="13145494"/>
          <a:ext cx="8382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12936</xdr:rowOff>
    </xdr:from>
    <xdr:to>
      <xdr:col>5</xdr:col>
      <xdr:colOff>358775</xdr:colOff>
      <xdr:row>77</xdr:row>
      <xdr:rowOff>115784</xdr:rowOff>
    </xdr:to>
    <xdr:cxnSp macro="">
      <xdr:nvCxnSpPr>
        <xdr:cNvPr id="181" name="直線コネクタ 180"/>
        <xdr:cNvCxnSpPr/>
      </xdr:nvCxnSpPr>
      <xdr:spPr>
        <a:xfrm flipV="1">
          <a:off x="2908300" y="13214586"/>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96571</xdr:rowOff>
    </xdr:from>
    <xdr:to>
      <xdr:col>4</xdr:col>
      <xdr:colOff>155575</xdr:colOff>
      <xdr:row>77</xdr:row>
      <xdr:rowOff>115784</xdr:rowOff>
    </xdr:to>
    <xdr:cxnSp macro="">
      <xdr:nvCxnSpPr>
        <xdr:cNvPr id="184" name="直線コネクタ 183"/>
        <xdr:cNvCxnSpPr/>
      </xdr:nvCxnSpPr>
      <xdr:spPr>
        <a:xfrm>
          <a:off x="2019300" y="13298221"/>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96571</xdr:rowOff>
    </xdr:from>
    <xdr:to>
      <xdr:col>2</xdr:col>
      <xdr:colOff>638175</xdr:colOff>
      <xdr:row>78</xdr:row>
      <xdr:rowOff>32879</xdr:rowOff>
    </xdr:to>
    <xdr:cxnSp macro="">
      <xdr:nvCxnSpPr>
        <xdr:cNvPr id="187" name="直線コネクタ 186"/>
        <xdr:cNvCxnSpPr/>
      </xdr:nvCxnSpPr>
      <xdr:spPr>
        <a:xfrm flipV="1">
          <a:off x="1130300" y="13298221"/>
          <a:ext cx="8890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64494</xdr:rowOff>
    </xdr:from>
    <xdr:to>
      <xdr:col>6</xdr:col>
      <xdr:colOff>561975</xdr:colOff>
      <xdr:row>76</xdr:row>
      <xdr:rowOff>166094</xdr:rowOff>
    </xdr:to>
    <xdr:sp macro="" textlink="">
      <xdr:nvSpPr>
        <xdr:cNvPr id="197" name="円/楕円 196"/>
        <xdr:cNvSpPr/>
      </xdr:nvSpPr>
      <xdr:spPr>
        <a:xfrm>
          <a:off x="4584700" y="130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87372</xdr:rowOff>
    </xdr:from>
    <xdr:ext cx="599010" cy="259045"/>
    <xdr:sp macro="" textlink="">
      <xdr:nvSpPr>
        <xdr:cNvPr id="198" name="民生費該当値テキスト"/>
        <xdr:cNvSpPr txBox="1"/>
      </xdr:nvSpPr>
      <xdr:spPr>
        <a:xfrm>
          <a:off x="4686300" y="129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133586</xdr:rowOff>
    </xdr:from>
    <xdr:to>
      <xdr:col>5</xdr:col>
      <xdr:colOff>409575</xdr:colOff>
      <xdr:row>77</xdr:row>
      <xdr:rowOff>63736</xdr:rowOff>
    </xdr:to>
    <xdr:sp macro="" textlink="">
      <xdr:nvSpPr>
        <xdr:cNvPr id="199" name="円/楕円 198"/>
        <xdr:cNvSpPr/>
      </xdr:nvSpPr>
      <xdr:spPr>
        <a:xfrm>
          <a:off x="3746500" y="131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80263</xdr:rowOff>
    </xdr:from>
    <xdr:ext cx="599010" cy="259045"/>
    <xdr:sp macro="" textlink="">
      <xdr:nvSpPr>
        <xdr:cNvPr id="200" name="テキスト ボックス 199"/>
        <xdr:cNvSpPr txBox="1"/>
      </xdr:nvSpPr>
      <xdr:spPr>
        <a:xfrm>
          <a:off x="3497794" y="129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64984</xdr:rowOff>
    </xdr:from>
    <xdr:to>
      <xdr:col>4</xdr:col>
      <xdr:colOff>206375</xdr:colOff>
      <xdr:row>77</xdr:row>
      <xdr:rowOff>166584</xdr:rowOff>
    </xdr:to>
    <xdr:sp macro="" textlink="">
      <xdr:nvSpPr>
        <xdr:cNvPr id="201" name="円/楕円 200"/>
        <xdr:cNvSpPr/>
      </xdr:nvSpPr>
      <xdr:spPr>
        <a:xfrm>
          <a:off x="2857500" y="132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11661</xdr:rowOff>
    </xdr:from>
    <xdr:ext cx="599010" cy="259045"/>
    <xdr:sp macro="" textlink="">
      <xdr:nvSpPr>
        <xdr:cNvPr id="202" name="テキスト ボックス 201"/>
        <xdr:cNvSpPr txBox="1"/>
      </xdr:nvSpPr>
      <xdr:spPr>
        <a:xfrm>
          <a:off x="2608794" y="130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45771</xdr:rowOff>
    </xdr:from>
    <xdr:to>
      <xdr:col>3</xdr:col>
      <xdr:colOff>3175</xdr:colOff>
      <xdr:row>77</xdr:row>
      <xdr:rowOff>147371</xdr:rowOff>
    </xdr:to>
    <xdr:sp macro="" textlink="">
      <xdr:nvSpPr>
        <xdr:cNvPr id="203" name="円/楕円 202"/>
        <xdr:cNvSpPr/>
      </xdr:nvSpPr>
      <xdr:spPr>
        <a:xfrm>
          <a:off x="1968500" y="132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163898</xdr:rowOff>
    </xdr:from>
    <xdr:ext cx="599010" cy="259045"/>
    <xdr:sp macro="" textlink="">
      <xdr:nvSpPr>
        <xdr:cNvPr id="204" name="テキスト ボックス 203"/>
        <xdr:cNvSpPr txBox="1"/>
      </xdr:nvSpPr>
      <xdr:spPr>
        <a:xfrm>
          <a:off x="1719794" y="1302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153529</xdr:rowOff>
    </xdr:from>
    <xdr:to>
      <xdr:col>1</xdr:col>
      <xdr:colOff>485775</xdr:colOff>
      <xdr:row>78</xdr:row>
      <xdr:rowOff>83679</xdr:rowOff>
    </xdr:to>
    <xdr:sp macro="" textlink="">
      <xdr:nvSpPr>
        <xdr:cNvPr id="205" name="円/楕円 204"/>
        <xdr:cNvSpPr/>
      </xdr:nvSpPr>
      <xdr:spPr>
        <a:xfrm>
          <a:off x="1079500" y="133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100206</xdr:rowOff>
    </xdr:from>
    <xdr:ext cx="599010" cy="259045"/>
    <xdr:sp macro="" textlink="">
      <xdr:nvSpPr>
        <xdr:cNvPr id="206" name="テキスト ボックス 205"/>
        <xdr:cNvSpPr txBox="1"/>
      </xdr:nvSpPr>
      <xdr:spPr>
        <a:xfrm>
          <a:off x="830794" y="1313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110108</xdr:rowOff>
    </xdr:from>
    <xdr:to>
      <xdr:col>6</xdr:col>
      <xdr:colOff>511175</xdr:colOff>
      <xdr:row>98</xdr:row>
      <xdr:rowOff>112976</xdr:rowOff>
    </xdr:to>
    <xdr:cxnSp macro="">
      <xdr:nvCxnSpPr>
        <xdr:cNvPr id="235" name="直線コネクタ 234"/>
        <xdr:cNvCxnSpPr/>
      </xdr:nvCxnSpPr>
      <xdr:spPr>
        <a:xfrm flipV="1">
          <a:off x="3797300" y="16912208"/>
          <a:ext cx="8382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112976</xdr:rowOff>
    </xdr:from>
    <xdr:to>
      <xdr:col>5</xdr:col>
      <xdr:colOff>358775</xdr:colOff>
      <xdr:row>98</xdr:row>
      <xdr:rowOff>116074</xdr:rowOff>
    </xdr:to>
    <xdr:cxnSp macro="">
      <xdr:nvCxnSpPr>
        <xdr:cNvPr id="238" name="直線コネクタ 237"/>
        <xdr:cNvCxnSpPr/>
      </xdr:nvCxnSpPr>
      <xdr:spPr>
        <a:xfrm flipV="1">
          <a:off x="2908300" y="16915076"/>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116074</xdr:rowOff>
    </xdr:from>
    <xdr:to>
      <xdr:col>4</xdr:col>
      <xdr:colOff>155575</xdr:colOff>
      <xdr:row>98</xdr:row>
      <xdr:rowOff>118308</xdr:rowOff>
    </xdr:to>
    <xdr:cxnSp macro="">
      <xdr:nvCxnSpPr>
        <xdr:cNvPr id="241" name="直線コネクタ 240"/>
        <xdr:cNvCxnSpPr/>
      </xdr:nvCxnSpPr>
      <xdr:spPr>
        <a:xfrm flipV="1">
          <a:off x="2019300" y="16918174"/>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108431</xdr:rowOff>
    </xdr:from>
    <xdr:to>
      <xdr:col>2</xdr:col>
      <xdr:colOff>638175</xdr:colOff>
      <xdr:row>98</xdr:row>
      <xdr:rowOff>118308</xdr:rowOff>
    </xdr:to>
    <xdr:cxnSp macro="">
      <xdr:nvCxnSpPr>
        <xdr:cNvPr id="244" name="直線コネクタ 243"/>
        <xdr:cNvCxnSpPr/>
      </xdr:nvCxnSpPr>
      <xdr:spPr>
        <a:xfrm>
          <a:off x="1130300" y="16910531"/>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59308</xdr:rowOff>
    </xdr:from>
    <xdr:to>
      <xdr:col>6</xdr:col>
      <xdr:colOff>561975</xdr:colOff>
      <xdr:row>98</xdr:row>
      <xdr:rowOff>160908</xdr:rowOff>
    </xdr:to>
    <xdr:sp macro="" textlink="">
      <xdr:nvSpPr>
        <xdr:cNvPr id="254" name="円/楕円 253"/>
        <xdr:cNvSpPr/>
      </xdr:nvSpPr>
      <xdr:spPr>
        <a:xfrm>
          <a:off x="4584700" y="168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62176</xdr:rowOff>
    </xdr:from>
    <xdr:to>
      <xdr:col>5</xdr:col>
      <xdr:colOff>409575</xdr:colOff>
      <xdr:row>98</xdr:row>
      <xdr:rowOff>163776</xdr:rowOff>
    </xdr:to>
    <xdr:sp macro="" textlink="">
      <xdr:nvSpPr>
        <xdr:cNvPr id="256" name="円/楕円 255"/>
        <xdr:cNvSpPr/>
      </xdr:nvSpPr>
      <xdr:spPr>
        <a:xfrm>
          <a:off x="3746500" y="168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154903</xdr:rowOff>
    </xdr:from>
    <xdr:ext cx="534377" cy="259045"/>
    <xdr:sp macro="" textlink="">
      <xdr:nvSpPr>
        <xdr:cNvPr id="257" name="テキスト ボックス 256"/>
        <xdr:cNvSpPr txBox="1"/>
      </xdr:nvSpPr>
      <xdr:spPr>
        <a:xfrm>
          <a:off x="3530111" y="16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65274</xdr:rowOff>
    </xdr:from>
    <xdr:to>
      <xdr:col>4</xdr:col>
      <xdr:colOff>206375</xdr:colOff>
      <xdr:row>98</xdr:row>
      <xdr:rowOff>166874</xdr:rowOff>
    </xdr:to>
    <xdr:sp macro="" textlink="">
      <xdr:nvSpPr>
        <xdr:cNvPr id="258" name="円/楕円 257"/>
        <xdr:cNvSpPr/>
      </xdr:nvSpPr>
      <xdr:spPr>
        <a:xfrm>
          <a:off x="2857500" y="168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158001</xdr:rowOff>
    </xdr:from>
    <xdr:ext cx="534377" cy="259045"/>
    <xdr:sp macro="" textlink="">
      <xdr:nvSpPr>
        <xdr:cNvPr id="259" name="テキスト ボックス 258"/>
        <xdr:cNvSpPr txBox="1"/>
      </xdr:nvSpPr>
      <xdr:spPr>
        <a:xfrm>
          <a:off x="2641111" y="169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67508</xdr:rowOff>
    </xdr:from>
    <xdr:to>
      <xdr:col>3</xdr:col>
      <xdr:colOff>3175</xdr:colOff>
      <xdr:row>98</xdr:row>
      <xdr:rowOff>169108</xdr:rowOff>
    </xdr:to>
    <xdr:sp macro="" textlink="">
      <xdr:nvSpPr>
        <xdr:cNvPr id="260" name="円/楕円 259"/>
        <xdr:cNvSpPr/>
      </xdr:nvSpPr>
      <xdr:spPr>
        <a:xfrm>
          <a:off x="1968500" y="168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160235</xdr:rowOff>
    </xdr:from>
    <xdr:ext cx="534377" cy="259045"/>
    <xdr:sp macro="" textlink="">
      <xdr:nvSpPr>
        <xdr:cNvPr id="261" name="テキスト ボックス 260"/>
        <xdr:cNvSpPr txBox="1"/>
      </xdr:nvSpPr>
      <xdr:spPr>
        <a:xfrm>
          <a:off x="1752111" y="169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57631</xdr:rowOff>
    </xdr:from>
    <xdr:to>
      <xdr:col>1</xdr:col>
      <xdr:colOff>485775</xdr:colOff>
      <xdr:row>98</xdr:row>
      <xdr:rowOff>159231</xdr:rowOff>
    </xdr:to>
    <xdr:sp macro="" textlink="">
      <xdr:nvSpPr>
        <xdr:cNvPr id="262" name="円/楕円 261"/>
        <xdr:cNvSpPr/>
      </xdr:nvSpPr>
      <xdr:spPr>
        <a:xfrm>
          <a:off x="1079500" y="168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150358</xdr:rowOff>
    </xdr:from>
    <xdr:ext cx="534377" cy="259045"/>
    <xdr:sp macro="" textlink="">
      <xdr:nvSpPr>
        <xdr:cNvPr id="263" name="テキスト ボックス 262"/>
        <xdr:cNvSpPr txBox="1"/>
      </xdr:nvSpPr>
      <xdr:spPr>
        <a:xfrm>
          <a:off x="863111" y="169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129413</xdr:rowOff>
    </xdr:from>
    <xdr:to>
      <xdr:col>15</xdr:col>
      <xdr:colOff>180975</xdr:colOff>
      <xdr:row>36</xdr:row>
      <xdr:rowOff>133985</xdr:rowOff>
    </xdr:to>
    <xdr:cxnSp macro="">
      <xdr:nvCxnSpPr>
        <xdr:cNvPr id="292" name="直線コネクタ 291"/>
        <xdr:cNvCxnSpPr/>
      </xdr:nvCxnSpPr>
      <xdr:spPr>
        <a:xfrm>
          <a:off x="9639300" y="630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126746</xdr:rowOff>
    </xdr:from>
    <xdr:to>
      <xdr:col>14</xdr:col>
      <xdr:colOff>28575</xdr:colOff>
      <xdr:row>36</xdr:row>
      <xdr:rowOff>129413</xdr:rowOff>
    </xdr:to>
    <xdr:cxnSp macro="">
      <xdr:nvCxnSpPr>
        <xdr:cNvPr id="295" name="直線コネクタ 294"/>
        <xdr:cNvCxnSpPr/>
      </xdr:nvCxnSpPr>
      <xdr:spPr>
        <a:xfrm>
          <a:off x="8750300" y="62989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123317</xdr:rowOff>
    </xdr:from>
    <xdr:to>
      <xdr:col>12</xdr:col>
      <xdr:colOff>511175</xdr:colOff>
      <xdr:row>36</xdr:row>
      <xdr:rowOff>126746</xdr:rowOff>
    </xdr:to>
    <xdr:cxnSp macro="">
      <xdr:nvCxnSpPr>
        <xdr:cNvPr id="298" name="直線コネクタ 297"/>
        <xdr:cNvCxnSpPr/>
      </xdr:nvCxnSpPr>
      <xdr:spPr>
        <a:xfrm>
          <a:off x="7861300" y="62955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121793</xdr:rowOff>
    </xdr:from>
    <xdr:to>
      <xdr:col>11</xdr:col>
      <xdr:colOff>307975</xdr:colOff>
      <xdr:row>36</xdr:row>
      <xdr:rowOff>123317</xdr:rowOff>
    </xdr:to>
    <xdr:cxnSp macro="">
      <xdr:nvCxnSpPr>
        <xdr:cNvPr id="301" name="直線コネクタ 300"/>
        <xdr:cNvCxnSpPr/>
      </xdr:nvCxnSpPr>
      <xdr:spPr>
        <a:xfrm>
          <a:off x="6972300" y="62939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83185</xdr:rowOff>
    </xdr:from>
    <xdr:to>
      <xdr:col>15</xdr:col>
      <xdr:colOff>231775</xdr:colOff>
      <xdr:row>37</xdr:row>
      <xdr:rowOff>13335</xdr:rowOff>
    </xdr:to>
    <xdr:sp macro="" textlink="">
      <xdr:nvSpPr>
        <xdr:cNvPr id="311" name="円/楕円 310"/>
        <xdr:cNvSpPr/>
      </xdr:nvSpPr>
      <xdr:spPr>
        <a:xfrm>
          <a:off x="10426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106062</xdr:rowOff>
    </xdr:from>
    <xdr:ext cx="469744" cy="259045"/>
    <xdr:sp macro="" textlink="">
      <xdr:nvSpPr>
        <xdr:cNvPr id="312" name="労働費該当値テキスト"/>
        <xdr:cNvSpPr txBox="1"/>
      </xdr:nvSpPr>
      <xdr:spPr>
        <a:xfrm>
          <a:off x="10528300"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78613</xdr:rowOff>
    </xdr:from>
    <xdr:to>
      <xdr:col>14</xdr:col>
      <xdr:colOff>79375</xdr:colOff>
      <xdr:row>37</xdr:row>
      <xdr:rowOff>8763</xdr:rowOff>
    </xdr:to>
    <xdr:sp macro="" textlink="">
      <xdr:nvSpPr>
        <xdr:cNvPr id="313" name="円/楕円 312"/>
        <xdr:cNvSpPr/>
      </xdr:nvSpPr>
      <xdr:spPr>
        <a:xfrm>
          <a:off x="9588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25290</xdr:rowOff>
    </xdr:from>
    <xdr:ext cx="469744" cy="259045"/>
    <xdr:sp macro="" textlink="">
      <xdr:nvSpPr>
        <xdr:cNvPr id="314" name="テキスト ボックス 313"/>
        <xdr:cNvSpPr txBox="1"/>
      </xdr:nvSpPr>
      <xdr:spPr>
        <a:xfrm>
          <a:off x="9404427"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75946</xdr:rowOff>
    </xdr:from>
    <xdr:to>
      <xdr:col>12</xdr:col>
      <xdr:colOff>561975</xdr:colOff>
      <xdr:row>37</xdr:row>
      <xdr:rowOff>6096</xdr:rowOff>
    </xdr:to>
    <xdr:sp macro="" textlink="">
      <xdr:nvSpPr>
        <xdr:cNvPr id="315" name="円/楕円 314"/>
        <xdr:cNvSpPr/>
      </xdr:nvSpPr>
      <xdr:spPr>
        <a:xfrm>
          <a:off x="869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22623</xdr:rowOff>
    </xdr:from>
    <xdr:ext cx="469744" cy="259045"/>
    <xdr:sp macro="" textlink="">
      <xdr:nvSpPr>
        <xdr:cNvPr id="316" name="テキスト ボックス 315"/>
        <xdr:cNvSpPr txBox="1"/>
      </xdr:nvSpPr>
      <xdr:spPr>
        <a:xfrm>
          <a:off x="8515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72517</xdr:rowOff>
    </xdr:from>
    <xdr:to>
      <xdr:col>11</xdr:col>
      <xdr:colOff>358775</xdr:colOff>
      <xdr:row>37</xdr:row>
      <xdr:rowOff>2667</xdr:rowOff>
    </xdr:to>
    <xdr:sp macro="" textlink="">
      <xdr:nvSpPr>
        <xdr:cNvPr id="317" name="円/楕円 316"/>
        <xdr:cNvSpPr/>
      </xdr:nvSpPr>
      <xdr:spPr>
        <a:xfrm>
          <a:off x="7810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165244</xdr:rowOff>
    </xdr:from>
    <xdr:ext cx="469744" cy="259045"/>
    <xdr:sp macro="" textlink="">
      <xdr:nvSpPr>
        <xdr:cNvPr id="318" name="テキスト ボックス 317"/>
        <xdr:cNvSpPr txBox="1"/>
      </xdr:nvSpPr>
      <xdr:spPr>
        <a:xfrm>
          <a:off x="7626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70993</xdr:rowOff>
    </xdr:from>
    <xdr:to>
      <xdr:col>10</xdr:col>
      <xdr:colOff>155575</xdr:colOff>
      <xdr:row>37</xdr:row>
      <xdr:rowOff>1143</xdr:rowOff>
    </xdr:to>
    <xdr:sp macro="" textlink="">
      <xdr:nvSpPr>
        <xdr:cNvPr id="319" name="円/楕円 318"/>
        <xdr:cNvSpPr/>
      </xdr:nvSpPr>
      <xdr:spPr>
        <a:xfrm>
          <a:off x="6921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163720</xdr:rowOff>
    </xdr:from>
    <xdr:ext cx="469744" cy="259045"/>
    <xdr:sp macro="" textlink="">
      <xdr:nvSpPr>
        <xdr:cNvPr id="320" name="テキスト ボックス 319"/>
        <xdr:cNvSpPr txBox="1"/>
      </xdr:nvSpPr>
      <xdr:spPr>
        <a:xfrm>
          <a:off x="6737427" y="63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23114</xdr:rowOff>
    </xdr:from>
    <xdr:to>
      <xdr:col>15</xdr:col>
      <xdr:colOff>180975</xdr:colOff>
      <xdr:row>59</xdr:row>
      <xdr:rowOff>26486</xdr:rowOff>
    </xdr:to>
    <xdr:cxnSp macro="">
      <xdr:nvCxnSpPr>
        <xdr:cNvPr id="349" name="直線コネクタ 348"/>
        <xdr:cNvCxnSpPr/>
      </xdr:nvCxnSpPr>
      <xdr:spPr>
        <a:xfrm>
          <a:off x="9639300" y="1013866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23114</xdr:rowOff>
    </xdr:from>
    <xdr:to>
      <xdr:col>14</xdr:col>
      <xdr:colOff>28575</xdr:colOff>
      <xdr:row>59</xdr:row>
      <xdr:rowOff>30886</xdr:rowOff>
    </xdr:to>
    <xdr:cxnSp macro="">
      <xdr:nvCxnSpPr>
        <xdr:cNvPr id="352" name="直線コネクタ 351"/>
        <xdr:cNvCxnSpPr/>
      </xdr:nvCxnSpPr>
      <xdr:spPr>
        <a:xfrm flipV="1">
          <a:off x="8750300" y="1013866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30849</xdr:rowOff>
    </xdr:from>
    <xdr:to>
      <xdr:col>12</xdr:col>
      <xdr:colOff>511175</xdr:colOff>
      <xdr:row>59</xdr:row>
      <xdr:rowOff>30886</xdr:rowOff>
    </xdr:to>
    <xdr:cxnSp macro="">
      <xdr:nvCxnSpPr>
        <xdr:cNvPr id="355" name="直線コネクタ 354"/>
        <xdr:cNvCxnSpPr/>
      </xdr:nvCxnSpPr>
      <xdr:spPr>
        <a:xfrm>
          <a:off x="7861300" y="10146399"/>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29458</xdr:rowOff>
    </xdr:from>
    <xdr:to>
      <xdr:col>11</xdr:col>
      <xdr:colOff>307975</xdr:colOff>
      <xdr:row>59</xdr:row>
      <xdr:rowOff>30849</xdr:rowOff>
    </xdr:to>
    <xdr:cxnSp macro="">
      <xdr:nvCxnSpPr>
        <xdr:cNvPr id="358" name="直線コネクタ 357"/>
        <xdr:cNvCxnSpPr/>
      </xdr:nvCxnSpPr>
      <xdr:spPr>
        <a:xfrm>
          <a:off x="6972300" y="10145008"/>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147136</xdr:rowOff>
    </xdr:from>
    <xdr:to>
      <xdr:col>15</xdr:col>
      <xdr:colOff>231775</xdr:colOff>
      <xdr:row>59</xdr:row>
      <xdr:rowOff>77286</xdr:rowOff>
    </xdr:to>
    <xdr:sp macro="" textlink="">
      <xdr:nvSpPr>
        <xdr:cNvPr id="368" name="円/楕円 367"/>
        <xdr:cNvSpPr/>
      </xdr:nvSpPr>
      <xdr:spPr>
        <a:xfrm>
          <a:off x="104267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62063</xdr:rowOff>
    </xdr:from>
    <xdr:ext cx="378565" cy="259045"/>
    <xdr:sp macro="" textlink="">
      <xdr:nvSpPr>
        <xdr:cNvPr id="369" name="農林水産業費該当値テキスト"/>
        <xdr:cNvSpPr txBox="1"/>
      </xdr:nvSpPr>
      <xdr:spPr>
        <a:xfrm>
          <a:off x="10528300" y="100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143764</xdr:rowOff>
    </xdr:from>
    <xdr:to>
      <xdr:col>14</xdr:col>
      <xdr:colOff>79375</xdr:colOff>
      <xdr:row>59</xdr:row>
      <xdr:rowOff>73914</xdr:rowOff>
    </xdr:to>
    <xdr:sp macro="" textlink="">
      <xdr:nvSpPr>
        <xdr:cNvPr id="370" name="円/楕円 369"/>
        <xdr:cNvSpPr/>
      </xdr:nvSpPr>
      <xdr:spPr>
        <a:xfrm>
          <a:off x="9588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65041</xdr:rowOff>
    </xdr:from>
    <xdr:ext cx="469744" cy="259045"/>
    <xdr:sp macro="" textlink="">
      <xdr:nvSpPr>
        <xdr:cNvPr id="371" name="テキスト ボックス 370"/>
        <xdr:cNvSpPr txBox="1"/>
      </xdr:nvSpPr>
      <xdr:spPr>
        <a:xfrm>
          <a:off x="9404427"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151536</xdr:rowOff>
    </xdr:from>
    <xdr:to>
      <xdr:col>12</xdr:col>
      <xdr:colOff>561975</xdr:colOff>
      <xdr:row>59</xdr:row>
      <xdr:rowOff>81686</xdr:rowOff>
    </xdr:to>
    <xdr:sp macro="" textlink="">
      <xdr:nvSpPr>
        <xdr:cNvPr id="372" name="円/楕円 371"/>
        <xdr:cNvSpPr/>
      </xdr:nvSpPr>
      <xdr:spPr>
        <a:xfrm>
          <a:off x="8699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72813</xdr:rowOff>
    </xdr:from>
    <xdr:ext cx="378565" cy="259045"/>
    <xdr:sp macro="" textlink="">
      <xdr:nvSpPr>
        <xdr:cNvPr id="373" name="テキスト ボックス 372"/>
        <xdr:cNvSpPr txBox="1"/>
      </xdr:nvSpPr>
      <xdr:spPr>
        <a:xfrm>
          <a:off x="8561017" y="1018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151499</xdr:rowOff>
    </xdr:from>
    <xdr:to>
      <xdr:col>11</xdr:col>
      <xdr:colOff>358775</xdr:colOff>
      <xdr:row>59</xdr:row>
      <xdr:rowOff>81649</xdr:rowOff>
    </xdr:to>
    <xdr:sp macro="" textlink="">
      <xdr:nvSpPr>
        <xdr:cNvPr id="374" name="円/楕円 373"/>
        <xdr:cNvSpPr/>
      </xdr:nvSpPr>
      <xdr:spPr>
        <a:xfrm>
          <a:off x="7810500" y="100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72776</xdr:rowOff>
    </xdr:from>
    <xdr:ext cx="378565" cy="259045"/>
    <xdr:sp macro="" textlink="">
      <xdr:nvSpPr>
        <xdr:cNvPr id="375" name="テキスト ボックス 374"/>
        <xdr:cNvSpPr txBox="1"/>
      </xdr:nvSpPr>
      <xdr:spPr>
        <a:xfrm>
          <a:off x="7672017" y="1018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150108</xdr:rowOff>
    </xdr:from>
    <xdr:to>
      <xdr:col>10</xdr:col>
      <xdr:colOff>155575</xdr:colOff>
      <xdr:row>59</xdr:row>
      <xdr:rowOff>80258</xdr:rowOff>
    </xdr:to>
    <xdr:sp macro="" textlink="">
      <xdr:nvSpPr>
        <xdr:cNvPr id="376" name="円/楕円 375"/>
        <xdr:cNvSpPr/>
      </xdr:nvSpPr>
      <xdr:spPr>
        <a:xfrm>
          <a:off x="6921500" y="100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71385</xdr:rowOff>
    </xdr:from>
    <xdr:ext cx="378565" cy="259045"/>
    <xdr:sp macro="" textlink="">
      <xdr:nvSpPr>
        <xdr:cNvPr id="377" name="テキスト ボックス 376"/>
        <xdr:cNvSpPr txBox="1"/>
      </xdr:nvSpPr>
      <xdr:spPr>
        <a:xfrm>
          <a:off x="6783017" y="10186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23876</xdr:rowOff>
    </xdr:from>
    <xdr:to>
      <xdr:col>15</xdr:col>
      <xdr:colOff>180975</xdr:colOff>
      <xdr:row>78</xdr:row>
      <xdr:rowOff>63119</xdr:rowOff>
    </xdr:to>
    <xdr:cxnSp macro="">
      <xdr:nvCxnSpPr>
        <xdr:cNvPr id="406" name="直線コネクタ 405"/>
        <xdr:cNvCxnSpPr/>
      </xdr:nvCxnSpPr>
      <xdr:spPr>
        <a:xfrm>
          <a:off x="9639300" y="13396976"/>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23876</xdr:rowOff>
    </xdr:from>
    <xdr:to>
      <xdr:col>14</xdr:col>
      <xdr:colOff>28575</xdr:colOff>
      <xdr:row>78</xdr:row>
      <xdr:rowOff>67005</xdr:rowOff>
    </xdr:to>
    <xdr:cxnSp macro="">
      <xdr:nvCxnSpPr>
        <xdr:cNvPr id="409" name="直線コネクタ 408"/>
        <xdr:cNvCxnSpPr/>
      </xdr:nvCxnSpPr>
      <xdr:spPr>
        <a:xfrm flipV="1">
          <a:off x="8750300" y="1339697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64072</xdr:rowOff>
    </xdr:from>
    <xdr:to>
      <xdr:col>12</xdr:col>
      <xdr:colOff>511175</xdr:colOff>
      <xdr:row>78</xdr:row>
      <xdr:rowOff>67005</xdr:rowOff>
    </xdr:to>
    <xdr:cxnSp macro="">
      <xdr:nvCxnSpPr>
        <xdr:cNvPr id="412" name="直線コネクタ 411"/>
        <xdr:cNvCxnSpPr/>
      </xdr:nvCxnSpPr>
      <xdr:spPr>
        <a:xfrm>
          <a:off x="7861300" y="13437172"/>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64072</xdr:rowOff>
    </xdr:from>
    <xdr:to>
      <xdr:col>11</xdr:col>
      <xdr:colOff>307975</xdr:colOff>
      <xdr:row>78</xdr:row>
      <xdr:rowOff>76569</xdr:rowOff>
    </xdr:to>
    <xdr:cxnSp macro="">
      <xdr:nvCxnSpPr>
        <xdr:cNvPr id="415" name="直線コネクタ 414"/>
        <xdr:cNvCxnSpPr/>
      </xdr:nvCxnSpPr>
      <xdr:spPr>
        <a:xfrm flipV="1">
          <a:off x="6972300" y="1343717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12319</xdr:rowOff>
    </xdr:from>
    <xdr:to>
      <xdr:col>15</xdr:col>
      <xdr:colOff>231775</xdr:colOff>
      <xdr:row>78</xdr:row>
      <xdr:rowOff>113919</xdr:rowOff>
    </xdr:to>
    <xdr:sp macro="" textlink="">
      <xdr:nvSpPr>
        <xdr:cNvPr id="425" name="円/楕円 424"/>
        <xdr:cNvSpPr/>
      </xdr:nvSpPr>
      <xdr:spPr>
        <a:xfrm>
          <a:off x="104267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162196</xdr:rowOff>
    </xdr:from>
    <xdr:ext cx="469744" cy="259045"/>
    <xdr:sp macro="" textlink="">
      <xdr:nvSpPr>
        <xdr:cNvPr id="426" name="商工費該当値テキスト"/>
        <xdr:cNvSpPr txBox="1"/>
      </xdr:nvSpPr>
      <xdr:spPr>
        <a:xfrm>
          <a:off x="10528300"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144526</xdr:rowOff>
    </xdr:from>
    <xdr:to>
      <xdr:col>14</xdr:col>
      <xdr:colOff>79375</xdr:colOff>
      <xdr:row>78</xdr:row>
      <xdr:rowOff>74676</xdr:rowOff>
    </xdr:to>
    <xdr:sp macro="" textlink="">
      <xdr:nvSpPr>
        <xdr:cNvPr id="427" name="円/楕円 426"/>
        <xdr:cNvSpPr/>
      </xdr:nvSpPr>
      <xdr:spPr>
        <a:xfrm>
          <a:off x="9588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65803</xdr:rowOff>
    </xdr:from>
    <xdr:ext cx="469744" cy="259045"/>
    <xdr:sp macro="" textlink="">
      <xdr:nvSpPr>
        <xdr:cNvPr id="428" name="テキスト ボックス 427"/>
        <xdr:cNvSpPr txBox="1"/>
      </xdr:nvSpPr>
      <xdr:spPr>
        <a:xfrm>
          <a:off x="9404427"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16205</xdr:rowOff>
    </xdr:from>
    <xdr:to>
      <xdr:col>12</xdr:col>
      <xdr:colOff>561975</xdr:colOff>
      <xdr:row>78</xdr:row>
      <xdr:rowOff>117805</xdr:rowOff>
    </xdr:to>
    <xdr:sp macro="" textlink="">
      <xdr:nvSpPr>
        <xdr:cNvPr id="429" name="円/楕円 428"/>
        <xdr:cNvSpPr/>
      </xdr:nvSpPr>
      <xdr:spPr>
        <a:xfrm>
          <a:off x="8699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108932</xdr:rowOff>
    </xdr:from>
    <xdr:ext cx="469744" cy="259045"/>
    <xdr:sp macro="" textlink="">
      <xdr:nvSpPr>
        <xdr:cNvPr id="430" name="テキスト ボックス 429"/>
        <xdr:cNvSpPr txBox="1"/>
      </xdr:nvSpPr>
      <xdr:spPr>
        <a:xfrm>
          <a:off x="8515427"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13272</xdr:rowOff>
    </xdr:from>
    <xdr:to>
      <xdr:col>11</xdr:col>
      <xdr:colOff>358775</xdr:colOff>
      <xdr:row>78</xdr:row>
      <xdr:rowOff>114872</xdr:rowOff>
    </xdr:to>
    <xdr:sp macro="" textlink="">
      <xdr:nvSpPr>
        <xdr:cNvPr id="431" name="円/楕円 430"/>
        <xdr:cNvSpPr/>
      </xdr:nvSpPr>
      <xdr:spPr>
        <a:xfrm>
          <a:off x="7810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105999</xdr:rowOff>
    </xdr:from>
    <xdr:ext cx="469744" cy="259045"/>
    <xdr:sp macro="" textlink="">
      <xdr:nvSpPr>
        <xdr:cNvPr id="432" name="テキスト ボックス 431"/>
        <xdr:cNvSpPr txBox="1"/>
      </xdr:nvSpPr>
      <xdr:spPr>
        <a:xfrm>
          <a:off x="7626427"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25769</xdr:rowOff>
    </xdr:from>
    <xdr:to>
      <xdr:col>10</xdr:col>
      <xdr:colOff>155575</xdr:colOff>
      <xdr:row>78</xdr:row>
      <xdr:rowOff>127369</xdr:rowOff>
    </xdr:to>
    <xdr:sp macro="" textlink="">
      <xdr:nvSpPr>
        <xdr:cNvPr id="433" name="円/楕円 432"/>
        <xdr:cNvSpPr/>
      </xdr:nvSpPr>
      <xdr:spPr>
        <a:xfrm>
          <a:off x="6921500" y="133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118496</xdr:rowOff>
    </xdr:from>
    <xdr:ext cx="469744" cy="259045"/>
    <xdr:sp macro="" textlink="">
      <xdr:nvSpPr>
        <xdr:cNvPr id="434" name="テキスト ボックス 433"/>
        <xdr:cNvSpPr txBox="1"/>
      </xdr:nvSpPr>
      <xdr:spPr>
        <a:xfrm>
          <a:off x="6737427" y="134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134214</xdr:rowOff>
    </xdr:from>
    <xdr:to>
      <xdr:col>15</xdr:col>
      <xdr:colOff>180975</xdr:colOff>
      <xdr:row>97</xdr:row>
      <xdr:rowOff>116421</xdr:rowOff>
    </xdr:to>
    <xdr:cxnSp macro="">
      <xdr:nvCxnSpPr>
        <xdr:cNvPr id="467" name="直線コネクタ 466"/>
        <xdr:cNvCxnSpPr/>
      </xdr:nvCxnSpPr>
      <xdr:spPr>
        <a:xfrm>
          <a:off x="9639300" y="16593414"/>
          <a:ext cx="8382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134214</xdr:rowOff>
    </xdr:from>
    <xdr:to>
      <xdr:col>14</xdr:col>
      <xdr:colOff>28575</xdr:colOff>
      <xdr:row>97</xdr:row>
      <xdr:rowOff>124955</xdr:rowOff>
    </xdr:to>
    <xdr:cxnSp macro="">
      <xdr:nvCxnSpPr>
        <xdr:cNvPr id="470" name="直線コネクタ 469"/>
        <xdr:cNvCxnSpPr/>
      </xdr:nvCxnSpPr>
      <xdr:spPr>
        <a:xfrm flipV="1">
          <a:off x="8750300" y="16593414"/>
          <a:ext cx="889000" cy="1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90446</xdr:rowOff>
    </xdr:from>
    <xdr:to>
      <xdr:col>12</xdr:col>
      <xdr:colOff>511175</xdr:colOff>
      <xdr:row>97</xdr:row>
      <xdr:rowOff>124955</xdr:rowOff>
    </xdr:to>
    <xdr:cxnSp macro="">
      <xdr:nvCxnSpPr>
        <xdr:cNvPr id="473" name="直線コネクタ 472"/>
        <xdr:cNvCxnSpPr/>
      </xdr:nvCxnSpPr>
      <xdr:spPr>
        <a:xfrm>
          <a:off x="7861300" y="16549646"/>
          <a:ext cx="889000" cy="20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90446</xdr:rowOff>
    </xdr:from>
    <xdr:to>
      <xdr:col>11</xdr:col>
      <xdr:colOff>307975</xdr:colOff>
      <xdr:row>98</xdr:row>
      <xdr:rowOff>37212</xdr:rowOff>
    </xdr:to>
    <xdr:cxnSp macro="">
      <xdr:nvCxnSpPr>
        <xdr:cNvPr id="476" name="直線コネクタ 475"/>
        <xdr:cNvCxnSpPr/>
      </xdr:nvCxnSpPr>
      <xdr:spPr>
        <a:xfrm flipV="1">
          <a:off x="6972300" y="16549646"/>
          <a:ext cx="889000" cy="2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65621</xdr:rowOff>
    </xdr:from>
    <xdr:to>
      <xdr:col>15</xdr:col>
      <xdr:colOff>231775</xdr:colOff>
      <xdr:row>97</xdr:row>
      <xdr:rowOff>167221</xdr:rowOff>
    </xdr:to>
    <xdr:sp macro="" textlink="">
      <xdr:nvSpPr>
        <xdr:cNvPr id="486" name="円/楕円 485"/>
        <xdr:cNvSpPr/>
      </xdr:nvSpPr>
      <xdr:spPr>
        <a:xfrm>
          <a:off x="10426700" y="166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44048</xdr:rowOff>
    </xdr:from>
    <xdr:ext cx="534377" cy="259045"/>
    <xdr:sp macro="" textlink="">
      <xdr:nvSpPr>
        <xdr:cNvPr id="487" name="土木費該当値テキスト"/>
        <xdr:cNvSpPr txBox="1"/>
      </xdr:nvSpPr>
      <xdr:spPr>
        <a:xfrm>
          <a:off x="10528300" y="166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83414</xdr:rowOff>
    </xdr:from>
    <xdr:to>
      <xdr:col>14</xdr:col>
      <xdr:colOff>79375</xdr:colOff>
      <xdr:row>97</xdr:row>
      <xdr:rowOff>13564</xdr:rowOff>
    </xdr:to>
    <xdr:sp macro="" textlink="">
      <xdr:nvSpPr>
        <xdr:cNvPr id="488" name="円/楕円 487"/>
        <xdr:cNvSpPr/>
      </xdr:nvSpPr>
      <xdr:spPr>
        <a:xfrm>
          <a:off x="9588500" y="16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30091</xdr:rowOff>
    </xdr:from>
    <xdr:ext cx="534377" cy="259045"/>
    <xdr:sp macro="" textlink="">
      <xdr:nvSpPr>
        <xdr:cNvPr id="489" name="テキスト ボックス 488"/>
        <xdr:cNvSpPr txBox="1"/>
      </xdr:nvSpPr>
      <xdr:spPr>
        <a:xfrm>
          <a:off x="9372111" y="163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74155</xdr:rowOff>
    </xdr:from>
    <xdr:to>
      <xdr:col>12</xdr:col>
      <xdr:colOff>561975</xdr:colOff>
      <xdr:row>98</xdr:row>
      <xdr:rowOff>4305</xdr:rowOff>
    </xdr:to>
    <xdr:sp macro="" textlink="">
      <xdr:nvSpPr>
        <xdr:cNvPr id="490" name="円/楕円 489"/>
        <xdr:cNvSpPr/>
      </xdr:nvSpPr>
      <xdr:spPr>
        <a:xfrm>
          <a:off x="8699500" y="167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166882</xdr:rowOff>
    </xdr:from>
    <xdr:ext cx="534377" cy="259045"/>
    <xdr:sp macro="" textlink="">
      <xdr:nvSpPr>
        <xdr:cNvPr id="491" name="テキスト ボックス 490"/>
        <xdr:cNvSpPr txBox="1"/>
      </xdr:nvSpPr>
      <xdr:spPr>
        <a:xfrm>
          <a:off x="8483111" y="167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39646</xdr:rowOff>
    </xdr:from>
    <xdr:to>
      <xdr:col>11</xdr:col>
      <xdr:colOff>358775</xdr:colOff>
      <xdr:row>96</xdr:row>
      <xdr:rowOff>141246</xdr:rowOff>
    </xdr:to>
    <xdr:sp macro="" textlink="">
      <xdr:nvSpPr>
        <xdr:cNvPr id="492" name="円/楕円 491"/>
        <xdr:cNvSpPr/>
      </xdr:nvSpPr>
      <xdr:spPr>
        <a:xfrm>
          <a:off x="7810500" y="164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157773</xdr:rowOff>
    </xdr:from>
    <xdr:ext cx="534377" cy="259045"/>
    <xdr:sp macro="" textlink="">
      <xdr:nvSpPr>
        <xdr:cNvPr id="493" name="テキスト ボックス 492"/>
        <xdr:cNvSpPr txBox="1"/>
      </xdr:nvSpPr>
      <xdr:spPr>
        <a:xfrm>
          <a:off x="7594111" y="162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157862</xdr:rowOff>
    </xdr:from>
    <xdr:to>
      <xdr:col>10</xdr:col>
      <xdr:colOff>155575</xdr:colOff>
      <xdr:row>98</xdr:row>
      <xdr:rowOff>88012</xdr:rowOff>
    </xdr:to>
    <xdr:sp macro="" textlink="">
      <xdr:nvSpPr>
        <xdr:cNvPr id="494" name="円/楕円 493"/>
        <xdr:cNvSpPr/>
      </xdr:nvSpPr>
      <xdr:spPr>
        <a:xfrm>
          <a:off x="6921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79139</xdr:rowOff>
    </xdr:from>
    <xdr:ext cx="534377" cy="259045"/>
    <xdr:sp macro="" textlink="">
      <xdr:nvSpPr>
        <xdr:cNvPr id="495" name="テキスト ボックス 494"/>
        <xdr:cNvSpPr txBox="1"/>
      </xdr:nvSpPr>
      <xdr:spPr>
        <a:xfrm>
          <a:off x="6705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75189</xdr:rowOff>
    </xdr:from>
    <xdr:to>
      <xdr:col>23</xdr:col>
      <xdr:colOff>517525</xdr:colOff>
      <xdr:row>38</xdr:row>
      <xdr:rowOff>101570</xdr:rowOff>
    </xdr:to>
    <xdr:cxnSp macro="">
      <xdr:nvCxnSpPr>
        <xdr:cNvPr id="523" name="直線コネクタ 522"/>
        <xdr:cNvCxnSpPr/>
      </xdr:nvCxnSpPr>
      <xdr:spPr>
        <a:xfrm>
          <a:off x="15481300" y="6590289"/>
          <a:ext cx="8382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37836</xdr:rowOff>
    </xdr:from>
    <xdr:to>
      <xdr:col>22</xdr:col>
      <xdr:colOff>365125</xdr:colOff>
      <xdr:row>38</xdr:row>
      <xdr:rowOff>75189</xdr:rowOff>
    </xdr:to>
    <xdr:cxnSp macro="">
      <xdr:nvCxnSpPr>
        <xdr:cNvPr id="526" name="直線コネクタ 525"/>
        <xdr:cNvCxnSpPr/>
      </xdr:nvCxnSpPr>
      <xdr:spPr>
        <a:xfrm>
          <a:off x="14592300" y="6552936"/>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37836</xdr:rowOff>
    </xdr:from>
    <xdr:to>
      <xdr:col>21</xdr:col>
      <xdr:colOff>161925</xdr:colOff>
      <xdr:row>38</xdr:row>
      <xdr:rowOff>112725</xdr:rowOff>
    </xdr:to>
    <xdr:cxnSp macro="">
      <xdr:nvCxnSpPr>
        <xdr:cNvPr id="529" name="直線コネクタ 528"/>
        <xdr:cNvCxnSpPr/>
      </xdr:nvCxnSpPr>
      <xdr:spPr>
        <a:xfrm flipV="1">
          <a:off x="13703300" y="6552936"/>
          <a:ext cx="889000" cy="7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83419</xdr:rowOff>
    </xdr:from>
    <xdr:to>
      <xdr:col>19</xdr:col>
      <xdr:colOff>644525</xdr:colOff>
      <xdr:row>38</xdr:row>
      <xdr:rowOff>112725</xdr:rowOff>
    </xdr:to>
    <xdr:cxnSp macro="">
      <xdr:nvCxnSpPr>
        <xdr:cNvPr id="532" name="直線コネクタ 531"/>
        <xdr:cNvCxnSpPr/>
      </xdr:nvCxnSpPr>
      <xdr:spPr>
        <a:xfrm>
          <a:off x="12814300" y="6598519"/>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50770</xdr:rowOff>
    </xdr:from>
    <xdr:to>
      <xdr:col>23</xdr:col>
      <xdr:colOff>568325</xdr:colOff>
      <xdr:row>38</xdr:row>
      <xdr:rowOff>152370</xdr:rowOff>
    </xdr:to>
    <xdr:sp macro="" textlink="">
      <xdr:nvSpPr>
        <xdr:cNvPr id="542" name="円/楕円 541"/>
        <xdr:cNvSpPr/>
      </xdr:nvSpPr>
      <xdr:spPr>
        <a:xfrm>
          <a:off x="16268700" y="65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137147</xdr:rowOff>
    </xdr:from>
    <xdr:ext cx="534377" cy="259045"/>
    <xdr:sp macro="" textlink="">
      <xdr:nvSpPr>
        <xdr:cNvPr id="543" name="消防費該当値テキスト"/>
        <xdr:cNvSpPr txBox="1"/>
      </xdr:nvSpPr>
      <xdr:spPr>
        <a:xfrm>
          <a:off x="16370300" y="64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24389</xdr:rowOff>
    </xdr:from>
    <xdr:to>
      <xdr:col>22</xdr:col>
      <xdr:colOff>415925</xdr:colOff>
      <xdr:row>38</xdr:row>
      <xdr:rowOff>125989</xdr:rowOff>
    </xdr:to>
    <xdr:sp macro="" textlink="">
      <xdr:nvSpPr>
        <xdr:cNvPr id="544" name="円/楕円 543"/>
        <xdr:cNvSpPr/>
      </xdr:nvSpPr>
      <xdr:spPr>
        <a:xfrm>
          <a:off x="15430500" y="65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117116</xdr:rowOff>
    </xdr:from>
    <xdr:ext cx="534377" cy="259045"/>
    <xdr:sp macro="" textlink="">
      <xdr:nvSpPr>
        <xdr:cNvPr id="545" name="テキスト ボックス 544"/>
        <xdr:cNvSpPr txBox="1"/>
      </xdr:nvSpPr>
      <xdr:spPr>
        <a:xfrm>
          <a:off x="15214111" y="66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158486</xdr:rowOff>
    </xdr:from>
    <xdr:to>
      <xdr:col>21</xdr:col>
      <xdr:colOff>212725</xdr:colOff>
      <xdr:row>38</xdr:row>
      <xdr:rowOff>88636</xdr:rowOff>
    </xdr:to>
    <xdr:sp macro="" textlink="">
      <xdr:nvSpPr>
        <xdr:cNvPr id="546" name="円/楕円 545"/>
        <xdr:cNvSpPr/>
      </xdr:nvSpPr>
      <xdr:spPr>
        <a:xfrm>
          <a:off x="14541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79763</xdr:rowOff>
    </xdr:from>
    <xdr:ext cx="534377" cy="259045"/>
    <xdr:sp macro="" textlink="">
      <xdr:nvSpPr>
        <xdr:cNvPr id="547" name="テキスト ボックス 546"/>
        <xdr:cNvSpPr txBox="1"/>
      </xdr:nvSpPr>
      <xdr:spPr>
        <a:xfrm>
          <a:off x="14325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61925</xdr:rowOff>
    </xdr:from>
    <xdr:to>
      <xdr:col>20</xdr:col>
      <xdr:colOff>9525</xdr:colOff>
      <xdr:row>38</xdr:row>
      <xdr:rowOff>163525</xdr:rowOff>
    </xdr:to>
    <xdr:sp macro="" textlink="">
      <xdr:nvSpPr>
        <xdr:cNvPr id="548" name="円/楕円 547"/>
        <xdr:cNvSpPr/>
      </xdr:nvSpPr>
      <xdr:spPr>
        <a:xfrm>
          <a:off x="13652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154652</xdr:rowOff>
    </xdr:from>
    <xdr:ext cx="534377" cy="259045"/>
    <xdr:sp macro="" textlink="">
      <xdr:nvSpPr>
        <xdr:cNvPr id="549" name="テキスト ボックス 548"/>
        <xdr:cNvSpPr txBox="1"/>
      </xdr:nvSpPr>
      <xdr:spPr>
        <a:xfrm>
          <a:off x="13436111" y="66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32619</xdr:rowOff>
    </xdr:from>
    <xdr:to>
      <xdr:col>18</xdr:col>
      <xdr:colOff>492125</xdr:colOff>
      <xdr:row>38</xdr:row>
      <xdr:rowOff>134219</xdr:rowOff>
    </xdr:to>
    <xdr:sp macro="" textlink="">
      <xdr:nvSpPr>
        <xdr:cNvPr id="550" name="円/楕円 549"/>
        <xdr:cNvSpPr/>
      </xdr:nvSpPr>
      <xdr:spPr>
        <a:xfrm>
          <a:off x="12763500" y="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125346</xdr:rowOff>
    </xdr:from>
    <xdr:ext cx="534377" cy="259045"/>
    <xdr:sp macro="" textlink="">
      <xdr:nvSpPr>
        <xdr:cNvPr id="551" name="テキスト ボックス 550"/>
        <xdr:cNvSpPr txBox="1"/>
      </xdr:nvSpPr>
      <xdr:spPr>
        <a:xfrm>
          <a:off x="12547111" y="66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119300</xdr:rowOff>
    </xdr:from>
    <xdr:to>
      <xdr:col>23</xdr:col>
      <xdr:colOff>517525</xdr:colOff>
      <xdr:row>57</xdr:row>
      <xdr:rowOff>128901</xdr:rowOff>
    </xdr:to>
    <xdr:cxnSp macro="">
      <xdr:nvCxnSpPr>
        <xdr:cNvPr id="582" name="直線コネクタ 581"/>
        <xdr:cNvCxnSpPr/>
      </xdr:nvCxnSpPr>
      <xdr:spPr>
        <a:xfrm>
          <a:off x="15481300" y="9720500"/>
          <a:ext cx="8382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19272</xdr:rowOff>
    </xdr:from>
    <xdr:to>
      <xdr:col>22</xdr:col>
      <xdr:colOff>365125</xdr:colOff>
      <xdr:row>56</xdr:row>
      <xdr:rowOff>119300</xdr:rowOff>
    </xdr:to>
    <xdr:cxnSp macro="">
      <xdr:nvCxnSpPr>
        <xdr:cNvPr id="585" name="直線コネクタ 584"/>
        <xdr:cNvCxnSpPr/>
      </xdr:nvCxnSpPr>
      <xdr:spPr>
        <a:xfrm>
          <a:off x="14592300" y="9449022"/>
          <a:ext cx="889000" cy="27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19272</xdr:rowOff>
    </xdr:from>
    <xdr:to>
      <xdr:col>21</xdr:col>
      <xdr:colOff>161925</xdr:colOff>
      <xdr:row>57</xdr:row>
      <xdr:rowOff>59875</xdr:rowOff>
    </xdr:to>
    <xdr:cxnSp macro="">
      <xdr:nvCxnSpPr>
        <xdr:cNvPr id="588" name="直線コネクタ 587"/>
        <xdr:cNvCxnSpPr/>
      </xdr:nvCxnSpPr>
      <xdr:spPr>
        <a:xfrm flipV="1">
          <a:off x="13703300" y="9449022"/>
          <a:ext cx="889000" cy="3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59875</xdr:rowOff>
    </xdr:from>
    <xdr:to>
      <xdr:col>19</xdr:col>
      <xdr:colOff>644525</xdr:colOff>
      <xdr:row>58</xdr:row>
      <xdr:rowOff>10084</xdr:rowOff>
    </xdr:to>
    <xdr:cxnSp macro="">
      <xdr:nvCxnSpPr>
        <xdr:cNvPr id="591" name="直線コネクタ 590"/>
        <xdr:cNvCxnSpPr/>
      </xdr:nvCxnSpPr>
      <xdr:spPr>
        <a:xfrm flipV="1">
          <a:off x="12814300" y="9832525"/>
          <a:ext cx="889000" cy="1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78101</xdr:rowOff>
    </xdr:from>
    <xdr:to>
      <xdr:col>23</xdr:col>
      <xdr:colOff>568325</xdr:colOff>
      <xdr:row>58</xdr:row>
      <xdr:rowOff>8251</xdr:rowOff>
    </xdr:to>
    <xdr:sp macro="" textlink="">
      <xdr:nvSpPr>
        <xdr:cNvPr id="601" name="円/楕円 600"/>
        <xdr:cNvSpPr/>
      </xdr:nvSpPr>
      <xdr:spPr>
        <a:xfrm>
          <a:off x="162687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164478</xdr:rowOff>
    </xdr:from>
    <xdr:ext cx="534377" cy="259045"/>
    <xdr:sp macro="" textlink="">
      <xdr:nvSpPr>
        <xdr:cNvPr id="602" name="教育費該当値テキスト"/>
        <xdr:cNvSpPr txBox="1"/>
      </xdr:nvSpPr>
      <xdr:spPr>
        <a:xfrm>
          <a:off x="16370300"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68500</xdr:rowOff>
    </xdr:from>
    <xdr:to>
      <xdr:col>22</xdr:col>
      <xdr:colOff>415925</xdr:colOff>
      <xdr:row>56</xdr:row>
      <xdr:rowOff>170100</xdr:rowOff>
    </xdr:to>
    <xdr:sp macro="" textlink="">
      <xdr:nvSpPr>
        <xdr:cNvPr id="603" name="円/楕円 602"/>
        <xdr:cNvSpPr/>
      </xdr:nvSpPr>
      <xdr:spPr>
        <a:xfrm>
          <a:off x="15430500" y="9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161227</xdr:rowOff>
    </xdr:from>
    <xdr:ext cx="534377" cy="259045"/>
    <xdr:sp macro="" textlink="">
      <xdr:nvSpPr>
        <xdr:cNvPr id="604" name="テキスト ボックス 603"/>
        <xdr:cNvSpPr txBox="1"/>
      </xdr:nvSpPr>
      <xdr:spPr>
        <a:xfrm>
          <a:off x="15214111" y="97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139922</xdr:rowOff>
    </xdr:from>
    <xdr:to>
      <xdr:col>21</xdr:col>
      <xdr:colOff>212725</xdr:colOff>
      <xdr:row>55</xdr:row>
      <xdr:rowOff>70072</xdr:rowOff>
    </xdr:to>
    <xdr:sp macro="" textlink="">
      <xdr:nvSpPr>
        <xdr:cNvPr id="605" name="円/楕円 604"/>
        <xdr:cNvSpPr/>
      </xdr:nvSpPr>
      <xdr:spPr>
        <a:xfrm>
          <a:off x="14541500" y="93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86599</xdr:rowOff>
    </xdr:from>
    <xdr:ext cx="534377" cy="259045"/>
    <xdr:sp macro="" textlink="">
      <xdr:nvSpPr>
        <xdr:cNvPr id="606" name="テキスト ボックス 605"/>
        <xdr:cNvSpPr txBox="1"/>
      </xdr:nvSpPr>
      <xdr:spPr>
        <a:xfrm>
          <a:off x="14325111" y="91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9075</xdr:rowOff>
    </xdr:from>
    <xdr:to>
      <xdr:col>20</xdr:col>
      <xdr:colOff>9525</xdr:colOff>
      <xdr:row>57</xdr:row>
      <xdr:rowOff>110675</xdr:rowOff>
    </xdr:to>
    <xdr:sp macro="" textlink="">
      <xdr:nvSpPr>
        <xdr:cNvPr id="607" name="円/楕円 606"/>
        <xdr:cNvSpPr/>
      </xdr:nvSpPr>
      <xdr:spPr>
        <a:xfrm>
          <a:off x="13652500" y="97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101802</xdr:rowOff>
    </xdr:from>
    <xdr:ext cx="534377" cy="259045"/>
    <xdr:sp macro="" textlink="">
      <xdr:nvSpPr>
        <xdr:cNvPr id="608" name="テキスト ボックス 607"/>
        <xdr:cNvSpPr txBox="1"/>
      </xdr:nvSpPr>
      <xdr:spPr>
        <a:xfrm>
          <a:off x="13436111" y="98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130734</xdr:rowOff>
    </xdr:from>
    <xdr:to>
      <xdr:col>18</xdr:col>
      <xdr:colOff>492125</xdr:colOff>
      <xdr:row>58</xdr:row>
      <xdr:rowOff>60884</xdr:rowOff>
    </xdr:to>
    <xdr:sp macro="" textlink="">
      <xdr:nvSpPr>
        <xdr:cNvPr id="609" name="円/楕円 608"/>
        <xdr:cNvSpPr/>
      </xdr:nvSpPr>
      <xdr:spPr>
        <a:xfrm>
          <a:off x="12763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52011</xdr:rowOff>
    </xdr:from>
    <xdr:ext cx="534377" cy="259045"/>
    <xdr:sp macro="" textlink="">
      <xdr:nvSpPr>
        <xdr:cNvPr id="610" name="テキスト ボックス 609"/>
        <xdr:cNvSpPr txBox="1"/>
      </xdr:nvSpPr>
      <xdr:spPr>
        <a:xfrm>
          <a:off x="12547111" y="9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39115</xdr:rowOff>
    </xdr:from>
    <xdr:to>
      <xdr:col>23</xdr:col>
      <xdr:colOff>517525</xdr:colOff>
      <xdr:row>79</xdr:row>
      <xdr:rowOff>44450</xdr:rowOff>
    </xdr:to>
    <xdr:cxnSp macro="">
      <xdr:nvCxnSpPr>
        <xdr:cNvPr id="639" name="直線コネクタ 638"/>
        <xdr:cNvCxnSpPr/>
      </xdr:nvCxnSpPr>
      <xdr:spPr>
        <a:xfrm flipV="1">
          <a:off x="15481300" y="13583665"/>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159765</xdr:rowOff>
    </xdr:from>
    <xdr:to>
      <xdr:col>23</xdr:col>
      <xdr:colOff>568325</xdr:colOff>
      <xdr:row>79</xdr:row>
      <xdr:rowOff>89915</xdr:rowOff>
    </xdr:to>
    <xdr:sp macro="" textlink="">
      <xdr:nvSpPr>
        <xdr:cNvPr id="658" name="円/楕円 657"/>
        <xdr:cNvSpPr/>
      </xdr:nvSpPr>
      <xdr:spPr>
        <a:xfrm>
          <a:off x="162687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109655</xdr:rowOff>
    </xdr:from>
    <xdr:ext cx="378565" cy="259045"/>
    <xdr:sp macro="" textlink="">
      <xdr:nvSpPr>
        <xdr:cNvPr id="659" name="災害復旧費該当値テキスト"/>
        <xdr:cNvSpPr txBox="1"/>
      </xdr:nvSpPr>
      <xdr:spPr>
        <a:xfrm>
          <a:off x="16370300" y="1348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22090</xdr:rowOff>
    </xdr:from>
    <xdr:to>
      <xdr:col>23</xdr:col>
      <xdr:colOff>517525</xdr:colOff>
      <xdr:row>97</xdr:row>
      <xdr:rowOff>27294</xdr:rowOff>
    </xdr:to>
    <xdr:cxnSp macro="">
      <xdr:nvCxnSpPr>
        <xdr:cNvPr id="698" name="直線コネクタ 697"/>
        <xdr:cNvCxnSpPr/>
      </xdr:nvCxnSpPr>
      <xdr:spPr>
        <a:xfrm flipV="1">
          <a:off x="15481300" y="16652740"/>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8058</xdr:rowOff>
    </xdr:from>
    <xdr:to>
      <xdr:col>22</xdr:col>
      <xdr:colOff>365125</xdr:colOff>
      <xdr:row>97</xdr:row>
      <xdr:rowOff>27294</xdr:rowOff>
    </xdr:to>
    <xdr:cxnSp macro="">
      <xdr:nvCxnSpPr>
        <xdr:cNvPr id="701" name="直線コネクタ 700"/>
        <xdr:cNvCxnSpPr/>
      </xdr:nvCxnSpPr>
      <xdr:spPr>
        <a:xfrm>
          <a:off x="14592300" y="16638708"/>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2595</xdr:rowOff>
    </xdr:from>
    <xdr:to>
      <xdr:col>21</xdr:col>
      <xdr:colOff>161925</xdr:colOff>
      <xdr:row>97</xdr:row>
      <xdr:rowOff>8058</xdr:rowOff>
    </xdr:to>
    <xdr:cxnSp macro="">
      <xdr:nvCxnSpPr>
        <xdr:cNvPr id="704" name="直線コネクタ 703"/>
        <xdr:cNvCxnSpPr/>
      </xdr:nvCxnSpPr>
      <xdr:spPr>
        <a:xfrm>
          <a:off x="13703300" y="1663324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136958</xdr:rowOff>
    </xdr:from>
    <xdr:to>
      <xdr:col>19</xdr:col>
      <xdr:colOff>644525</xdr:colOff>
      <xdr:row>97</xdr:row>
      <xdr:rowOff>2595</xdr:rowOff>
    </xdr:to>
    <xdr:cxnSp macro="">
      <xdr:nvCxnSpPr>
        <xdr:cNvPr id="707" name="直線コネクタ 706"/>
        <xdr:cNvCxnSpPr/>
      </xdr:nvCxnSpPr>
      <xdr:spPr>
        <a:xfrm>
          <a:off x="12814300" y="16596158"/>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142740</xdr:rowOff>
    </xdr:from>
    <xdr:to>
      <xdr:col>23</xdr:col>
      <xdr:colOff>568325</xdr:colOff>
      <xdr:row>97</xdr:row>
      <xdr:rowOff>72890</xdr:rowOff>
    </xdr:to>
    <xdr:sp macro="" textlink="">
      <xdr:nvSpPr>
        <xdr:cNvPr id="717" name="円/楕円 716"/>
        <xdr:cNvSpPr/>
      </xdr:nvSpPr>
      <xdr:spPr>
        <a:xfrm>
          <a:off x="16268700" y="166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165617</xdr:rowOff>
    </xdr:from>
    <xdr:ext cx="534377" cy="259045"/>
    <xdr:sp macro="" textlink="">
      <xdr:nvSpPr>
        <xdr:cNvPr id="718" name="公債費該当値テキスト"/>
        <xdr:cNvSpPr txBox="1"/>
      </xdr:nvSpPr>
      <xdr:spPr>
        <a:xfrm>
          <a:off x="16370300" y="164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147944</xdr:rowOff>
    </xdr:from>
    <xdr:to>
      <xdr:col>22</xdr:col>
      <xdr:colOff>415925</xdr:colOff>
      <xdr:row>97</xdr:row>
      <xdr:rowOff>78094</xdr:rowOff>
    </xdr:to>
    <xdr:sp macro="" textlink="">
      <xdr:nvSpPr>
        <xdr:cNvPr id="719" name="円/楕円 718"/>
        <xdr:cNvSpPr/>
      </xdr:nvSpPr>
      <xdr:spPr>
        <a:xfrm>
          <a:off x="154305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94621</xdr:rowOff>
    </xdr:from>
    <xdr:ext cx="534377" cy="259045"/>
    <xdr:sp macro="" textlink="">
      <xdr:nvSpPr>
        <xdr:cNvPr id="720" name="テキスト ボックス 719"/>
        <xdr:cNvSpPr txBox="1"/>
      </xdr:nvSpPr>
      <xdr:spPr>
        <a:xfrm>
          <a:off x="15214111" y="163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128708</xdr:rowOff>
    </xdr:from>
    <xdr:to>
      <xdr:col>21</xdr:col>
      <xdr:colOff>212725</xdr:colOff>
      <xdr:row>97</xdr:row>
      <xdr:rowOff>58858</xdr:rowOff>
    </xdr:to>
    <xdr:sp macro="" textlink="">
      <xdr:nvSpPr>
        <xdr:cNvPr id="721" name="円/楕円 720"/>
        <xdr:cNvSpPr/>
      </xdr:nvSpPr>
      <xdr:spPr>
        <a:xfrm>
          <a:off x="14541500" y="165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75385</xdr:rowOff>
    </xdr:from>
    <xdr:ext cx="534377" cy="259045"/>
    <xdr:sp macro="" textlink="">
      <xdr:nvSpPr>
        <xdr:cNvPr id="722" name="テキスト ボックス 721"/>
        <xdr:cNvSpPr txBox="1"/>
      </xdr:nvSpPr>
      <xdr:spPr>
        <a:xfrm>
          <a:off x="14325111" y="163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123245</xdr:rowOff>
    </xdr:from>
    <xdr:to>
      <xdr:col>20</xdr:col>
      <xdr:colOff>9525</xdr:colOff>
      <xdr:row>97</xdr:row>
      <xdr:rowOff>53395</xdr:rowOff>
    </xdr:to>
    <xdr:sp macro="" textlink="">
      <xdr:nvSpPr>
        <xdr:cNvPr id="723" name="円/楕円 722"/>
        <xdr:cNvSpPr/>
      </xdr:nvSpPr>
      <xdr:spPr>
        <a:xfrm>
          <a:off x="13652500" y="165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69922</xdr:rowOff>
    </xdr:from>
    <xdr:ext cx="534377" cy="259045"/>
    <xdr:sp macro="" textlink="">
      <xdr:nvSpPr>
        <xdr:cNvPr id="724" name="テキスト ボックス 723"/>
        <xdr:cNvSpPr txBox="1"/>
      </xdr:nvSpPr>
      <xdr:spPr>
        <a:xfrm>
          <a:off x="13436111" y="1635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86158</xdr:rowOff>
    </xdr:from>
    <xdr:to>
      <xdr:col>18</xdr:col>
      <xdr:colOff>492125</xdr:colOff>
      <xdr:row>97</xdr:row>
      <xdr:rowOff>16308</xdr:rowOff>
    </xdr:to>
    <xdr:sp macro="" textlink="">
      <xdr:nvSpPr>
        <xdr:cNvPr id="725" name="円/楕円 724"/>
        <xdr:cNvSpPr/>
      </xdr:nvSpPr>
      <xdr:spPr>
        <a:xfrm>
          <a:off x="127635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32835</xdr:rowOff>
    </xdr:from>
    <xdr:ext cx="534377" cy="259045"/>
    <xdr:sp macro="" textlink="">
      <xdr:nvSpPr>
        <xdr:cNvPr id="726" name="テキスト ボックス 725"/>
        <xdr:cNvSpPr txBox="1"/>
      </xdr:nvSpPr>
      <xdr:spPr>
        <a:xfrm>
          <a:off x="12547111" y="163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類似団体平均を上回っているものは議会費，民生費，労働費，公債費です。</a:t>
          </a:r>
          <a:endParaRPr lang="ja-JP" altLang="ja-JP" sz="1400">
            <a:effectLst/>
          </a:endParaRPr>
        </a:p>
        <a:p>
          <a:r>
            <a:rPr kumimoji="1" lang="ja-JP" altLang="ja-JP" sz="1100">
              <a:solidFill>
                <a:schemeClr val="dk1"/>
              </a:solidFill>
              <a:effectLst/>
              <a:latin typeface="+mn-lt"/>
              <a:ea typeface="+mn-ea"/>
              <a:cs typeface="+mn-cs"/>
            </a:rPr>
            <a:t>中でも</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は類似団体平均との差が大きく、また昨年度からも増加しています。</a:t>
          </a:r>
          <a:endParaRPr lang="ja-JP" altLang="ja-JP" sz="1400">
            <a:effectLst/>
          </a:endParaRPr>
        </a:p>
        <a:p>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私立保育所整備による保育所再整備</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年度は，地方税の減や繰越金の減のため，</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年度に比べ歳入が減少していますが，財政調整基金残高の増により実質単年度収支は</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ポイント改善しています。</a:t>
          </a:r>
          <a:endParaRPr lang="ja-JP" altLang="ja-JP" sz="1400">
            <a:effectLst/>
          </a:endParaRPr>
        </a:p>
        <a:p>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年度は，町税の減や普通財産売却に係る財産収入の減により，実質収支額は減少しています。</a:t>
          </a:r>
          <a:endParaRPr lang="ja-JP" altLang="ja-JP" sz="1400">
            <a:effectLst/>
          </a:endParaRPr>
        </a:p>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年度は，町税の増により，実質収支額は増加しています。</a:t>
          </a:r>
          <a:endParaRPr lang="ja-JP" altLang="ja-JP" sz="1400">
            <a:effectLst/>
          </a:endParaRPr>
        </a:p>
        <a:p>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年度は，財政調整基金の取崩しにより，実質単年度収支が赤字となっています。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年度は，財政調整基金の取崩しがなく，実質単年度収支は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年度並みまで改善しています。町税の増及び繰越額の減により，実質収支額も</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年度並みまで改善しています。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連結実質赤字は各年度とも生じていない状況です。</a:t>
          </a:r>
          <a:endParaRPr lang="ja-JP" altLang="ja-JP" sz="1400">
            <a:effectLst/>
          </a:endParaRPr>
        </a:p>
        <a:p>
          <a:pPr rtl="0"/>
          <a:r>
            <a:rPr lang="ja-JP" altLang="ja-JP" sz="1100" b="0" i="0" baseline="0">
              <a:solidFill>
                <a:schemeClr val="dk1"/>
              </a:solidFill>
              <a:effectLst/>
              <a:latin typeface="+mn-lt"/>
              <a:ea typeface="+mn-ea"/>
              <a:cs typeface="+mn-cs"/>
            </a:rPr>
            <a:t>黒字額の標準財政規模比は，一般会計において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年度までは町税の減少等により減少しており，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年度は町税等の増加により増加しましたが，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年度は町税の減により減少しています。</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年度は町税の増等で</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年度並みまで増加しています。</a:t>
          </a:r>
          <a:endParaRPr lang="ja-JP" altLang="ja-JP" sz="1400">
            <a:effectLst/>
          </a:endParaRPr>
        </a:p>
        <a:p>
          <a:pPr rtl="0"/>
          <a:r>
            <a:rPr lang="ja-JP" altLang="ja-JP" sz="1100" b="0" i="0" baseline="0">
              <a:solidFill>
                <a:schemeClr val="dk1"/>
              </a:solidFill>
              <a:effectLst/>
              <a:latin typeface="+mn-lt"/>
              <a:ea typeface="+mn-ea"/>
              <a:cs typeface="+mn-cs"/>
            </a:rPr>
            <a:t>水道事業会計では，それぞれ前年度と比べ，</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1.71</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0.09</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公共下水道事業特別会計では，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0.95</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介護保険特別会計では，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0.18</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国民健康保険特別会計では，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0.54</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後期高齢者医療特別会計では，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9920790</v>
      </c>
      <c r="BO4" s="381"/>
      <c r="BP4" s="381"/>
      <c r="BQ4" s="381"/>
      <c r="BR4" s="381"/>
      <c r="BS4" s="381"/>
      <c r="BT4" s="381"/>
      <c r="BU4" s="382"/>
      <c r="BV4" s="380">
        <v>10752200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4.0999999999999996</v>
      </c>
      <c r="CU4" s="558"/>
      <c r="CV4" s="558"/>
      <c r="CW4" s="558"/>
      <c r="CX4" s="558"/>
      <c r="CY4" s="558"/>
      <c r="CZ4" s="558"/>
      <c r="DA4" s="559"/>
      <c r="DB4" s="557">
        <v>2.6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9598096</v>
      </c>
      <c r="BO5" s="386"/>
      <c r="BP5" s="386"/>
      <c r="BQ5" s="386"/>
      <c r="BR5" s="386"/>
      <c r="BS5" s="386"/>
      <c r="BT5" s="386"/>
      <c r="BU5" s="387"/>
      <c r="BV5" s="385">
        <v>10259141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87.5</v>
      </c>
      <c r="CU5" s="356"/>
      <c r="CV5" s="356"/>
      <c r="CW5" s="356"/>
      <c r="CX5" s="356"/>
      <c r="CY5" s="356"/>
      <c r="CZ5" s="356"/>
      <c r="DA5" s="357"/>
      <c r="DB5" s="355">
        <v>87.5</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322694</v>
      </c>
      <c r="BO6" s="386"/>
      <c r="BP6" s="386"/>
      <c r="BQ6" s="386"/>
      <c r="BR6" s="386"/>
      <c r="BS6" s="386"/>
      <c r="BT6" s="386"/>
      <c r="BU6" s="387"/>
      <c r="BV6" s="385">
        <v>493059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93.6</v>
      </c>
      <c r="CU6" s="532"/>
      <c r="CV6" s="532"/>
      <c r="CW6" s="532"/>
      <c r="CX6" s="532"/>
      <c r="CY6" s="532"/>
      <c r="CZ6" s="532"/>
      <c r="DA6" s="533"/>
      <c r="DB6" s="531">
        <v>92.1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75472</v>
      </c>
      <c r="BO7" s="386"/>
      <c r="BP7" s="386"/>
      <c r="BQ7" s="386"/>
      <c r="BR7" s="386"/>
      <c r="BS7" s="386"/>
      <c r="BT7" s="386"/>
      <c r="BU7" s="387"/>
      <c r="BV7" s="385">
        <v>334403</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6050883</v>
      </c>
      <c r="CU7" s="386"/>
      <c r="CV7" s="386"/>
      <c r="CW7" s="386"/>
      <c r="CX7" s="386"/>
      <c r="CY7" s="386"/>
      <c r="CZ7" s="386"/>
      <c r="DA7" s="387"/>
      <c r="DB7" s="385">
        <v>5992959</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247222</v>
      </c>
      <c r="BO8" s="386"/>
      <c r="BP8" s="386"/>
      <c r="BQ8" s="386"/>
      <c r="BR8" s="386"/>
      <c r="BS8" s="386"/>
      <c r="BT8" s="386"/>
      <c r="BU8" s="387"/>
      <c r="BV8" s="385">
        <v>158656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v>
      </c>
      <c r="CU8" s="495"/>
      <c r="CV8" s="495"/>
      <c r="CW8" s="495"/>
      <c r="CX8" s="495"/>
      <c r="CY8" s="495"/>
      <c r="CZ8" s="495"/>
      <c r="DA8" s="496"/>
      <c r="DB8" s="494">
        <v>0.8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28667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88566</v>
      </c>
      <c r="BO9" s="386"/>
      <c r="BP9" s="386"/>
      <c r="BQ9" s="386"/>
      <c r="BR9" s="386"/>
      <c r="BS9" s="386"/>
      <c r="BT9" s="386"/>
      <c r="BU9" s="387"/>
      <c r="BV9" s="385">
        <v>-111498</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16.3</v>
      </c>
      <c r="CU9" s="356"/>
      <c r="CV9" s="356"/>
      <c r="CW9" s="356"/>
      <c r="CX9" s="356"/>
      <c r="CY9" s="356"/>
      <c r="CZ9" s="356"/>
      <c r="DA9" s="357"/>
      <c r="DB9" s="355">
        <v>14.4</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28475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209</v>
      </c>
      <c r="BO10" s="386"/>
      <c r="BP10" s="386"/>
      <c r="BQ10" s="386"/>
      <c r="BR10" s="386"/>
      <c r="BS10" s="386"/>
      <c r="BT10" s="386"/>
      <c r="BU10" s="387"/>
      <c r="BV10" s="385">
        <v>136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29592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v>1194382</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28840</v>
      </c>
      <c r="S13" s="487"/>
      <c r="T13" s="487"/>
      <c r="U13" s="487"/>
      <c r="V13" s="488"/>
      <c r="W13" s="474" t="s">
        <v>123</v>
      </c>
      <c r="X13" s="398"/>
      <c r="Y13" s="398"/>
      <c r="Z13" s="398"/>
      <c r="AA13" s="398"/>
      <c r="AB13" s="399"/>
      <c r="AC13" s="361">
        <v>82</v>
      </c>
      <c r="AD13" s="362"/>
      <c r="AE13" s="362"/>
      <c r="AF13" s="362"/>
      <c r="AG13" s="363"/>
      <c r="AH13" s="361">
        <v>78</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88775</v>
      </c>
      <c r="BO13" s="386"/>
      <c r="BP13" s="386"/>
      <c r="BQ13" s="386"/>
      <c r="BR13" s="386"/>
      <c r="BS13" s="386"/>
      <c r="BT13" s="386"/>
      <c r="BU13" s="387"/>
      <c r="BV13" s="385">
        <v>-1305744</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10.7</v>
      </c>
      <c r="CU13" s="356"/>
      <c r="CV13" s="356"/>
      <c r="CW13" s="356"/>
      <c r="CX13" s="356"/>
      <c r="CY13" s="356"/>
      <c r="CZ13" s="356"/>
      <c r="DA13" s="357"/>
      <c r="DB13" s="355">
        <v>11.2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29280</v>
      </c>
      <c r="S14" s="487"/>
      <c r="T14" s="487"/>
      <c r="U14" s="487"/>
      <c r="V14" s="488"/>
      <c r="W14" s="489"/>
      <c r="X14" s="401"/>
      <c r="Y14" s="401"/>
      <c r="Z14" s="401"/>
      <c r="AA14" s="401"/>
      <c r="AB14" s="402"/>
      <c r="AC14" s="479">
        <v>0.6</v>
      </c>
      <c r="AD14" s="480"/>
      <c r="AE14" s="480"/>
      <c r="AF14" s="480"/>
      <c r="AG14" s="481"/>
      <c r="AH14" s="479">
        <v>0.6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28510</v>
      </c>
      <c r="S15" s="487"/>
      <c r="T15" s="487"/>
      <c r="U15" s="487"/>
      <c r="V15" s="488"/>
      <c r="W15" s="474" t="s">
        <v>129</v>
      </c>
      <c r="X15" s="398"/>
      <c r="Y15" s="398"/>
      <c r="Z15" s="398"/>
      <c r="AA15" s="398"/>
      <c r="AB15" s="399"/>
      <c r="AC15" s="361">
        <v>4062</v>
      </c>
      <c r="AD15" s="362"/>
      <c r="AE15" s="362"/>
      <c r="AF15" s="362"/>
      <c r="AG15" s="363"/>
      <c r="AH15" s="361">
        <v>3902</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3678312</v>
      </c>
      <c r="BO15" s="381"/>
      <c r="BP15" s="381"/>
      <c r="BQ15" s="381"/>
      <c r="BR15" s="381"/>
      <c r="BS15" s="381"/>
      <c r="BT15" s="381"/>
      <c r="BU15" s="382"/>
      <c r="BV15" s="380">
        <v>3639315</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29.5</v>
      </c>
      <c r="AD16" s="480"/>
      <c r="AE16" s="480"/>
      <c r="AF16" s="480"/>
      <c r="AG16" s="481"/>
      <c r="AH16" s="479">
        <v>28.9</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4595947</v>
      </c>
      <c r="BO16" s="386"/>
      <c r="BP16" s="386"/>
      <c r="BQ16" s="386"/>
      <c r="BR16" s="386"/>
      <c r="BS16" s="386"/>
      <c r="BT16" s="386"/>
      <c r="BU16" s="387"/>
      <c r="BV16" s="385">
        <v>4513193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9640</v>
      </c>
      <c r="AD17" s="362"/>
      <c r="AE17" s="362"/>
      <c r="AF17" s="362"/>
      <c r="AG17" s="363"/>
      <c r="AH17" s="361">
        <v>9514</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4715270</v>
      </c>
      <c r="BO17" s="386"/>
      <c r="BP17" s="386"/>
      <c r="BQ17" s="386"/>
      <c r="BR17" s="386"/>
      <c r="BS17" s="386"/>
      <c r="BT17" s="386"/>
      <c r="BU17" s="387"/>
      <c r="BV17" s="385">
        <v>4660075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13.79</v>
      </c>
      <c r="M18" s="450"/>
      <c r="N18" s="450"/>
      <c r="O18" s="450"/>
      <c r="P18" s="450"/>
      <c r="Q18" s="450"/>
      <c r="R18" s="451"/>
      <c r="S18" s="451"/>
      <c r="T18" s="451"/>
      <c r="U18" s="451"/>
      <c r="V18" s="452"/>
      <c r="W18" s="466"/>
      <c r="X18" s="467"/>
      <c r="Y18" s="467"/>
      <c r="Z18" s="467"/>
      <c r="AA18" s="467"/>
      <c r="AB18" s="475"/>
      <c r="AC18" s="349">
        <v>69.900000000000006</v>
      </c>
      <c r="AD18" s="350"/>
      <c r="AE18" s="350"/>
      <c r="AF18" s="350"/>
      <c r="AG18" s="453"/>
      <c r="AH18" s="349">
        <v>70.5</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5478133</v>
      </c>
      <c r="BO18" s="386"/>
      <c r="BP18" s="386"/>
      <c r="BQ18" s="386"/>
      <c r="BR18" s="386"/>
      <c r="BS18" s="386"/>
      <c r="BT18" s="386"/>
      <c r="BU18" s="387"/>
      <c r="BV18" s="385">
        <v>5296744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2079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6991245</v>
      </c>
      <c r="BO19" s="386"/>
      <c r="BP19" s="386"/>
      <c r="BQ19" s="386"/>
      <c r="BR19" s="386"/>
      <c r="BS19" s="386"/>
      <c r="BT19" s="386"/>
      <c r="BU19" s="387"/>
      <c r="BV19" s="385">
        <v>7730023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12246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8624561</v>
      </c>
      <c r="BO23" s="386"/>
      <c r="BP23" s="386"/>
      <c r="BQ23" s="386"/>
      <c r="BR23" s="386"/>
      <c r="BS23" s="386"/>
      <c r="BT23" s="386"/>
      <c r="BU23" s="387"/>
      <c r="BV23" s="385">
        <v>9110313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8210</v>
      </c>
      <c r="R24" s="362"/>
      <c r="S24" s="362"/>
      <c r="T24" s="362"/>
      <c r="U24" s="362"/>
      <c r="V24" s="363"/>
      <c r="W24" s="427"/>
      <c r="X24" s="418"/>
      <c r="Y24" s="419"/>
      <c r="Z24" s="358" t="s">
        <v>153</v>
      </c>
      <c r="AA24" s="359"/>
      <c r="AB24" s="359"/>
      <c r="AC24" s="359"/>
      <c r="AD24" s="359"/>
      <c r="AE24" s="359"/>
      <c r="AF24" s="359"/>
      <c r="AG24" s="360"/>
      <c r="AH24" s="361">
        <v>171</v>
      </c>
      <c r="AI24" s="362"/>
      <c r="AJ24" s="362"/>
      <c r="AK24" s="362"/>
      <c r="AL24" s="363"/>
      <c r="AM24" s="361">
        <v>503082</v>
      </c>
      <c r="AN24" s="362"/>
      <c r="AO24" s="362"/>
      <c r="AP24" s="362"/>
      <c r="AQ24" s="362"/>
      <c r="AR24" s="363"/>
      <c r="AS24" s="361">
        <v>2942</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7970367</v>
      </c>
      <c r="BO24" s="386"/>
      <c r="BP24" s="386"/>
      <c r="BQ24" s="386"/>
      <c r="BR24" s="386"/>
      <c r="BS24" s="386"/>
      <c r="BT24" s="386"/>
      <c r="BU24" s="387"/>
      <c r="BV24" s="385">
        <v>8377014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6860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291291</v>
      </c>
      <c r="BO25" s="381"/>
      <c r="BP25" s="381"/>
      <c r="BQ25" s="381"/>
      <c r="BR25" s="381"/>
      <c r="BS25" s="381"/>
      <c r="BT25" s="381"/>
      <c r="BU25" s="382"/>
      <c r="BV25" s="380">
        <v>383583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6350</v>
      </c>
      <c r="R26" s="362"/>
      <c r="S26" s="362"/>
      <c r="T26" s="362"/>
      <c r="U26" s="362"/>
      <c r="V26" s="363"/>
      <c r="W26" s="427"/>
      <c r="X26" s="418"/>
      <c r="Y26" s="419"/>
      <c r="Z26" s="358" t="s">
        <v>159</v>
      </c>
      <c r="AA26" s="440"/>
      <c r="AB26" s="440"/>
      <c r="AC26" s="440"/>
      <c r="AD26" s="440"/>
      <c r="AE26" s="440"/>
      <c r="AF26" s="440"/>
      <c r="AG26" s="441"/>
      <c r="AH26" s="361" t="s">
        <v>120</v>
      </c>
      <c r="AI26" s="362"/>
      <c r="AJ26" s="362"/>
      <c r="AK26" s="362"/>
      <c r="AL26" s="363"/>
      <c r="AM26" s="361" t="s">
        <v>120</v>
      </c>
      <c r="AN26" s="362"/>
      <c r="AO26" s="362"/>
      <c r="AP26" s="362"/>
      <c r="AQ26" s="362"/>
      <c r="AR26" s="363"/>
      <c r="AS26" s="361" t="s">
        <v>120</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3210</v>
      </c>
      <c r="R27" s="362"/>
      <c r="S27" s="362"/>
      <c r="T27" s="362"/>
      <c r="U27" s="362"/>
      <c r="V27" s="363"/>
      <c r="W27" s="427"/>
      <c r="X27" s="418"/>
      <c r="Y27" s="419"/>
      <c r="Z27" s="358" t="s">
        <v>162</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2650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2117975</v>
      </c>
      <c r="BO28" s="381"/>
      <c r="BP28" s="381"/>
      <c r="BQ28" s="381"/>
      <c r="BR28" s="381"/>
      <c r="BS28" s="381"/>
      <c r="BT28" s="381"/>
      <c r="BU28" s="382"/>
      <c r="BV28" s="380">
        <v>2017766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14</v>
      </c>
      <c r="M29" s="362"/>
      <c r="N29" s="362"/>
      <c r="O29" s="362"/>
      <c r="P29" s="363"/>
      <c r="Q29" s="361">
        <v>2540</v>
      </c>
      <c r="R29" s="362"/>
      <c r="S29" s="362"/>
      <c r="T29" s="362"/>
      <c r="U29" s="362"/>
      <c r="V29" s="363"/>
      <c r="W29" s="428"/>
      <c r="X29" s="429"/>
      <c r="Y29" s="430"/>
      <c r="Z29" s="358" t="s">
        <v>169</v>
      </c>
      <c r="AA29" s="359"/>
      <c r="AB29" s="359"/>
      <c r="AC29" s="359"/>
      <c r="AD29" s="359"/>
      <c r="AE29" s="359"/>
      <c r="AF29" s="359"/>
      <c r="AG29" s="360"/>
      <c r="AH29" s="361">
        <v>171</v>
      </c>
      <c r="AI29" s="362"/>
      <c r="AJ29" s="362"/>
      <c r="AK29" s="362"/>
      <c r="AL29" s="363"/>
      <c r="AM29" s="361">
        <v>503082</v>
      </c>
      <c r="AN29" s="362"/>
      <c r="AO29" s="362"/>
      <c r="AP29" s="362"/>
      <c r="AQ29" s="362"/>
      <c r="AR29" s="363"/>
      <c r="AS29" s="361">
        <v>2942</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351</v>
      </c>
      <c r="BO29" s="386"/>
      <c r="BP29" s="386"/>
      <c r="BQ29" s="386"/>
      <c r="BR29" s="386"/>
      <c r="BS29" s="386"/>
      <c r="BT29" s="386"/>
      <c r="BU29" s="387"/>
      <c r="BV29" s="385">
        <v>351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96.7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437632</v>
      </c>
      <c r="BO30" s="389"/>
      <c r="BP30" s="389"/>
      <c r="BQ30" s="389"/>
      <c r="BR30" s="389"/>
      <c r="BS30" s="389"/>
      <c r="BT30" s="389"/>
      <c r="BU30" s="390"/>
      <c r="BV30" s="388">
        <v>353894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安芸地区衛生施設管理組合（一般会計）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安芸地区衛生施設管理組合（安芸地区広域ごみ焼却場事業特別会計）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広島県市町総合事務組合（一般会計）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広島県海田高等学校財産組合（一般会計）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後期高齢者医療広域連合（特別会計）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4" t="s">
        <v>522</v>
      </c>
      <c r="D34" s="1154"/>
      <c r="E34" s="1155"/>
      <c r="F34" s="32">
        <v>4.05</v>
      </c>
      <c r="G34" s="33">
        <v>4.5999999999999996</v>
      </c>
      <c r="H34" s="33">
        <v>3.05</v>
      </c>
      <c r="I34" s="33">
        <v>4.76</v>
      </c>
      <c r="J34" s="34">
        <v>4.67</v>
      </c>
      <c r="K34" s="22"/>
      <c r="L34" s="22"/>
      <c r="M34" s="22"/>
      <c r="N34" s="22"/>
      <c r="O34" s="22"/>
      <c r="P34" s="22"/>
    </row>
    <row r="35" spans="1:16" ht="39" customHeight="1">
      <c r="A35" s="22"/>
      <c r="B35" s="35"/>
      <c r="C35" s="1148" t="s">
        <v>523</v>
      </c>
      <c r="D35" s="1149"/>
      <c r="E35" s="1150"/>
      <c r="F35" s="36">
        <v>3.79</v>
      </c>
      <c r="G35" s="37">
        <v>3.57</v>
      </c>
      <c r="H35" s="37">
        <v>4.58</v>
      </c>
      <c r="I35" s="37">
        <v>2.64</v>
      </c>
      <c r="J35" s="38">
        <v>4.08</v>
      </c>
      <c r="K35" s="22"/>
      <c r="L35" s="22"/>
      <c r="M35" s="22"/>
      <c r="N35" s="22"/>
      <c r="O35" s="22"/>
      <c r="P35" s="22"/>
    </row>
    <row r="36" spans="1:16" ht="39" customHeight="1">
      <c r="A36" s="22"/>
      <c r="B36" s="35"/>
      <c r="C36" s="1148" t="s">
        <v>524</v>
      </c>
      <c r="D36" s="1149"/>
      <c r="E36" s="1150"/>
      <c r="F36" s="36">
        <v>0.15</v>
      </c>
      <c r="G36" s="37">
        <v>0.66</v>
      </c>
      <c r="H36" s="37">
        <v>1.0900000000000001</v>
      </c>
      <c r="I36" s="37">
        <v>0.7</v>
      </c>
      <c r="J36" s="38">
        <v>0.88</v>
      </c>
      <c r="K36" s="22"/>
      <c r="L36" s="22"/>
      <c r="M36" s="22"/>
      <c r="N36" s="22"/>
      <c r="O36" s="22"/>
      <c r="P36" s="22"/>
    </row>
    <row r="37" spans="1:16" ht="39" customHeight="1">
      <c r="A37" s="22"/>
      <c r="B37" s="35"/>
      <c r="C37" s="1148" t="s">
        <v>525</v>
      </c>
      <c r="D37" s="1149"/>
      <c r="E37" s="1150"/>
      <c r="F37" s="36">
        <v>0.02</v>
      </c>
      <c r="G37" s="37">
        <v>0.75</v>
      </c>
      <c r="H37" s="37">
        <v>1.29</v>
      </c>
      <c r="I37" s="37">
        <v>0.01</v>
      </c>
      <c r="J37" s="38">
        <v>0.56000000000000005</v>
      </c>
      <c r="K37" s="22"/>
      <c r="L37" s="22"/>
      <c r="M37" s="22"/>
      <c r="N37" s="22"/>
      <c r="O37" s="22"/>
      <c r="P37" s="22"/>
    </row>
    <row r="38" spans="1:16" ht="39" customHeight="1">
      <c r="A38" s="22"/>
      <c r="B38" s="35"/>
      <c r="C38" s="1148" t="s">
        <v>526</v>
      </c>
      <c r="D38" s="1149"/>
      <c r="E38" s="1150"/>
      <c r="F38" s="36">
        <v>0.04</v>
      </c>
      <c r="G38" s="37">
        <v>0.33</v>
      </c>
      <c r="H38" s="37">
        <v>0.01</v>
      </c>
      <c r="I38" s="37">
        <v>0</v>
      </c>
      <c r="J38" s="38">
        <v>0.1</v>
      </c>
      <c r="K38" s="22"/>
      <c r="L38" s="22"/>
      <c r="M38" s="22"/>
      <c r="N38" s="22"/>
      <c r="O38" s="22"/>
      <c r="P38" s="22"/>
    </row>
    <row r="39" spans="1:16" ht="39" customHeight="1">
      <c r="A39" s="22"/>
      <c r="B39" s="35"/>
      <c r="C39" s="1148" t="s">
        <v>527</v>
      </c>
      <c r="D39" s="1149"/>
      <c r="E39" s="1150"/>
      <c r="F39" s="36">
        <v>0.63</v>
      </c>
      <c r="G39" s="37">
        <v>0.53</v>
      </c>
      <c r="H39" s="37">
        <v>0.63</v>
      </c>
      <c r="I39" s="37">
        <v>0.95</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528</v>
      </c>
      <c r="D42" s="1149"/>
      <c r="E42" s="1150"/>
      <c r="F42" s="36" t="s">
        <v>475</v>
      </c>
      <c r="G42" s="37" t="s">
        <v>475</v>
      </c>
      <c r="H42" s="37" t="s">
        <v>475</v>
      </c>
      <c r="I42" s="37" t="s">
        <v>475</v>
      </c>
      <c r="J42" s="38" t="s">
        <v>475</v>
      </c>
      <c r="K42" s="22"/>
      <c r="L42" s="22"/>
      <c r="M42" s="22"/>
      <c r="N42" s="22"/>
      <c r="O42" s="22"/>
      <c r="P42" s="22"/>
    </row>
    <row r="43" spans="1:16" ht="39" customHeight="1" thickBot="1">
      <c r="A43" s="22"/>
      <c r="B43" s="40"/>
      <c r="C43" s="1151" t="s">
        <v>529</v>
      </c>
      <c r="D43" s="1152"/>
      <c r="E43" s="115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4" t="s">
        <v>11</v>
      </c>
      <c r="C45" s="1165"/>
      <c r="D45" s="58"/>
      <c r="E45" s="1170" t="s">
        <v>12</v>
      </c>
      <c r="F45" s="1170"/>
      <c r="G45" s="1170"/>
      <c r="H45" s="1170"/>
      <c r="I45" s="1170"/>
      <c r="J45" s="1171"/>
      <c r="K45" s="59">
        <v>1259</v>
      </c>
      <c r="L45" s="60">
        <v>1165</v>
      </c>
      <c r="M45" s="60">
        <v>1160</v>
      </c>
      <c r="N45" s="60">
        <v>1115</v>
      </c>
      <c r="O45" s="61">
        <v>1141</v>
      </c>
      <c r="P45" s="48"/>
      <c r="Q45" s="48"/>
      <c r="R45" s="48"/>
      <c r="S45" s="48"/>
      <c r="T45" s="48"/>
      <c r="U45" s="48"/>
    </row>
    <row r="46" spans="1:21" ht="30.75" customHeight="1">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c r="A48" s="48"/>
      <c r="B48" s="1166"/>
      <c r="C48" s="1167"/>
      <c r="D48" s="62"/>
      <c r="E48" s="1158" t="s">
        <v>15</v>
      </c>
      <c r="F48" s="1158"/>
      <c r="G48" s="1158"/>
      <c r="H48" s="1158"/>
      <c r="I48" s="1158"/>
      <c r="J48" s="1159"/>
      <c r="K48" s="63">
        <v>239</v>
      </c>
      <c r="L48" s="64">
        <v>301</v>
      </c>
      <c r="M48" s="64">
        <v>286</v>
      </c>
      <c r="N48" s="64">
        <v>295</v>
      </c>
      <c r="O48" s="65">
        <v>317</v>
      </c>
      <c r="P48" s="48"/>
      <c r="Q48" s="48"/>
      <c r="R48" s="48"/>
      <c r="S48" s="48"/>
      <c r="T48" s="48"/>
      <c r="U48" s="48"/>
    </row>
    <row r="49" spans="1:21" ht="30.75" customHeight="1">
      <c r="A49" s="48"/>
      <c r="B49" s="1166"/>
      <c r="C49" s="1167"/>
      <c r="D49" s="62"/>
      <c r="E49" s="1158" t="s">
        <v>16</v>
      </c>
      <c r="F49" s="1158"/>
      <c r="G49" s="1158"/>
      <c r="H49" s="1158"/>
      <c r="I49" s="1158"/>
      <c r="J49" s="1159"/>
      <c r="K49" s="63">
        <v>80</v>
      </c>
      <c r="L49" s="64">
        <v>80</v>
      </c>
      <c r="M49" s="64">
        <v>80</v>
      </c>
      <c r="N49" s="64">
        <v>80</v>
      </c>
      <c r="O49" s="65">
        <v>70</v>
      </c>
      <c r="P49" s="48"/>
      <c r="Q49" s="48"/>
      <c r="R49" s="48"/>
      <c r="S49" s="48"/>
      <c r="T49" s="48"/>
      <c r="U49" s="48"/>
    </row>
    <row r="50" spans="1:21" ht="30.75" customHeight="1">
      <c r="A50" s="48"/>
      <c r="B50" s="1166"/>
      <c r="C50" s="1167"/>
      <c r="D50" s="62"/>
      <c r="E50" s="1158" t="s">
        <v>17</v>
      </c>
      <c r="F50" s="1158"/>
      <c r="G50" s="1158"/>
      <c r="H50" s="1158"/>
      <c r="I50" s="1158"/>
      <c r="J50" s="1159"/>
      <c r="K50" s="63">
        <v>30</v>
      </c>
      <c r="L50" s="64">
        <v>13</v>
      </c>
      <c r="M50" s="64">
        <v>13</v>
      </c>
      <c r="N50" s="64">
        <v>13</v>
      </c>
      <c r="O50" s="65">
        <v>12</v>
      </c>
      <c r="P50" s="48"/>
      <c r="Q50" s="48"/>
      <c r="R50" s="48"/>
      <c r="S50" s="48"/>
      <c r="T50" s="48"/>
      <c r="U50" s="48"/>
    </row>
    <row r="51" spans="1:21" ht="30.75" customHeight="1">
      <c r="A51" s="48"/>
      <c r="B51" s="1168"/>
      <c r="C51" s="1169"/>
      <c r="D51" s="66"/>
      <c r="E51" s="1158" t="s">
        <v>18</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c r="A52" s="48"/>
      <c r="B52" s="1156" t="s">
        <v>19</v>
      </c>
      <c r="C52" s="1157"/>
      <c r="D52" s="66"/>
      <c r="E52" s="1158" t="s">
        <v>20</v>
      </c>
      <c r="F52" s="1158"/>
      <c r="G52" s="1158"/>
      <c r="H52" s="1158"/>
      <c r="I52" s="1158"/>
      <c r="J52" s="1159"/>
      <c r="K52" s="63">
        <v>1010</v>
      </c>
      <c r="L52" s="64">
        <v>964</v>
      </c>
      <c r="M52" s="64">
        <v>1001</v>
      </c>
      <c r="N52" s="64">
        <v>964</v>
      </c>
      <c r="O52" s="65">
        <v>1003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598</v>
      </c>
      <c r="L53" s="69">
        <v>595</v>
      </c>
      <c r="M53" s="69">
        <v>538</v>
      </c>
      <c r="N53" s="69">
        <v>539</v>
      </c>
      <c r="O53" s="70">
        <v>537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4" t="s">
        <v>24</v>
      </c>
      <c r="C41" s="1185"/>
      <c r="D41" s="81"/>
      <c r="E41" s="1186" t="s">
        <v>25</v>
      </c>
      <c r="F41" s="1186"/>
      <c r="G41" s="1186"/>
      <c r="H41" s="1187"/>
      <c r="I41" s="82">
        <v>8863</v>
      </c>
      <c r="J41" s="83">
        <v>8898</v>
      </c>
      <c r="K41" s="83">
        <v>9413</v>
      </c>
      <c r="L41" s="83">
        <v>9110</v>
      </c>
      <c r="M41" s="84">
        <v>8625</v>
      </c>
    </row>
    <row r="42" spans="2:13" ht="27.75" customHeight="1">
      <c r="B42" s="1174"/>
      <c r="C42" s="1175"/>
      <c r="D42" s="85"/>
      <c r="E42" s="1178" t="s">
        <v>26</v>
      </c>
      <c r="F42" s="1178"/>
      <c r="G42" s="1178"/>
      <c r="H42" s="1179"/>
      <c r="I42" s="86">
        <v>74</v>
      </c>
      <c r="J42" s="87">
        <v>47</v>
      </c>
      <c r="K42" s="87">
        <v>36</v>
      </c>
      <c r="L42" s="87">
        <v>24</v>
      </c>
      <c r="M42" s="88">
        <v>12</v>
      </c>
    </row>
    <row r="43" spans="2:13" ht="27.75" customHeight="1">
      <c r="B43" s="1174"/>
      <c r="C43" s="1175"/>
      <c r="D43" s="85"/>
      <c r="E43" s="1178" t="s">
        <v>27</v>
      </c>
      <c r="F43" s="1178"/>
      <c r="G43" s="1178"/>
      <c r="H43" s="1179"/>
      <c r="I43" s="86">
        <v>4227</v>
      </c>
      <c r="J43" s="87">
        <v>4212</v>
      </c>
      <c r="K43" s="87">
        <v>4162</v>
      </c>
      <c r="L43" s="87">
        <v>4279</v>
      </c>
      <c r="M43" s="88">
        <v>4213</v>
      </c>
    </row>
    <row r="44" spans="2:13" ht="27.75" customHeight="1">
      <c r="B44" s="1174"/>
      <c r="C44" s="1175"/>
      <c r="D44" s="85"/>
      <c r="E44" s="1178" t="s">
        <v>28</v>
      </c>
      <c r="F44" s="1178"/>
      <c r="G44" s="1178"/>
      <c r="H44" s="1179"/>
      <c r="I44" s="86">
        <v>316</v>
      </c>
      <c r="J44" s="87">
        <v>240</v>
      </c>
      <c r="K44" s="87">
        <v>163</v>
      </c>
      <c r="L44" s="87">
        <v>84</v>
      </c>
      <c r="M44" s="88">
        <v>330</v>
      </c>
    </row>
    <row r="45" spans="2:13" ht="27.75" customHeight="1">
      <c r="B45" s="1174"/>
      <c r="C45" s="1175"/>
      <c r="D45" s="85"/>
      <c r="E45" s="1178" t="s">
        <v>29</v>
      </c>
      <c r="F45" s="1178"/>
      <c r="G45" s="1178"/>
      <c r="H45" s="1179"/>
      <c r="I45" s="86">
        <v>983</v>
      </c>
      <c r="J45" s="87">
        <v>986</v>
      </c>
      <c r="K45" s="87">
        <v>879</v>
      </c>
      <c r="L45" s="87">
        <v>865</v>
      </c>
      <c r="M45" s="88">
        <v>735</v>
      </c>
    </row>
    <row r="46" spans="2:13" ht="27.75" customHeight="1">
      <c r="B46" s="1174"/>
      <c r="C46" s="1175"/>
      <c r="D46" s="89"/>
      <c r="E46" s="1178" t="s">
        <v>30</v>
      </c>
      <c r="F46" s="1178"/>
      <c r="G46" s="1178"/>
      <c r="H46" s="1179"/>
      <c r="I46" s="86" t="s">
        <v>475</v>
      </c>
      <c r="J46" s="87" t="s">
        <v>475</v>
      </c>
      <c r="K46" s="87" t="s">
        <v>475</v>
      </c>
      <c r="L46" s="87" t="s">
        <v>475</v>
      </c>
      <c r="M46" s="88" t="s">
        <v>475</v>
      </c>
    </row>
    <row r="47" spans="2:13" ht="27.75" customHeight="1">
      <c r="B47" s="1174"/>
      <c r="C47" s="1175"/>
      <c r="D47" s="90"/>
      <c r="E47" s="1188" t="s">
        <v>31</v>
      </c>
      <c r="F47" s="1189"/>
      <c r="G47" s="1189"/>
      <c r="H47" s="1190"/>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76"/>
      <c r="C49" s="1177"/>
      <c r="D49" s="85"/>
      <c r="E49" s="1178" t="s">
        <v>33</v>
      </c>
      <c r="F49" s="1178"/>
      <c r="G49" s="1178"/>
      <c r="H49" s="1179"/>
      <c r="I49" s="86" t="s">
        <v>475</v>
      </c>
      <c r="J49" s="87" t="s">
        <v>475</v>
      </c>
      <c r="K49" s="87" t="s">
        <v>475</v>
      </c>
      <c r="L49" s="87" t="s">
        <v>475</v>
      </c>
      <c r="M49" s="88" t="s">
        <v>475</v>
      </c>
    </row>
    <row r="50" spans="2:13" ht="27.75" customHeight="1">
      <c r="B50" s="1172" t="s">
        <v>34</v>
      </c>
      <c r="C50" s="1173"/>
      <c r="D50" s="91"/>
      <c r="E50" s="1178" t="s">
        <v>35</v>
      </c>
      <c r="F50" s="1178"/>
      <c r="G50" s="1178"/>
      <c r="H50" s="1179"/>
      <c r="I50" s="86">
        <v>3008</v>
      </c>
      <c r="J50" s="87">
        <v>3170</v>
      </c>
      <c r="K50" s="87">
        <v>3454</v>
      </c>
      <c r="L50" s="87">
        <v>2480</v>
      </c>
      <c r="M50" s="88">
        <v>2699</v>
      </c>
    </row>
    <row r="51" spans="2:13" ht="27.75" customHeight="1">
      <c r="B51" s="1174"/>
      <c r="C51" s="1175"/>
      <c r="D51" s="85"/>
      <c r="E51" s="1178" t="s">
        <v>36</v>
      </c>
      <c r="F51" s="1178"/>
      <c r="G51" s="1178"/>
      <c r="H51" s="1179"/>
      <c r="I51" s="86">
        <v>1</v>
      </c>
      <c r="J51" s="87">
        <v>1</v>
      </c>
      <c r="K51" s="87">
        <v>0</v>
      </c>
      <c r="L51" s="87" t="s">
        <v>475</v>
      </c>
      <c r="M51" s="88" t="s">
        <v>475</v>
      </c>
    </row>
    <row r="52" spans="2:13" ht="27.75" customHeight="1">
      <c r="B52" s="1176"/>
      <c r="C52" s="1177"/>
      <c r="D52" s="85"/>
      <c r="E52" s="1178" t="s">
        <v>37</v>
      </c>
      <c r="F52" s="1178"/>
      <c r="G52" s="1178"/>
      <c r="H52" s="1179"/>
      <c r="I52" s="86">
        <v>12164</v>
      </c>
      <c r="J52" s="87">
        <v>12524</v>
      </c>
      <c r="K52" s="87">
        <v>12474</v>
      </c>
      <c r="L52" s="87">
        <v>12334</v>
      </c>
      <c r="M52" s="88">
        <v>12171</v>
      </c>
    </row>
    <row r="53" spans="2:13" ht="27.75" customHeight="1" thickBot="1">
      <c r="B53" s="1180" t="s">
        <v>21</v>
      </c>
      <c r="C53" s="1181"/>
      <c r="D53" s="92"/>
      <c r="E53" s="1182" t="s">
        <v>38</v>
      </c>
      <c r="F53" s="1182"/>
      <c r="G53" s="1182"/>
      <c r="H53" s="1183"/>
      <c r="I53" s="93">
        <v>-709</v>
      </c>
      <c r="J53" s="94">
        <v>-1311</v>
      </c>
      <c r="K53" s="94">
        <v>-1276</v>
      </c>
      <c r="L53" s="94">
        <v>-452</v>
      </c>
      <c r="M53" s="95">
        <v>-955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550</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550</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549</v>
      </c>
      <c r="C41" s="248"/>
      <c r="D41" s="248"/>
      <c r="E41" s="248"/>
      <c r="F41" s="248"/>
      <c r="G41" s="248"/>
      <c r="H41" s="248"/>
      <c r="I41" s="248"/>
      <c r="J41" s="248"/>
      <c r="K41" s="248"/>
      <c r="L41" s="248"/>
      <c r="M41" s="248"/>
      <c r="N41" s="248"/>
      <c r="O41" s="248"/>
      <c r="P41" s="249"/>
    </row>
    <row r="42" spans="2:17" ht="13.5">
      <c r="B42" s="250"/>
      <c r="C42" s="246"/>
      <c r="D42" s="246"/>
      <c r="E42" s="246"/>
      <c r="F42" s="246"/>
      <c r="G42" s="1236" t="s">
        <v>545</v>
      </c>
      <c r="I42" s="1235"/>
      <c r="J42" s="1235"/>
      <c r="K42" s="1235"/>
      <c r="L42" s="246"/>
      <c r="M42" s="246"/>
      <c r="N42" s="246"/>
      <c r="O42" s="246"/>
    </row>
    <row r="43" spans="2:17" ht="13.5">
      <c r="B43" s="250"/>
      <c r="C43" s="246"/>
      <c r="D43" s="246"/>
      <c r="E43" s="246"/>
      <c r="F43" s="246"/>
      <c r="G43" s="1234" t="s">
        <v>544</v>
      </c>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548</v>
      </c>
    </row>
    <row r="50" spans="1:17" ht="13.5">
      <c r="B50" s="250"/>
      <c r="C50" s="246"/>
      <c r="D50" s="246"/>
      <c r="E50" s="246"/>
      <c r="F50" s="246"/>
      <c r="G50" s="1219"/>
      <c r="H50" s="1218"/>
      <c r="I50" s="1218"/>
      <c r="J50" s="1217"/>
      <c r="K50" s="1216" t="s">
        <v>515</v>
      </c>
      <c r="L50" s="1216" t="s">
        <v>516</v>
      </c>
      <c r="M50" s="1216" t="s">
        <v>517</v>
      </c>
      <c r="N50" s="1216" t="s">
        <v>518</v>
      </c>
      <c r="O50" s="1216" t="s">
        <v>519</v>
      </c>
    </row>
    <row r="51" spans="1:17" ht="13.5">
      <c r="B51" s="250"/>
      <c r="C51" s="246"/>
      <c r="D51" s="246"/>
      <c r="E51" s="246"/>
      <c r="F51" s="246"/>
      <c r="G51" s="1215" t="s">
        <v>542</v>
      </c>
      <c r="H51" s="1214"/>
      <c r="I51" s="1213" t="s">
        <v>540</v>
      </c>
      <c r="J51" s="1213"/>
      <c r="K51" s="1247"/>
      <c r="L51" s="1247"/>
      <c r="M51" s="1247"/>
      <c r="N51" s="1201"/>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547</v>
      </c>
      <c r="J53" s="1203"/>
      <c r="K53" s="1246"/>
      <c r="L53" s="1246"/>
      <c r="M53" s="1246"/>
      <c r="N53" s="1209">
        <v>60.1</v>
      </c>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541</v>
      </c>
      <c r="H55" s="1204"/>
      <c r="I55" s="1203" t="s">
        <v>540</v>
      </c>
      <c r="J55" s="1203"/>
      <c r="K55" s="1247"/>
      <c r="L55" s="1247"/>
      <c r="M55" s="1247"/>
      <c r="N55" s="1201">
        <v>13</v>
      </c>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547</v>
      </c>
      <c r="J57" s="1195"/>
      <c r="K57" s="1246"/>
      <c r="L57" s="1246"/>
      <c r="M57" s="1246"/>
      <c r="N57" s="1209">
        <v>53.7</v>
      </c>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546</v>
      </c>
      <c r="C63" s="246"/>
      <c r="D63" s="246"/>
      <c r="E63" s="246"/>
      <c r="F63" s="246"/>
      <c r="G63" s="246"/>
      <c r="H63" s="246"/>
      <c r="I63" s="246"/>
      <c r="J63" s="246"/>
      <c r="K63" s="246"/>
      <c r="L63" s="246"/>
      <c r="M63" s="246"/>
      <c r="N63" s="246"/>
      <c r="O63" s="246"/>
    </row>
    <row r="64" spans="1:17" ht="13.5">
      <c r="B64" s="250"/>
      <c r="C64" s="246"/>
      <c r="D64" s="246"/>
      <c r="E64" s="246"/>
      <c r="F64" s="246"/>
      <c r="G64" s="1236" t="s">
        <v>545</v>
      </c>
      <c r="I64" s="1235"/>
      <c r="J64" s="1235"/>
      <c r="K64" s="1235"/>
      <c r="L64" s="246"/>
      <c r="M64" s="246"/>
      <c r="N64" s="246"/>
      <c r="O64" s="246"/>
    </row>
    <row r="65" spans="2:30" ht="13.5">
      <c r="B65" s="250"/>
      <c r="C65" s="246"/>
      <c r="D65" s="246"/>
      <c r="E65" s="246"/>
      <c r="F65" s="246"/>
      <c r="G65" s="1234" t="s">
        <v>544</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543</v>
      </c>
      <c r="I71" s="1223"/>
      <c r="J71" s="1222"/>
      <c r="K71" s="1222"/>
      <c r="L71" s="1221"/>
      <c r="M71" s="1222"/>
      <c r="N71" s="1221"/>
      <c r="O71" s="1220"/>
    </row>
    <row r="72" spans="2:30" ht="13.5">
      <c r="B72" s="250"/>
      <c r="C72" s="246"/>
      <c r="D72" s="246"/>
      <c r="E72" s="246"/>
      <c r="F72" s="246"/>
      <c r="G72" s="1219"/>
      <c r="H72" s="1218"/>
      <c r="I72" s="1218"/>
      <c r="J72" s="1217"/>
      <c r="K72" s="1216" t="s">
        <v>515</v>
      </c>
      <c r="L72" s="1216" t="s">
        <v>516</v>
      </c>
      <c r="M72" s="1216" t="s">
        <v>517</v>
      </c>
      <c r="N72" s="1216" t="s">
        <v>518</v>
      </c>
      <c r="O72" s="1216" t="s">
        <v>519</v>
      </c>
    </row>
    <row r="73" spans="2:30" ht="13.5">
      <c r="B73" s="250"/>
      <c r="C73" s="246"/>
      <c r="D73" s="246"/>
      <c r="E73" s="246"/>
      <c r="F73" s="246"/>
      <c r="G73" s="1215" t="s">
        <v>542</v>
      </c>
      <c r="H73" s="1214"/>
      <c r="I73" s="1213" t="s">
        <v>540</v>
      </c>
      <c r="J73" s="1213"/>
      <c r="K73" s="1202"/>
      <c r="L73" s="1202"/>
      <c r="M73" s="1201"/>
      <c r="N73" s="1201"/>
      <c r="O73" s="1201"/>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539</v>
      </c>
      <c r="J75" s="1203"/>
      <c r="K75" s="1209">
        <v>12.6</v>
      </c>
      <c r="L75" s="1209">
        <v>12.2</v>
      </c>
      <c r="M75" s="1209">
        <v>11.6</v>
      </c>
      <c r="N75" s="1209">
        <v>11.2</v>
      </c>
      <c r="O75" s="1209">
        <v>10.7</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541</v>
      </c>
      <c r="H77" s="1204"/>
      <c r="I77" s="1203" t="s">
        <v>540</v>
      </c>
      <c r="J77" s="1203"/>
      <c r="K77" s="1202">
        <v>30.7</v>
      </c>
      <c r="L77" s="1202">
        <v>22.3</v>
      </c>
      <c r="M77" s="1201">
        <v>20.3</v>
      </c>
      <c r="N77" s="1201">
        <v>13</v>
      </c>
      <c r="O77" s="1201">
        <v>21</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539</v>
      </c>
      <c r="J79" s="1195"/>
      <c r="K79" s="1194">
        <v>9.1999999999999993</v>
      </c>
      <c r="L79" s="1194">
        <v>8.5</v>
      </c>
      <c r="M79" s="1194">
        <v>7.7</v>
      </c>
      <c r="N79" s="1194">
        <v>6.8</v>
      </c>
      <c r="O79" s="1194">
        <v>6.8</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21821</v>
      </c>
      <c r="E3" s="118"/>
      <c r="F3" s="119">
        <v>46819</v>
      </c>
      <c r="G3" s="120"/>
      <c r="H3" s="121"/>
    </row>
    <row r="4" spans="1:8">
      <c r="A4" s="122"/>
      <c r="B4" s="123"/>
      <c r="C4" s="124"/>
      <c r="D4" s="125">
        <v>12443</v>
      </c>
      <c r="E4" s="126"/>
      <c r="F4" s="127">
        <v>24121</v>
      </c>
      <c r="G4" s="128"/>
      <c r="H4" s="129"/>
    </row>
    <row r="5" spans="1:8">
      <c r="A5" s="110" t="s">
        <v>509</v>
      </c>
      <c r="B5" s="115"/>
      <c r="C5" s="116"/>
      <c r="D5" s="117">
        <v>66566</v>
      </c>
      <c r="E5" s="118"/>
      <c r="F5" s="119">
        <v>53270</v>
      </c>
      <c r="G5" s="120"/>
      <c r="H5" s="121"/>
    </row>
    <row r="6" spans="1:8">
      <c r="A6" s="122"/>
      <c r="B6" s="123"/>
      <c r="C6" s="124"/>
      <c r="D6" s="125">
        <v>19869</v>
      </c>
      <c r="E6" s="126"/>
      <c r="F6" s="127">
        <v>24316</v>
      </c>
      <c r="G6" s="128"/>
      <c r="H6" s="129"/>
    </row>
    <row r="7" spans="1:8">
      <c r="A7" s="110" t="s">
        <v>510</v>
      </c>
      <c r="B7" s="115"/>
      <c r="C7" s="116"/>
      <c r="D7" s="117">
        <v>70695</v>
      </c>
      <c r="E7" s="118"/>
      <c r="F7" s="119">
        <v>53292</v>
      </c>
      <c r="G7" s="120"/>
      <c r="H7" s="121"/>
    </row>
    <row r="8" spans="1:8">
      <c r="A8" s="122"/>
      <c r="B8" s="123"/>
      <c r="C8" s="124"/>
      <c r="D8" s="125">
        <v>11995</v>
      </c>
      <c r="E8" s="126"/>
      <c r="F8" s="127">
        <v>28900</v>
      </c>
      <c r="G8" s="128"/>
      <c r="H8" s="129"/>
    </row>
    <row r="9" spans="1:8">
      <c r="A9" s="110" t="s">
        <v>511</v>
      </c>
      <c r="B9" s="115"/>
      <c r="C9" s="116"/>
      <c r="D9" s="117">
        <v>62912</v>
      </c>
      <c r="E9" s="118"/>
      <c r="F9" s="119">
        <v>49919</v>
      </c>
      <c r="G9" s="120"/>
      <c r="H9" s="121"/>
    </row>
    <row r="10" spans="1:8">
      <c r="A10" s="122"/>
      <c r="B10" s="123"/>
      <c r="C10" s="124"/>
      <c r="D10" s="125">
        <v>14553</v>
      </c>
      <c r="E10" s="126"/>
      <c r="F10" s="127">
        <v>26398</v>
      </c>
      <c r="G10" s="128"/>
      <c r="H10" s="129"/>
    </row>
    <row r="11" spans="1:8">
      <c r="A11" s="110" t="s">
        <v>512</v>
      </c>
      <c r="B11" s="115"/>
      <c r="C11" s="116"/>
      <c r="D11" s="117">
        <v>39406</v>
      </c>
      <c r="E11" s="118"/>
      <c r="F11" s="119">
        <v>47738</v>
      </c>
      <c r="G11" s="120"/>
      <c r="H11" s="121"/>
    </row>
    <row r="12" spans="1:8">
      <c r="A12" s="122"/>
      <c r="B12" s="123"/>
      <c r="C12" s="130"/>
      <c r="D12" s="125">
        <v>18549</v>
      </c>
      <c r="E12" s="126"/>
      <c r="F12" s="127">
        <v>24937</v>
      </c>
      <c r="G12" s="128"/>
      <c r="H12" s="129"/>
    </row>
    <row r="13" spans="1:8">
      <c r="A13" s="110"/>
      <c r="B13" s="115"/>
      <c r="C13" s="131"/>
      <c r="D13" s="132">
        <v>52280</v>
      </c>
      <c r="E13" s="133"/>
      <c r="F13" s="134">
        <v>50208</v>
      </c>
      <c r="G13" s="135"/>
      <c r="H13" s="121"/>
    </row>
    <row r="14" spans="1:8">
      <c r="A14" s="122"/>
      <c r="B14" s="123"/>
      <c r="C14" s="124"/>
      <c r="D14" s="125">
        <v>15482</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v>
      </c>
      <c r="C19" s="136">
        <f>ROUND(VALUE(SUBSTITUTE(実質収支比率等に係る経年分析!G$48,"▲","-")),2)</f>
        <v>3.57</v>
      </c>
      <c r="D19" s="136">
        <f>ROUND(VALUE(SUBSTITUTE(実質収支比率等に係る経年分析!H$48,"▲","-")),2)</f>
        <v>4.59</v>
      </c>
      <c r="E19" s="136">
        <f>ROUND(VALUE(SUBSTITUTE(実質収支比率等に係る経年分析!I$48,"▲","-")),2)</f>
        <v>2.65</v>
      </c>
      <c r="F19" s="136">
        <f>ROUND(VALUE(SUBSTITUTE(実質収支比率等に係る経年分析!J$48,"▲","-")),2)</f>
        <v>4.09</v>
      </c>
    </row>
    <row r="20" spans="1:11">
      <c r="A20" s="136" t="s">
        <v>43</v>
      </c>
      <c r="B20" s="136">
        <f>ROUND(VALUE(SUBSTITUTE(実質収支比率等に係る経年分析!F$47,"▲","-")),2)</f>
        <v>43.54</v>
      </c>
      <c r="C20" s="136">
        <f>ROUND(VALUE(SUBSTITUTE(実質収支比率等に係る経年分析!G$47,"▲","-")),2)</f>
        <v>46.71</v>
      </c>
      <c r="D20" s="136">
        <f>ROUND(VALUE(SUBSTITUTE(実質収支比率等に係る経年分析!H$47,"▲","-")),2)</f>
        <v>51.14</v>
      </c>
      <c r="E20" s="136">
        <f>ROUND(VALUE(SUBSTITUTE(実質収支比率等に係る経年分析!I$47,"▲","-")),2)</f>
        <v>33.67</v>
      </c>
      <c r="F20" s="136">
        <f>ROUND(VALUE(SUBSTITUTE(実質収支比率等に係る経年分析!J$47,"▲","-")),2)</f>
        <v>35</v>
      </c>
    </row>
    <row r="21" spans="1:11">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2.56</v>
      </c>
      <c r="E21" s="136">
        <f>IF(ISNUMBER(VALUE(SUBSTITUTE(実質収支比率等に係る経年分析!I$49,"▲","-"))),ROUND(VALUE(SUBSTITUTE(実質収支比率等に係る経年分析!I$49,"▲","-")),2),NA())</f>
        <v>-21.79</v>
      </c>
      <c r="F21" s="136">
        <f>IF(ISNUMBER(VALUE(SUBSTITUTE(実質収支比率等に係る経年分析!J$49,"▲","-"))),ROUND(VALUE(SUBSTITUTE(実質収支比率等に係る経年分析!J$49,"▲","-")),2),NA())</f>
        <v>1.47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0.56000000000000005</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4.5999999999999996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1010</v>
      </c>
      <c r="E42" s="138"/>
      <c r="F42" s="138"/>
      <c r="G42" s="138">
        <f>'実質公債費比率（分子）の構造'!L$52</f>
        <v>964</v>
      </c>
      <c r="H42" s="138"/>
      <c r="I42" s="138"/>
      <c r="J42" s="138">
        <f>'実質公債費比率（分子）の構造'!M$52</f>
        <v>1001</v>
      </c>
      <c r="K42" s="138"/>
      <c r="L42" s="138"/>
      <c r="M42" s="138">
        <f>'実質公債費比率（分子）の構造'!N$52</f>
        <v>964</v>
      </c>
      <c r="N42" s="138"/>
      <c r="O42" s="138"/>
      <c r="P42" s="138">
        <f>'実質公債費比率（分子）の構造'!O$52</f>
        <v>1003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30</v>
      </c>
      <c r="C44" s="138"/>
      <c r="D44" s="138"/>
      <c r="E44" s="138">
        <f>'実質公債費比率（分子）の構造'!L$50</f>
        <v>13</v>
      </c>
      <c r="F44" s="138"/>
      <c r="G44" s="138"/>
      <c r="H44" s="138">
        <f>'実質公債費比率（分子）の構造'!M$50</f>
        <v>13</v>
      </c>
      <c r="I44" s="138"/>
      <c r="J44" s="138"/>
      <c r="K44" s="138">
        <f>'実質公債費比率（分子）の構造'!N$50</f>
        <v>13</v>
      </c>
      <c r="L44" s="138"/>
      <c r="M44" s="138"/>
      <c r="N44" s="138">
        <f>'実質公債費比率（分子）の構造'!O$50</f>
        <v>12</v>
      </c>
      <c r="O44" s="138"/>
      <c r="P44" s="138"/>
    </row>
    <row r="45" spans="1:16">
      <c r="A45" s="138" t="s">
        <v>54</v>
      </c>
      <c r="B45" s="138">
        <f>'実質公債費比率（分子）の構造'!K$49</f>
        <v>80</v>
      </c>
      <c r="C45" s="138"/>
      <c r="D45" s="138"/>
      <c r="E45" s="138">
        <f>'実質公債費比率（分子）の構造'!L$49</f>
        <v>80</v>
      </c>
      <c r="F45" s="138"/>
      <c r="G45" s="138"/>
      <c r="H45" s="138">
        <f>'実質公債費比率（分子）の構造'!M$49</f>
        <v>80</v>
      </c>
      <c r="I45" s="138"/>
      <c r="J45" s="138"/>
      <c r="K45" s="138">
        <f>'実質公債費比率（分子）の構造'!N$49</f>
        <v>80</v>
      </c>
      <c r="L45" s="138"/>
      <c r="M45" s="138"/>
      <c r="N45" s="138">
        <f>'実質公債費比率（分子）の構造'!O$49</f>
        <v>70</v>
      </c>
      <c r="O45" s="138"/>
      <c r="P45" s="138"/>
    </row>
    <row r="46" spans="1:16">
      <c r="A46" s="138" t="s">
        <v>55</v>
      </c>
      <c r="B46" s="138">
        <f>'実質公債費比率（分子）の構造'!K$48</f>
        <v>239</v>
      </c>
      <c r="C46" s="138"/>
      <c r="D46" s="138"/>
      <c r="E46" s="138">
        <f>'実質公債費比率（分子）の構造'!L$48</f>
        <v>301</v>
      </c>
      <c r="F46" s="138"/>
      <c r="G46" s="138"/>
      <c r="H46" s="138">
        <f>'実質公債費比率（分子）の構造'!M$48</f>
        <v>286</v>
      </c>
      <c r="I46" s="138"/>
      <c r="J46" s="138"/>
      <c r="K46" s="138">
        <f>'実質公債費比率（分子）の構造'!N$48</f>
        <v>295</v>
      </c>
      <c r="L46" s="138"/>
      <c r="M46" s="138"/>
      <c r="N46" s="138">
        <f>'実質公債費比率（分子）の構造'!O$48</f>
        <v>317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1259</v>
      </c>
      <c r="C49" s="138"/>
      <c r="D49" s="138"/>
      <c r="E49" s="138">
        <f>'実質公債費比率（分子）の構造'!L$45</f>
        <v>1165</v>
      </c>
      <c r="F49" s="138"/>
      <c r="G49" s="138"/>
      <c r="H49" s="138">
        <f>'実質公債費比率（分子）の構造'!M$45</f>
        <v>1160</v>
      </c>
      <c r="I49" s="138"/>
      <c r="J49" s="138"/>
      <c r="K49" s="138">
        <f>'実質公債費比率（分子）の構造'!N$45</f>
        <v>1115</v>
      </c>
      <c r="L49" s="138"/>
      <c r="M49" s="138"/>
      <c r="N49" s="138">
        <f>'実質公債費比率（分子）の構造'!O$45</f>
        <v>1141</v>
      </c>
      <c r="O49" s="138"/>
      <c r="P49" s="138"/>
    </row>
    <row r="50" spans="1:16">
      <c r="A50" s="138" t="s">
        <v>59</v>
      </c>
      <c r="B50" s="138" t="e">
        <f>NA()</f>
        <v>#N/A</v>
      </c>
      <c r="C50" s="138">
        <f>IF(ISNUMBER('実質公債費比率（分子）の構造'!K$53),'実質公債費比率（分子）の構造'!K$53,NA())</f>
        <v>598</v>
      </c>
      <c r="D50" s="138" t="e">
        <f>NA()</f>
        <v>#N/A</v>
      </c>
      <c r="E50" s="138" t="e">
        <f>NA()</f>
        <v>#N/A</v>
      </c>
      <c r="F50" s="138">
        <f>IF(ISNUMBER('実質公債費比率（分子）の構造'!L$53),'実質公債費比率（分子）の構造'!L$53,NA())</f>
        <v>595</v>
      </c>
      <c r="G50" s="138" t="e">
        <f>NA()</f>
        <v>#N/A</v>
      </c>
      <c r="H50" s="138" t="e">
        <f>NA()</f>
        <v>#N/A</v>
      </c>
      <c r="I50" s="138">
        <f>IF(ISNUMBER('実質公債費比率（分子）の構造'!M$53),'実質公債費比率（分子）の構造'!M$53,NA())</f>
        <v>538</v>
      </c>
      <c r="J50" s="138" t="e">
        <f>NA()</f>
        <v>#N/A</v>
      </c>
      <c r="K50" s="138" t="e">
        <f>NA()</f>
        <v>#N/A</v>
      </c>
      <c r="L50" s="138">
        <f>IF(ISNUMBER('実質公債費比率（分子）の構造'!N$53),'実質公債費比率（分子）の構造'!N$53,NA())</f>
        <v>539</v>
      </c>
      <c r="M50" s="138" t="e">
        <f>NA()</f>
        <v>#N/A</v>
      </c>
      <c r="N50" s="138" t="e">
        <f>NA()</f>
        <v>#N/A</v>
      </c>
      <c r="O50" s="138">
        <f>IF(ISNUMBER('実質公債費比率（分子）の構造'!O$53),'実質公債費比率（分子）の構造'!O$53,NA())</f>
        <v>537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12164</v>
      </c>
      <c r="E56" s="137"/>
      <c r="F56" s="137"/>
      <c r="G56" s="137">
        <f>'将来負担比率（分子）の構造'!J$52</f>
        <v>12524</v>
      </c>
      <c r="H56" s="137"/>
      <c r="I56" s="137"/>
      <c r="J56" s="137">
        <f>'将来負担比率（分子）の構造'!K$52</f>
        <v>12474</v>
      </c>
      <c r="K56" s="137"/>
      <c r="L56" s="137"/>
      <c r="M56" s="137">
        <f>'将来負担比率（分子）の構造'!L$52</f>
        <v>12334</v>
      </c>
      <c r="N56" s="137"/>
      <c r="O56" s="137"/>
      <c r="P56" s="137">
        <f>'将来負担比率（分子）の構造'!M$52</f>
        <v>12171</v>
      </c>
    </row>
    <row r="57" spans="1:16">
      <c r="A57" s="137" t="s">
        <v>36</v>
      </c>
      <c r="B57" s="137"/>
      <c r="C57" s="137"/>
      <c r="D57" s="137">
        <f>'将来負担比率（分子）の構造'!I$51</f>
        <v>1</v>
      </c>
      <c r="E57" s="137"/>
      <c r="F57" s="137"/>
      <c r="G57" s="137">
        <f>'将来負担比率（分子）の構造'!J$51</f>
        <v>1</v>
      </c>
      <c r="H57" s="137"/>
      <c r="I57" s="137"/>
      <c r="J57" s="137">
        <f>'将来負担比率（分子）の構造'!K$51</f>
        <v>0</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3008</v>
      </c>
      <c r="E58" s="137"/>
      <c r="F58" s="137"/>
      <c r="G58" s="137">
        <f>'将来負担比率（分子）の構造'!J$50</f>
        <v>3170</v>
      </c>
      <c r="H58" s="137"/>
      <c r="I58" s="137"/>
      <c r="J58" s="137">
        <f>'将来負担比率（分子）の構造'!K$50</f>
        <v>3454</v>
      </c>
      <c r="K58" s="137"/>
      <c r="L58" s="137"/>
      <c r="M58" s="137">
        <f>'将来負担比率（分子）の構造'!L$50</f>
        <v>2480</v>
      </c>
      <c r="N58" s="137"/>
      <c r="O58" s="137"/>
      <c r="P58" s="137">
        <f>'将来負担比率（分子）の構造'!M$50</f>
        <v>2699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983</v>
      </c>
      <c r="C62" s="137"/>
      <c r="D62" s="137"/>
      <c r="E62" s="137">
        <f>'将来負担比率（分子）の構造'!J$45</f>
        <v>986</v>
      </c>
      <c r="F62" s="137"/>
      <c r="G62" s="137"/>
      <c r="H62" s="137">
        <f>'将来負担比率（分子）の構造'!K$45</f>
        <v>879</v>
      </c>
      <c r="I62" s="137"/>
      <c r="J62" s="137"/>
      <c r="K62" s="137">
        <f>'将来負担比率（分子）の構造'!L$45</f>
        <v>865</v>
      </c>
      <c r="L62" s="137"/>
      <c r="M62" s="137"/>
      <c r="N62" s="137">
        <f>'将来負担比率（分子）の構造'!M$45</f>
        <v>735</v>
      </c>
      <c r="O62" s="137"/>
      <c r="P62" s="137"/>
    </row>
    <row r="63" spans="1:16">
      <c r="A63" s="137" t="s">
        <v>28</v>
      </c>
      <c r="B63" s="137">
        <f>'将来負担比率（分子）の構造'!I$44</f>
        <v>316</v>
      </c>
      <c r="C63" s="137"/>
      <c r="D63" s="137"/>
      <c r="E63" s="137">
        <f>'将来負担比率（分子）の構造'!J$44</f>
        <v>240</v>
      </c>
      <c r="F63" s="137"/>
      <c r="G63" s="137"/>
      <c r="H63" s="137">
        <f>'将来負担比率（分子）の構造'!K$44</f>
        <v>163</v>
      </c>
      <c r="I63" s="137"/>
      <c r="J63" s="137"/>
      <c r="K63" s="137">
        <f>'将来負担比率（分子）の構造'!L$44</f>
        <v>84</v>
      </c>
      <c r="L63" s="137"/>
      <c r="M63" s="137"/>
      <c r="N63" s="137">
        <f>'将来負担比率（分子）の構造'!M$44</f>
        <v>330</v>
      </c>
      <c r="O63" s="137"/>
      <c r="P63" s="137"/>
    </row>
    <row r="64" spans="1:16">
      <c r="A64" s="137" t="s">
        <v>27</v>
      </c>
      <c r="B64" s="137">
        <f>'将来負担比率（分子）の構造'!I$43</f>
        <v>4227</v>
      </c>
      <c r="C64" s="137"/>
      <c r="D64" s="137"/>
      <c r="E64" s="137">
        <f>'将来負担比率（分子）の構造'!J$43</f>
        <v>4212</v>
      </c>
      <c r="F64" s="137"/>
      <c r="G64" s="137"/>
      <c r="H64" s="137">
        <f>'将来負担比率（分子）の構造'!K$43</f>
        <v>4162</v>
      </c>
      <c r="I64" s="137"/>
      <c r="J64" s="137"/>
      <c r="K64" s="137">
        <f>'将来負担比率（分子）の構造'!L$43</f>
        <v>4279</v>
      </c>
      <c r="L64" s="137"/>
      <c r="M64" s="137"/>
      <c r="N64" s="137">
        <f>'将来負担比率（分子）の構造'!M$43</f>
        <v>4213</v>
      </c>
      <c r="O64" s="137"/>
      <c r="P64" s="137"/>
    </row>
    <row r="65" spans="1:16">
      <c r="A65" s="137" t="s">
        <v>26</v>
      </c>
      <c r="B65" s="137">
        <f>'将来負担比率（分子）の構造'!I$42</f>
        <v>74</v>
      </c>
      <c r="C65" s="137"/>
      <c r="D65" s="137"/>
      <c r="E65" s="137">
        <f>'将来負担比率（分子）の構造'!J$42</f>
        <v>47</v>
      </c>
      <c r="F65" s="137"/>
      <c r="G65" s="137"/>
      <c r="H65" s="137">
        <f>'将来負担比率（分子）の構造'!K$42</f>
        <v>36</v>
      </c>
      <c r="I65" s="137"/>
      <c r="J65" s="137"/>
      <c r="K65" s="137">
        <f>'将来負担比率（分子）の構造'!L$42</f>
        <v>24</v>
      </c>
      <c r="L65" s="137"/>
      <c r="M65" s="137"/>
      <c r="N65" s="137">
        <f>'将来負担比率（分子）の構造'!M$42</f>
        <v>12</v>
      </c>
      <c r="O65" s="137"/>
      <c r="P65" s="137"/>
    </row>
    <row r="66" spans="1:16">
      <c r="A66" s="137" t="s">
        <v>25</v>
      </c>
      <c r="B66" s="137">
        <f>'将来負担比率（分子）の構造'!I$41</f>
        <v>8863</v>
      </c>
      <c r="C66" s="137"/>
      <c r="D66" s="137"/>
      <c r="E66" s="137">
        <f>'将来負担比率（分子）の構造'!J$41</f>
        <v>8898</v>
      </c>
      <c r="F66" s="137"/>
      <c r="G66" s="137"/>
      <c r="H66" s="137">
        <f>'将来負担比率（分子）の構造'!K$41</f>
        <v>9413</v>
      </c>
      <c r="I66" s="137"/>
      <c r="J66" s="137"/>
      <c r="K66" s="137">
        <f>'将来負担比率（分子）の構造'!L$41</f>
        <v>9110</v>
      </c>
      <c r="L66" s="137"/>
      <c r="M66" s="137"/>
      <c r="N66" s="137">
        <f>'将来負担比率（分子）の構造'!M$41</f>
        <v>8625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4213156</v>
      </c>
      <c r="S5" s="641"/>
      <c r="T5" s="641"/>
      <c r="U5" s="641"/>
      <c r="V5" s="641"/>
      <c r="W5" s="641"/>
      <c r="X5" s="641"/>
      <c r="Y5" s="688"/>
      <c r="Z5" s="701">
        <v>42.5</v>
      </c>
      <c r="AA5" s="701"/>
      <c r="AB5" s="701"/>
      <c r="AC5" s="701"/>
      <c r="AD5" s="702">
        <v>4213156</v>
      </c>
      <c r="AE5" s="702"/>
      <c r="AF5" s="702"/>
      <c r="AG5" s="702"/>
      <c r="AH5" s="702"/>
      <c r="AI5" s="702"/>
      <c r="AJ5" s="702"/>
      <c r="AK5" s="702"/>
      <c r="AL5" s="689">
        <v>72</v>
      </c>
      <c r="AM5" s="658"/>
      <c r="AN5" s="658"/>
      <c r="AO5" s="690"/>
      <c r="AP5" s="677" t="s">
        <v>208</v>
      </c>
      <c r="AQ5" s="678"/>
      <c r="AR5" s="678"/>
      <c r="AS5" s="678"/>
      <c r="AT5" s="678"/>
      <c r="AU5" s="678"/>
      <c r="AV5" s="678"/>
      <c r="AW5" s="678"/>
      <c r="AX5" s="678"/>
      <c r="AY5" s="678"/>
      <c r="AZ5" s="678"/>
      <c r="BA5" s="678"/>
      <c r="BB5" s="678"/>
      <c r="BC5" s="678"/>
      <c r="BD5" s="678"/>
      <c r="BE5" s="678"/>
      <c r="BF5" s="679"/>
      <c r="BG5" s="590">
        <v>4210258</v>
      </c>
      <c r="BH5" s="591"/>
      <c r="BI5" s="591"/>
      <c r="BJ5" s="591"/>
      <c r="BK5" s="591"/>
      <c r="BL5" s="591"/>
      <c r="BM5" s="591"/>
      <c r="BN5" s="592"/>
      <c r="BO5" s="643">
        <v>99.9</v>
      </c>
      <c r="BP5" s="643"/>
      <c r="BQ5" s="643"/>
      <c r="BR5" s="643"/>
      <c r="BS5" s="644">
        <v>35376</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54066</v>
      </c>
      <c r="S6" s="591"/>
      <c r="T6" s="591"/>
      <c r="U6" s="591"/>
      <c r="V6" s="591"/>
      <c r="W6" s="591"/>
      <c r="X6" s="591"/>
      <c r="Y6" s="592"/>
      <c r="Z6" s="643">
        <v>0.5</v>
      </c>
      <c r="AA6" s="643"/>
      <c r="AB6" s="643"/>
      <c r="AC6" s="643"/>
      <c r="AD6" s="644">
        <v>54066</v>
      </c>
      <c r="AE6" s="644"/>
      <c r="AF6" s="644"/>
      <c r="AG6" s="644"/>
      <c r="AH6" s="644"/>
      <c r="AI6" s="644"/>
      <c r="AJ6" s="644"/>
      <c r="AK6" s="644"/>
      <c r="AL6" s="613">
        <v>0.9</v>
      </c>
      <c r="AM6" s="645"/>
      <c r="AN6" s="645"/>
      <c r="AO6" s="646"/>
      <c r="AP6" s="587" t="s">
        <v>213</v>
      </c>
      <c r="AQ6" s="588"/>
      <c r="AR6" s="588"/>
      <c r="AS6" s="588"/>
      <c r="AT6" s="588"/>
      <c r="AU6" s="588"/>
      <c r="AV6" s="588"/>
      <c r="AW6" s="588"/>
      <c r="AX6" s="588"/>
      <c r="AY6" s="588"/>
      <c r="AZ6" s="588"/>
      <c r="BA6" s="588"/>
      <c r="BB6" s="588"/>
      <c r="BC6" s="588"/>
      <c r="BD6" s="588"/>
      <c r="BE6" s="588"/>
      <c r="BF6" s="589"/>
      <c r="BG6" s="590">
        <v>4210258</v>
      </c>
      <c r="BH6" s="591"/>
      <c r="BI6" s="591"/>
      <c r="BJ6" s="591"/>
      <c r="BK6" s="591"/>
      <c r="BL6" s="591"/>
      <c r="BM6" s="591"/>
      <c r="BN6" s="592"/>
      <c r="BO6" s="643">
        <v>99.9</v>
      </c>
      <c r="BP6" s="643"/>
      <c r="BQ6" s="643"/>
      <c r="BR6" s="643"/>
      <c r="BS6" s="644">
        <v>35376</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118118</v>
      </c>
      <c r="CS6" s="591"/>
      <c r="CT6" s="591"/>
      <c r="CU6" s="591"/>
      <c r="CV6" s="591"/>
      <c r="CW6" s="591"/>
      <c r="CX6" s="591"/>
      <c r="CY6" s="592"/>
      <c r="CZ6" s="643">
        <v>1.2</v>
      </c>
      <c r="DA6" s="643"/>
      <c r="DB6" s="643"/>
      <c r="DC6" s="643"/>
      <c r="DD6" s="596" t="s">
        <v>215</v>
      </c>
      <c r="DE6" s="591"/>
      <c r="DF6" s="591"/>
      <c r="DG6" s="591"/>
      <c r="DH6" s="591"/>
      <c r="DI6" s="591"/>
      <c r="DJ6" s="591"/>
      <c r="DK6" s="591"/>
      <c r="DL6" s="591"/>
      <c r="DM6" s="591"/>
      <c r="DN6" s="591"/>
      <c r="DO6" s="591"/>
      <c r="DP6" s="592"/>
      <c r="DQ6" s="596">
        <v>118011</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4460</v>
      </c>
      <c r="S7" s="591"/>
      <c r="T7" s="591"/>
      <c r="U7" s="591"/>
      <c r="V7" s="591"/>
      <c r="W7" s="591"/>
      <c r="X7" s="591"/>
      <c r="Y7" s="592"/>
      <c r="Z7" s="643">
        <v>0</v>
      </c>
      <c r="AA7" s="643"/>
      <c r="AB7" s="643"/>
      <c r="AC7" s="643"/>
      <c r="AD7" s="644">
        <v>4460</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1946436</v>
      </c>
      <c r="BH7" s="591"/>
      <c r="BI7" s="591"/>
      <c r="BJ7" s="591"/>
      <c r="BK7" s="591"/>
      <c r="BL7" s="591"/>
      <c r="BM7" s="591"/>
      <c r="BN7" s="592"/>
      <c r="BO7" s="643">
        <v>46.2</v>
      </c>
      <c r="BP7" s="643"/>
      <c r="BQ7" s="643"/>
      <c r="BR7" s="643"/>
      <c r="BS7" s="644">
        <v>35376</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1003896</v>
      </c>
      <c r="CS7" s="591"/>
      <c r="CT7" s="591"/>
      <c r="CU7" s="591"/>
      <c r="CV7" s="591"/>
      <c r="CW7" s="591"/>
      <c r="CX7" s="591"/>
      <c r="CY7" s="592"/>
      <c r="CZ7" s="643">
        <v>10.5</v>
      </c>
      <c r="DA7" s="643"/>
      <c r="DB7" s="643"/>
      <c r="DC7" s="643"/>
      <c r="DD7" s="596">
        <v>33230</v>
      </c>
      <c r="DE7" s="591"/>
      <c r="DF7" s="591"/>
      <c r="DG7" s="591"/>
      <c r="DH7" s="591"/>
      <c r="DI7" s="591"/>
      <c r="DJ7" s="591"/>
      <c r="DK7" s="591"/>
      <c r="DL7" s="591"/>
      <c r="DM7" s="591"/>
      <c r="DN7" s="591"/>
      <c r="DO7" s="591"/>
      <c r="DP7" s="592"/>
      <c r="DQ7" s="596">
        <v>765841</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14333</v>
      </c>
      <c r="S8" s="591"/>
      <c r="T8" s="591"/>
      <c r="U8" s="591"/>
      <c r="V8" s="591"/>
      <c r="W8" s="591"/>
      <c r="X8" s="591"/>
      <c r="Y8" s="592"/>
      <c r="Z8" s="643">
        <v>0.1</v>
      </c>
      <c r="AA8" s="643"/>
      <c r="AB8" s="643"/>
      <c r="AC8" s="643"/>
      <c r="AD8" s="644">
        <v>14333</v>
      </c>
      <c r="AE8" s="644"/>
      <c r="AF8" s="644"/>
      <c r="AG8" s="644"/>
      <c r="AH8" s="644"/>
      <c r="AI8" s="644"/>
      <c r="AJ8" s="644"/>
      <c r="AK8" s="644"/>
      <c r="AL8" s="613">
        <v>0.2</v>
      </c>
      <c r="AM8" s="645"/>
      <c r="AN8" s="645"/>
      <c r="AO8" s="646"/>
      <c r="AP8" s="587" t="s">
        <v>220</v>
      </c>
      <c r="AQ8" s="588"/>
      <c r="AR8" s="588"/>
      <c r="AS8" s="588"/>
      <c r="AT8" s="588"/>
      <c r="AU8" s="588"/>
      <c r="AV8" s="588"/>
      <c r="AW8" s="588"/>
      <c r="AX8" s="588"/>
      <c r="AY8" s="588"/>
      <c r="AZ8" s="588"/>
      <c r="BA8" s="588"/>
      <c r="BB8" s="588"/>
      <c r="BC8" s="588"/>
      <c r="BD8" s="588"/>
      <c r="BE8" s="588"/>
      <c r="BF8" s="589"/>
      <c r="BG8" s="590">
        <v>51650</v>
      </c>
      <c r="BH8" s="591"/>
      <c r="BI8" s="591"/>
      <c r="BJ8" s="591"/>
      <c r="BK8" s="591"/>
      <c r="BL8" s="591"/>
      <c r="BM8" s="591"/>
      <c r="BN8" s="592"/>
      <c r="BO8" s="643">
        <v>1.2</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4016892</v>
      </c>
      <c r="CS8" s="591"/>
      <c r="CT8" s="591"/>
      <c r="CU8" s="591"/>
      <c r="CV8" s="591"/>
      <c r="CW8" s="591"/>
      <c r="CX8" s="591"/>
      <c r="CY8" s="592"/>
      <c r="CZ8" s="643">
        <v>41.9</v>
      </c>
      <c r="DA8" s="643"/>
      <c r="DB8" s="643"/>
      <c r="DC8" s="643"/>
      <c r="DD8" s="596">
        <v>400823</v>
      </c>
      <c r="DE8" s="591"/>
      <c r="DF8" s="591"/>
      <c r="DG8" s="591"/>
      <c r="DH8" s="591"/>
      <c r="DI8" s="591"/>
      <c r="DJ8" s="591"/>
      <c r="DK8" s="591"/>
      <c r="DL8" s="591"/>
      <c r="DM8" s="591"/>
      <c r="DN8" s="591"/>
      <c r="DO8" s="591"/>
      <c r="DP8" s="592"/>
      <c r="DQ8" s="596">
        <v>1960836</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7870</v>
      </c>
      <c r="S9" s="591"/>
      <c r="T9" s="591"/>
      <c r="U9" s="591"/>
      <c r="V9" s="591"/>
      <c r="W9" s="591"/>
      <c r="X9" s="591"/>
      <c r="Y9" s="592"/>
      <c r="Z9" s="643">
        <v>0.1</v>
      </c>
      <c r="AA9" s="643"/>
      <c r="AB9" s="643"/>
      <c r="AC9" s="643"/>
      <c r="AD9" s="644">
        <v>7870</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1551162</v>
      </c>
      <c r="BH9" s="591"/>
      <c r="BI9" s="591"/>
      <c r="BJ9" s="591"/>
      <c r="BK9" s="591"/>
      <c r="BL9" s="591"/>
      <c r="BM9" s="591"/>
      <c r="BN9" s="592"/>
      <c r="BO9" s="643">
        <v>36.799999999999997</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821693</v>
      </c>
      <c r="CS9" s="591"/>
      <c r="CT9" s="591"/>
      <c r="CU9" s="591"/>
      <c r="CV9" s="591"/>
      <c r="CW9" s="591"/>
      <c r="CX9" s="591"/>
      <c r="CY9" s="592"/>
      <c r="CZ9" s="643">
        <v>8.6</v>
      </c>
      <c r="DA9" s="643"/>
      <c r="DB9" s="643"/>
      <c r="DC9" s="643"/>
      <c r="DD9" s="596">
        <v>6745</v>
      </c>
      <c r="DE9" s="591"/>
      <c r="DF9" s="591"/>
      <c r="DG9" s="591"/>
      <c r="DH9" s="591"/>
      <c r="DI9" s="591"/>
      <c r="DJ9" s="591"/>
      <c r="DK9" s="591"/>
      <c r="DL9" s="591"/>
      <c r="DM9" s="591"/>
      <c r="DN9" s="591"/>
      <c r="DO9" s="591"/>
      <c r="DP9" s="592"/>
      <c r="DQ9" s="596">
        <v>790504</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520841</v>
      </c>
      <c r="S10" s="591"/>
      <c r="T10" s="591"/>
      <c r="U10" s="591"/>
      <c r="V10" s="591"/>
      <c r="W10" s="591"/>
      <c r="X10" s="591"/>
      <c r="Y10" s="592"/>
      <c r="Z10" s="643">
        <v>5.2</v>
      </c>
      <c r="AA10" s="643"/>
      <c r="AB10" s="643"/>
      <c r="AC10" s="643"/>
      <c r="AD10" s="644">
        <v>520841</v>
      </c>
      <c r="AE10" s="644"/>
      <c r="AF10" s="644"/>
      <c r="AG10" s="644"/>
      <c r="AH10" s="644"/>
      <c r="AI10" s="644"/>
      <c r="AJ10" s="644"/>
      <c r="AK10" s="644"/>
      <c r="AL10" s="613">
        <v>8.9</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91008</v>
      </c>
      <c r="BH10" s="591"/>
      <c r="BI10" s="591"/>
      <c r="BJ10" s="591"/>
      <c r="BK10" s="591"/>
      <c r="BL10" s="591"/>
      <c r="BM10" s="591"/>
      <c r="BN10" s="592"/>
      <c r="BO10" s="643">
        <v>2.2000000000000002</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33000</v>
      </c>
      <c r="CS10" s="591"/>
      <c r="CT10" s="591"/>
      <c r="CU10" s="591"/>
      <c r="CV10" s="591"/>
      <c r="CW10" s="591"/>
      <c r="CX10" s="591"/>
      <c r="CY10" s="592"/>
      <c r="CZ10" s="643">
        <v>0.3</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252616</v>
      </c>
      <c r="BH11" s="591"/>
      <c r="BI11" s="591"/>
      <c r="BJ11" s="591"/>
      <c r="BK11" s="591"/>
      <c r="BL11" s="591"/>
      <c r="BM11" s="591"/>
      <c r="BN11" s="592"/>
      <c r="BO11" s="643">
        <v>6</v>
      </c>
      <c r="BP11" s="643"/>
      <c r="BQ11" s="643"/>
      <c r="BR11" s="643"/>
      <c r="BS11" s="596">
        <v>35376</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27915</v>
      </c>
      <c r="CS11" s="591"/>
      <c r="CT11" s="591"/>
      <c r="CU11" s="591"/>
      <c r="CV11" s="591"/>
      <c r="CW11" s="591"/>
      <c r="CX11" s="591"/>
      <c r="CY11" s="592"/>
      <c r="CZ11" s="643">
        <v>0.3</v>
      </c>
      <c r="DA11" s="643"/>
      <c r="DB11" s="643"/>
      <c r="DC11" s="643"/>
      <c r="DD11" s="596">
        <v>12700</v>
      </c>
      <c r="DE11" s="591"/>
      <c r="DF11" s="591"/>
      <c r="DG11" s="591"/>
      <c r="DH11" s="591"/>
      <c r="DI11" s="591"/>
      <c r="DJ11" s="591"/>
      <c r="DK11" s="591"/>
      <c r="DL11" s="591"/>
      <c r="DM11" s="591"/>
      <c r="DN11" s="591"/>
      <c r="DO11" s="591"/>
      <c r="DP11" s="592"/>
      <c r="DQ11" s="596">
        <v>24139</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2015355</v>
      </c>
      <c r="BH12" s="591"/>
      <c r="BI12" s="591"/>
      <c r="BJ12" s="591"/>
      <c r="BK12" s="591"/>
      <c r="BL12" s="591"/>
      <c r="BM12" s="591"/>
      <c r="BN12" s="592"/>
      <c r="BO12" s="643">
        <v>47.8</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118659</v>
      </c>
      <c r="CS12" s="591"/>
      <c r="CT12" s="591"/>
      <c r="CU12" s="591"/>
      <c r="CV12" s="591"/>
      <c r="CW12" s="591"/>
      <c r="CX12" s="591"/>
      <c r="CY12" s="592"/>
      <c r="CZ12" s="643">
        <v>1.2</v>
      </c>
      <c r="DA12" s="643"/>
      <c r="DB12" s="643"/>
      <c r="DC12" s="643"/>
      <c r="DD12" s="596" t="s">
        <v>111</v>
      </c>
      <c r="DE12" s="591"/>
      <c r="DF12" s="591"/>
      <c r="DG12" s="591"/>
      <c r="DH12" s="591"/>
      <c r="DI12" s="591"/>
      <c r="DJ12" s="591"/>
      <c r="DK12" s="591"/>
      <c r="DL12" s="591"/>
      <c r="DM12" s="591"/>
      <c r="DN12" s="591"/>
      <c r="DO12" s="591"/>
      <c r="DP12" s="592"/>
      <c r="DQ12" s="596">
        <v>15861</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12603</v>
      </c>
      <c r="S13" s="591"/>
      <c r="T13" s="591"/>
      <c r="U13" s="591"/>
      <c r="V13" s="591"/>
      <c r="W13" s="591"/>
      <c r="X13" s="591"/>
      <c r="Y13" s="592"/>
      <c r="Z13" s="643">
        <v>0.1</v>
      </c>
      <c r="AA13" s="643"/>
      <c r="AB13" s="643"/>
      <c r="AC13" s="643"/>
      <c r="AD13" s="644">
        <v>12603</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2008627</v>
      </c>
      <c r="BH13" s="591"/>
      <c r="BI13" s="591"/>
      <c r="BJ13" s="591"/>
      <c r="BK13" s="591"/>
      <c r="BL13" s="591"/>
      <c r="BM13" s="591"/>
      <c r="BN13" s="592"/>
      <c r="BO13" s="643">
        <v>47.7</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1137623</v>
      </c>
      <c r="CS13" s="591"/>
      <c r="CT13" s="591"/>
      <c r="CU13" s="591"/>
      <c r="CV13" s="591"/>
      <c r="CW13" s="591"/>
      <c r="CX13" s="591"/>
      <c r="CY13" s="592"/>
      <c r="CZ13" s="643">
        <v>11.9</v>
      </c>
      <c r="DA13" s="643"/>
      <c r="DB13" s="643"/>
      <c r="DC13" s="643"/>
      <c r="DD13" s="596">
        <v>597502</v>
      </c>
      <c r="DE13" s="591"/>
      <c r="DF13" s="591"/>
      <c r="DG13" s="591"/>
      <c r="DH13" s="591"/>
      <c r="DI13" s="591"/>
      <c r="DJ13" s="591"/>
      <c r="DK13" s="591"/>
      <c r="DL13" s="591"/>
      <c r="DM13" s="591"/>
      <c r="DN13" s="591"/>
      <c r="DO13" s="591"/>
      <c r="DP13" s="592"/>
      <c r="DQ13" s="596">
        <v>813667</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54790</v>
      </c>
      <c r="BH14" s="591"/>
      <c r="BI14" s="591"/>
      <c r="BJ14" s="591"/>
      <c r="BK14" s="591"/>
      <c r="BL14" s="591"/>
      <c r="BM14" s="591"/>
      <c r="BN14" s="592"/>
      <c r="BO14" s="643">
        <v>1.3</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320595</v>
      </c>
      <c r="CS14" s="591"/>
      <c r="CT14" s="591"/>
      <c r="CU14" s="591"/>
      <c r="CV14" s="591"/>
      <c r="CW14" s="591"/>
      <c r="CX14" s="591"/>
      <c r="CY14" s="592"/>
      <c r="CZ14" s="643">
        <v>3.3</v>
      </c>
      <c r="DA14" s="643"/>
      <c r="DB14" s="643"/>
      <c r="DC14" s="643"/>
      <c r="DD14" s="596">
        <v>11210</v>
      </c>
      <c r="DE14" s="591"/>
      <c r="DF14" s="591"/>
      <c r="DG14" s="591"/>
      <c r="DH14" s="591"/>
      <c r="DI14" s="591"/>
      <c r="DJ14" s="591"/>
      <c r="DK14" s="591"/>
      <c r="DL14" s="591"/>
      <c r="DM14" s="591"/>
      <c r="DN14" s="591"/>
      <c r="DO14" s="591"/>
      <c r="DP14" s="592"/>
      <c r="DQ14" s="596">
        <v>306692</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19436</v>
      </c>
      <c r="S15" s="591"/>
      <c r="T15" s="591"/>
      <c r="U15" s="591"/>
      <c r="V15" s="591"/>
      <c r="W15" s="591"/>
      <c r="X15" s="591"/>
      <c r="Y15" s="592"/>
      <c r="Z15" s="643">
        <v>0.2</v>
      </c>
      <c r="AA15" s="643"/>
      <c r="AB15" s="643"/>
      <c r="AC15" s="643"/>
      <c r="AD15" s="644">
        <v>19436</v>
      </c>
      <c r="AE15" s="644"/>
      <c r="AF15" s="644"/>
      <c r="AG15" s="644"/>
      <c r="AH15" s="644"/>
      <c r="AI15" s="644"/>
      <c r="AJ15" s="644"/>
      <c r="AK15" s="644"/>
      <c r="AL15" s="613">
        <v>0.3</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193677</v>
      </c>
      <c r="BH15" s="591"/>
      <c r="BI15" s="591"/>
      <c r="BJ15" s="591"/>
      <c r="BK15" s="591"/>
      <c r="BL15" s="591"/>
      <c r="BM15" s="591"/>
      <c r="BN15" s="592"/>
      <c r="BO15" s="643">
        <v>4.5999999999999996</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850542</v>
      </c>
      <c r="CS15" s="591"/>
      <c r="CT15" s="591"/>
      <c r="CU15" s="591"/>
      <c r="CV15" s="591"/>
      <c r="CW15" s="591"/>
      <c r="CX15" s="591"/>
      <c r="CY15" s="592"/>
      <c r="CZ15" s="643">
        <v>8.9</v>
      </c>
      <c r="DA15" s="643"/>
      <c r="DB15" s="643"/>
      <c r="DC15" s="643"/>
      <c r="DD15" s="596">
        <v>103894</v>
      </c>
      <c r="DE15" s="591"/>
      <c r="DF15" s="591"/>
      <c r="DG15" s="591"/>
      <c r="DH15" s="591"/>
      <c r="DI15" s="591"/>
      <c r="DJ15" s="591"/>
      <c r="DK15" s="591"/>
      <c r="DL15" s="591"/>
      <c r="DM15" s="591"/>
      <c r="DN15" s="591"/>
      <c r="DO15" s="591"/>
      <c r="DP15" s="592"/>
      <c r="DQ15" s="596">
        <v>724669</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1234386</v>
      </c>
      <c r="S16" s="591"/>
      <c r="T16" s="591"/>
      <c r="U16" s="591"/>
      <c r="V16" s="591"/>
      <c r="W16" s="591"/>
      <c r="X16" s="591"/>
      <c r="Y16" s="592"/>
      <c r="Z16" s="643">
        <v>12.4</v>
      </c>
      <c r="AA16" s="643"/>
      <c r="AB16" s="643"/>
      <c r="AC16" s="643"/>
      <c r="AD16" s="644">
        <v>921498</v>
      </c>
      <c r="AE16" s="644"/>
      <c r="AF16" s="644"/>
      <c r="AG16" s="644"/>
      <c r="AH16" s="644"/>
      <c r="AI16" s="644"/>
      <c r="AJ16" s="644"/>
      <c r="AK16" s="644"/>
      <c r="AL16" s="613">
        <v>15.8</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8278</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7678</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921498</v>
      </c>
      <c r="S17" s="591"/>
      <c r="T17" s="591"/>
      <c r="U17" s="591"/>
      <c r="V17" s="591"/>
      <c r="W17" s="591"/>
      <c r="X17" s="591"/>
      <c r="Y17" s="592"/>
      <c r="Z17" s="643">
        <v>9.3000000000000007</v>
      </c>
      <c r="AA17" s="643"/>
      <c r="AB17" s="643"/>
      <c r="AC17" s="643"/>
      <c r="AD17" s="644">
        <v>921498</v>
      </c>
      <c r="AE17" s="644"/>
      <c r="AF17" s="644"/>
      <c r="AG17" s="644"/>
      <c r="AH17" s="644"/>
      <c r="AI17" s="644"/>
      <c r="AJ17" s="644"/>
      <c r="AK17" s="644"/>
      <c r="AL17" s="613">
        <v>15.8</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1140885</v>
      </c>
      <c r="CS17" s="591"/>
      <c r="CT17" s="591"/>
      <c r="CU17" s="591"/>
      <c r="CV17" s="591"/>
      <c r="CW17" s="591"/>
      <c r="CX17" s="591"/>
      <c r="CY17" s="592"/>
      <c r="CZ17" s="643">
        <v>11.9</v>
      </c>
      <c r="DA17" s="643"/>
      <c r="DB17" s="643"/>
      <c r="DC17" s="643"/>
      <c r="DD17" s="596" t="s">
        <v>111</v>
      </c>
      <c r="DE17" s="591"/>
      <c r="DF17" s="591"/>
      <c r="DG17" s="591"/>
      <c r="DH17" s="591"/>
      <c r="DI17" s="591"/>
      <c r="DJ17" s="591"/>
      <c r="DK17" s="591"/>
      <c r="DL17" s="591"/>
      <c r="DM17" s="591"/>
      <c r="DN17" s="591"/>
      <c r="DO17" s="591"/>
      <c r="DP17" s="592"/>
      <c r="DQ17" s="596">
        <v>1140653</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312888</v>
      </c>
      <c r="S18" s="591"/>
      <c r="T18" s="591"/>
      <c r="U18" s="591"/>
      <c r="V18" s="591"/>
      <c r="W18" s="591"/>
      <c r="X18" s="591"/>
      <c r="Y18" s="592"/>
      <c r="Z18" s="643">
        <v>3.2</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2898</v>
      </c>
      <c r="BH19" s="591"/>
      <c r="BI19" s="591"/>
      <c r="BJ19" s="591"/>
      <c r="BK19" s="591"/>
      <c r="BL19" s="591"/>
      <c r="BM19" s="591"/>
      <c r="BN19" s="592"/>
      <c r="BO19" s="643">
        <v>0.1</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6081151</v>
      </c>
      <c r="S20" s="591"/>
      <c r="T20" s="591"/>
      <c r="U20" s="591"/>
      <c r="V20" s="591"/>
      <c r="W20" s="591"/>
      <c r="X20" s="591"/>
      <c r="Y20" s="592"/>
      <c r="Z20" s="643">
        <v>61.3</v>
      </c>
      <c r="AA20" s="643"/>
      <c r="AB20" s="643"/>
      <c r="AC20" s="643"/>
      <c r="AD20" s="644">
        <v>5768263</v>
      </c>
      <c r="AE20" s="644"/>
      <c r="AF20" s="644"/>
      <c r="AG20" s="644"/>
      <c r="AH20" s="644"/>
      <c r="AI20" s="644"/>
      <c r="AJ20" s="644"/>
      <c r="AK20" s="644"/>
      <c r="AL20" s="613">
        <v>98.6</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2898</v>
      </c>
      <c r="BH20" s="591"/>
      <c r="BI20" s="591"/>
      <c r="BJ20" s="591"/>
      <c r="BK20" s="591"/>
      <c r="BL20" s="591"/>
      <c r="BM20" s="591"/>
      <c r="BN20" s="592"/>
      <c r="BO20" s="643">
        <v>0.1</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9598096</v>
      </c>
      <c r="CS20" s="591"/>
      <c r="CT20" s="591"/>
      <c r="CU20" s="591"/>
      <c r="CV20" s="591"/>
      <c r="CW20" s="591"/>
      <c r="CX20" s="591"/>
      <c r="CY20" s="592"/>
      <c r="CZ20" s="643">
        <v>100</v>
      </c>
      <c r="DA20" s="643"/>
      <c r="DB20" s="643"/>
      <c r="DC20" s="643"/>
      <c r="DD20" s="596">
        <v>1166104</v>
      </c>
      <c r="DE20" s="591"/>
      <c r="DF20" s="591"/>
      <c r="DG20" s="591"/>
      <c r="DH20" s="591"/>
      <c r="DI20" s="591"/>
      <c r="DJ20" s="591"/>
      <c r="DK20" s="591"/>
      <c r="DL20" s="591"/>
      <c r="DM20" s="591"/>
      <c r="DN20" s="591"/>
      <c r="DO20" s="591"/>
      <c r="DP20" s="592"/>
      <c r="DQ20" s="596">
        <v>6668551</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5900</v>
      </c>
      <c r="S21" s="591"/>
      <c r="T21" s="591"/>
      <c r="U21" s="591"/>
      <c r="V21" s="591"/>
      <c r="W21" s="591"/>
      <c r="X21" s="591"/>
      <c r="Y21" s="592"/>
      <c r="Z21" s="643">
        <v>0.1</v>
      </c>
      <c r="AA21" s="643"/>
      <c r="AB21" s="643"/>
      <c r="AC21" s="643"/>
      <c r="AD21" s="644">
        <v>5900</v>
      </c>
      <c r="AE21" s="644"/>
      <c r="AF21" s="644"/>
      <c r="AG21" s="644"/>
      <c r="AH21" s="644"/>
      <c r="AI21" s="644"/>
      <c r="AJ21" s="644"/>
      <c r="AK21" s="644"/>
      <c r="AL21" s="613">
        <v>0.1</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2898</v>
      </c>
      <c r="BH21" s="591"/>
      <c r="BI21" s="591"/>
      <c r="BJ21" s="591"/>
      <c r="BK21" s="591"/>
      <c r="BL21" s="591"/>
      <c r="BM21" s="591"/>
      <c r="BN21" s="592"/>
      <c r="BO21" s="643">
        <v>0.1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101631</v>
      </c>
      <c r="S22" s="591"/>
      <c r="T22" s="591"/>
      <c r="U22" s="591"/>
      <c r="V22" s="591"/>
      <c r="W22" s="591"/>
      <c r="X22" s="591"/>
      <c r="Y22" s="592"/>
      <c r="Z22" s="643">
        <v>1</v>
      </c>
      <c r="AA22" s="643"/>
      <c r="AB22" s="643"/>
      <c r="AC22" s="643"/>
      <c r="AD22" s="644">
        <v>34</v>
      </c>
      <c r="AE22" s="644"/>
      <c r="AF22" s="644"/>
      <c r="AG22" s="644"/>
      <c r="AH22" s="644"/>
      <c r="AI22" s="644"/>
      <c r="AJ22" s="644"/>
      <c r="AK22" s="644"/>
      <c r="AL22" s="613">
        <v>0</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193935</v>
      </c>
      <c r="S23" s="591"/>
      <c r="T23" s="591"/>
      <c r="U23" s="591"/>
      <c r="V23" s="591"/>
      <c r="W23" s="591"/>
      <c r="X23" s="591"/>
      <c r="Y23" s="592"/>
      <c r="Z23" s="643">
        <v>2</v>
      </c>
      <c r="AA23" s="643"/>
      <c r="AB23" s="643"/>
      <c r="AC23" s="643"/>
      <c r="AD23" s="644">
        <v>41551</v>
      </c>
      <c r="AE23" s="644"/>
      <c r="AF23" s="644"/>
      <c r="AG23" s="644"/>
      <c r="AH23" s="644"/>
      <c r="AI23" s="644"/>
      <c r="AJ23" s="644"/>
      <c r="AK23" s="644"/>
      <c r="AL23" s="613">
        <v>0.7</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15130</v>
      </c>
      <c r="S24" s="591"/>
      <c r="T24" s="591"/>
      <c r="U24" s="591"/>
      <c r="V24" s="591"/>
      <c r="W24" s="591"/>
      <c r="X24" s="591"/>
      <c r="Y24" s="592"/>
      <c r="Z24" s="643">
        <v>0.2</v>
      </c>
      <c r="AA24" s="643"/>
      <c r="AB24" s="643"/>
      <c r="AC24" s="643"/>
      <c r="AD24" s="644">
        <v>2060</v>
      </c>
      <c r="AE24" s="644"/>
      <c r="AF24" s="644"/>
      <c r="AG24" s="644"/>
      <c r="AH24" s="644"/>
      <c r="AI24" s="644"/>
      <c r="AJ24" s="644"/>
      <c r="AK24" s="644"/>
      <c r="AL24" s="613">
        <v>0</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4756304</v>
      </c>
      <c r="CS24" s="641"/>
      <c r="CT24" s="641"/>
      <c r="CU24" s="641"/>
      <c r="CV24" s="641"/>
      <c r="CW24" s="641"/>
      <c r="CX24" s="641"/>
      <c r="CY24" s="688"/>
      <c r="CZ24" s="692">
        <v>49.6</v>
      </c>
      <c r="DA24" s="693"/>
      <c r="DB24" s="693"/>
      <c r="DC24" s="694"/>
      <c r="DD24" s="687">
        <v>2983219</v>
      </c>
      <c r="DE24" s="641"/>
      <c r="DF24" s="641"/>
      <c r="DG24" s="641"/>
      <c r="DH24" s="641"/>
      <c r="DI24" s="641"/>
      <c r="DJ24" s="641"/>
      <c r="DK24" s="688"/>
      <c r="DL24" s="687">
        <v>2971836</v>
      </c>
      <c r="DM24" s="641"/>
      <c r="DN24" s="641"/>
      <c r="DO24" s="641"/>
      <c r="DP24" s="641"/>
      <c r="DQ24" s="641"/>
      <c r="DR24" s="641"/>
      <c r="DS24" s="641"/>
      <c r="DT24" s="641"/>
      <c r="DU24" s="641"/>
      <c r="DV24" s="688"/>
      <c r="DW24" s="689">
        <v>47.4</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1594857</v>
      </c>
      <c r="S25" s="591"/>
      <c r="T25" s="591"/>
      <c r="U25" s="591"/>
      <c r="V25" s="591"/>
      <c r="W25" s="591"/>
      <c r="X25" s="591"/>
      <c r="Y25" s="592"/>
      <c r="Z25" s="643">
        <v>16.100000000000001</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1388251</v>
      </c>
      <c r="CS25" s="609"/>
      <c r="CT25" s="609"/>
      <c r="CU25" s="609"/>
      <c r="CV25" s="609"/>
      <c r="CW25" s="609"/>
      <c r="CX25" s="609"/>
      <c r="CY25" s="610"/>
      <c r="CZ25" s="593">
        <v>14.5</v>
      </c>
      <c r="DA25" s="611"/>
      <c r="DB25" s="611"/>
      <c r="DC25" s="612"/>
      <c r="DD25" s="596">
        <v>1227858</v>
      </c>
      <c r="DE25" s="609"/>
      <c r="DF25" s="609"/>
      <c r="DG25" s="609"/>
      <c r="DH25" s="609"/>
      <c r="DI25" s="609"/>
      <c r="DJ25" s="609"/>
      <c r="DK25" s="610"/>
      <c r="DL25" s="596">
        <v>1224480</v>
      </c>
      <c r="DM25" s="609"/>
      <c r="DN25" s="609"/>
      <c r="DO25" s="609"/>
      <c r="DP25" s="609"/>
      <c r="DQ25" s="609"/>
      <c r="DR25" s="609"/>
      <c r="DS25" s="609"/>
      <c r="DT25" s="609"/>
      <c r="DU25" s="609"/>
      <c r="DV25" s="610"/>
      <c r="DW25" s="613">
        <v>19.5</v>
      </c>
      <c r="DX25" s="614"/>
      <c r="DY25" s="614"/>
      <c r="DZ25" s="614"/>
      <c r="EA25" s="614"/>
      <c r="EB25" s="614"/>
      <c r="EC25" s="615"/>
    </row>
    <row r="26" spans="2:133" ht="11.25" customHeight="1">
      <c r="B26" s="681" t="s">
        <v>276</v>
      </c>
      <c r="C26" s="682"/>
      <c r="D26" s="682"/>
      <c r="E26" s="682"/>
      <c r="F26" s="682"/>
      <c r="G26" s="682"/>
      <c r="H26" s="682"/>
      <c r="I26" s="682"/>
      <c r="J26" s="682"/>
      <c r="K26" s="682"/>
      <c r="L26" s="682"/>
      <c r="M26" s="682"/>
      <c r="N26" s="682"/>
      <c r="O26" s="682"/>
      <c r="P26" s="682"/>
      <c r="Q26" s="683"/>
      <c r="R26" s="590">
        <v>26687</v>
      </c>
      <c r="S26" s="591"/>
      <c r="T26" s="591"/>
      <c r="U26" s="591"/>
      <c r="V26" s="591"/>
      <c r="W26" s="591"/>
      <c r="X26" s="591"/>
      <c r="Y26" s="592"/>
      <c r="Z26" s="643">
        <v>0.3</v>
      </c>
      <c r="AA26" s="643"/>
      <c r="AB26" s="643"/>
      <c r="AC26" s="643"/>
      <c r="AD26" s="644">
        <v>26687</v>
      </c>
      <c r="AE26" s="644"/>
      <c r="AF26" s="644"/>
      <c r="AG26" s="644"/>
      <c r="AH26" s="644"/>
      <c r="AI26" s="644"/>
      <c r="AJ26" s="644"/>
      <c r="AK26" s="644"/>
      <c r="AL26" s="613">
        <v>0.5</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847435</v>
      </c>
      <c r="CS26" s="591"/>
      <c r="CT26" s="591"/>
      <c r="CU26" s="591"/>
      <c r="CV26" s="591"/>
      <c r="CW26" s="591"/>
      <c r="CX26" s="591"/>
      <c r="CY26" s="592"/>
      <c r="CZ26" s="593">
        <v>8.8000000000000007</v>
      </c>
      <c r="DA26" s="611"/>
      <c r="DB26" s="611"/>
      <c r="DC26" s="612"/>
      <c r="DD26" s="596">
        <v>708405</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709287</v>
      </c>
      <c r="S27" s="591"/>
      <c r="T27" s="591"/>
      <c r="U27" s="591"/>
      <c r="V27" s="591"/>
      <c r="W27" s="591"/>
      <c r="X27" s="591"/>
      <c r="Y27" s="592"/>
      <c r="Z27" s="643">
        <v>7.1</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4213156</v>
      </c>
      <c r="BH27" s="591"/>
      <c r="BI27" s="591"/>
      <c r="BJ27" s="591"/>
      <c r="BK27" s="591"/>
      <c r="BL27" s="591"/>
      <c r="BM27" s="591"/>
      <c r="BN27" s="592"/>
      <c r="BO27" s="643">
        <v>100</v>
      </c>
      <c r="BP27" s="643"/>
      <c r="BQ27" s="643"/>
      <c r="BR27" s="643"/>
      <c r="BS27" s="596">
        <v>35376</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2227168</v>
      </c>
      <c r="CS27" s="609"/>
      <c r="CT27" s="609"/>
      <c r="CU27" s="609"/>
      <c r="CV27" s="609"/>
      <c r="CW27" s="609"/>
      <c r="CX27" s="609"/>
      <c r="CY27" s="610"/>
      <c r="CZ27" s="593">
        <v>23.2</v>
      </c>
      <c r="DA27" s="611"/>
      <c r="DB27" s="611"/>
      <c r="DC27" s="612"/>
      <c r="DD27" s="596">
        <v>614708</v>
      </c>
      <c r="DE27" s="609"/>
      <c r="DF27" s="609"/>
      <c r="DG27" s="609"/>
      <c r="DH27" s="609"/>
      <c r="DI27" s="609"/>
      <c r="DJ27" s="609"/>
      <c r="DK27" s="610"/>
      <c r="DL27" s="596">
        <v>606703</v>
      </c>
      <c r="DM27" s="609"/>
      <c r="DN27" s="609"/>
      <c r="DO27" s="609"/>
      <c r="DP27" s="609"/>
      <c r="DQ27" s="609"/>
      <c r="DR27" s="609"/>
      <c r="DS27" s="609"/>
      <c r="DT27" s="609"/>
      <c r="DU27" s="609"/>
      <c r="DV27" s="610"/>
      <c r="DW27" s="613">
        <v>9.6999999999999993</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2595</v>
      </c>
      <c r="S28" s="591"/>
      <c r="T28" s="591"/>
      <c r="U28" s="591"/>
      <c r="V28" s="591"/>
      <c r="W28" s="591"/>
      <c r="X28" s="591"/>
      <c r="Y28" s="592"/>
      <c r="Z28" s="643">
        <v>0</v>
      </c>
      <c r="AA28" s="643"/>
      <c r="AB28" s="643"/>
      <c r="AC28" s="643"/>
      <c r="AD28" s="644">
        <v>2308</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1140885</v>
      </c>
      <c r="CS28" s="591"/>
      <c r="CT28" s="591"/>
      <c r="CU28" s="591"/>
      <c r="CV28" s="591"/>
      <c r="CW28" s="591"/>
      <c r="CX28" s="591"/>
      <c r="CY28" s="592"/>
      <c r="CZ28" s="593">
        <v>11.9</v>
      </c>
      <c r="DA28" s="611"/>
      <c r="DB28" s="611"/>
      <c r="DC28" s="612"/>
      <c r="DD28" s="596">
        <v>1140653</v>
      </c>
      <c r="DE28" s="591"/>
      <c r="DF28" s="591"/>
      <c r="DG28" s="591"/>
      <c r="DH28" s="591"/>
      <c r="DI28" s="591"/>
      <c r="DJ28" s="591"/>
      <c r="DK28" s="592"/>
      <c r="DL28" s="596">
        <v>1140653</v>
      </c>
      <c r="DM28" s="591"/>
      <c r="DN28" s="591"/>
      <c r="DO28" s="591"/>
      <c r="DP28" s="591"/>
      <c r="DQ28" s="591"/>
      <c r="DR28" s="591"/>
      <c r="DS28" s="591"/>
      <c r="DT28" s="591"/>
      <c r="DU28" s="591"/>
      <c r="DV28" s="592"/>
      <c r="DW28" s="613">
        <v>18.2</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1711</v>
      </c>
      <c r="S29" s="591"/>
      <c r="T29" s="591"/>
      <c r="U29" s="591"/>
      <c r="V29" s="591"/>
      <c r="W29" s="591"/>
      <c r="X29" s="591"/>
      <c r="Y29" s="592"/>
      <c r="Z29" s="643">
        <v>0</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1140885</v>
      </c>
      <c r="CS29" s="609"/>
      <c r="CT29" s="609"/>
      <c r="CU29" s="609"/>
      <c r="CV29" s="609"/>
      <c r="CW29" s="609"/>
      <c r="CX29" s="609"/>
      <c r="CY29" s="610"/>
      <c r="CZ29" s="593">
        <v>11.9</v>
      </c>
      <c r="DA29" s="611"/>
      <c r="DB29" s="611"/>
      <c r="DC29" s="612"/>
      <c r="DD29" s="596">
        <v>1140653</v>
      </c>
      <c r="DE29" s="609"/>
      <c r="DF29" s="609"/>
      <c r="DG29" s="609"/>
      <c r="DH29" s="609"/>
      <c r="DI29" s="609"/>
      <c r="DJ29" s="609"/>
      <c r="DK29" s="610"/>
      <c r="DL29" s="596">
        <v>1140653</v>
      </c>
      <c r="DM29" s="609"/>
      <c r="DN29" s="609"/>
      <c r="DO29" s="609"/>
      <c r="DP29" s="609"/>
      <c r="DQ29" s="609"/>
      <c r="DR29" s="609"/>
      <c r="DS29" s="609"/>
      <c r="DT29" s="609"/>
      <c r="DU29" s="609"/>
      <c r="DV29" s="610"/>
      <c r="DW29" s="613">
        <v>18.2</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2000</v>
      </c>
      <c r="S30" s="591"/>
      <c r="T30" s="591"/>
      <c r="U30" s="591"/>
      <c r="V30" s="591"/>
      <c r="W30" s="591"/>
      <c r="X30" s="591"/>
      <c r="Y30" s="592"/>
      <c r="Z30" s="643">
        <v>0</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99.2</v>
      </c>
      <c r="BH30" s="657"/>
      <c r="BI30" s="657"/>
      <c r="BJ30" s="657"/>
      <c r="BK30" s="657"/>
      <c r="BL30" s="657"/>
      <c r="BM30" s="658">
        <v>96.2</v>
      </c>
      <c r="BN30" s="657"/>
      <c r="BO30" s="657"/>
      <c r="BP30" s="657"/>
      <c r="BQ30" s="659"/>
      <c r="BR30" s="656">
        <v>99.2</v>
      </c>
      <c r="BS30" s="657"/>
      <c r="BT30" s="657"/>
      <c r="BU30" s="657"/>
      <c r="BV30" s="657"/>
      <c r="BW30" s="657"/>
      <c r="BX30" s="658">
        <v>95.4</v>
      </c>
      <c r="BY30" s="657"/>
      <c r="BZ30" s="657"/>
      <c r="CA30" s="657"/>
      <c r="CB30" s="659"/>
      <c r="CD30" s="662"/>
      <c r="CE30" s="663"/>
      <c r="CF30" s="627" t="s">
        <v>291</v>
      </c>
      <c r="CG30" s="624"/>
      <c r="CH30" s="624"/>
      <c r="CI30" s="624"/>
      <c r="CJ30" s="624"/>
      <c r="CK30" s="624"/>
      <c r="CL30" s="624"/>
      <c r="CM30" s="624"/>
      <c r="CN30" s="624"/>
      <c r="CO30" s="624"/>
      <c r="CP30" s="624"/>
      <c r="CQ30" s="625"/>
      <c r="CR30" s="590">
        <v>1079067</v>
      </c>
      <c r="CS30" s="591"/>
      <c r="CT30" s="591"/>
      <c r="CU30" s="591"/>
      <c r="CV30" s="591"/>
      <c r="CW30" s="591"/>
      <c r="CX30" s="591"/>
      <c r="CY30" s="592"/>
      <c r="CZ30" s="593">
        <v>11.2</v>
      </c>
      <c r="DA30" s="611"/>
      <c r="DB30" s="611"/>
      <c r="DC30" s="612"/>
      <c r="DD30" s="596">
        <v>1078837</v>
      </c>
      <c r="DE30" s="591"/>
      <c r="DF30" s="591"/>
      <c r="DG30" s="591"/>
      <c r="DH30" s="591"/>
      <c r="DI30" s="591"/>
      <c r="DJ30" s="591"/>
      <c r="DK30" s="592"/>
      <c r="DL30" s="596">
        <v>1078837</v>
      </c>
      <c r="DM30" s="591"/>
      <c r="DN30" s="591"/>
      <c r="DO30" s="591"/>
      <c r="DP30" s="591"/>
      <c r="DQ30" s="591"/>
      <c r="DR30" s="591"/>
      <c r="DS30" s="591"/>
      <c r="DT30" s="591"/>
      <c r="DU30" s="591"/>
      <c r="DV30" s="592"/>
      <c r="DW30" s="613">
        <v>17.2</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393059</v>
      </c>
      <c r="S31" s="591"/>
      <c r="T31" s="591"/>
      <c r="U31" s="591"/>
      <c r="V31" s="591"/>
      <c r="W31" s="591"/>
      <c r="X31" s="591"/>
      <c r="Y31" s="592"/>
      <c r="Z31" s="643">
        <v>4</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98.8</v>
      </c>
      <c r="BH31" s="609"/>
      <c r="BI31" s="609"/>
      <c r="BJ31" s="609"/>
      <c r="BK31" s="609"/>
      <c r="BL31" s="609"/>
      <c r="BM31" s="645">
        <v>96</v>
      </c>
      <c r="BN31" s="655"/>
      <c r="BO31" s="655"/>
      <c r="BP31" s="655"/>
      <c r="BQ31" s="619"/>
      <c r="BR31" s="654">
        <v>99.1</v>
      </c>
      <c r="BS31" s="609"/>
      <c r="BT31" s="609"/>
      <c r="BU31" s="609"/>
      <c r="BV31" s="609"/>
      <c r="BW31" s="609"/>
      <c r="BX31" s="645">
        <v>95.2</v>
      </c>
      <c r="BY31" s="655"/>
      <c r="BZ31" s="655"/>
      <c r="CA31" s="655"/>
      <c r="CB31" s="619"/>
      <c r="CD31" s="662"/>
      <c r="CE31" s="663"/>
      <c r="CF31" s="627" t="s">
        <v>295</v>
      </c>
      <c r="CG31" s="624"/>
      <c r="CH31" s="624"/>
      <c r="CI31" s="624"/>
      <c r="CJ31" s="624"/>
      <c r="CK31" s="624"/>
      <c r="CL31" s="624"/>
      <c r="CM31" s="624"/>
      <c r="CN31" s="624"/>
      <c r="CO31" s="624"/>
      <c r="CP31" s="624"/>
      <c r="CQ31" s="625"/>
      <c r="CR31" s="590">
        <v>61818</v>
      </c>
      <c r="CS31" s="609"/>
      <c r="CT31" s="609"/>
      <c r="CU31" s="609"/>
      <c r="CV31" s="609"/>
      <c r="CW31" s="609"/>
      <c r="CX31" s="609"/>
      <c r="CY31" s="610"/>
      <c r="CZ31" s="593">
        <v>0.6</v>
      </c>
      <c r="DA31" s="611"/>
      <c r="DB31" s="611"/>
      <c r="DC31" s="612"/>
      <c r="DD31" s="596">
        <v>61816</v>
      </c>
      <c r="DE31" s="609"/>
      <c r="DF31" s="609"/>
      <c r="DG31" s="609"/>
      <c r="DH31" s="609"/>
      <c r="DI31" s="609"/>
      <c r="DJ31" s="609"/>
      <c r="DK31" s="610"/>
      <c r="DL31" s="596">
        <v>61816</v>
      </c>
      <c r="DM31" s="609"/>
      <c r="DN31" s="609"/>
      <c r="DO31" s="609"/>
      <c r="DP31" s="609"/>
      <c r="DQ31" s="609"/>
      <c r="DR31" s="609"/>
      <c r="DS31" s="609"/>
      <c r="DT31" s="609"/>
      <c r="DU31" s="609"/>
      <c r="DV31" s="610"/>
      <c r="DW31" s="613">
        <v>1</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199532</v>
      </c>
      <c r="S32" s="591"/>
      <c r="T32" s="591"/>
      <c r="U32" s="591"/>
      <c r="V32" s="591"/>
      <c r="W32" s="591"/>
      <c r="X32" s="591"/>
      <c r="Y32" s="592"/>
      <c r="Z32" s="643">
        <v>2</v>
      </c>
      <c r="AA32" s="643"/>
      <c r="AB32" s="643"/>
      <c r="AC32" s="643"/>
      <c r="AD32" s="644">
        <v>3384</v>
      </c>
      <c r="AE32" s="644"/>
      <c r="AF32" s="644"/>
      <c r="AG32" s="644"/>
      <c r="AH32" s="644"/>
      <c r="AI32" s="644"/>
      <c r="AJ32" s="644"/>
      <c r="AK32" s="644"/>
      <c r="AL32" s="613">
        <v>0.1</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99.5</v>
      </c>
      <c r="BH32" s="575"/>
      <c r="BI32" s="575"/>
      <c r="BJ32" s="575"/>
      <c r="BK32" s="575"/>
      <c r="BL32" s="575"/>
      <c r="BM32" s="638">
        <v>96</v>
      </c>
      <c r="BN32" s="575"/>
      <c r="BO32" s="575"/>
      <c r="BP32" s="575"/>
      <c r="BQ32" s="632"/>
      <c r="BR32" s="653">
        <v>99.3</v>
      </c>
      <c r="BS32" s="575"/>
      <c r="BT32" s="575"/>
      <c r="BU32" s="575"/>
      <c r="BV32" s="575"/>
      <c r="BW32" s="575"/>
      <c r="BX32" s="638">
        <v>95.2</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593315</v>
      </c>
      <c r="S33" s="591"/>
      <c r="T33" s="591"/>
      <c r="U33" s="591"/>
      <c r="V33" s="591"/>
      <c r="W33" s="591"/>
      <c r="X33" s="591"/>
      <c r="Y33" s="592"/>
      <c r="Z33" s="643">
        <v>6</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3667410</v>
      </c>
      <c r="CS33" s="609"/>
      <c r="CT33" s="609"/>
      <c r="CU33" s="609"/>
      <c r="CV33" s="609"/>
      <c r="CW33" s="609"/>
      <c r="CX33" s="609"/>
      <c r="CY33" s="610"/>
      <c r="CZ33" s="593">
        <v>38.200000000000003</v>
      </c>
      <c r="DA33" s="611"/>
      <c r="DB33" s="611"/>
      <c r="DC33" s="612"/>
      <c r="DD33" s="596">
        <v>3008263</v>
      </c>
      <c r="DE33" s="609"/>
      <c r="DF33" s="609"/>
      <c r="DG33" s="609"/>
      <c r="DH33" s="609"/>
      <c r="DI33" s="609"/>
      <c r="DJ33" s="609"/>
      <c r="DK33" s="610"/>
      <c r="DL33" s="596">
        <v>2506297</v>
      </c>
      <c r="DM33" s="609"/>
      <c r="DN33" s="609"/>
      <c r="DO33" s="609"/>
      <c r="DP33" s="609"/>
      <c r="DQ33" s="609"/>
      <c r="DR33" s="609"/>
      <c r="DS33" s="609"/>
      <c r="DT33" s="609"/>
      <c r="DU33" s="609"/>
      <c r="DV33" s="610"/>
      <c r="DW33" s="613">
        <v>40</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1354847</v>
      </c>
      <c r="CS34" s="591"/>
      <c r="CT34" s="591"/>
      <c r="CU34" s="591"/>
      <c r="CV34" s="591"/>
      <c r="CW34" s="591"/>
      <c r="CX34" s="591"/>
      <c r="CY34" s="592"/>
      <c r="CZ34" s="593">
        <v>14.1</v>
      </c>
      <c r="DA34" s="611"/>
      <c r="DB34" s="611"/>
      <c r="DC34" s="612"/>
      <c r="DD34" s="596">
        <v>1112294</v>
      </c>
      <c r="DE34" s="591"/>
      <c r="DF34" s="591"/>
      <c r="DG34" s="591"/>
      <c r="DH34" s="591"/>
      <c r="DI34" s="591"/>
      <c r="DJ34" s="591"/>
      <c r="DK34" s="592"/>
      <c r="DL34" s="596">
        <v>717481</v>
      </c>
      <c r="DM34" s="591"/>
      <c r="DN34" s="591"/>
      <c r="DO34" s="591"/>
      <c r="DP34" s="591"/>
      <c r="DQ34" s="591"/>
      <c r="DR34" s="591"/>
      <c r="DS34" s="591"/>
      <c r="DT34" s="591"/>
      <c r="DU34" s="591"/>
      <c r="DV34" s="592"/>
      <c r="DW34" s="613">
        <v>11.5</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414115</v>
      </c>
      <c r="S35" s="591"/>
      <c r="T35" s="591"/>
      <c r="U35" s="591"/>
      <c r="V35" s="591"/>
      <c r="W35" s="591"/>
      <c r="X35" s="591"/>
      <c r="Y35" s="592"/>
      <c r="Z35" s="643">
        <v>4.2</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1128269</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34178</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36695</v>
      </c>
      <c r="CS35" s="609"/>
      <c r="CT35" s="609"/>
      <c r="CU35" s="609"/>
      <c r="CV35" s="609"/>
      <c r="CW35" s="609"/>
      <c r="CX35" s="609"/>
      <c r="CY35" s="610"/>
      <c r="CZ35" s="593">
        <v>0.4</v>
      </c>
      <c r="DA35" s="611"/>
      <c r="DB35" s="611"/>
      <c r="DC35" s="612"/>
      <c r="DD35" s="596">
        <v>26849</v>
      </c>
      <c r="DE35" s="609"/>
      <c r="DF35" s="609"/>
      <c r="DG35" s="609"/>
      <c r="DH35" s="609"/>
      <c r="DI35" s="609"/>
      <c r="DJ35" s="609"/>
      <c r="DK35" s="610"/>
      <c r="DL35" s="596">
        <v>26849</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9920790</v>
      </c>
      <c r="S36" s="631"/>
      <c r="T36" s="631"/>
      <c r="U36" s="631"/>
      <c r="V36" s="631"/>
      <c r="W36" s="631"/>
      <c r="X36" s="631"/>
      <c r="Y36" s="634"/>
      <c r="Z36" s="635">
        <v>100</v>
      </c>
      <c r="AA36" s="635"/>
      <c r="AB36" s="635"/>
      <c r="AC36" s="635"/>
      <c r="AD36" s="636">
        <v>5850187</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331542</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27363</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936390</v>
      </c>
      <c r="CS36" s="591"/>
      <c r="CT36" s="591"/>
      <c r="CU36" s="591"/>
      <c r="CV36" s="591"/>
      <c r="CW36" s="591"/>
      <c r="CX36" s="591"/>
      <c r="CY36" s="592"/>
      <c r="CZ36" s="593">
        <v>9.8000000000000007</v>
      </c>
      <c r="DA36" s="611"/>
      <c r="DB36" s="611"/>
      <c r="DC36" s="612"/>
      <c r="DD36" s="596">
        <v>876145</v>
      </c>
      <c r="DE36" s="591"/>
      <c r="DF36" s="591"/>
      <c r="DG36" s="591"/>
      <c r="DH36" s="591"/>
      <c r="DI36" s="591"/>
      <c r="DJ36" s="591"/>
      <c r="DK36" s="592"/>
      <c r="DL36" s="596">
        <v>827935</v>
      </c>
      <c r="DM36" s="591"/>
      <c r="DN36" s="591"/>
      <c r="DO36" s="591"/>
      <c r="DP36" s="591"/>
      <c r="DQ36" s="591"/>
      <c r="DR36" s="591"/>
      <c r="DS36" s="591"/>
      <c r="DT36" s="591"/>
      <c r="DU36" s="591"/>
      <c r="DV36" s="592"/>
      <c r="DW36" s="613">
        <v>13.2</v>
      </c>
      <c r="DX36" s="614"/>
      <c r="DY36" s="614"/>
      <c r="DZ36" s="614"/>
      <c r="EA36" s="614"/>
      <c r="EB36" s="614"/>
      <c r="EC36" s="615"/>
    </row>
    <row r="37" spans="2:133" ht="11.25" customHeight="1">
      <c r="AQ37" s="616" t="s">
        <v>313</v>
      </c>
      <c r="AR37" s="617"/>
      <c r="AS37" s="617"/>
      <c r="AT37" s="617"/>
      <c r="AU37" s="617"/>
      <c r="AV37" s="617"/>
      <c r="AW37" s="617"/>
      <c r="AX37" s="617"/>
      <c r="AY37" s="618"/>
      <c r="AZ37" s="590">
        <v>7738</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3706</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365865</v>
      </c>
      <c r="CS37" s="609"/>
      <c r="CT37" s="609"/>
      <c r="CU37" s="609"/>
      <c r="CV37" s="609"/>
      <c r="CW37" s="609"/>
      <c r="CX37" s="609"/>
      <c r="CY37" s="610"/>
      <c r="CZ37" s="593">
        <v>3.8</v>
      </c>
      <c r="DA37" s="611"/>
      <c r="DB37" s="611"/>
      <c r="DC37" s="612"/>
      <c r="DD37" s="596">
        <v>365865</v>
      </c>
      <c r="DE37" s="609"/>
      <c r="DF37" s="609"/>
      <c r="DG37" s="609"/>
      <c r="DH37" s="609"/>
      <c r="DI37" s="609"/>
      <c r="DJ37" s="609"/>
      <c r="DK37" s="610"/>
      <c r="DL37" s="596">
        <v>365865</v>
      </c>
      <c r="DM37" s="609"/>
      <c r="DN37" s="609"/>
      <c r="DO37" s="609"/>
      <c r="DP37" s="609"/>
      <c r="DQ37" s="609"/>
      <c r="DR37" s="609"/>
      <c r="DS37" s="609"/>
      <c r="DT37" s="609"/>
      <c r="DU37" s="609"/>
      <c r="DV37" s="610"/>
      <c r="DW37" s="613">
        <v>5.8</v>
      </c>
      <c r="DX37" s="614"/>
      <c r="DY37" s="614"/>
      <c r="DZ37" s="614"/>
      <c r="EA37" s="614"/>
      <c r="EB37" s="614"/>
      <c r="EC37" s="615"/>
    </row>
    <row r="38" spans="2:133" ht="11.25" customHeight="1">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5886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1120531</v>
      </c>
      <c r="CS38" s="591"/>
      <c r="CT38" s="591"/>
      <c r="CU38" s="591"/>
      <c r="CV38" s="591"/>
      <c r="CW38" s="591"/>
      <c r="CX38" s="591"/>
      <c r="CY38" s="592"/>
      <c r="CZ38" s="593">
        <v>11.7</v>
      </c>
      <c r="DA38" s="611"/>
      <c r="DB38" s="611"/>
      <c r="DC38" s="612"/>
      <c r="DD38" s="596">
        <v>992975</v>
      </c>
      <c r="DE38" s="591"/>
      <c r="DF38" s="591"/>
      <c r="DG38" s="591"/>
      <c r="DH38" s="591"/>
      <c r="DI38" s="591"/>
      <c r="DJ38" s="591"/>
      <c r="DK38" s="592"/>
      <c r="DL38" s="596">
        <v>934032</v>
      </c>
      <c r="DM38" s="591"/>
      <c r="DN38" s="591"/>
      <c r="DO38" s="591"/>
      <c r="DP38" s="591"/>
      <c r="DQ38" s="591"/>
      <c r="DR38" s="591"/>
      <c r="DS38" s="591"/>
      <c r="DT38" s="591"/>
      <c r="DU38" s="591"/>
      <c r="DV38" s="592"/>
      <c r="DW38" s="613">
        <v>14.9</v>
      </c>
      <c r="DX38" s="614"/>
      <c r="DY38" s="614"/>
      <c r="DZ38" s="614"/>
      <c r="EA38" s="614"/>
      <c r="EB38" s="614"/>
      <c r="EC38" s="615"/>
    </row>
    <row r="39" spans="2:133" ht="11.25" customHeight="1">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90</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85947</v>
      </c>
      <c r="CS39" s="609"/>
      <c r="CT39" s="609"/>
      <c r="CU39" s="609"/>
      <c r="CV39" s="609"/>
      <c r="CW39" s="609"/>
      <c r="CX39" s="609"/>
      <c r="CY39" s="610"/>
      <c r="CZ39" s="593">
        <v>0.9</v>
      </c>
      <c r="DA39" s="611"/>
      <c r="DB39" s="611"/>
      <c r="DC39" s="612"/>
      <c r="DD39" s="596" t="s">
        <v>317</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184444</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101</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133000</v>
      </c>
      <c r="CS40" s="591"/>
      <c r="CT40" s="591"/>
      <c r="CU40" s="591"/>
      <c r="CV40" s="591"/>
      <c r="CW40" s="591"/>
      <c r="CX40" s="591"/>
      <c r="CY40" s="592"/>
      <c r="CZ40" s="593">
        <v>1.4</v>
      </c>
      <c r="DA40" s="611"/>
      <c r="DB40" s="611"/>
      <c r="DC40" s="612"/>
      <c r="DD40" s="596" t="s">
        <v>317</v>
      </c>
      <c r="DE40" s="591"/>
      <c r="DF40" s="591"/>
      <c r="DG40" s="591"/>
      <c r="DH40" s="591"/>
      <c r="DI40" s="591"/>
      <c r="DJ40" s="591"/>
      <c r="DK40" s="592"/>
      <c r="DL40" s="596" t="s">
        <v>317</v>
      </c>
      <c r="DM40" s="591"/>
      <c r="DN40" s="591"/>
      <c r="DO40" s="591"/>
      <c r="DP40" s="591"/>
      <c r="DQ40" s="591"/>
      <c r="DR40" s="591"/>
      <c r="DS40" s="591"/>
      <c r="DT40" s="591"/>
      <c r="DU40" s="591"/>
      <c r="DV40" s="592"/>
      <c r="DW40" s="613" t="s">
        <v>317</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604545</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327</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1174382</v>
      </c>
      <c r="CS42" s="591"/>
      <c r="CT42" s="591"/>
      <c r="CU42" s="591"/>
      <c r="CV42" s="591"/>
      <c r="CW42" s="591"/>
      <c r="CX42" s="591"/>
      <c r="CY42" s="592"/>
      <c r="CZ42" s="593">
        <v>12.2</v>
      </c>
      <c r="DA42" s="594"/>
      <c r="DB42" s="594"/>
      <c r="DC42" s="595"/>
      <c r="DD42" s="596">
        <v>677069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36065</v>
      </c>
      <c r="CS43" s="609"/>
      <c r="CT43" s="609"/>
      <c r="CU43" s="609"/>
      <c r="CV43" s="609"/>
      <c r="CW43" s="609"/>
      <c r="CX43" s="609"/>
      <c r="CY43" s="610"/>
      <c r="CZ43" s="593">
        <v>0.4</v>
      </c>
      <c r="DA43" s="611"/>
      <c r="DB43" s="611"/>
      <c r="DC43" s="612"/>
      <c r="DD43" s="596">
        <v>36065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1166104</v>
      </c>
      <c r="CS44" s="591"/>
      <c r="CT44" s="591"/>
      <c r="CU44" s="591"/>
      <c r="CV44" s="591"/>
      <c r="CW44" s="591"/>
      <c r="CX44" s="591"/>
      <c r="CY44" s="592"/>
      <c r="CZ44" s="593">
        <v>12.1</v>
      </c>
      <c r="DA44" s="594"/>
      <c r="DB44" s="594"/>
      <c r="DC44" s="595"/>
      <c r="DD44" s="596">
        <v>669391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615070</v>
      </c>
      <c r="CS45" s="609"/>
      <c r="CT45" s="609"/>
      <c r="CU45" s="609"/>
      <c r="CV45" s="609"/>
      <c r="CW45" s="609"/>
      <c r="CX45" s="609"/>
      <c r="CY45" s="610"/>
      <c r="CZ45" s="593">
        <v>6.4</v>
      </c>
      <c r="DA45" s="611"/>
      <c r="DB45" s="611"/>
      <c r="DC45" s="612"/>
      <c r="DD45" s="596">
        <v>187224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548901</v>
      </c>
      <c r="CS46" s="591"/>
      <c r="CT46" s="591"/>
      <c r="CU46" s="591"/>
      <c r="CV46" s="591"/>
      <c r="CW46" s="591"/>
      <c r="CX46" s="591"/>
      <c r="CY46" s="592"/>
      <c r="CZ46" s="593">
        <v>5.7</v>
      </c>
      <c r="DA46" s="594"/>
      <c r="DB46" s="594"/>
      <c r="DC46" s="595"/>
      <c r="DD46" s="596">
        <v>480834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v>8278</v>
      </c>
      <c r="CS47" s="609"/>
      <c r="CT47" s="609"/>
      <c r="CU47" s="609"/>
      <c r="CV47" s="609"/>
      <c r="CW47" s="609"/>
      <c r="CX47" s="609"/>
      <c r="CY47" s="610"/>
      <c r="CZ47" s="593">
        <v>0.1</v>
      </c>
      <c r="DA47" s="611"/>
      <c r="DB47" s="611"/>
      <c r="DC47" s="612"/>
      <c r="DD47" s="596">
        <v>7678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9598096</v>
      </c>
      <c r="CS49" s="575"/>
      <c r="CT49" s="575"/>
      <c r="CU49" s="575"/>
      <c r="CV49" s="575"/>
      <c r="CW49" s="575"/>
      <c r="CX49" s="575"/>
      <c r="CY49" s="576"/>
      <c r="CZ49" s="577">
        <v>100</v>
      </c>
      <c r="DA49" s="578"/>
      <c r="DB49" s="578"/>
      <c r="DC49" s="579"/>
      <c r="DD49" s="580">
        <v>6668551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9921</v>
      </c>
      <c r="R7" s="1104"/>
      <c r="S7" s="1104"/>
      <c r="T7" s="1104"/>
      <c r="U7" s="1104"/>
      <c r="V7" s="1104">
        <v>9598</v>
      </c>
      <c r="W7" s="1104"/>
      <c r="X7" s="1104"/>
      <c r="Y7" s="1104"/>
      <c r="Z7" s="1104"/>
      <c r="AA7" s="1104">
        <v>323</v>
      </c>
      <c r="AB7" s="1104"/>
      <c r="AC7" s="1104"/>
      <c r="AD7" s="1104"/>
      <c r="AE7" s="1105"/>
      <c r="AF7" s="1106">
        <v>247</v>
      </c>
      <c r="AG7" s="1107"/>
      <c r="AH7" s="1107"/>
      <c r="AI7" s="1107"/>
      <c r="AJ7" s="1108"/>
      <c r="AK7" s="1090">
        <v>2</v>
      </c>
      <c r="AL7" s="1091"/>
      <c r="AM7" s="1091"/>
      <c r="AN7" s="1091"/>
      <c r="AO7" s="1091"/>
      <c r="AP7" s="1091">
        <v>8625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365</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366</v>
      </c>
      <c r="B23" s="943" t="s">
        <v>367</v>
      </c>
      <c r="C23" s="944"/>
      <c r="D23" s="944"/>
      <c r="E23" s="944"/>
      <c r="F23" s="944"/>
      <c r="G23" s="944"/>
      <c r="H23" s="944"/>
      <c r="I23" s="944"/>
      <c r="J23" s="944"/>
      <c r="K23" s="944"/>
      <c r="L23" s="944"/>
      <c r="M23" s="944"/>
      <c r="N23" s="944"/>
      <c r="O23" s="944"/>
      <c r="P23" s="945"/>
      <c r="Q23" s="1067">
        <v>9921</v>
      </c>
      <c r="R23" s="1068"/>
      <c r="S23" s="1068"/>
      <c r="T23" s="1068"/>
      <c r="U23" s="1068"/>
      <c r="V23" s="1068">
        <v>9598</v>
      </c>
      <c r="W23" s="1068"/>
      <c r="X23" s="1068"/>
      <c r="Y23" s="1068"/>
      <c r="Z23" s="1068"/>
      <c r="AA23" s="1068">
        <v>323</v>
      </c>
      <c r="AB23" s="1068"/>
      <c r="AC23" s="1068"/>
      <c r="AD23" s="1068"/>
      <c r="AE23" s="1069"/>
      <c r="AF23" s="1070">
        <v>247</v>
      </c>
      <c r="AG23" s="1068"/>
      <c r="AH23" s="1068"/>
      <c r="AI23" s="1068"/>
      <c r="AJ23" s="1071"/>
      <c r="AK23" s="1072"/>
      <c r="AL23" s="1073"/>
      <c r="AM23" s="1073"/>
      <c r="AN23" s="1073"/>
      <c r="AO23" s="1073"/>
      <c r="AP23" s="1068">
        <v>8625</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378</v>
      </c>
      <c r="C28" s="1050"/>
      <c r="D28" s="1050"/>
      <c r="E28" s="1050"/>
      <c r="F28" s="1050"/>
      <c r="G28" s="1050"/>
      <c r="H28" s="1050"/>
      <c r="I28" s="1050"/>
      <c r="J28" s="1050"/>
      <c r="K28" s="1050"/>
      <c r="L28" s="1050"/>
      <c r="M28" s="1050"/>
      <c r="N28" s="1050"/>
      <c r="O28" s="1050"/>
      <c r="P28" s="1051"/>
      <c r="Q28" s="1052">
        <v>3166</v>
      </c>
      <c r="R28" s="1053"/>
      <c r="S28" s="1053"/>
      <c r="T28" s="1053"/>
      <c r="U28" s="1053"/>
      <c r="V28" s="1053">
        <v>3131</v>
      </c>
      <c r="W28" s="1053"/>
      <c r="X28" s="1053"/>
      <c r="Y28" s="1053"/>
      <c r="Z28" s="1053"/>
      <c r="AA28" s="1053">
        <v>34</v>
      </c>
      <c r="AB28" s="1053"/>
      <c r="AC28" s="1053"/>
      <c r="AD28" s="1053"/>
      <c r="AE28" s="1054"/>
      <c r="AF28" s="1055">
        <v>34</v>
      </c>
      <c r="AG28" s="1053"/>
      <c r="AH28" s="1053"/>
      <c r="AI28" s="1053"/>
      <c r="AJ28" s="1056"/>
      <c r="AK28" s="1057">
        <v>184</v>
      </c>
      <c r="AL28" s="1045"/>
      <c r="AM28" s="1045"/>
      <c r="AN28" s="1045"/>
      <c r="AO28" s="1045"/>
      <c r="AP28" s="1045" t="s">
        <v>536</v>
      </c>
      <c r="AQ28" s="1045"/>
      <c r="AR28" s="1045"/>
      <c r="AS28" s="1045"/>
      <c r="AT28" s="1045"/>
      <c r="AU28" s="1045" t="s">
        <v>536</v>
      </c>
      <c r="AV28" s="1045"/>
      <c r="AW28" s="1045"/>
      <c r="AX28" s="1045"/>
      <c r="AY28" s="1045"/>
      <c r="AZ28" s="1046" t="s">
        <v>536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379</v>
      </c>
      <c r="C29" s="1031"/>
      <c r="D29" s="1031"/>
      <c r="E29" s="1031"/>
      <c r="F29" s="1031"/>
      <c r="G29" s="1031"/>
      <c r="H29" s="1031"/>
      <c r="I29" s="1031"/>
      <c r="J29" s="1031"/>
      <c r="K29" s="1031"/>
      <c r="L29" s="1031"/>
      <c r="M29" s="1031"/>
      <c r="N29" s="1031"/>
      <c r="O29" s="1031"/>
      <c r="P29" s="1032"/>
      <c r="Q29" s="1042">
        <v>1941</v>
      </c>
      <c r="R29" s="1043"/>
      <c r="S29" s="1043"/>
      <c r="T29" s="1043"/>
      <c r="U29" s="1043"/>
      <c r="V29" s="1043">
        <v>1887</v>
      </c>
      <c r="W29" s="1043"/>
      <c r="X29" s="1043"/>
      <c r="Y29" s="1043"/>
      <c r="Z29" s="1043"/>
      <c r="AA29" s="1043">
        <v>54</v>
      </c>
      <c r="AB29" s="1043"/>
      <c r="AC29" s="1043"/>
      <c r="AD29" s="1043"/>
      <c r="AE29" s="1044"/>
      <c r="AF29" s="1036">
        <v>54</v>
      </c>
      <c r="AG29" s="1037"/>
      <c r="AH29" s="1037"/>
      <c r="AI29" s="1037"/>
      <c r="AJ29" s="1038"/>
      <c r="AK29" s="979">
        <v>316</v>
      </c>
      <c r="AL29" s="970"/>
      <c r="AM29" s="970"/>
      <c r="AN29" s="970"/>
      <c r="AO29" s="970"/>
      <c r="AP29" s="970" t="s">
        <v>536</v>
      </c>
      <c r="AQ29" s="970"/>
      <c r="AR29" s="970"/>
      <c r="AS29" s="970"/>
      <c r="AT29" s="970"/>
      <c r="AU29" s="970" t="s">
        <v>536</v>
      </c>
      <c r="AV29" s="970"/>
      <c r="AW29" s="970"/>
      <c r="AX29" s="970"/>
      <c r="AY29" s="970"/>
      <c r="AZ29" s="1041" t="s">
        <v>536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380</v>
      </c>
      <c r="C30" s="1031"/>
      <c r="D30" s="1031"/>
      <c r="E30" s="1031"/>
      <c r="F30" s="1031"/>
      <c r="G30" s="1031"/>
      <c r="H30" s="1031"/>
      <c r="I30" s="1031"/>
      <c r="J30" s="1031"/>
      <c r="K30" s="1031"/>
      <c r="L30" s="1031"/>
      <c r="M30" s="1031"/>
      <c r="N30" s="1031"/>
      <c r="O30" s="1031"/>
      <c r="P30" s="1032"/>
      <c r="Q30" s="1042">
        <v>326</v>
      </c>
      <c r="R30" s="1043"/>
      <c r="S30" s="1043"/>
      <c r="T30" s="1043"/>
      <c r="U30" s="1043"/>
      <c r="V30" s="1043">
        <v>320</v>
      </c>
      <c r="W30" s="1043"/>
      <c r="X30" s="1043"/>
      <c r="Y30" s="1043"/>
      <c r="Z30" s="1043"/>
      <c r="AA30" s="1043">
        <v>6</v>
      </c>
      <c r="AB30" s="1043"/>
      <c r="AC30" s="1043"/>
      <c r="AD30" s="1043"/>
      <c r="AE30" s="1044"/>
      <c r="AF30" s="1036">
        <v>6</v>
      </c>
      <c r="AG30" s="1037"/>
      <c r="AH30" s="1037"/>
      <c r="AI30" s="1037"/>
      <c r="AJ30" s="1038"/>
      <c r="AK30" s="979">
        <v>288</v>
      </c>
      <c r="AL30" s="970"/>
      <c r="AM30" s="970"/>
      <c r="AN30" s="970"/>
      <c r="AO30" s="970"/>
      <c r="AP30" s="970" t="s">
        <v>537</v>
      </c>
      <c r="AQ30" s="970"/>
      <c r="AR30" s="970"/>
      <c r="AS30" s="970"/>
      <c r="AT30" s="970"/>
      <c r="AU30" s="970" t="s">
        <v>537</v>
      </c>
      <c r="AV30" s="970"/>
      <c r="AW30" s="970"/>
      <c r="AX30" s="970"/>
      <c r="AY30" s="970"/>
      <c r="AZ30" s="1041" t="s">
        <v>536</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381</v>
      </c>
      <c r="C31" s="1031"/>
      <c r="D31" s="1031"/>
      <c r="E31" s="1031"/>
      <c r="F31" s="1031"/>
      <c r="G31" s="1031"/>
      <c r="H31" s="1031"/>
      <c r="I31" s="1031"/>
      <c r="J31" s="1031"/>
      <c r="K31" s="1031"/>
      <c r="L31" s="1031"/>
      <c r="M31" s="1031"/>
      <c r="N31" s="1031"/>
      <c r="O31" s="1031"/>
      <c r="P31" s="1032"/>
      <c r="Q31" s="1042">
        <v>426</v>
      </c>
      <c r="R31" s="1043"/>
      <c r="S31" s="1043"/>
      <c r="T31" s="1043"/>
      <c r="U31" s="1043"/>
      <c r="V31" s="1043">
        <v>365</v>
      </c>
      <c r="W31" s="1043"/>
      <c r="X31" s="1043"/>
      <c r="Y31" s="1043"/>
      <c r="Z31" s="1043"/>
      <c r="AA31" s="1043">
        <v>61</v>
      </c>
      <c r="AB31" s="1043"/>
      <c r="AC31" s="1043"/>
      <c r="AD31" s="1043"/>
      <c r="AE31" s="1044"/>
      <c r="AF31" s="1036">
        <v>283</v>
      </c>
      <c r="AG31" s="1037"/>
      <c r="AH31" s="1037"/>
      <c r="AI31" s="1037"/>
      <c r="AJ31" s="1038"/>
      <c r="AK31" s="979">
        <v>8</v>
      </c>
      <c r="AL31" s="970"/>
      <c r="AM31" s="970"/>
      <c r="AN31" s="970"/>
      <c r="AO31" s="970"/>
      <c r="AP31" s="970">
        <v>811</v>
      </c>
      <c r="AQ31" s="970"/>
      <c r="AR31" s="970"/>
      <c r="AS31" s="970"/>
      <c r="AT31" s="970"/>
      <c r="AU31" s="970">
        <v>10</v>
      </c>
      <c r="AV31" s="970"/>
      <c r="AW31" s="970"/>
      <c r="AX31" s="970"/>
      <c r="AY31" s="970"/>
      <c r="AZ31" s="1041" t="s">
        <v>537</v>
      </c>
      <c r="BA31" s="1041"/>
      <c r="BB31" s="1041"/>
      <c r="BC31" s="1041"/>
      <c r="BD31" s="1041"/>
      <c r="BE31" s="1025" t="s">
        <v>382</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383</v>
      </c>
      <c r="C32" s="1031"/>
      <c r="D32" s="1031"/>
      <c r="E32" s="1031"/>
      <c r="F32" s="1031"/>
      <c r="G32" s="1031"/>
      <c r="H32" s="1031"/>
      <c r="I32" s="1031"/>
      <c r="J32" s="1031"/>
      <c r="K32" s="1031"/>
      <c r="L32" s="1031"/>
      <c r="M32" s="1031"/>
      <c r="N32" s="1031"/>
      <c r="O32" s="1031"/>
      <c r="P32" s="1032"/>
      <c r="Q32" s="1042">
        <v>1271</v>
      </c>
      <c r="R32" s="1043"/>
      <c r="S32" s="1043"/>
      <c r="T32" s="1043"/>
      <c r="U32" s="1043"/>
      <c r="V32" s="1043">
        <v>1271</v>
      </c>
      <c r="W32" s="1043"/>
      <c r="X32" s="1043"/>
      <c r="Y32" s="1043"/>
      <c r="Z32" s="1043"/>
      <c r="AA32" s="1043">
        <v>0</v>
      </c>
      <c r="AB32" s="1043"/>
      <c r="AC32" s="1043"/>
      <c r="AD32" s="1043"/>
      <c r="AE32" s="1044"/>
      <c r="AF32" s="1036">
        <v>0</v>
      </c>
      <c r="AG32" s="1037"/>
      <c r="AH32" s="1037"/>
      <c r="AI32" s="1037"/>
      <c r="AJ32" s="1038"/>
      <c r="AK32" s="979">
        <v>336</v>
      </c>
      <c r="AL32" s="970"/>
      <c r="AM32" s="970"/>
      <c r="AN32" s="970"/>
      <c r="AO32" s="970"/>
      <c r="AP32" s="970">
        <v>8178</v>
      </c>
      <c r="AQ32" s="970"/>
      <c r="AR32" s="970"/>
      <c r="AS32" s="970"/>
      <c r="AT32" s="970"/>
      <c r="AU32" s="970">
        <v>4203</v>
      </c>
      <c r="AV32" s="970"/>
      <c r="AW32" s="970"/>
      <c r="AX32" s="970"/>
      <c r="AY32" s="970"/>
      <c r="AZ32" s="1041" t="s">
        <v>538</v>
      </c>
      <c r="BA32" s="1041"/>
      <c r="BB32" s="1041"/>
      <c r="BC32" s="1041"/>
      <c r="BD32" s="1041"/>
      <c r="BE32" s="1025" t="s">
        <v>384</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385</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366</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377</v>
      </c>
      <c r="AG63" s="958"/>
      <c r="AH63" s="958"/>
      <c r="AI63" s="958"/>
      <c r="AJ63" s="1023"/>
      <c r="AK63" s="1024"/>
      <c r="AL63" s="962"/>
      <c r="AM63" s="962"/>
      <c r="AN63" s="962"/>
      <c r="AO63" s="962"/>
      <c r="AP63" s="958">
        <v>8989</v>
      </c>
      <c r="AQ63" s="958"/>
      <c r="AR63" s="958"/>
      <c r="AS63" s="958"/>
      <c r="AT63" s="958"/>
      <c r="AU63" s="958">
        <v>4213</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388</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389</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530</v>
      </c>
      <c r="C68" s="985"/>
      <c r="D68" s="985"/>
      <c r="E68" s="985"/>
      <c r="F68" s="985"/>
      <c r="G68" s="985"/>
      <c r="H68" s="985"/>
      <c r="I68" s="985"/>
      <c r="J68" s="985"/>
      <c r="K68" s="985"/>
      <c r="L68" s="985"/>
      <c r="M68" s="985"/>
      <c r="N68" s="985"/>
      <c r="O68" s="985"/>
      <c r="P68" s="986"/>
      <c r="Q68" s="987">
        <v>543</v>
      </c>
      <c r="R68" s="981"/>
      <c r="S68" s="981"/>
      <c r="T68" s="981"/>
      <c r="U68" s="981"/>
      <c r="V68" s="981">
        <v>505</v>
      </c>
      <c r="W68" s="981"/>
      <c r="X68" s="981"/>
      <c r="Y68" s="981"/>
      <c r="Z68" s="981"/>
      <c r="AA68" s="981">
        <v>37</v>
      </c>
      <c r="AB68" s="981"/>
      <c r="AC68" s="981"/>
      <c r="AD68" s="981"/>
      <c r="AE68" s="981"/>
      <c r="AF68" s="981">
        <v>37</v>
      </c>
      <c r="AG68" s="981"/>
      <c r="AH68" s="981"/>
      <c r="AI68" s="981"/>
      <c r="AJ68" s="981"/>
      <c r="AK68" s="981" t="s">
        <v>536</v>
      </c>
      <c r="AL68" s="981"/>
      <c r="AM68" s="981"/>
      <c r="AN68" s="981"/>
      <c r="AO68" s="981"/>
      <c r="AP68" s="981" t="s">
        <v>536</v>
      </c>
      <c r="AQ68" s="981"/>
      <c r="AR68" s="981"/>
      <c r="AS68" s="981"/>
      <c r="AT68" s="981"/>
      <c r="AU68" s="981" t="s">
        <v>538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531</v>
      </c>
      <c r="C69" s="974"/>
      <c r="D69" s="974"/>
      <c r="E69" s="974"/>
      <c r="F69" s="974"/>
      <c r="G69" s="974"/>
      <c r="H69" s="974"/>
      <c r="I69" s="974"/>
      <c r="J69" s="974"/>
      <c r="K69" s="974"/>
      <c r="L69" s="974"/>
      <c r="M69" s="974"/>
      <c r="N69" s="974"/>
      <c r="O69" s="974"/>
      <c r="P69" s="975"/>
      <c r="Q69" s="976">
        <v>2759</v>
      </c>
      <c r="R69" s="970"/>
      <c r="S69" s="970"/>
      <c r="T69" s="970"/>
      <c r="U69" s="970"/>
      <c r="V69" s="970">
        <v>2725</v>
      </c>
      <c r="W69" s="970"/>
      <c r="X69" s="970"/>
      <c r="Y69" s="970"/>
      <c r="Z69" s="970"/>
      <c r="AA69" s="970">
        <v>34</v>
      </c>
      <c r="AB69" s="970"/>
      <c r="AC69" s="970"/>
      <c r="AD69" s="970"/>
      <c r="AE69" s="970"/>
      <c r="AF69" s="970">
        <v>34</v>
      </c>
      <c r="AG69" s="970"/>
      <c r="AH69" s="970"/>
      <c r="AI69" s="970"/>
      <c r="AJ69" s="970"/>
      <c r="AK69" s="970" t="s">
        <v>537</v>
      </c>
      <c r="AL69" s="970"/>
      <c r="AM69" s="970"/>
      <c r="AN69" s="970"/>
      <c r="AO69" s="970"/>
      <c r="AP69" s="970"/>
      <c r="AQ69" s="970"/>
      <c r="AR69" s="970"/>
      <c r="AS69" s="970"/>
      <c r="AT69" s="970"/>
      <c r="AU69" s="970" t="s">
        <v>536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532</v>
      </c>
      <c r="C70" s="974"/>
      <c r="D70" s="974"/>
      <c r="E70" s="974"/>
      <c r="F70" s="974"/>
      <c r="G70" s="974"/>
      <c r="H70" s="974"/>
      <c r="I70" s="974"/>
      <c r="J70" s="974"/>
      <c r="K70" s="974"/>
      <c r="L70" s="974"/>
      <c r="M70" s="974"/>
      <c r="N70" s="974"/>
      <c r="O70" s="974"/>
      <c r="P70" s="975"/>
      <c r="Q70" s="976">
        <v>6985</v>
      </c>
      <c r="R70" s="970"/>
      <c r="S70" s="970"/>
      <c r="T70" s="970"/>
      <c r="U70" s="970"/>
      <c r="V70" s="970">
        <v>6850</v>
      </c>
      <c r="W70" s="970"/>
      <c r="X70" s="970"/>
      <c r="Y70" s="970"/>
      <c r="Z70" s="970"/>
      <c r="AA70" s="970">
        <v>134</v>
      </c>
      <c r="AB70" s="970"/>
      <c r="AC70" s="970"/>
      <c r="AD70" s="970"/>
      <c r="AE70" s="970"/>
      <c r="AF70" s="970">
        <v>134</v>
      </c>
      <c r="AG70" s="970"/>
      <c r="AH70" s="970"/>
      <c r="AI70" s="970"/>
      <c r="AJ70" s="970"/>
      <c r="AK70" s="970" t="s">
        <v>536</v>
      </c>
      <c r="AL70" s="970"/>
      <c r="AM70" s="970"/>
      <c r="AN70" s="970"/>
      <c r="AO70" s="970"/>
      <c r="AP70" s="970" t="s">
        <v>536</v>
      </c>
      <c r="AQ70" s="970"/>
      <c r="AR70" s="970"/>
      <c r="AS70" s="970"/>
      <c r="AT70" s="970"/>
      <c r="AU70" s="970" t="s">
        <v>536</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533</v>
      </c>
      <c r="C71" s="974"/>
      <c r="D71" s="974"/>
      <c r="E71" s="974"/>
      <c r="F71" s="974"/>
      <c r="G71" s="974"/>
      <c r="H71" s="974"/>
      <c r="I71" s="974"/>
      <c r="J71" s="974"/>
      <c r="K71" s="974"/>
      <c r="L71" s="974"/>
      <c r="M71" s="974"/>
      <c r="N71" s="974"/>
      <c r="O71" s="974"/>
      <c r="P71" s="975"/>
      <c r="Q71" s="976">
        <v>0</v>
      </c>
      <c r="R71" s="970"/>
      <c r="S71" s="970"/>
      <c r="T71" s="970"/>
      <c r="U71" s="970"/>
      <c r="V71" s="970" t="s">
        <v>536</v>
      </c>
      <c r="W71" s="970"/>
      <c r="X71" s="970"/>
      <c r="Y71" s="970"/>
      <c r="Z71" s="970"/>
      <c r="AA71" s="970">
        <v>0</v>
      </c>
      <c r="AB71" s="970"/>
      <c r="AC71" s="970"/>
      <c r="AD71" s="970"/>
      <c r="AE71" s="970"/>
      <c r="AF71" s="970">
        <v>0</v>
      </c>
      <c r="AG71" s="970"/>
      <c r="AH71" s="970"/>
      <c r="AI71" s="970"/>
      <c r="AJ71" s="970"/>
      <c r="AK71" s="970" t="s">
        <v>537</v>
      </c>
      <c r="AL71" s="970"/>
      <c r="AM71" s="970"/>
      <c r="AN71" s="970"/>
      <c r="AO71" s="970"/>
      <c r="AP71" s="970" t="s">
        <v>536</v>
      </c>
      <c r="AQ71" s="970"/>
      <c r="AR71" s="970"/>
      <c r="AS71" s="970"/>
      <c r="AT71" s="970"/>
      <c r="AU71" s="970" t="s">
        <v>537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534</v>
      </c>
      <c r="C72" s="974"/>
      <c r="D72" s="974"/>
      <c r="E72" s="974"/>
      <c r="F72" s="974"/>
      <c r="G72" s="974"/>
      <c r="H72" s="974"/>
      <c r="I72" s="974"/>
      <c r="J72" s="974"/>
      <c r="K72" s="974"/>
      <c r="L72" s="974"/>
      <c r="M72" s="974"/>
      <c r="N72" s="974"/>
      <c r="O72" s="974"/>
      <c r="P72" s="975"/>
      <c r="Q72" s="976">
        <v>1010</v>
      </c>
      <c r="R72" s="970"/>
      <c r="S72" s="970"/>
      <c r="T72" s="970"/>
      <c r="U72" s="970"/>
      <c r="V72" s="970">
        <v>1010</v>
      </c>
      <c r="W72" s="970"/>
      <c r="X72" s="970"/>
      <c r="Y72" s="970"/>
      <c r="Z72" s="970"/>
      <c r="AA72" s="970">
        <v>0</v>
      </c>
      <c r="AB72" s="970"/>
      <c r="AC72" s="970"/>
      <c r="AD72" s="970"/>
      <c r="AE72" s="970"/>
      <c r="AF72" s="970">
        <v>0</v>
      </c>
      <c r="AG72" s="970"/>
      <c r="AH72" s="970"/>
      <c r="AI72" s="970"/>
      <c r="AJ72" s="970"/>
      <c r="AK72" s="970"/>
      <c r="AL72" s="970"/>
      <c r="AM72" s="970"/>
      <c r="AN72" s="970"/>
      <c r="AO72" s="970"/>
      <c r="AP72" s="970" t="s">
        <v>536</v>
      </c>
      <c r="AQ72" s="970"/>
      <c r="AR72" s="970"/>
      <c r="AS72" s="970"/>
      <c r="AT72" s="970"/>
      <c r="AU72" s="970" t="s">
        <v>536</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535</v>
      </c>
      <c r="C73" s="974"/>
      <c r="D73" s="974"/>
      <c r="E73" s="974"/>
      <c r="F73" s="974"/>
      <c r="G73" s="974"/>
      <c r="H73" s="974"/>
      <c r="I73" s="974"/>
      <c r="J73" s="974"/>
      <c r="K73" s="974"/>
      <c r="L73" s="974"/>
      <c r="M73" s="974"/>
      <c r="N73" s="974"/>
      <c r="O73" s="974"/>
      <c r="P73" s="975"/>
      <c r="Q73" s="976">
        <v>390063</v>
      </c>
      <c r="R73" s="970"/>
      <c r="S73" s="970"/>
      <c r="T73" s="970"/>
      <c r="U73" s="970"/>
      <c r="V73" s="970">
        <v>382629</v>
      </c>
      <c r="W73" s="970"/>
      <c r="X73" s="970"/>
      <c r="Y73" s="970"/>
      <c r="Z73" s="970"/>
      <c r="AA73" s="970">
        <v>7434</v>
      </c>
      <c r="AB73" s="970"/>
      <c r="AC73" s="970"/>
      <c r="AD73" s="970"/>
      <c r="AE73" s="970"/>
      <c r="AF73" s="970">
        <v>7434</v>
      </c>
      <c r="AG73" s="970"/>
      <c r="AH73" s="970"/>
      <c r="AI73" s="970"/>
      <c r="AJ73" s="970"/>
      <c r="AK73" s="970"/>
      <c r="AL73" s="970"/>
      <c r="AM73" s="970"/>
      <c r="AN73" s="970"/>
      <c r="AO73" s="970"/>
      <c r="AP73" s="970" t="s">
        <v>536</v>
      </c>
      <c r="AQ73" s="970"/>
      <c r="AR73" s="970"/>
      <c r="AS73" s="970"/>
      <c r="AT73" s="970"/>
      <c r="AU73" s="970" t="s">
        <v>536</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366</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7639</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286</v>
      </c>
      <c r="AG109" s="893"/>
      <c r="AH109" s="893"/>
      <c r="AI109" s="893"/>
      <c r="AJ109" s="894"/>
      <c r="AK109" s="895" t="s">
        <v>285</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286</v>
      </c>
      <c r="BW109" s="893"/>
      <c r="BX109" s="893"/>
      <c r="BY109" s="893"/>
      <c r="BZ109" s="894"/>
      <c r="CA109" s="895" t="s">
        <v>285</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286</v>
      </c>
      <c r="DM109" s="893"/>
      <c r="DN109" s="893"/>
      <c r="DO109" s="893"/>
      <c r="DP109" s="894"/>
      <c r="DQ109" s="895" t="s">
        <v>285</v>
      </c>
      <c r="DR109" s="893"/>
      <c r="DS109" s="893"/>
      <c r="DT109" s="893"/>
      <c r="DU109" s="894"/>
      <c r="DV109" s="895" t="s">
        <v>400</v>
      </c>
      <c r="DW109" s="893"/>
      <c r="DX109" s="893"/>
      <c r="DY109" s="893"/>
      <c r="DZ109" s="924"/>
    </row>
    <row r="110" spans="1:131" s="199" customFormat="1" ht="26.25" customHeight="1">
      <c r="A110" s="795" t="s">
        <v>402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1159657</v>
      </c>
      <c r="AB110" s="886"/>
      <c r="AC110" s="886"/>
      <c r="AD110" s="886"/>
      <c r="AE110" s="887"/>
      <c r="AF110" s="888">
        <v>1114856</v>
      </c>
      <c r="AG110" s="886"/>
      <c r="AH110" s="886"/>
      <c r="AI110" s="886"/>
      <c r="AJ110" s="887"/>
      <c r="AK110" s="888">
        <v>1140885</v>
      </c>
      <c r="AL110" s="886"/>
      <c r="AM110" s="886"/>
      <c r="AN110" s="886"/>
      <c r="AO110" s="887"/>
      <c r="AP110" s="889">
        <v>22.6</v>
      </c>
      <c r="AQ110" s="890"/>
      <c r="AR110" s="890"/>
      <c r="AS110" s="890"/>
      <c r="AT110" s="891"/>
      <c r="AU110" s="925" t="s">
        <v>61</v>
      </c>
      <c r="AV110" s="926"/>
      <c r="AW110" s="926"/>
      <c r="AX110" s="926"/>
      <c r="AY110" s="926"/>
      <c r="AZ110" s="851" t="s">
        <v>403</v>
      </c>
      <c r="BA110" s="796"/>
      <c r="BB110" s="796"/>
      <c r="BC110" s="796"/>
      <c r="BD110" s="796"/>
      <c r="BE110" s="796"/>
      <c r="BF110" s="796"/>
      <c r="BG110" s="796"/>
      <c r="BH110" s="796"/>
      <c r="BI110" s="796"/>
      <c r="BJ110" s="796"/>
      <c r="BK110" s="796"/>
      <c r="BL110" s="796"/>
      <c r="BM110" s="796"/>
      <c r="BN110" s="796"/>
      <c r="BO110" s="796"/>
      <c r="BP110" s="797"/>
      <c r="BQ110" s="852">
        <v>9413296</v>
      </c>
      <c r="BR110" s="833"/>
      <c r="BS110" s="833"/>
      <c r="BT110" s="833"/>
      <c r="BU110" s="833"/>
      <c r="BV110" s="833">
        <v>9110313</v>
      </c>
      <c r="BW110" s="833"/>
      <c r="BX110" s="833"/>
      <c r="BY110" s="833"/>
      <c r="BZ110" s="833"/>
      <c r="CA110" s="833">
        <v>8624561</v>
      </c>
      <c r="CB110" s="833"/>
      <c r="CC110" s="833"/>
      <c r="CD110" s="833"/>
      <c r="CE110" s="833"/>
      <c r="CF110" s="857">
        <v>170.9</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407</v>
      </c>
      <c r="BA111" s="738"/>
      <c r="BB111" s="738"/>
      <c r="BC111" s="738"/>
      <c r="BD111" s="738"/>
      <c r="BE111" s="738"/>
      <c r="BF111" s="738"/>
      <c r="BG111" s="738"/>
      <c r="BH111" s="738"/>
      <c r="BI111" s="738"/>
      <c r="BJ111" s="738"/>
      <c r="BK111" s="738"/>
      <c r="BL111" s="738"/>
      <c r="BM111" s="738"/>
      <c r="BN111" s="738"/>
      <c r="BO111" s="738"/>
      <c r="BP111" s="739"/>
      <c r="BQ111" s="804">
        <v>35505</v>
      </c>
      <c r="BR111" s="805"/>
      <c r="BS111" s="805"/>
      <c r="BT111" s="805"/>
      <c r="BU111" s="805"/>
      <c r="BV111" s="805">
        <v>23670</v>
      </c>
      <c r="BW111" s="805"/>
      <c r="BX111" s="805"/>
      <c r="BY111" s="805"/>
      <c r="BZ111" s="805"/>
      <c r="CA111" s="805">
        <v>11835</v>
      </c>
      <c r="CB111" s="805"/>
      <c r="CC111" s="805"/>
      <c r="CD111" s="805"/>
      <c r="CE111" s="805"/>
      <c r="CF111" s="866">
        <v>0.2</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411</v>
      </c>
      <c r="BA112" s="738"/>
      <c r="BB112" s="738"/>
      <c r="BC112" s="738"/>
      <c r="BD112" s="738"/>
      <c r="BE112" s="738"/>
      <c r="BF112" s="738"/>
      <c r="BG112" s="738"/>
      <c r="BH112" s="738"/>
      <c r="BI112" s="738"/>
      <c r="BJ112" s="738"/>
      <c r="BK112" s="738"/>
      <c r="BL112" s="738"/>
      <c r="BM112" s="738"/>
      <c r="BN112" s="738"/>
      <c r="BO112" s="738"/>
      <c r="BP112" s="739"/>
      <c r="BQ112" s="804">
        <v>4161810</v>
      </c>
      <c r="BR112" s="805"/>
      <c r="BS112" s="805"/>
      <c r="BT112" s="805"/>
      <c r="BU112" s="805"/>
      <c r="BV112" s="805">
        <v>4279099</v>
      </c>
      <c r="BW112" s="805"/>
      <c r="BX112" s="805"/>
      <c r="BY112" s="805"/>
      <c r="BZ112" s="805"/>
      <c r="CA112" s="805">
        <v>4213049</v>
      </c>
      <c r="CB112" s="805"/>
      <c r="CC112" s="805"/>
      <c r="CD112" s="805"/>
      <c r="CE112" s="805"/>
      <c r="CF112" s="866">
        <v>83.5</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286227</v>
      </c>
      <c r="AB113" s="914"/>
      <c r="AC113" s="914"/>
      <c r="AD113" s="914"/>
      <c r="AE113" s="915"/>
      <c r="AF113" s="916">
        <v>294783</v>
      </c>
      <c r="AG113" s="914"/>
      <c r="AH113" s="914"/>
      <c r="AI113" s="914"/>
      <c r="AJ113" s="915"/>
      <c r="AK113" s="916">
        <v>316824</v>
      </c>
      <c r="AL113" s="914"/>
      <c r="AM113" s="914"/>
      <c r="AN113" s="914"/>
      <c r="AO113" s="915"/>
      <c r="AP113" s="917">
        <v>6.3</v>
      </c>
      <c r="AQ113" s="918"/>
      <c r="AR113" s="918"/>
      <c r="AS113" s="918"/>
      <c r="AT113" s="919"/>
      <c r="AU113" s="927"/>
      <c r="AV113" s="928"/>
      <c r="AW113" s="928"/>
      <c r="AX113" s="928"/>
      <c r="AY113" s="928"/>
      <c r="AZ113" s="803" t="s">
        <v>414</v>
      </c>
      <c r="BA113" s="738"/>
      <c r="BB113" s="738"/>
      <c r="BC113" s="738"/>
      <c r="BD113" s="738"/>
      <c r="BE113" s="738"/>
      <c r="BF113" s="738"/>
      <c r="BG113" s="738"/>
      <c r="BH113" s="738"/>
      <c r="BI113" s="738"/>
      <c r="BJ113" s="738"/>
      <c r="BK113" s="738"/>
      <c r="BL113" s="738"/>
      <c r="BM113" s="738"/>
      <c r="BN113" s="738"/>
      <c r="BO113" s="738"/>
      <c r="BP113" s="739"/>
      <c r="BQ113" s="804">
        <v>162644</v>
      </c>
      <c r="BR113" s="805"/>
      <c r="BS113" s="805"/>
      <c r="BT113" s="805"/>
      <c r="BU113" s="805"/>
      <c r="BV113" s="805">
        <v>84260</v>
      </c>
      <c r="BW113" s="805"/>
      <c r="BX113" s="805"/>
      <c r="BY113" s="805"/>
      <c r="BZ113" s="805"/>
      <c r="CA113" s="805">
        <v>330114</v>
      </c>
      <c r="CB113" s="805"/>
      <c r="CC113" s="805"/>
      <c r="CD113" s="805"/>
      <c r="CE113" s="805"/>
      <c r="CF113" s="866">
        <v>6.5</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80222</v>
      </c>
      <c r="AB114" s="768"/>
      <c r="AC114" s="768"/>
      <c r="AD114" s="768"/>
      <c r="AE114" s="769"/>
      <c r="AF114" s="770">
        <v>80222</v>
      </c>
      <c r="AG114" s="768"/>
      <c r="AH114" s="768"/>
      <c r="AI114" s="768"/>
      <c r="AJ114" s="769"/>
      <c r="AK114" s="770">
        <v>69761</v>
      </c>
      <c r="AL114" s="768"/>
      <c r="AM114" s="768"/>
      <c r="AN114" s="768"/>
      <c r="AO114" s="769"/>
      <c r="AP114" s="815">
        <v>1.4</v>
      </c>
      <c r="AQ114" s="816"/>
      <c r="AR114" s="816"/>
      <c r="AS114" s="816"/>
      <c r="AT114" s="817"/>
      <c r="AU114" s="927"/>
      <c r="AV114" s="928"/>
      <c r="AW114" s="928"/>
      <c r="AX114" s="928"/>
      <c r="AY114" s="928"/>
      <c r="AZ114" s="803" t="s">
        <v>417</v>
      </c>
      <c r="BA114" s="738"/>
      <c r="BB114" s="738"/>
      <c r="BC114" s="738"/>
      <c r="BD114" s="738"/>
      <c r="BE114" s="738"/>
      <c r="BF114" s="738"/>
      <c r="BG114" s="738"/>
      <c r="BH114" s="738"/>
      <c r="BI114" s="738"/>
      <c r="BJ114" s="738"/>
      <c r="BK114" s="738"/>
      <c r="BL114" s="738"/>
      <c r="BM114" s="738"/>
      <c r="BN114" s="738"/>
      <c r="BO114" s="738"/>
      <c r="BP114" s="739"/>
      <c r="BQ114" s="804">
        <v>878904</v>
      </c>
      <c r="BR114" s="805"/>
      <c r="BS114" s="805"/>
      <c r="BT114" s="805"/>
      <c r="BU114" s="805"/>
      <c r="BV114" s="805">
        <v>864625</v>
      </c>
      <c r="BW114" s="805"/>
      <c r="BX114" s="805"/>
      <c r="BY114" s="805"/>
      <c r="BZ114" s="805"/>
      <c r="CA114" s="805">
        <v>735333</v>
      </c>
      <c r="CB114" s="805"/>
      <c r="CC114" s="805"/>
      <c r="CD114" s="805"/>
      <c r="CE114" s="805"/>
      <c r="CF114" s="866">
        <v>14.6</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12924</v>
      </c>
      <c r="AB115" s="914"/>
      <c r="AC115" s="914"/>
      <c r="AD115" s="914"/>
      <c r="AE115" s="915"/>
      <c r="AF115" s="916">
        <v>12652</v>
      </c>
      <c r="AG115" s="914"/>
      <c r="AH115" s="914"/>
      <c r="AI115" s="914"/>
      <c r="AJ115" s="915"/>
      <c r="AK115" s="916">
        <v>12379</v>
      </c>
      <c r="AL115" s="914"/>
      <c r="AM115" s="914"/>
      <c r="AN115" s="914"/>
      <c r="AO115" s="915"/>
      <c r="AP115" s="917">
        <v>0.2</v>
      </c>
      <c r="AQ115" s="918"/>
      <c r="AR115" s="918"/>
      <c r="AS115" s="918"/>
      <c r="AT115" s="919"/>
      <c r="AU115" s="927"/>
      <c r="AV115" s="928"/>
      <c r="AW115" s="928"/>
      <c r="AX115" s="928"/>
      <c r="AY115" s="928"/>
      <c r="AZ115" s="803" t="s">
        <v>420</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35505</v>
      </c>
      <c r="DH116" s="768"/>
      <c r="DI116" s="768"/>
      <c r="DJ116" s="768"/>
      <c r="DK116" s="769"/>
      <c r="DL116" s="770">
        <v>23670</v>
      </c>
      <c r="DM116" s="768"/>
      <c r="DN116" s="768"/>
      <c r="DO116" s="768"/>
      <c r="DP116" s="769"/>
      <c r="DQ116" s="770">
        <v>11835</v>
      </c>
      <c r="DR116" s="768"/>
      <c r="DS116" s="768"/>
      <c r="DT116" s="768"/>
      <c r="DU116" s="769"/>
      <c r="DV116" s="815">
        <v>0.2</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1539030</v>
      </c>
      <c r="AB117" s="900"/>
      <c r="AC117" s="900"/>
      <c r="AD117" s="900"/>
      <c r="AE117" s="901"/>
      <c r="AF117" s="902">
        <v>1502513</v>
      </c>
      <c r="AG117" s="900"/>
      <c r="AH117" s="900"/>
      <c r="AI117" s="900"/>
      <c r="AJ117" s="901"/>
      <c r="AK117" s="902">
        <v>1539849</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286</v>
      </c>
      <c r="AG118" s="893"/>
      <c r="AH118" s="893"/>
      <c r="AI118" s="893"/>
      <c r="AJ118" s="894"/>
      <c r="AK118" s="895" t="s">
        <v>285</v>
      </c>
      <c r="AL118" s="893"/>
      <c r="AM118" s="893"/>
      <c r="AN118" s="893"/>
      <c r="AO118" s="894"/>
      <c r="AP118" s="896" t="s">
        <v>400</v>
      </c>
      <c r="AQ118" s="897"/>
      <c r="AR118" s="897"/>
      <c r="AS118" s="897"/>
      <c r="AT118" s="898"/>
      <c r="AU118" s="927"/>
      <c r="AV118" s="928"/>
      <c r="AW118" s="928"/>
      <c r="AX118" s="928"/>
      <c r="AY118" s="928"/>
      <c r="AZ118" s="870" t="s">
        <v>428</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430</v>
      </c>
      <c r="BP119" s="869"/>
      <c r="BQ119" s="873">
        <v>14652159</v>
      </c>
      <c r="BR119" s="836"/>
      <c r="BS119" s="836"/>
      <c r="BT119" s="836"/>
      <c r="BU119" s="836"/>
      <c r="BV119" s="836">
        <v>14361967</v>
      </c>
      <c r="BW119" s="836"/>
      <c r="BX119" s="836"/>
      <c r="BY119" s="836"/>
      <c r="BZ119" s="836"/>
      <c r="CA119" s="836">
        <v>13914892</v>
      </c>
      <c r="CB119" s="836"/>
      <c r="CC119" s="836"/>
      <c r="CD119" s="836"/>
      <c r="CE119" s="836"/>
      <c r="CF119" s="734"/>
      <c r="CG119" s="735"/>
      <c r="CH119" s="735"/>
      <c r="CI119" s="735"/>
      <c r="CJ119" s="825"/>
      <c r="CK119" s="923"/>
      <c r="CL119" s="811"/>
      <c r="CM119" s="829" t="s">
        <v>431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432</v>
      </c>
      <c r="AV120" s="875"/>
      <c r="AW120" s="875"/>
      <c r="AX120" s="875"/>
      <c r="AY120" s="876"/>
      <c r="AZ120" s="851" t="s">
        <v>433</v>
      </c>
      <c r="BA120" s="796"/>
      <c r="BB120" s="796"/>
      <c r="BC120" s="796"/>
      <c r="BD120" s="796"/>
      <c r="BE120" s="796"/>
      <c r="BF120" s="796"/>
      <c r="BG120" s="796"/>
      <c r="BH120" s="796"/>
      <c r="BI120" s="796"/>
      <c r="BJ120" s="796"/>
      <c r="BK120" s="796"/>
      <c r="BL120" s="796"/>
      <c r="BM120" s="796"/>
      <c r="BN120" s="796"/>
      <c r="BO120" s="796"/>
      <c r="BP120" s="797"/>
      <c r="BQ120" s="852">
        <v>3454060</v>
      </c>
      <c r="BR120" s="833"/>
      <c r="BS120" s="833"/>
      <c r="BT120" s="833"/>
      <c r="BU120" s="833"/>
      <c r="BV120" s="833">
        <v>2480192</v>
      </c>
      <c r="BW120" s="833"/>
      <c r="BX120" s="833"/>
      <c r="BY120" s="833"/>
      <c r="BZ120" s="833"/>
      <c r="CA120" s="833">
        <v>2699040</v>
      </c>
      <c r="CB120" s="833"/>
      <c r="CC120" s="833"/>
      <c r="CD120" s="833"/>
      <c r="CE120" s="833"/>
      <c r="CF120" s="857">
        <v>53.5</v>
      </c>
      <c r="CG120" s="858"/>
      <c r="CH120" s="858"/>
      <c r="CI120" s="858"/>
      <c r="CJ120" s="858"/>
      <c r="CK120" s="859" t="s">
        <v>434</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4151231</v>
      </c>
      <c r="DH120" s="833"/>
      <c r="DI120" s="833"/>
      <c r="DJ120" s="833"/>
      <c r="DK120" s="833"/>
      <c r="DL120" s="833">
        <v>4269316</v>
      </c>
      <c r="DM120" s="833"/>
      <c r="DN120" s="833"/>
      <c r="DO120" s="833"/>
      <c r="DP120" s="833"/>
      <c r="DQ120" s="833">
        <v>4203312</v>
      </c>
      <c r="DR120" s="833"/>
      <c r="DS120" s="833"/>
      <c r="DT120" s="833"/>
      <c r="DU120" s="833"/>
      <c r="DV120" s="834">
        <v>83.3</v>
      </c>
      <c r="DW120" s="834"/>
      <c r="DX120" s="834"/>
      <c r="DY120" s="834"/>
      <c r="DZ120" s="835"/>
    </row>
    <row r="121" spans="1:130" s="199" customFormat="1" ht="26.25" customHeight="1">
      <c r="A121" s="808"/>
      <c r="B121" s="809"/>
      <c r="C121" s="854" t="s">
        <v>435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436</v>
      </c>
      <c r="BA121" s="738"/>
      <c r="BB121" s="738"/>
      <c r="BC121" s="738"/>
      <c r="BD121" s="738"/>
      <c r="BE121" s="738"/>
      <c r="BF121" s="738"/>
      <c r="BG121" s="738"/>
      <c r="BH121" s="738"/>
      <c r="BI121" s="738"/>
      <c r="BJ121" s="738"/>
      <c r="BK121" s="738"/>
      <c r="BL121" s="738"/>
      <c r="BM121" s="738"/>
      <c r="BN121" s="738"/>
      <c r="BO121" s="738"/>
      <c r="BP121" s="739"/>
      <c r="BQ121" s="804">
        <v>238</v>
      </c>
      <c r="BR121" s="805"/>
      <c r="BS121" s="805"/>
      <c r="BT121" s="805"/>
      <c r="BU121" s="805"/>
      <c r="BV121" s="805" t="s">
        <v>111</v>
      </c>
      <c r="BW121" s="805"/>
      <c r="BX121" s="805"/>
      <c r="BY121" s="805"/>
      <c r="BZ121" s="805"/>
      <c r="CA121" s="805" t="s">
        <v>111</v>
      </c>
      <c r="CB121" s="805"/>
      <c r="CC121" s="805"/>
      <c r="CD121" s="805"/>
      <c r="CE121" s="805"/>
      <c r="CF121" s="866" t="s">
        <v>111</v>
      </c>
      <c r="CG121" s="867"/>
      <c r="CH121" s="867"/>
      <c r="CI121" s="867"/>
      <c r="CJ121" s="867"/>
      <c r="CK121" s="860"/>
      <c r="CL121" s="846"/>
      <c r="CM121" s="846"/>
      <c r="CN121" s="846"/>
      <c r="CO121" s="847"/>
      <c r="CP121" s="826" t="s">
        <v>381</v>
      </c>
      <c r="CQ121" s="827"/>
      <c r="CR121" s="827"/>
      <c r="CS121" s="827"/>
      <c r="CT121" s="827"/>
      <c r="CU121" s="827"/>
      <c r="CV121" s="827"/>
      <c r="CW121" s="827"/>
      <c r="CX121" s="827"/>
      <c r="CY121" s="827"/>
      <c r="CZ121" s="827"/>
      <c r="DA121" s="827"/>
      <c r="DB121" s="827"/>
      <c r="DC121" s="827"/>
      <c r="DD121" s="827"/>
      <c r="DE121" s="827"/>
      <c r="DF121" s="828"/>
      <c r="DG121" s="804">
        <v>10579</v>
      </c>
      <c r="DH121" s="805"/>
      <c r="DI121" s="805"/>
      <c r="DJ121" s="805"/>
      <c r="DK121" s="805"/>
      <c r="DL121" s="805">
        <v>9783</v>
      </c>
      <c r="DM121" s="805"/>
      <c r="DN121" s="805"/>
      <c r="DO121" s="805"/>
      <c r="DP121" s="805"/>
      <c r="DQ121" s="805">
        <v>9737</v>
      </c>
      <c r="DR121" s="805"/>
      <c r="DS121" s="805"/>
      <c r="DT121" s="805"/>
      <c r="DU121" s="805"/>
      <c r="DV121" s="782">
        <v>0.2</v>
      </c>
      <c r="DW121" s="782"/>
      <c r="DX121" s="782"/>
      <c r="DY121" s="782"/>
      <c r="DZ121" s="783"/>
    </row>
    <row r="122" spans="1:130" s="199" customFormat="1" ht="26.25" customHeight="1">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12473975</v>
      </c>
      <c r="BR122" s="836"/>
      <c r="BS122" s="836"/>
      <c r="BT122" s="836"/>
      <c r="BU122" s="836"/>
      <c r="BV122" s="836">
        <v>12334264</v>
      </c>
      <c r="BW122" s="836"/>
      <c r="BX122" s="836"/>
      <c r="BY122" s="836"/>
      <c r="BZ122" s="836"/>
      <c r="CA122" s="836">
        <v>12170903</v>
      </c>
      <c r="CB122" s="836"/>
      <c r="CC122" s="836"/>
      <c r="CD122" s="836"/>
      <c r="CE122" s="836"/>
      <c r="CF122" s="837">
        <v>241.1</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12924</v>
      </c>
      <c r="AB123" s="768"/>
      <c r="AC123" s="768"/>
      <c r="AD123" s="768"/>
      <c r="AE123" s="769"/>
      <c r="AF123" s="770">
        <v>12652</v>
      </c>
      <c r="AG123" s="768"/>
      <c r="AH123" s="768"/>
      <c r="AI123" s="768"/>
      <c r="AJ123" s="769"/>
      <c r="AK123" s="770">
        <v>12379</v>
      </c>
      <c r="AL123" s="768"/>
      <c r="AM123" s="768"/>
      <c r="AN123" s="768"/>
      <c r="AO123" s="769"/>
      <c r="AP123" s="815">
        <v>0.2</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438</v>
      </c>
      <c r="BP123" s="869"/>
      <c r="BQ123" s="823">
        <v>15928273</v>
      </c>
      <c r="BR123" s="824"/>
      <c r="BS123" s="824"/>
      <c r="BT123" s="824"/>
      <c r="BU123" s="824"/>
      <c r="BV123" s="824">
        <v>14814456</v>
      </c>
      <c r="BW123" s="824"/>
      <c r="BX123" s="824"/>
      <c r="BY123" s="824"/>
      <c r="BZ123" s="824"/>
      <c r="CA123" s="824">
        <v>14869943</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440</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441</v>
      </c>
      <c r="CL125" s="843"/>
      <c r="CM125" s="843"/>
      <c r="CN125" s="843"/>
      <c r="CO125" s="844"/>
      <c r="CP125" s="851" t="s">
        <v>442</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443</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445</v>
      </c>
      <c r="AY127" s="800"/>
      <c r="AZ127" s="800"/>
      <c r="BA127" s="800"/>
      <c r="BB127" s="800"/>
      <c r="BC127" s="800"/>
      <c r="BD127" s="800"/>
      <c r="BE127" s="801"/>
      <c r="BF127" s="799" t="s">
        <v>446</v>
      </c>
      <c r="BG127" s="800"/>
      <c r="BH127" s="800"/>
      <c r="BI127" s="800"/>
      <c r="BJ127" s="800"/>
      <c r="BK127" s="800"/>
      <c r="BL127" s="801"/>
      <c r="BM127" s="799" t="s">
        <v>447</v>
      </c>
      <c r="BN127" s="800"/>
      <c r="BO127" s="800"/>
      <c r="BP127" s="800"/>
      <c r="BQ127" s="800"/>
      <c r="BR127" s="800"/>
      <c r="BS127" s="801"/>
      <c r="BT127" s="799" t="s">
        <v>448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449</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451</v>
      </c>
      <c r="X128" s="786"/>
      <c r="Y128" s="786"/>
      <c r="Z128" s="787"/>
      <c r="AA128" s="788">
        <v>464</v>
      </c>
      <c r="AB128" s="789"/>
      <c r="AC128" s="789"/>
      <c r="AD128" s="789"/>
      <c r="AE128" s="790"/>
      <c r="AF128" s="791">
        <v>464</v>
      </c>
      <c r="AG128" s="789"/>
      <c r="AH128" s="789"/>
      <c r="AI128" s="789"/>
      <c r="AJ128" s="790"/>
      <c r="AK128" s="791">
        <v>232</v>
      </c>
      <c r="AL128" s="789"/>
      <c r="AM128" s="789"/>
      <c r="AN128" s="789"/>
      <c r="AO128" s="790"/>
      <c r="AP128" s="792"/>
      <c r="AQ128" s="793"/>
      <c r="AR128" s="793"/>
      <c r="AS128" s="793"/>
      <c r="AT128" s="794"/>
      <c r="AU128" s="235"/>
      <c r="AV128" s="235"/>
      <c r="AW128" s="235"/>
      <c r="AX128" s="795" t="s">
        <v>452</v>
      </c>
      <c r="AY128" s="796"/>
      <c r="AZ128" s="796"/>
      <c r="BA128" s="796"/>
      <c r="BB128" s="796"/>
      <c r="BC128" s="796"/>
      <c r="BD128" s="796"/>
      <c r="BE128" s="797"/>
      <c r="BF128" s="774" t="s">
        <v>111</v>
      </c>
      <c r="BG128" s="775"/>
      <c r="BH128" s="775"/>
      <c r="BI128" s="775"/>
      <c r="BJ128" s="775"/>
      <c r="BK128" s="775"/>
      <c r="BL128" s="798"/>
      <c r="BM128" s="774">
        <v>14.42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453</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454</v>
      </c>
      <c r="X129" s="765"/>
      <c r="Y129" s="765"/>
      <c r="Z129" s="766"/>
      <c r="AA129" s="767">
        <v>5889518</v>
      </c>
      <c r="AB129" s="768"/>
      <c r="AC129" s="768"/>
      <c r="AD129" s="768"/>
      <c r="AE129" s="769"/>
      <c r="AF129" s="770">
        <v>5992959</v>
      </c>
      <c r="AG129" s="768"/>
      <c r="AH129" s="768"/>
      <c r="AI129" s="768"/>
      <c r="AJ129" s="769"/>
      <c r="AK129" s="770">
        <v>6050883</v>
      </c>
      <c r="AL129" s="768"/>
      <c r="AM129" s="768"/>
      <c r="AN129" s="768"/>
      <c r="AO129" s="769"/>
      <c r="AP129" s="771"/>
      <c r="AQ129" s="772"/>
      <c r="AR129" s="772"/>
      <c r="AS129" s="772"/>
      <c r="AT129" s="773"/>
      <c r="AU129" s="237"/>
      <c r="AV129" s="237"/>
      <c r="AW129" s="237"/>
      <c r="AX129" s="737" t="s">
        <v>455</v>
      </c>
      <c r="AY129" s="738"/>
      <c r="AZ129" s="738"/>
      <c r="BA129" s="738"/>
      <c r="BB129" s="738"/>
      <c r="BC129" s="738"/>
      <c r="BD129" s="738"/>
      <c r="BE129" s="739"/>
      <c r="BF129" s="757" t="s">
        <v>111</v>
      </c>
      <c r="BG129" s="758"/>
      <c r="BH129" s="758"/>
      <c r="BI129" s="758"/>
      <c r="BJ129" s="758"/>
      <c r="BK129" s="758"/>
      <c r="BL129" s="759"/>
      <c r="BM129" s="757">
        <v>19.420000000000002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457</v>
      </c>
      <c r="X130" s="765"/>
      <c r="Y130" s="765"/>
      <c r="Z130" s="766"/>
      <c r="AA130" s="767">
        <v>1001076</v>
      </c>
      <c r="AB130" s="768"/>
      <c r="AC130" s="768"/>
      <c r="AD130" s="768"/>
      <c r="AE130" s="769"/>
      <c r="AF130" s="770">
        <v>964672</v>
      </c>
      <c r="AG130" s="768"/>
      <c r="AH130" s="768"/>
      <c r="AI130" s="768"/>
      <c r="AJ130" s="769"/>
      <c r="AK130" s="770">
        <v>1003326</v>
      </c>
      <c r="AL130" s="768"/>
      <c r="AM130" s="768"/>
      <c r="AN130" s="768"/>
      <c r="AO130" s="769"/>
      <c r="AP130" s="771"/>
      <c r="AQ130" s="772"/>
      <c r="AR130" s="772"/>
      <c r="AS130" s="772"/>
      <c r="AT130" s="773"/>
      <c r="AU130" s="237"/>
      <c r="AV130" s="237"/>
      <c r="AW130" s="237"/>
      <c r="AX130" s="737" t="s">
        <v>458</v>
      </c>
      <c r="AY130" s="738"/>
      <c r="AZ130" s="738"/>
      <c r="BA130" s="738"/>
      <c r="BB130" s="738"/>
      <c r="BC130" s="738"/>
      <c r="BD130" s="738"/>
      <c r="BE130" s="739"/>
      <c r="BF130" s="740">
        <v>10.7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459</v>
      </c>
      <c r="X131" s="748"/>
      <c r="Y131" s="748"/>
      <c r="Z131" s="749"/>
      <c r="AA131" s="750">
        <v>4888442</v>
      </c>
      <c r="AB131" s="751"/>
      <c r="AC131" s="751"/>
      <c r="AD131" s="751"/>
      <c r="AE131" s="752"/>
      <c r="AF131" s="753">
        <v>5028287</v>
      </c>
      <c r="AG131" s="751"/>
      <c r="AH131" s="751"/>
      <c r="AI131" s="751"/>
      <c r="AJ131" s="752"/>
      <c r="AK131" s="753">
        <v>5047557</v>
      </c>
      <c r="AL131" s="751"/>
      <c r="AM131" s="751"/>
      <c r="AN131" s="751"/>
      <c r="AO131" s="752"/>
      <c r="AP131" s="754"/>
      <c r="AQ131" s="755"/>
      <c r="AR131" s="755"/>
      <c r="AS131" s="755"/>
      <c r="AT131" s="756"/>
      <c r="AU131" s="237"/>
      <c r="AV131" s="237"/>
      <c r="AW131" s="237"/>
      <c r="AX131" s="715" t="s">
        <v>460</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462</v>
      </c>
      <c r="W132" s="728"/>
      <c r="X132" s="728"/>
      <c r="Y132" s="728"/>
      <c r="Z132" s="729"/>
      <c r="AA132" s="730">
        <v>10.99511869</v>
      </c>
      <c r="AB132" s="731"/>
      <c r="AC132" s="731"/>
      <c r="AD132" s="731"/>
      <c r="AE132" s="732"/>
      <c r="AF132" s="733">
        <v>10.687078919999999</v>
      </c>
      <c r="AG132" s="731"/>
      <c r="AH132" s="731"/>
      <c r="AI132" s="731"/>
      <c r="AJ132" s="732"/>
      <c r="AK132" s="733">
        <v>10.62476362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463</v>
      </c>
      <c r="W133" s="707"/>
      <c r="X133" s="707"/>
      <c r="Y133" s="707"/>
      <c r="Z133" s="708"/>
      <c r="AA133" s="709">
        <v>11.6</v>
      </c>
      <c r="AB133" s="710"/>
      <c r="AC133" s="710"/>
      <c r="AD133" s="710"/>
      <c r="AE133" s="711"/>
      <c r="AF133" s="709">
        <v>11.2</v>
      </c>
      <c r="AG133" s="710"/>
      <c r="AH133" s="710"/>
      <c r="AI133" s="710"/>
      <c r="AJ133" s="711"/>
      <c r="AK133" s="709">
        <v>10.7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22" t="s">
        <v>466</v>
      </c>
      <c r="L7" s="256"/>
      <c r="M7" s="257" t="s">
        <v>467</v>
      </c>
      <c r="N7" s="258"/>
    </row>
    <row r="8" spans="1:16">
      <c r="A8" s="250"/>
      <c r="B8" s="246"/>
      <c r="C8" s="246"/>
      <c r="D8" s="246"/>
      <c r="E8" s="246"/>
      <c r="F8" s="246"/>
      <c r="G8" s="259"/>
      <c r="H8" s="260"/>
      <c r="I8" s="260"/>
      <c r="J8" s="261"/>
      <c r="K8" s="1123"/>
      <c r="L8" s="262" t="s">
        <v>468</v>
      </c>
      <c r="M8" s="263" t="s">
        <v>469</v>
      </c>
      <c r="N8" s="264" t="s">
        <v>470</v>
      </c>
    </row>
    <row r="9" spans="1:16">
      <c r="A9" s="250"/>
      <c r="B9" s="246"/>
      <c r="C9" s="246"/>
      <c r="D9" s="246"/>
      <c r="E9" s="246"/>
      <c r="F9" s="246"/>
      <c r="G9" s="1136" t="s">
        <v>471</v>
      </c>
      <c r="H9" s="1137"/>
      <c r="I9" s="1137"/>
      <c r="J9" s="1138"/>
      <c r="K9" s="265">
        <v>1388251</v>
      </c>
      <c r="L9" s="266">
        <v>46913</v>
      </c>
      <c r="M9" s="267">
        <v>55845</v>
      </c>
      <c r="N9" s="268">
        <v>-16</v>
      </c>
    </row>
    <row r="10" spans="1:16">
      <c r="A10" s="250"/>
      <c r="B10" s="246"/>
      <c r="C10" s="246"/>
      <c r="D10" s="246"/>
      <c r="E10" s="246"/>
      <c r="F10" s="246"/>
      <c r="G10" s="1136" t="s">
        <v>472</v>
      </c>
      <c r="H10" s="1137"/>
      <c r="I10" s="1137"/>
      <c r="J10" s="1138"/>
      <c r="K10" s="269">
        <v>173058</v>
      </c>
      <c r="L10" s="270">
        <v>5848</v>
      </c>
      <c r="M10" s="271">
        <v>5607</v>
      </c>
      <c r="N10" s="272">
        <v>4.3</v>
      </c>
    </row>
    <row r="11" spans="1:16" ht="13.5" customHeight="1">
      <c r="A11" s="250"/>
      <c r="B11" s="246"/>
      <c r="C11" s="246"/>
      <c r="D11" s="246"/>
      <c r="E11" s="246"/>
      <c r="F11" s="246"/>
      <c r="G11" s="1136" t="s">
        <v>473</v>
      </c>
      <c r="H11" s="1137"/>
      <c r="I11" s="1137"/>
      <c r="J11" s="1138"/>
      <c r="K11" s="269">
        <v>8568</v>
      </c>
      <c r="L11" s="270">
        <v>290</v>
      </c>
      <c r="M11" s="271">
        <v>8384</v>
      </c>
      <c r="N11" s="272">
        <v>-96.5</v>
      </c>
    </row>
    <row r="12" spans="1:16" ht="13.5" customHeight="1">
      <c r="A12" s="250"/>
      <c r="B12" s="246"/>
      <c r="C12" s="246"/>
      <c r="D12" s="246"/>
      <c r="E12" s="246"/>
      <c r="F12" s="246"/>
      <c r="G12" s="1136" t="s">
        <v>474</v>
      </c>
      <c r="H12" s="1137"/>
      <c r="I12" s="1137"/>
      <c r="J12" s="1138"/>
      <c r="K12" s="269" t="s">
        <v>475</v>
      </c>
      <c r="L12" s="270" t="s">
        <v>475</v>
      </c>
      <c r="M12" s="271">
        <v>147</v>
      </c>
      <c r="N12" s="272" t="s">
        <v>475</v>
      </c>
    </row>
    <row r="13" spans="1:16" ht="13.5" customHeight="1">
      <c r="A13" s="250"/>
      <c r="B13" s="246"/>
      <c r="C13" s="246"/>
      <c r="D13" s="246"/>
      <c r="E13" s="246"/>
      <c r="F13" s="246"/>
      <c r="G13" s="1136" t="s">
        <v>476</v>
      </c>
      <c r="H13" s="1137"/>
      <c r="I13" s="1137"/>
      <c r="J13" s="1138"/>
      <c r="K13" s="269" t="s">
        <v>475</v>
      </c>
      <c r="L13" s="270" t="s">
        <v>475</v>
      </c>
      <c r="M13" s="271">
        <v>6</v>
      </c>
      <c r="N13" s="272" t="s">
        <v>475</v>
      </c>
    </row>
    <row r="14" spans="1:16" ht="13.5" customHeight="1">
      <c r="A14" s="250"/>
      <c r="B14" s="246"/>
      <c r="C14" s="246"/>
      <c r="D14" s="246"/>
      <c r="E14" s="246"/>
      <c r="F14" s="246"/>
      <c r="G14" s="1136" t="s">
        <v>477</v>
      </c>
      <c r="H14" s="1137"/>
      <c r="I14" s="1137"/>
      <c r="J14" s="1138"/>
      <c r="K14" s="269">
        <v>99284</v>
      </c>
      <c r="L14" s="270">
        <v>3355</v>
      </c>
      <c r="M14" s="271">
        <v>2653</v>
      </c>
      <c r="N14" s="272">
        <v>26.5</v>
      </c>
    </row>
    <row r="15" spans="1:16" ht="13.5" customHeight="1">
      <c r="A15" s="250"/>
      <c r="B15" s="246"/>
      <c r="C15" s="246"/>
      <c r="D15" s="246"/>
      <c r="E15" s="246"/>
      <c r="F15" s="246"/>
      <c r="G15" s="1136" t="s">
        <v>478</v>
      </c>
      <c r="H15" s="1137"/>
      <c r="I15" s="1137"/>
      <c r="J15" s="1138"/>
      <c r="K15" s="269">
        <v>36065</v>
      </c>
      <c r="L15" s="270">
        <v>1219</v>
      </c>
      <c r="M15" s="271">
        <v>1240</v>
      </c>
      <c r="N15" s="272">
        <v>-1.7</v>
      </c>
    </row>
    <row r="16" spans="1:16">
      <c r="A16" s="250"/>
      <c r="B16" s="246"/>
      <c r="C16" s="246"/>
      <c r="D16" s="246"/>
      <c r="E16" s="246"/>
      <c r="F16" s="246"/>
      <c r="G16" s="1139" t="s">
        <v>479</v>
      </c>
      <c r="H16" s="1140"/>
      <c r="I16" s="1140"/>
      <c r="J16" s="1141"/>
      <c r="K16" s="270">
        <v>-85376</v>
      </c>
      <c r="L16" s="270">
        <v>-2885</v>
      </c>
      <c r="M16" s="271">
        <v>-5294</v>
      </c>
      <c r="N16" s="272">
        <v>-45.5</v>
      </c>
    </row>
    <row r="17" spans="1:16">
      <c r="A17" s="250"/>
      <c r="B17" s="246"/>
      <c r="C17" s="246"/>
      <c r="D17" s="246"/>
      <c r="E17" s="246"/>
      <c r="F17" s="246"/>
      <c r="G17" s="1139" t="s">
        <v>169</v>
      </c>
      <c r="H17" s="1140"/>
      <c r="I17" s="1140"/>
      <c r="J17" s="1141"/>
      <c r="K17" s="270">
        <v>1619850</v>
      </c>
      <c r="L17" s="270">
        <v>54739</v>
      </c>
      <c r="M17" s="271">
        <v>68586</v>
      </c>
      <c r="N17" s="272">
        <v>-20.2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33" t="s">
        <v>484</v>
      </c>
      <c r="H21" s="1134"/>
      <c r="I21" s="1134"/>
      <c r="J21" s="1135"/>
      <c r="K21" s="282">
        <v>5.78</v>
      </c>
      <c r="L21" s="283">
        <v>6.42</v>
      </c>
      <c r="M21" s="284">
        <v>-0.64</v>
      </c>
      <c r="N21" s="251"/>
      <c r="O21" s="285"/>
      <c r="P21" s="281"/>
    </row>
    <row r="22" spans="1:16" s="286" customFormat="1">
      <c r="A22" s="281"/>
      <c r="B22" s="251"/>
      <c r="C22" s="251"/>
      <c r="D22" s="251"/>
      <c r="E22" s="251"/>
      <c r="F22" s="251"/>
      <c r="G22" s="1133" t="s">
        <v>485</v>
      </c>
      <c r="H22" s="1134"/>
      <c r="I22" s="1134"/>
      <c r="J22" s="1135"/>
      <c r="K22" s="287">
        <v>96.7</v>
      </c>
      <c r="L22" s="288">
        <v>97.3</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22" t="s">
        <v>466</v>
      </c>
      <c r="L30" s="256"/>
      <c r="M30" s="257" t="s">
        <v>467</v>
      </c>
      <c r="N30" s="258"/>
    </row>
    <row r="31" spans="1:16">
      <c r="A31" s="250"/>
      <c r="B31" s="246"/>
      <c r="C31" s="246"/>
      <c r="D31" s="246"/>
      <c r="E31" s="246"/>
      <c r="F31" s="246"/>
      <c r="G31" s="259"/>
      <c r="H31" s="260"/>
      <c r="I31" s="260"/>
      <c r="J31" s="261"/>
      <c r="K31" s="1123"/>
      <c r="L31" s="262" t="s">
        <v>468</v>
      </c>
      <c r="M31" s="263" t="s">
        <v>469</v>
      </c>
      <c r="N31" s="264" t="s">
        <v>470</v>
      </c>
    </row>
    <row r="32" spans="1:16" ht="27" customHeight="1">
      <c r="A32" s="250"/>
      <c r="B32" s="246"/>
      <c r="C32" s="246"/>
      <c r="D32" s="246"/>
      <c r="E32" s="246"/>
      <c r="F32" s="246"/>
      <c r="G32" s="1124" t="s">
        <v>489</v>
      </c>
      <c r="H32" s="1125"/>
      <c r="I32" s="1125"/>
      <c r="J32" s="1126"/>
      <c r="K32" s="296">
        <v>1140885</v>
      </c>
      <c r="L32" s="296">
        <v>38554</v>
      </c>
      <c r="M32" s="297">
        <v>31128</v>
      </c>
      <c r="N32" s="298">
        <v>23.9</v>
      </c>
    </row>
    <row r="33" spans="1:16" ht="13.5" customHeight="1">
      <c r="A33" s="250"/>
      <c r="B33" s="246"/>
      <c r="C33" s="246"/>
      <c r="D33" s="246"/>
      <c r="E33" s="246"/>
      <c r="F33" s="246"/>
      <c r="G33" s="1124" t="s">
        <v>490</v>
      </c>
      <c r="H33" s="1125"/>
      <c r="I33" s="1125"/>
      <c r="J33" s="1126"/>
      <c r="K33" s="296" t="s">
        <v>475</v>
      </c>
      <c r="L33" s="296" t="s">
        <v>475</v>
      </c>
      <c r="M33" s="297" t="s">
        <v>475</v>
      </c>
      <c r="N33" s="298" t="s">
        <v>475</v>
      </c>
    </row>
    <row r="34" spans="1:16" ht="27" customHeight="1">
      <c r="A34" s="250"/>
      <c r="B34" s="246"/>
      <c r="C34" s="246"/>
      <c r="D34" s="246"/>
      <c r="E34" s="246"/>
      <c r="F34" s="246"/>
      <c r="G34" s="1124" t="s">
        <v>491</v>
      </c>
      <c r="H34" s="1125"/>
      <c r="I34" s="1125"/>
      <c r="J34" s="1126"/>
      <c r="K34" s="296" t="s">
        <v>475</v>
      </c>
      <c r="L34" s="296" t="s">
        <v>475</v>
      </c>
      <c r="M34" s="297" t="s">
        <v>475</v>
      </c>
      <c r="N34" s="298" t="s">
        <v>475</v>
      </c>
    </row>
    <row r="35" spans="1:16" ht="27" customHeight="1">
      <c r="A35" s="250"/>
      <c r="B35" s="246"/>
      <c r="C35" s="246"/>
      <c r="D35" s="246"/>
      <c r="E35" s="246"/>
      <c r="F35" s="246"/>
      <c r="G35" s="1124" t="s">
        <v>492</v>
      </c>
      <c r="H35" s="1125"/>
      <c r="I35" s="1125"/>
      <c r="J35" s="1126"/>
      <c r="K35" s="296">
        <v>316824</v>
      </c>
      <c r="L35" s="296">
        <v>10706</v>
      </c>
      <c r="M35" s="297">
        <v>9784</v>
      </c>
      <c r="N35" s="298">
        <v>9.4</v>
      </c>
    </row>
    <row r="36" spans="1:16" ht="27" customHeight="1">
      <c r="A36" s="250"/>
      <c r="B36" s="246"/>
      <c r="C36" s="246"/>
      <c r="D36" s="246"/>
      <c r="E36" s="246"/>
      <c r="F36" s="246"/>
      <c r="G36" s="1124" t="s">
        <v>493</v>
      </c>
      <c r="H36" s="1125"/>
      <c r="I36" s="1125"/>
      <c r="J36" s="1126"/>
      <c r="K36" s="296">
        <v>69761</v>
      </c>
      <c r="L36" s="296">
        <v>2357</v>
      </c>
      <c r="M36" s="297">
        <v>2611</v>
      </c>
      <c r="N36" s="298">
        <v>-9.6999999999999993</v>
      </c>
    </row>
    <row r="37" spans="1:16" ht="13.5" customHeight="1">
      <c r="A37" s="250"/>
      <c r="B37" s="246"/>
      <c r="C37" s="246"/>
      <c r="D37" s="246"/>
      <c r="E37" s="246"/>
      <c r="F37" s="246"/>
      <c r="G37" s="1124" t="s">
        <v>494</v>
      </c>
      <c r="H37" s="1125"/>
      <c r="I37" s="1125"/>
      <c r="J37" s="1126"/>
      <c r="K37" s="296">
        <v>12379</v>
      </c>
      <c r="L37" s="296">
        <v>418</v>
      </c>
      <c r="M37" s="297">
        <v>1177</v>
      </c>
      <c r="N37" s="298">
        <v>-64.5</v>
      </c>
    </row>
    <row r="38" spans="1:16" ht="27" customHeight="1">
      <c r="A38" s="250"/>
      <c r="B38" s="246"/>
      <c r="C38" s="246"/>
      <c r="D38" s="246"/>
      <c r="E38" s="246"/>
      <c r="F38" s="246"/>
      <c r="G38" s="1127" t="s">
        <v>495</v>
      </c>
      <c r="H38" s="1128"/>
      <c r="I38" s="1128"/>
      <c r="J38" s="1129"/>
      <c r="K38" s="299" t="s">
        <v>475</v>
      </c>
      <c r="L38" s="299" t="s">
        <v>475</v>
      </c>
      <c r="M38" s="300">
        <v>1</v>
      </c>
      <c r="N38" s="301" t="s">
        <v>475</v>
      </c>
      <c r="O38" s="295"/>
    </row>
    <row r="39" spans="1:16">
      <c r="A39" s="250"/>
      <c r="B39" s="246"/>
      <c r="C39" s="246"/>
      <c r="D39" s="246"/>
      <c r="E39" s="246"/>
      <c r="F39" s="246"/>
      <c r="G39" s="1127" t="s">
        <v>496</v>
      </c>
      <c r="H39" s="1128"/>
      <c r="I39" s="1128"/>
      <c r="J39" s="1129"/>
      <c r="K39" s="302">
        <v>-232</v>
      </c>
      <c r="L39" s="302">
        <v>-8</v>
      </c>
      <c r="M39" s="303">
        <v>-3247</v>
      </c>
      <c r="N39" s="304">
        <v>-99.8</v>
      </c>
      <c r="O39" s="295"/>
    </row>
    <row r="40" spans="1:16" ht="27" customHeight="1">
      <c r="A40" s="250"/>
      <c r="B40" s="246"/>
      <c r="C40" s="246"/>
      <c r="D40" s="246"/>
      <c r="E40" s="246"/>
      <c r="F40" s="246"/>
      <c r="G40" s="1124" t="s">
        <v>497</v>
      </c>
      <c r="H40" s="1125"/>
      <c r="I40" s="1125"/>
      <c r="J40" s="1126"/>
      <c r="K40" s="302">
        <v>-1003326</v>
      </c>
      <c r="L40" s="302">
        <v>-33905</v>
      </c>
      <c r="M40" s="303">
        <v>-28558</v>
      </c>
      <c r="N40" s="304">
        <v>18.7</v>
      </c>
      <c r="O40" s="295"/>
    </row>
    <row r="41" spans="1:16">
      <c r="A41" s="250"/>
      <c r="B41" s="246"/>
      <c r="C41" s="246"/>
      <c r="D41" s="246"/>
      <c r="E41" s="246"/>
      <c r="F41" s="246"/>
      <c r="G41" s="1130" t="s">
        <v>280</v>
      </c>
      <c r="H41" s="1131"/>
      <c r="I41" s="1131"/>
      <c r="J41" s="1132"/>
      <c r="K41" s="296">
        <v>536291</v>
      </c>
      <c r="L41" s="302">
        <v>18123</v>
      </c>
      <c r="M41" s="303">
        <v>12895</v>
      </c>
      <c r="N41" s="304">
        <v>40.5</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17" t="s">
        <v>466</v>
      </c>
      <c r="J49" s="1119" t="s">
        <v>501</v>
      </c>
      <c r="K49" s="1120"/>
      <c r="L49" s="1120"/>
      <c r="M49" s="1120"/>
      <c r="N49" s="1121"/>
    </row>
    <row r="50" spans="1:14">
      <c r="A50" s="250"/>
      <c r="B50" s="246"/>
      <c r="C50" s="246"/>
      <c r="D50" s="246"/>
      <c r="E50" s="246"/>
      <c r="F50" s="246"/>
      <c r="G50" s="314"/>
      <c r="H50" s="315"/>
      <c r="I50" s="1118"/>
      <c r="J50" s="316" t="s">
        <v>502</v>
      </c>
      <c r="K50" s="317" t="s">
        <v>503</v>
      </c>
      <c r="L50" s="318" t="s">
        <v>504</v>
      </c>
      <c r="M50" s="319" t="s">
        <v>505</v>
      </c>
      <c r="N50" s="320" t="s">
        <v>506</v>
      </c>
    </row>
    <row r="51" spans="1:14">
      <c r="A51" s="250"/>
      <c r="B51" s="246"/>
      <c r="C51" s="246"/>
      <c r="D51" s="246"/>
      <c r="E51" s="246"/>
      <c r="F51" s="246"/>
      <c r="G51" s="312" t="s">
        <v>507</v>
      </c>
      <c r="H51" s="313"/>
      <c r="I51" s="321">
        <v>628000</v>
      </c>
      <c r="J51" s="322">
        <v>21821</v>
      </c>
      <c r="K51" s="323">
        <v>-21.7</v>
      </c>
      <c r="L51" s="324">
        <v>46819</v>
      </c>
      <c r="M51" s="325">
        <v>9.3000000000000007</v>
      </c>
      <c r="N51" s="326">
        <v>-31</v>
      </c>
    </row>
    <row r="52" spans="1:14">
      <c r="A52" s="250"/>
      <c r="B52" s="246"/>
      <c r="C52" s="246"/>
      <c r="D52" s="246"/>
      <c r="E52" s="246"/>
      <c r="F52" s="246"/>
      <c r="G52" s="327"/>
      <c r="H52" s="328" t="s">
        <v>508</v>
      </c>
      <c r="I52" s="329">
        <v>358114</v>
      </c>
      <c r="J52" s="330">
        <v>12443</v>
      </c>
      <c r="K52" s="331">
        <v>-4.4000000000000004</v>
      </c>
      <c r="L52" s="332">
        <v>24121</v>
      </c>
      <c r="M52" s="333">
        <v>9.5</v>
      </c>
      <c r="N52" s="334">
        <v>-13.9</v>
      </c>
    </row>
    <row r="53" spans="1:14">
      <c r="A53" s="250"/>
      <c r="B53" s="246"/>
      <c r="C53" s="246"/>
      <c r="D53" s="246"/>
      <c r="E53" s="246"/>
      <c r="F53" s="246"/>
      <c r="G53" s="312" t="s">
        <v>509</v>
      </c>
      <c r="H53" s="313"/>
      <c r="I53" s="321">
        <v>1921948</v>
      </c>
      <c r="J53" s="322">
        <v>66566</v>
      </c>
      <c r="K53" s="323">
        <v>205.1</v>
      </c>
      <c r="L53" s="324">
        <v>53270</v>
      </c>
      <c r="M53" s="325">
        <v>13.8</v>
      </c>
      <c r="N53" s="326">
        <v>191.3</v>
      </c>
    </row>
    <row r="54" spans="1:14">
      <c r="A54" s="250"/>
      <c r="B54" s="246"/>
      <c r="C54" s="246"/>
      <c r="D54" s="246"/>
      <c r="E54" s="246"/>
      <c r="F54" s="246"/>
      <c r="G54" s="327"/>
      <c r="H54" s="328" t="s">
        <v>508</v>
      </c>
      <c r="I54" s="329">
        <v>573667</v>
      </c>
      <c r="J54" s="330">
        <v>19869</v>
      </c>
      <c r="K54" s="331">
        <v>59.7</v>
      </c>
      <c r="L54" s="332">
        <v>24316</v>
      </c>
      <c r="M54" s="333">
        <v>0.8</v>
      </c>
      <c r="N54" s="334">
        <v>58.9</v>
      </c>
    </row>
    <row r="55" spans="1:14">
      <c r="A55" s="250"/>
      <c r="B55" s="246"/>
      <c r="C55" s="246"/>
      <c r="D55" s="246"/>
      <c r="E55" s="246"/>
      <c r="F55" s="246"/>
      <c r="G55" s="312" t="s">
        <v>510</v>
      </c>
      <c r="H55" s="313"/>
      <c r="I55" s="321">
        <v>2057654</v>
      </c>
      <c r="J55" s="322">
        <v>70695</v>
      </c>
      <c r="K55" s="323">
        <v>6.2</v>
      </c>
      <c r="L55" s="324">
        <v>53292</v>
      </c>
      <c r="M55" s="325">
        <v>0</v>
      </c>
      <c r="N55" s="326">
        <v>6.2</v>
      </c>
    </row>
    <row r="56" spans="1:14">
      <c r="A56" s="250"/>
      <c r="B56" s="246"/>
      <c r="C56" s="246"/>
      <c r="D56" s="246"/>
      <c r="E56" s="246"/>
      <c r="F56" s="246"/>
      <c r="G56" s="327"/>
      <c r="H56" s="328" t="s">
        <v>508</v>
      </c>
      <c r="I56" s="329">
        <v>349116</v>
      </c>
      <c r="J56" s="330">
        <v>11995</v>
      </c>
      <c r="K56" s="331">
        <v>-39.6</v>
      </c>
      <c r="L56" s="332">
        <v>28900</v>
      </c>
      <c r="M56" s="333">
        <v>18.899999999999999</v>
      </c>
      <c r="N56" s="334">
        <v>-58.5</v>
      </c>
    </row>
    <row r="57" spans="1:14">
      <c r="A57" s="250"/>
      <c r="B57" s="246"/>
      <c r="C57" s="246"/>
      <c r="D57" s="246"/>
      <c r="E57" s="246"/>
      <c r="F57" s="246"/>
      <c r="G57" s="312" t="s">
        <v>511</v>
      </c>
      <c r="H57" s="313"/>
      <c r="I57" s="321">
        <v>1842055</v>
      </c>
      <c r="J57" s="322">
        <v>62912</v>
      </c>
      <c r="K57" s="323">
        <v>-11</v>
      </c>
      <c r="L57" s="324">
        <v>49919</v>
      </c>
      <c r="M57" s="325">
        <v>-6.3</v>
      </c>
      <c r="N57" s="326">
        <v>-4.7</v>
      </c>
    </row>
    <row r="58" spans="1:14">
      <c r="A58" s="250"/>
      <c r="B58" s="246"/>
      <c r="C58" s="246"/>
      <c r="D58" s="246"/>
      <c r="E58" s="246"/>
      <c r="F58" s="246"/>
      <c r="G58" s="327"/>
      <c r="H58" s="328" t="s">
        <v>508</v>
      </c>
      <c r="I58" s="329">
        <v>426125</v>
      </c>
      <c r="J58" s="330">
        <v>14553</v>
      </c>
      <c r="K58" s="331">
        <v>21.3</v>
      </c>
      <c r="L58" s="332">
        <v>26398</v>
      </c>
      <c r="M58" s="333">
        <v>-8.6999999999999993</v>
      </c>
      <c r="N58" s="334">
        <v>30</v>
      </c>
    </row>
    <row r="59" spans="1:14">
      <c r="A59" s="250"/>
      <c r="B59" s="246"/>
      <c r="C59" s="246"/>
      <c r="D59" s="246"/>
      <c r="E59" s="246"/>
      <c r="F59" s="246"/>
      <c r="G59" s="312" t="s">
        <v>512</v>
      </c>
      <c r="H59" s="313"/>
      <c r="I59" s="321">
        <v>1166104</v>
      </c>
      <c r="J59" s="322">
        <v>39406</v>
      </c>
      <c r="K59" s="323">
        <v>-37.4</v>
      </c>
      <c r="L59" s="324">
        <v>47738</v>
      </c>
      <c r="M59" s="325">
        <v>-4.4000000000000004</v>
      </c>
      <c r="N59" s="326">
        <v>-33</v>
      </c>
    </row>
    <row r="60" spans="1:14">
      <c r="A60" s="250"/>
      <c r="B60" s="246"/>
      <c r="C60" s="246"/>
      <c r="D60" s="246"/>
      <c r="E60" s="246"/>
      <c r="F60" s="246"/>
      <c r="G60" s="327"/>
      <c r="H60" s="328" t="s">
        <v>508</v>
      </c>
      <c r="I60" s="335">
        <v>548901</v>
      </c>
      <c r="J60" s="330">
        <v>18549</v>
      </c>
      <c r="K60" s="331">
        <v>27.5</v>
      </c>
      <c r="L60" s="332">
        <v>24937</v>
      </c>
      <c r="M60" s="333">
        <v>-5.5</v>
      </c>
      <c r="N60" s="334">
        <v>33</v>
      </c>
    </row>
    <row r="61" spans="1:14">
      <c r="A61" s="250"/>
      <c r="B61" s="246"/>
      <c r="C61" s="246"/>
      <c r="D61" s="246"/>
      <c r="E61" s="246"/>
      <c r="F61" s="246"/>
      <c r="G61" s="312" t="s">
        <v>513</v>
      </c>
      <c r="H61" s="336"/>
      <c r="I61" s="337">
        <v>1523152</v>
      </c>
      <c r="J61" s="338">
        <v>52280</v>
      </c>
      <c r="K61" s="339">
        <v>28.2</v>
      </c>
      <c r="L61" s="340">
        <v>50208</v>
      </c>
      <c r="M61" s="341">
        <v>2.5</v>
      </c>
      <c r="N61" s="326">
        <v>25.7</v>
      </c>
    </row>
    <row r="62" spans="1:14">
      <c r="A62" s="250"/>
      <c r="B62" s="246"/>
      <c r="C62" s="246"/>
      <c r="D62" s="246"/>
      <c r="E62" s="246"/>
      <c r="F62" s="246"/>
      <c r="G62" s="327"/>
      <c r="H62" s="328" t="s">
        <v>508</v>
      </c>
      <c r="I62" s="329">
        <v>451185</v>
      </c>
      <c r="J62" s="330">
        <v>15482</v>
      </c>
      <c r="K62" s="331">
        <v>12.9</v>
      </c>
      <c r="L62" s="332">
        <v>25734</v>
      </c>
      <c r="M62" s="333">
        <v>3</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2" t="s">
        <v>3</v>
      </c>
      <c r="D47" s="1142"/>
      <c r="E47" s="1143"/>
      <c r="F47" s="11">
        <v>43.54</v>
      </c>
      <c r="G47" s="12">
        <v>46.71</v>
      </c>
      <c r="H47" s="12">
        <v>51.14</v>
      </c>
      <c r="I47" s="12">
        <v>33.67</v>
      </c>
      <c r="J47" s="13">
        <v>35</v>
      </c>
    </row>
    <row r="48" spans="2:10" ht="57.75" customHeight="1">
      <c r="B48" s="14"/>
      <c r="C48" s="1144" t="s">
        <v>4</v>
      </c>
      <c r="D48" s="1144"/>
      <c r="E48" s="1145"/>
      <c r="F48" s="15">
        <v>3.8</v>
      </c>
      <c r="G48" s="16">
        <v>3.57</v>
      </c>
      <c r="H48" s="16">
        <v>4.59</v>
      </c>
      <c r="I48" s="16">
        <v>2.65</v>
      </c>
      <c r="J48" s="17">
        <v>4.09</v>
      </c>
    </row>
    <row r="49" spans="2:10" ht="57.75" customHeight="1" thickBot="1">
      <c r="B49" s="18"/>
      <c r="C49" s="1146" t="s">
        <v>5</v>
      </c>
      <c r="D49" s="1146"/>
      <c r="E49" s="1147"/>
      <c r="F49" s="19" t="s">
        <v>520</v>
      </c>
      <c r="G49" s="20">
        <v>0.37</v>
      </c>
      <c r="H49" s="20">
        <v>2.56</v>
      </c>
      <c r="I49" s="20" t="s">
        <v>521</v>
      </c>
      <c r="J49" s="21">
        <v>1.47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2018-03-02T08:18:33Z</cp:lastPrinted>
  <dcterms:created xsi:type="dcterms:W3CDTF">2018-01-24T05:59:10Z</dcterms:created>
  <dcterms:modified xsi:type="dcterms:W3CDTF">2018-04-17T05:56:26Z</dcterms:modified>
</cp:coreProperties>
</file>