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<sst xmlns="http://schemas.openxmlformats.org/spreadsheetml/2006/main" count="221" uniqueCount="111">
  <si>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</si>
  <si>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</si>
  <si>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</si>
  <si>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</si>
  <si>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</si>
  <si>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</si>
  <si>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</si>
  <si>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</si>
  <si>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</si>
  <si>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</si>
  <si>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</si>
  <si>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</si>
  <si>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</si>
  <si>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</si>
  <si>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</si>
  <si>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</si>
  <si>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</si>
  <si>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</si>
  <si>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</si>
  <si>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</si>
  <si>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</si>
  <si>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</si>
  <si>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</si>
  <si>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</si>
  <si>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</si>
  <si>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</si>
  <si>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</si>
  <si>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</si>
  <si>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</si>
  <si>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</si>
  <si>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</si>
  <si>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</si>
  <si>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</si>
  <si>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</si>
  <si>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</si>
  <si>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</si>
  <si>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</si>
  <si>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</si>
  <si>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</si>
  <si>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</si>
  <si>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</si>
  <si>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</si>
  <si>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</si>
  <si>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</si>
  <si>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</si>
  <si>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</si>
  <si>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</si>
  <si>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</si>
  <si>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</si>
  <si>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</si>
  <si>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</si>
  <si>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</si>
  <si>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</si>
  <si>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</si>
  <si>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</si>
  <si>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</si>
  <si>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</si>
  <si>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</si>
  <si>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</si>
  <si>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</si>
  <si>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</si>
  <si>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</si>
  <si>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</si>
  <si>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</si>
  <si>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</si>
  <si>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</si>
  <si>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</si>
  <si>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</si>
  <si>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</si>
  <si>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</si>
  <si>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</si>
  <si>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</si>
  <si>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</si>
  <si>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</si>
  <si>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</si>
  <si>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</si>
  <si>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</si>
  <si>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</si>
  <si>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</si>
  <si>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</si>
  <si>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</si>
  <si>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</si>
  <si>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</si>
  <si>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</si>
  <si>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</si>
  <si>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</si>
  <si>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</si>
  <si>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</si>
  <si>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</si>
  <si>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</si>
  <si>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</si>
  <si>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</si>
  <si>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</si>
  <si>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</si>
  <si>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</si>
  <si>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</si>
  <si>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</si>
  <si>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</si>
  <si>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</si>
  <si>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</si>
  <si>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</si>
  <si>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</si>
  <si>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</si>
  <si>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</si>
  <si>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</si>
  <si>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</si>
  <si>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</si>
  <si>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</si>
  <si>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横ばい状況で、平成27年度で95.22％となっており、総収入の内51.1％が総務省の定める基準による繰入金によるものである。なお、単年度決算では赤字であるため、引き続き経営改善に取り組むとともに、受益者負担の原則に基づき、使用料の適正化に努める。
④企業債残高対事業規模比率は、平成24年度から減少してきていたが、平成27年度は増加して249.62％となっている。類似団体の21.5％と非常に少なく、引き続き適正な投資に努める。
⑤経費回収率は、横ばい状況であり、平成27年度で96.15％と、類似団体より28ポイント高い。100％を下回っているため、適正な使用料収入の確保と汚水処理費の削減が必要である。
⑥汚水処理原価は、横ばい状況であり、平成27年度で221.32円となっている。類似団体より29ポイント低く、引き続き汚水処理コストの削減に努める。
⑦施設利用率は、増加傾向にあり、平成27年度で50.49％で、最大稼働率は76.02％である。
⑧水洗化率は、横ばい状況であり、平成27年度で91.60％である。類似団体より7ポイント高いが、100％未満であるため、水洗化率の向上の取り組みが必要である。</t>
    <rPh sb="1" eb="4">
      <t>シュウエキテキ</t>
    </rPh>
    <rPh sb="4" eb="6">
      <t>シュウシ</t>
    </rPh>
    <rPh sb="6" eb="8">
      <t>ヒリツ</t>
    </rPh>
    <rPh sb="10" eb="11">
      <t>ヨコ</t>
    </rPh>
    <rPh sb="13" eb="15">
      <t>ジョウキョウ</t>
    </rPh>
    <rPh sb="17" eb="19">
      <t>ヘイセイ</t>
    </rPh>
    <rPh sb="21" eb="22">
      <t>ネン</t>
    </rPh>
    <rPh sb="22" eb="23">
      <t>ド</t>
    </rPh>
    <rPh sb="37" eb="40">
      <t>ソウシュウニュウ</t>
    </rPh>
    <rPh sb="41" eb="42">
      <t>ウチ</t>
    </rPh>
    <rPh sb="48" eb="51">
      <t>ソウムショウ</t>
    </rPh>
    <rPh sb="52" eb="53">
      <t>サダ</t>
    </rPh>
    <rPh sb="55" eb="57">
      <t>キジュン</t>
    </rPh>
    <rPh sb="60" eb="62">
      <t>クリイレ</t>
    </rPh>
    <rPh sb="62" eb="63">
      <t>キン</t>
    </rPh>
    <rPh sb="75" eb="78">
      <t>タンネンド</t>
    </rPh>
    <rPh sb="78" eb="80">
      <t>ケッサン</t>
    </rPh>
    <rPh sb="82" eb="84">
      <t>アカジ</t>
    </rPh>
    <rPh sb="90" eb="91">
      <t>ヒ</t>
    </rPh>
    <rPh sb="92" eb="93">
      <t>ツヅ</t>
    </rPh>
    <rPh sb="94" eb="96">
      <t>ケイエイ</t>
    </rPh>
    <rPh sb="96" eb="98">
      <t>カイゼン</t>
    </rPh>
    <rPh sb="99" eb="100">
      <t>ト</t>
    </rPh>
    <rPh sb="101" eb="102">
      <t>ク</t>
    </rPh>
    <rPh sb="108" eb="111">
      <t>ジュエキシャ</t>
    </rPh>
    <rPh sb="135" eb="137">
      <t>キギョウ</t>
    </rPh>
    <rPh sb="137" eb="138">
      <t>サイ</t>
    </rPh>
    <rPh sb="138" eb="140">
      <t>ザンダカ</t>
    </rPh>
    <rPh sb="140" eb="141">
      <t>タイ</t>
    </rPh>
    <rPh sb="141" eb="143">
      <t>ジギョウ</t>
    </rPh>
    <rPh sb="143" eb="145">
      <t>キボ</t>
    </rPh>
    <rPh sb="145" eb="147">
      <t>ヒリツ</t>
    </rPh>
    <rPh sb="149" eb="151">
      <t>ヘイセイ</t>
    </rPh>
    <rPh sb="153" eb="155">
      <t>ネンド</t>
    </rPh>
    <rPh sb="157" eb="159">
      <t>ゲンショウ</t>
    </rPh>
    <rPh sb="167" eb="169">
      <t>ヘイセイ</t>
    </rPh>
    <rPh sb="171" eb="172">
      <t>ネン</t>
    </rPh>
    <rPh sb="172" eb="173">
      <t>ド</t>
    </rPh>
    <rPh sb="174" eb="176">
      <t>ゾウカ</t>
    </rPh>
    <rPh sb="192" eb="194">
      <t>ルイジ</t>
    </rPh>
    <rPh sb="194" eb="196">
      <t>ダンタイ</t>
    </rPh>
    <rPh sb="203" eb="205">
      <t>ヒジョウ</t>
    </rPh>
    <rPh sb="206" eb="207">
      <t>スク</t>
    </rPh>
    <rPh sb="210" eb="211">
      <t>ヒ</t>
    </rPh>
    <rPh sb="212" eb="213">
      <t>ツヅ</t>
    </rPh>
    <rPh sb="214" eb="216">
      <t>テキセイ</t>
    </rPh>
    <rPh sb="217" eb="219">
      <t>トウシ</t>
    </rPh>
    <rPh sb="220" eb="221">
      <t>ツト</t>
    </rPh>
    <rPh sb="226" eb="228">
      <t>ケイヒ</t>
    </rPh>
    <rPh sb="228" eb="230">
      <t>カイシュウ</t>
    </rPh>
    <rPh sb="230" eb="231">
      <t>リツ</t>
    </rPh>
    <rPh sb="233" eb="234">
      <t>ヨコ</t>
    </rPh>
    <rPh sb="236" eb="238">
      <t>ジョウキョウ</t>
    </rPh>
    <rPh sb="242" eb="244">
      <t>ヘイセイ</t>
    </rPh>
    <rPh sb="246" eb="247">
      <t>ネン</t>
    </rPh>
    <rPh sb="247" eb="248">
      <t>ド</t>
    </rPh>
    <rPh sb="257" eb="259">
      <t>ルイジ</t>
    </rPh>
    <rPh sb="259" eb="261">
      <t>ダンタイ</t>
    </rPh>
    <rPh sb="269" eb="270">
      <t>タカ</t>
    </rPh>
    <rPh sb="277" eb="279">
      <t>シタマワ</t>
    </rPh>
    <rPh sb="286" eb="288">
      <t>テキセイ</t>
    </rPh>
    <rPh sb="289" eb="292">
      <t>シヨウリョウ</t>
    </rPh>
    <rPh sb="292" eb="294">
      <t>シュウニュウ</t>
    </rPh>
    <rPh sb="295" eb="297">
      <t>カクホ</t>
    </rPh>
    <rPh sb="298" eb="300">
      <t>オスイ</t>
    </rPh>
    <rPh sb="300" eb="302">
      <t>ショリ</t>
    </rPh>
    <rPh sb="302" eb="303">
      <t>ヒ</t>
    </rPh>
    <rPh sb="304" eb="306">
      <t>サクゲン</t>
    </rPh>
    <rPh sb="307" eb="309">
      <t>ヒツヨウ</t>
    </rPh>
    <rPh sb="315" eb="317">
      <t>オスイ</t>
    </rPh>
    <rPh sb="317" eb="319">
      <t>ショリ</t>
    </rPh>
    <rPh sb="319" eb="321">
      <t>ゲンカ</t>
    </rPh>
    <rPh sb="323" eb="324">
      <t>ヨコ</t>
    </rPh>
    <rPh sb="326" eb="328">
      <t>ジョウキョウ</t>
    </rPh>
    <rPh sb="332" eb="334">
      <t>ヘイセイ</t>
    </rPh>
    <rPh sb="336" eb="337">
      <t>ネン</t>
    </rPh>
    <rPh sb="337" eb="338">
      <t>ド</t>
    </rPh>
    <rPh sb="345" eb="346">
      <t>エン</t>
    </rPh>
    <rPh sb="353" eb="355">
      <t>ルイジ</t>
    </rPh>
    <rPh sb="355" eb="357">
      <t>ダンタイ</t>
    </rPh>
    <rPh sb="365" eb="366">
      <t>ヒク</t>
    </rPh>
    <rPh sb="368" eb="369">
      <t>ヒ</t>
    </rPh>
    <rPh sb="370" eb="371">
      <t>ツヅ</t>
    </rPh>
    <rPh sb="372" eb="374">
      <t>オスイ</t>
    </rPh>
    <rPh sb="374" eb="376">
      <t>ショリ</t>
    </rPh>
    <rPh sb="380" eb="382">
      <t>サクゲン</t>
    </rPh>
    <rPh sb="383" eb="384">
      <t>ツト</t>
    </rPh>
    <rPh sb="389" eb="391">
      <t>シセツ</t>
    </rPh>
    <rPh sb="391" eb="394">
      <t>リヨウリツ</t>
    </rPh>
    <rPh sb="396" eb="398">
      <t>ゾウカ</t>
    </rPh>
    <rPh sb="398" eb="400">
      <t>ケイコウ</t>
    </rPh>
    <rPh sb="404" eb="406">
      <t>ヘイセイ</t>
    </rPh>
    <rPh sb="408" eb="409">
      <t>ネン</t>
    </rPh>
    <rPh sb="409" eb="410">
      <t>ド</t>
    </rPh>
    <rPh sb="419" eb="421">
      <t>サイダイ</t>
    </rPh>
    <rPh sb="421" eb="423">
      <t>カドウ</t>
    </rPh>
    <rPh sb="423" eb="424">
      <t>リツ</t>
    </rPh>
    <rPh sb="437" eb="440">
      <t>スイセンカ</t>
    </rPh>
    <rPh sb="440" eb="441">
      <t>リツ</t>
    </rPh>
    <rPh sb="443" eb="444">
      <t>ヨコ</t>
    </rPh>
    <rPh sb="446" eb="448">
      <t>ジョウキョウ</t>
    </rPh>
    <rPh sb="452" eb="454">
      <t>ヘイセイ</t>
    </rPh>
    <rPh sb="456" eb="457">
      <t>ネン</t>
    </rPh>
    <rPh sb="457" eb="458">
      <t>ド</t>
    </rPh>
    <rPh sb="469" eb="471">
      <t>ルイジ</t>
    </rPh>
    <rPh sb="471" eb="473">
      <t>ダンタイ</t>
    </rPh>
    <rPh sb="480" eb="481">
      <t>タカ</t>
    </rPh>
    <rPh sb="488" eb="490">
      <t>ミマン</t>
    </rPh>
    <rPh sb="496" eb="499">
      <t>スイセンカ</t>
    </rPh>
    <rPh sb="499" eb="500">
      <t>リツ</t>
    </rPh>
    <rPh sb="501" eb="503">
      <t>コウジョウ</t>
    </rPh>
    <rPh sb="504" eb="505">
      <t>ト</t>
    </rPh>
    <rPh sb="506" eb="507">
      <t>ク</t>
    </rPh>
    <rPh sb="509" eb="511">
      <t>ヒツヨウ</t>
    </rPh>
    <phoneticPr fontId="4"/>
  </si>
  <si>
    <t>　管渠改善率は、ほとんどなく、平成27年度は0.27％である。類似団体も0.15％である。
　最も早い供用開始が平成11年で、管渠工事後18年程度と耐用年数の半分に達していない。</t>
    <rPh sb="1" eb="3">
      <t>カンキョ</t>
    </rPh>
    <rPh sb="3" eb="5">
      <t>カイゼン</t>
    </rPh>
    <rPh sb="5" eb="6">
      <t>リツ</t>
    </rPh>
    <rPh sb="15" eb="17">
      <t>ヘイセイ</t>
    </rPh>
    <rPh sb="19" eb="20">
      <t>ネン</t>
    </rPh>
    <rPh sb="20" eb="21">
      <t>ド</t>
    </rPh>
    <rPh sb="31" eb="33">
      <t>ルイジ</t>
    </rPh>
    <rPh sb="33" eb="35">
      <t>ダンタイ</t>
    </rPh>
    <rPh sb="47" eb="48">
      <t>モット</t>
    </rPh>
    <rPh sb="49" eb="50">
      <t>ハヤ</t>
    </rPh>
    <rPh sb="51" eb="53">
      <t>キョウヨウ</t>
    </rPh>
    <rPh sb="53" eb="55">
      <t>カイシ</t>
    </rPh>
    <rPh sb="56" eb="58">
      <t>ヘイセイ</t>
    </rPh>
    <rPh sb="60" eb="61">
      <t>ネン</t>
    </rPh>
    <rPh sb="63" eb="65">
      <t>カンキョ</t>
    </rPh>
    <rPh sb="65" eb="67">
      <t>コウジ</t>
    </rPh>
    <rPh sb="67" eb="68">
      <t>ゴ</t>
    </rPh>
    <rPh sb="70" eb="71">
      <t>ネン</t>
    </rPh>
    <rPh sb="71" eb="73">
      <t>テイド</t>
    </rPh>
    <rPh sb="74" eb="76">
      <t>タイヨウ</t>
    </rPh>
    <rPh sb="76" eb="78">
      <t>ネンスウ</t>
    </rPh>
    <rPh sb="79" eb="81">
      <t>ハンブン</t>
    </rPh>
    <rPh sb="82" eb="83">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</si>
  <si>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4">
      <t>シヨウリョウ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5">
      <t>ショリジョウ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</si>
</sst>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0.18</c:v>
                </c:pt>
                <c:pt idx="1">
                  <c:v>0.09</c:v>
                </c:pt>
                <c:pt idx="2" formatCode="#,##0.00;&quot;△&quot;#,##0.00">
                  <c:v>0</c:v>
                </c:pt>
                <c:pt idx="3" formatCode="#,##0.00;&quot;△&quot;#,##0.00">
                  <c:v>0</c:v>
                </c:pt>
                <c:pt idx="4">
                  <c:v>0.27</c:v>
                </c:pt>
              </c:numCache>
            </c:numRef>
          </c:val>
        </c:ser>
        <c:dLbls>
          <c:showLegendKey val="0"/>
          <c:showVal val="0"/>
          <c:showCatName val="0"/>
          <c:showSerName val="0"/>
          <c:showPercent val="0"/>
          <c:showBubbleSize val="0"/>
        </c:dLbls>
        <c:gapWidth val="150"/>
        <c:axId val="99010816"/>
        <c:axId val="1092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0.03</c:v>
                </c:pt>
                <c:pt idx="4">
                  <c:v>0.15</c:v>
                </c:pt>
              </c:numCache>
            </c:numRef>
          </c:val>
          <c:smooth val="0"/>
        </c:ser>
        <c:dLbls>
          <c:showLegendKey val="0"/>
          <c:showVal val="0"/>
          <c:showCatName val="0"/>
          <c:showSerName val="0"/>
          <c:showPercent val="0"/>
          <c:showBubbleSize val="0"/>
        </c:dLbls>
        <c:marker val="1"/>
        <c:smooth val="0"/>
        <c:axId val="99010816"/>
        <c:axId val="109257088"/>
      </c:lineChart>
      <c:dateAx>
        <c:axId val="99010816"/>
        <c:scaling>
          <c:orientation val="minMax"/>
        </c:scaling>
        <c:delete val="1"/>
        <c:axPos val="b"/>
        <c:numFmt formatCode="ge" sourceLinked="1"/>
        <c:majorTickMark val="none"/>
        <c:minorTickMark val="none"/>
        <c:tickLblPos val="none"/>
        <c:crossAx val="109257088"/>
        <c:crosses val="autoZero"/>
        <c:auto val="1"/>
        <c:lblOffset val="100"/>
        <c:baseTimeUnit val="years"/>
      </c:dateAx>
      <c:valAx>
        <c:axId val="1092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39.49</c:v>
                </c:pt>
                <c:pt idx="1">
                  <c:v>39.49</c:v>
                </c:pt>
                <c:pt idx="2">
                  <c:v>39.49</c:v>
                </c:pt>
                <c:pt idx="3">
                  <c:v>49.95</c:v>
                </c:pt>
                <c:pt idx="4">
                  <c:v>50.49</c:v>
                </c:pt>
              </c:numCache>
            </c:numRef>
          </c:val>
        </c:ser>
        <c:dLbls>
          <c:showLegendKey val="0"/>
          <c:showVal val="0"/>
          <c:showCatName val="0"/>
          <c:showSerName val="0"/>
          <c:showPercent val="0"/>
          <c:showBubbleSize val="0"/>
        </c:dLbls>
        <c:gapWidth val="150"/>
        <c:axId val="109709952"/>
        <c:axId val="1097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49.89</c:v>
                </c:pt>
                <c:pt idx="4">
                  <c:v>49.39</c:v>
                </c:pt>
              </c:numCache>
            </c:numRef>
          </c:val>
          <c:smooth val="0"/>
        </c:ser>
        <c:dLbls>
          <c:showLegendKey val="0"/>
          <c:showVal val="0"/>
          <c:showCatName val="0"/>
          <c:showSerName val="0"/>
          <c:showPercent val="0"/>
          <c:showBubbleSize val="0"/>
        </c:dLbls>
        <c:marker val="1"/>
        <c:smooth val="0"/>
        <c:axId val="109709952"/>
        <c:axId val="109736704"/>
      </c:lineChart>
      <c:dateAx>
        <c:axId val="109709952"/>
        <c:scaling>
          <c:orientation val="minMax"/>
        </c:scaling>
        <c:delete val="1"/>
        <c:axPos val="b"/>
        <c:numFmt formatCode="ge" sourceLinked="1"/>
        <c:majorTickMark val="none"/>
        <c:minorTickMark val="none"/>
        <c:tickLblPos val="none"/>
        <c:crossAx val="109736704"/>
        <c:crosses val="autoZero"/>
        <c:auto val="1"/>
        <c:lblOffset val="100"/>
        <c:baseTimeUnit val="years"/>
      </c:dateAx>
      <c:valAx>
        <c:axId val="1097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89.84</c:v>
                </c:pt>
                <c:pt idx="1">
                  <c:v>90.73</c:v>
                </c:pt>
                <c:pt idx="2">
                  <c:v>90.77</c:v>
                </c:pt>
                <c:pt idx="3">
                  <c:v>90.34</c:v>
                </c:pt>
                <c:pt idx="4">
                  <c:v>91.6</c:v>
                </c:pt>
              </c:numCache>
            </c:numRef>
          </c:val>
        </c:ser>
        <c:dLbls>
          <c:showLegendKey val="0"/>
          <c:showVal val="0"/>
          <c:showCatName val="0"/>
          <c:showSerName val="0"/>
          <c:showPercent val="0"/>
          <c:showBubbleSize val="0"/>
        </c:dLbls>
        <c:gapWidth val="150"/>
        <c:axId val="109771776"/>
        <c:axId val="1097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84.73</c:v>
                </c:pt>
                <c:pt idx="4">
                  <c:v>83.96</c:v>
                </c:pt>
              </c:numCache>
            </c:numRef>
          </c:val>
          <c:smooth val="0"/>
        </c:ser>
        <c:dLbls>
          <c:showLegendKey val="0"/>
          <c:showVal val="0"/>
          <c:showCatName val="0"/>
          <c:showSerName val="0"/>
          <c:showPercent val="0"/>
          <c:showBubbleSize val="0"/>
        </c:dLbls>
        <c:marker val="1"/>
        <c:smooth val="0"/>
        <c:axId val="109771776"/>
        <c:axId val="109778048"/>
      </c:lineChart>
      <c:dateAx>
        <c:axId val="109771776"/>
        <c:scaling>
          <c:orientation val="minMax"/>
        </c:scaling>
        <c:delete val="1"/>
        <c:axPos val="b"/>
        <c:numFmt formatCode="ge" sourceLinked="1"/>
        <c:majorTickMark val="none"/>
        <c:minorTickMark val="none"/>
        <c:tickLblPos val="none"/>
        <c:crossAx val="109778048"/>
        <c:crosses val="autoZero"/>
        <c:auto val="1"/>
        <c:lblOffset val="100"/>
        <c:baseTimeUnit val="years"/>
      </c:dateAx>
      <c:valAx>
        <c:axId val="1097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92.48</c:v>
                </c:pt>
                <c:pt idx="1">
                  <c:v>94.83</c:v>
                </c:pt>
                <c:pt idx="2">
                  <c:v>94.96</c:v>
                </c:pt>
                <c:pt idx="3">
                  <c:v>95.24</c:v>
                </c:pt>
                <c:pt idx="4">
                  <c:v>95.22</c:v>
                </c:pt>
              </c:numCache>
            </c:numRef>
          </c:val>
        </c:ser>
        <c:dLbls>
          <c:showLegendKey val="0"/>
          <c:showVal val="0"/>
          <c:showCatName val="0"/>
          <c:showSerName val="0"/>
          <c:showPercent val="0"/>
          <c:showBubbleSize val="0"/>
        </c:dLbls>
        <c:gapWidth val="150"/>
        <c:axId val="109287296"/>
        <c:axId val="1093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87296"/>
        <c:axId val="109301760"/>
      </c:lineChart>
      <c:dateAx>
        <c:axId val="109287296"/>
        <c:scaling>
          <c:orientation val="minMax"/>
        </c:scaling>
        <c:delete val="1"/>
        <c:axPos val="b"/>
        <c:numFmt formatCode="ge" sourceLinked="1"/>
        <c:majorTickMark val="none"/>
        <c:minorTickMark val="none"/>
        <c:tickLblPos val="none"/>
        <c:crossAx val="109301760"/>
        <c:crosses val="autoZero"/>
        <c:auto val="1"/>
        <c:lblOffset val="100"/>
        <c:baseTimeUnit val="years"/>
      </c:dateAx>
      <c:valAx>
        <c:axId val="1093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27872"/>
        <c:axId val="1093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27872"/>
        <c:axId val="109329792"/>
      </c:lineChart>
      <c:dateAx>
        <c:axId val="109327872"/>
        <c:scaling>
          <c:orientation val="minMax"/>
        </c:scaling>
        <c:delete val="1"/>
        <c:axPos val="b"/>
        <c:numFmt formatCode="ge" sourceLinked="1"/>
        <c:majorTickMark val="none"/>
        <c:minorTickMark val="none"/>
        <c:tickLblPos val="none"/>
        <c:crossAx val="109329792"/>
        <c:crosses val="autoZero"/>
        <c:auto val="1"/>
        <c:lblOffset val="100"/>
        <c:baseTimeUnit val="years"/>
      </c:dateAx>
      <c:valAx>
        <c:axId val="1093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72544"/>
        <c:axId val="1093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72544"/>
        <c:axId val="109374464"/>
      </c:lineChart>
      <c:dateAx>
        <c:axId val="109372544"/>
        <c:scaling>
          <c:orientation val="minMax"/>
        </c:scaling>
        <c:delete val="1"/>
        <c:axPos val="b"/>
        <c:numFmt formatCode="ge" sourceLinked="1"/>
        <c:majorTickMark val="none"/>
        <c:minorTickMark val="none"/>
        <c:tickLblPos val="none"/>
        <c:crossAx val="109374464"/>
        <c:crosses val="autoZero"/>
        <c:auto val="1"/>
        <c:lblOffset val="100"/>
        <c:baseTimeUnit val="years"/>
      </c:dateAx>
      <c:valAx>
        <c:axId val="1093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410944"/>
        <c:axId val="1094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10944"/>
        <c:axId val="109417216"/>
      </c:lineChart>
      <c:dateAx>
        <c:axId val="109410944"/>
        <c:scaling>
          <c:orientation val="minMax"/>
        </c:scaling>
        <c:delete val="1"/>
        <c:axPos val="b"/>
        <c:numFmt formatCode="ge" sourceLinked="1"/>
        <c:majorTickMark val="none"/>
        <c:minorTickMark val="none"/>
        <c:tickLblPos val="none"/>
        <c:crossAx val="109417216"/>
        <c:crosses val="autoZero"/>
        <c:auto val="1"/>
        <c:lblOffset val="100"/>
        <c:baseTimeUnit val="years"/>
      </c:dateAx>
      <c:valAx>
        <c:axId val="1094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447808"/>
        <c:axId val="1094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47808"/>
        <c:axId val="109462272"/>
      </c:lineChart>
      <c:dateAx>
        <c:axId val="109447808"/>
        <c:scaling>
          <c:orientation val="minMax"/>
        </c:scaling>
        <c:delete val="1"/>
        <c:axPos val="b"/>
        <c:numFmt formatCode="ge" sourceLinked="1"/>
        <c:majorTickMark val="none"/>
        <c:minorTickMark val="none"/>
        <c:tickLblPos val="none"/>
        <c:crossAx val="109462272"/>
        <c:crosses val="autoZero"/>
        <c:auto val="1"/>
        <c:lblOffset val="100"/>
        <c:baseTimeUnit val="years"/>
      </c:dateAx>
      <c:valAx>
        <c:axId val="1094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314.60000000000002</c:v>
                </c:pt>
                <c:pt idx="1">
                  <c:v>244.59</c:v>
                </c:pt>
                <c:pt idx="2">
                  <c:v>173.72</c:v>
                </c:pt>
                <c:pt idx="3">
                  <c:v>122.99</c:v>
                </c:pt>
                <c:pt idx="4">
                  <c:v>249.62</c:v>
                </c:pt>
              </c:numCache>
            </c:numRef>
          </c:val>
        </c:ser>
        <c:dLbls>
          <c:showLegendKey val="0"/>
          <c:showVal val="0"/>
          <c:showCatName val="0"/>
          <c:showSerName val="0"/>
          <c:showPercent val="0"/>
          <c:showBubbleSize val="0"/>
        </c:dLbls>
        <c:gapWidth val="150"/>
        <c:axId val="109480192"/>
        <c:axId val="1094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1203.71</c:v>
                </c:pt>
                <c:pt idx="4">
                  <c:v>1162.3599999999999</c:v>
                </c:pt>
              </c:numCache>
            </c:numRef>
          </c:val>
          <c:smooth val="0"/>
        </c:ser>
        <c:dLbls>
          <c:showLegendKey val="0"/>
          <c:showVal val="0"/>
          <c:showCatName val="0"/>
          <c:showSerName val="0"/>
          <c:showPercent val="0"/>
          <c:showBubbleSize val="0"/>
        </c:dLbls>
        <c:marker val="1"/>
        <c:smooth val="0"/>
        <c:axId val="109480192"/>
        <c:axId val="109498752"/>
      </c:lineChart>
      <c:dateAx>
        <c:axId val="109480192"/>
        <c:scaling>
          <c:orientation val="minMax"/>
        </c:scaling>
        <c:delete val="1"/>
        <c:axPos val="b"/>
        <c:numFmt formatCode="ge" sourceLinked="1"/>
        <c:majorTickMark val="none"/>
        <c:minorTickMark val="none"/>
        <c:tickLblPos val="none"/>
        <c:crossAx val="109498752"/>
        <c:crosses val="autoZero"/>
        <c:auto val="1"/>
        <c:lblOffset val="100"/>
        <c:baseTimeUnit val="years"/>
      </c:dateAx>
      <c:valAx>
        <c:axId val="1094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93.5</c:v>
                </c:pt>
                <c:pt idx="1">
                  <c:v>95.3</c:v>
                </c:pt>
                <c:pt idx="2">
                  <c:v>95.17</c:v>
                </c:pt>
                <c:pt idx="3">
                  <c:v>96.22</c:v>
                </c:pt>
                <c:pt idx="4">
                  <c:v>96.15</c:v>
                </c:pt>
              </c:numCache>
            </c:numRef>
          </c:val>
        </c:ser>
        <c:dLbls>
          <c:showLegendKey val="0"/>
          <c:showVal val="0"/>
          <c:showCatName val="0"/>
          <c:showSerName val="0"/>
          <c:showPercent val="0"/>
          <c:showBubbleSize val="0"/>
        </c:dLbls>
        <c:gapWidth val="150"/>
        <c:axId val="109535232"/>
        <c:axId val="1095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69.739999999999995</c:v>
                </c:pt>
                <c:pt idx="4">
                  <c:v>68.209999999999994</c:v>
                </c:pt>
              </c:numCache>
            </c:numRef>
          </c:val>
          <c:smooth val="0"/>
        </c:ser>
        <c:dLbls>
          <c:showLegendKey val="0"/>
          <c:showVal val="0"/>
          <c:showCatName val="0"/>
          <c:showSerName val="0"/>
          <c:showPercent val="0"/>
          <c:showBubbleSize val="0"/>
        </c:dLbls>
        <c:marker val="1"/>
        <c:smooth val="0"/>
        <c:axId val="109535232"/>
        <c:axId val="109537152"/>
      </c:lineChart>
      <c:dateAx>
        <c:axId val="109535232"/>
        <c:scaling>
          <c:orientation val="minMax"/>
        </c:scaling>
        <c:delete val="1"/>
        <c:axPos val="b"/>
        <c:numFmt formatCode="ge" sourceLinked="1"/>
        <c:majorTickMark val="none"/>
        <c:minorTickMark val="none"/>
        <c:tickLblPos val="none"/>
        <c:crossAx val="109537152"/>
        <c:crosses val="autoZero"/>
        <c:auto val="1"/>
        <c:lblOffset val="100"/>
        <c:baseTimeUnit val="years"/>
      </c:dateAx>
      <c:valAx>
        <c:axId val="1095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221.37</c:v>
                </c:pt>
                <c:pt idx="1">
                  <c:v>216.73</c:v>
                </c:pt>
                <c:pt idx="2">
                  <c:v>216.1</c:v>
                </c:pt>
                <c:pt idx="3">
                  <c:v>217.88</c:v>
                </c:pt>
                <c:pt idx="4">
                  <c:v>221.32</c:v>
                </c:pt>
              </c:numCache>
            </c:numRef>
          </c:val>
        </c:ser>
        <c:dLbls>
          <c:showLegendKey val="0"/>
          <c:showVal val="0"/>
          <c:showCatName val="0"/>
          <c:showSerName val="0"/>
          <c:showPercent val="0"/>
          <c:showBubbleSize val="0"/>
        </c:dLbls>
        <c:gapWidth val="150"/>
        <c:axId val="109562880"/>
        <c:axId val="1095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248.89</c:v>
                </c:pt>
                <c:pt idx="4">
                  <c:v>250.84</c:v>
                </c:pt>
              </c:numCache>
            </c:numRef>
          </c:val>
          <c:smooth val="0"/>
        </c:ser>
        <c:dLbls>
          <c:showLegendKey val="0"/>
          <c:showVal val="0"/>
          <c:showCatName val="0"/>
          <c:showSerName val="0"/>
          <c:showPercent val="0"/>
          <c:showBubbleSize val="0"/>
        </c:dLbls>
        <c:marker val="1"/>
        <c:smooth val="0"/>
        <c:axId val="109562880"/>
        <c:axId val="109565056"/>
      </c:lineChart>
      <c:dateAx>
        <c:axId val="109562880"/>
        <c:scaling>
          <c:orientation val="minMax"/>
        </c:scaling>
        <c:delete val="1"/>
        <c:axPos val="b"/>
        <c:numFmt formatCode="ge" sourceLinked="1"/>
        <c:majorTickMark val="none"/>
        <c:minorTickMark val="none"/>
        <c:tickLblPos val="none"/>
        <c:crossAx val="109565056"/>
        <c:crosses val="autoZero"/>
        <c:auto val="1"/>
        <c:lblOffset val="100"/>
        <c:baseTimeUnit val="years"/>
      </c:dateAx>
      <c:valAx>
        <c:axId val="1095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庄原市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37557</v>
      </c>
      <c r="AM8" s="64"/>
      <c r="AN8" s="64"/>
      <c r="AO8" s="64"/>
      <c r="AP8" s="64"/>
      <c r="AQ8" s="64"/>
      <c r="AR8" s="64"/>
      <c r="AS8" s="64"/>
      <c r="AT8" s="63">
        <f>データ!S6</f>
        <v>1246.49</v>
      </c>
      <c r="AU8" s="63"/>
      <c r="AV8" s="63"/>
      <c r="AW8" s="63"/>
      <c r="AX8" s="63"/>
      <c r="AY8" s="63"/>
      <c r="AZ8" s="63"/>
      <c r="BA8" s="63"/>
      <c r="BB8" s="63">
        <f>データ!T6</f>
        <v>30.13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31.35</v>
      </c>
      <c r="Q10" s="63"/>
      <c r="R10" s="63"/>
      <c r="S10" s="63"/>
      <c r="T10" s="63"/>
      <c r="U10" s="63"/>
      <c r="V10" s="63"/>
      <c r="W10" s="63">
        <f>データ!P6</f>
        <v>92.79</v>
      </c>
      <c r="X10" s="63"/>
      <c r="Y10" s="63"/>
      <c r="Z10" s="63"/>
      <c r="AA10" s="63"/>
      <c r="AB10" s="63"/>
      <c r="AC10" s="63"/>
      <c r="AD10" s="64">
        <f>データ!Q6</f>
        <v>3499</v>
      </c>
      <c r="AE10" s="64"/>
      <c r="AF10" s="64"/>
      <c r="AG10" s="64"/>
      <c r="AH10" s="64"/>
      <c r="AI10" s="64"/>
      <c r="AJ10" s="64"/>
      <c r="AK10" s="2"/>
      <c r="AL10" s="64">
        <f>データ!U6</f>
        <v>11673</v>
      </c>
      <c r="AM10" s="64"/>
      <c r="AN10" s="64"/>
      <c r="AO10" s="64"/>
      <c r="AP10" s="64"/>
      <c r="AQ10" s="64"/>
      <c r="AR10" s="64"/>
      <c r="AS10" s="64"/>
      <c r="AT10" s="63">
        <f>データ!V6</f>
        <v>5.92</v>
      </c>
      <c r="AU10" s="63"/>
      <c r="AV10" s="63"/>
      <c r="AW10" s="63"/>
      <c r="AX10" s="63"/>
      <c r="AY10" s="63"/>
      <c r="AZ10" s="63"/>
      <c r="BA10" s="63"/>
      <c r="BB10" s="63">
        <f>データ!W6</f>
        <v>1971.79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342106</v>
      </c>
      <c r="D6" s="31">
        <f t="shared" si="3"/>
        <v>47</v>
      </c>
      <c r="E6" s="31">
        <f t="shared" si="3"/>
        <v>17</v>
      </c>
      <c r="F6" s="31">
        <f t="shared" si="3"/>
        <v>1</v>
      </c>
      <c r="G6" s="31">
        <f t="shared" si="3"/>
        <v>0</v>
      </c>
      <c r="H6" s="31" t="str">
        <f t="shared" si="3"/>
        <v>広島県　庄原市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31.35</v>
      </c>
      <c r="P6" s="32">
        <f t="shared" si="3"/>
        <v>92.79</v>
      </c>
      <c r="Q6" s="32">
        <f t="shared" si="3"/>
        <v>3499</v>
      </c>
      <c r="R6" s="32">
        <f t="shared" si="3"/>
        <v>37557</v>
      </c>
      <c r="S6" s="32">
        <f t="shared" si="3"/>
        <v>1246.49</v>
      </c>
      <c r="T6" s="32">
        <f t="shared" si="3"/>
        <v>30.13</v>
      </c>
      <c r="U6" s="32">
        <f t="shared" si="3"/>
        <v>11673</v>
      </c>
      <c r="V6" s="32">
        <f t="shared" si="3"/>
        <v>5.92</v>
      </c>
      <c r="W6" s="32">
        <f t="shared" si="3"/>
        <v>1971.79</v>
      </c>
      <c r="X6" s="33">
        <f>IF(X7="",NA(),X7)</f>
        <v>92.48</v>
      </c>
      <c r="Y6" s="33">
        <f t="shared" ref="Y6:AG6" si="4">IF(Y7="",NA(),Y7)</f>
        <v>94.83</v>
      </c>
      <c r="Z6" s="33">
        <f t="shared" si="4"/>
        <v>94.96</v>
      </c>
      <c r="AA6" s="33">
        <f t="shared" si="4"/>
        <v>95.24</v>
      </c>
      <c r="AB6" s="33">
        <f t="shared" si="4"/>
        <v>95.22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314.60000000000002</v>
      </c>
      <c r="BF6" s="33">
        <f t="shared" ref="BF6:BN6" si="7">IF(BF7="",NA(),BF7)</f>
        <v>244.59</v>
      </c>
      <c r="BG6" s="33">
        <f t="shared" si="7"/>
        <v>173.72</v>
      </c>
      <c r="BH6" s="33">
        <f t="shared" si="7"/>
        <v>122.99</v>
      </c>
      <c r="BI6" s="33">
        <f t="shared" si="7"/>
        <v>249.62</v>
      </c>
      <c r="BJ6" s="33">
        <f t="shared" si="7"/>
        <v>1734.34</v>
      </c>
      <c r="BK6" s="33">
        <f t="shared" si="7"/>
        <v>1791.46</v>
      </c>
      <c r="BL6" s="33">
        <f t="shared" si="7"/>
        <v>1826.49</v>
      </c>
      <c r="BM6" s="33">
        <f t="shared" si="7"/>
        <v>1203.71</v>
      </c>
      <c r="BN6" s="33">
        <f t="shared" si="7"/>
        <v>1162.3599999999999</v>
      </c>
      <c r="BO6" s="32" t="str">
        <f>IF(BO7="","",IF(BO7="-","【-】","【"&amp;SUBSTITUTE(TEXT(BO7,"#,##0.00"),"-","△")&amp;"】"))</f>
        <v>【763.62】</v>
      </c>
      <c r="BP6" s="33">
        <f>IF(BP7="",NA(),BP7)</f>
        <v>93.5</v>
      </c>
      <c r="BQ6" s="33">
        <f t="shared" ref="BQ6:BY6" si="8">IF(BQ7="",NA(),BQ7)</f>
        <v>95.3</v>
      </c>
      <c r="BR6" s="33">
        <f t="shared" si="8"/>
        <v>95.17</v>
      </c>
      <c r="BS6" s="33">
        <f t="shared" si="8"/>
        <v>96.22</v>
      </c>
      <c r="BT6" s="33">
        <f t="shared" si="8"/>
        <v>96.15</v>
      </c>
      <c r="BU6" s="33">
        <f t="shared" si="8"/>
        <v>55.91</v>
      </c>
      <c r="BV6" s="33">
        <f t="shared" si="8"/>
        <v>51.28</v>
      </c>
      <c r="BW6" s="33">
        <f t="shared" si="8"/>
        <v>48</v>
      </c>
      <c r="BX6" s="33">
        <f t="shared" si="8"/>
        <v>69.739999999999995</v>
      </c>
      <c r="BY6" s="33">
        <f t="shared" si="8"/>
        <v>68.209999999999994</v>
      </c>
      <c r="BZ6" s="32" t="str">
        <f>IF(BZ7="","",IF(BZ7="-","【-】","【"&amp;SUBSTITUTE(TEXT(BZ7,"#,##0.00"),"-","△")&amp;"】"))</f>
        <v>【98.53】</v>
      </c>
      <c r="CA6" s="33">
        <f>IF(CA7="",NA(),CA7)</f>
        <v>221.37</v>
      </c>
      <c r="CB6" s="33">
        <f t="shared" ref="CB6:CJ6" si="9">IF(CB7="",NA(),CB7)</f>
        <v>216.73</v>
      </c>
      <c r="CC6" s="33">
        <f t="shared" si="9"/>
        <v>216.1</v>
      </c>
      <c r="CD6" s="33">
        <f t="shared" si="9"/>
        <v>217.88</v>
      </c>
      <c r="CE6" s="33">
        <f t="shared" si="9"/>
        <v>221.32</v>
      </c>
      <c r="CF6" s="33">
        <f t="shared" si="9"/>
        <v>284.98</v>
      </c>
      <c r="CG6" s="33">
        <f t="shared" si="9"/>
        <v>311.81</v>
      </c>
      <c r="CH6" s="33">
        <f t="shared" si="9"/>
        <v>334.37</v>
      </c>
      <c r="CI6" s="33">
        <f t="shared" si="9"/>
        <v>248.89</v>
      </c>
      <c r="CJ6" s="33">
        <f t="shared" si="9"/>
        <v>250.84</v>
      </c>
      <c r="CK6" s="32" t="str">
        <f>IF(CK7="","",IF(CK7="-","【-】","【"&amp;SUBSTITUTE(TEXT(CK7,"#,##0.00"),"-","△")&amp;"】"))</f>
        <v>【139.70】</v>
      </c>
      <c r="CL6" s="33">
        <f>IF(CL7="",NA(),CL7)</f>
        <v>39.49</v>
      </c>
      <c r="CM6" s="33">
        <f t="shared" ref="CM6:CU6" si="10">IF(CM7="",NA(),CM7)</f>
        <v>39.49</v>
      </c>
      <c r="CN6" s="33">
        <f t="shared" si="10"/>
        <v>39.49</v>
      </c>
      <c r="CO6" s="33">
        <f t="shared" si="10"/>
        <v>49.95</v>
      </c>
      <c r="CP6" s="33">
        <f t="shared" si="10"/>
        <v>50.49</v>
      </c>
      <c r="CQ6" s="33">
        <f t="shared" si="10"/>
        <v>41.48</v>
      </c>
      <c r="CR6" s="33">
        <f t="shared" si="10"/>
        <v>41.95</v>
      </c>
      <c r="CS6" s="33">
        <f t="shared" si="10"/>
        <v>40.71</v>
      </c>
      <c r="CT6" s="33">
        <f t="shared" si="10"/>
        <v>49.89</v>
      </c>
      <c r="CU6" s="33">
        <f t="shared" si="10"/>
        <v>49.39</v>
      </c>
      <c r="CV6" s="32" t="str">
        <f>IF(CV7="","",IF(CV7="-","【-】","【"&amp;SUBSTITUTE(TEXT(CV7,"#,##0.00"),"-","△")&amp;"】"))</f>
        <v>【60.01】</v>
      </c>
      <c r="CW6" s="33">
        <f>IF(CW7="",NA(),CW7)</f>
        <v>89.84</v>
      </c>
      <c r="CX6" s="33">
        <f t="shared" ref="CX6:DF6" si="11">IF(CX7="",NA(),CX7)</f>
        <v>90.73</v>
      </c>
      <c r="CY6" s="33">
        <f t="shared" si="11"/>
        <v>90.77</v>
      </c>
      <c r="CZ6" s="33">
        <f t="shared" si="11"/>
        <v>90.34</v>
      </c>
      <c r="DA6" s="33">
        <f t="shared" si="11"/>
        <v>91.6</v>
      </c>
      <c r="DB6" s="33">
        <f t="shared" si="11"/>
        <v>65.739999999999995</v>
      </c>
      <c r="DC6" s="33">
        <f t="shared" si="11"/>
        <v>64.459999999999994</v>
      </c>
      <c r="DD6" s="33">
        <f t="shared" si="11"/>
        <v>63.45</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0.18</v>
      </c>
      <c r="EE6" s="33">
        <f t="shared" ref="EE6:EM6" si="14">IF(EE7="",NA(),EE7)</f>
        <v>0.09</v>
      </c>
      <c r="EF6" s="32">
        <f t="shared" si="14"/>
        <v>0</v>
      </c>
      <c r="EG6" s="32">
        <f t="shared" si="14"/>
        <v>0</v>
      </c>
      <c r="EH6" s="33">
        <f t="shared" si="14"/>
        <v>0.27</v>
      </c>
      <c r="EI6" s="32">
        <f t="shared" si="14"/>
        <v>0</v>
      </c>
      <c r="EJ6" s="33">
        <f t="shared" si="14"/>
        <v>0.14000000000000001</v>
      </c>
      <c r="EK6" s="32">
        <f t="shared" si="14"/>
        <v>0</v>
      </c>
      <c r="EL6" s="33">
        <f t="shared" si="14"/>
        <v>0.03</v>
      </c>
      <c r="EM6" s="33">
        <f t="shared" si="14"/>
        <v>0.15</v>
      </c>
      <c r="EN6" s="32" t="str">
        <f>IF(EN7="","",IF(EN7="-","【-】","【"&amp;SUBSTITUTE(TEXT(EN7,"#,##0.00"),"-","△")&amp;"】"))</f>
        <v>【0.23】</v>
      </c>
    </row>
    <row r="7" spans="1:144" s="34" customFormat="1">
      <c r="A7" s="26"/>
      <c r="B7" s="35">
        <v>2015</v>
      </c>
      <c r="C7" s="35">
        <v>342106</v>
      </c>
      <c r="D7" s="35">
        <v>47</v>
      </c>
      <c r="E7" s="35">
        <v>17</v>
      </c>
      <c r="F7" s="35">
        <v>1</v>
      </c>
      <c r="G7" s="35">
        <v>0</v>
      </c>
      <c r="H7" s="35" t="s">
        <v>96</v>
      </c>
      <c r="I7" s="35" t="s">
        <v>97</v>
      </c>
      <c r="J7" s="35" t="s">
        <v>98</v>
      </c>
      <c r="K7" s="35" t="s">
        <v>99</v>
      </c>
      <c r="L7" s="35" t="s">
        <v>100</v>
      </c>
      <c r="M7" s="36" t="s">
        <v>101</v>
      </c>
      <c r="N7" s="36" t="s">
        <v>102</v>
      </c>
      <c r="O7" s="36">
        <v>31.35</v>
      </c>
      <c r="P7" s="36">
        <v>92.79</v>
      </c>
      <c r="Q7" s="36">
        <v>3499</v>
      </c>
      <c r="R7" s="36">
        <v>37557</v>
      </c>
      <c r="S7" s="36">
        <v>1246.49</v>
      </c>
      <c r="T7" s="36">
        <v>30.13</v>
      </c>
      <c r="U7" s="36">
        <v>11673</v>
      </c>
      <c r="V7" s="36">
        <v>5.92</v>
      </c>
      <c r="W7" s="36">
        <v>1971.79</v>
      </c>
      <c r="X7" s="36">
        <v>92.48</v>
      </c>
      <c r="Y7" s="36">
        <v>94.83</v>
      </c>
      <c r="Z7" s="36">
        <v>94.96</v>
      </c>
      <c r="AA7" s="36">
        <v>95.24</v>
      </c>
      <c r="AB7" s="36">
        <v>95.22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314.60000000000002</v>
      </c>
      <c r="BF7" s="36">
        <v>244.59</v>
      </c>
      <c r="BG7" s="36">
        <v>173.72</v>
      </c>
      <c r="BH7" s="36">
        <v>122.99</v>
      </c>
      <c r="BI7" s="36">
        <v>249.62</v>
      </c>
      <c r="BJ7" s="36">
        <v>1734.34</v>
      </c>
      <c r="BK7" s="36">
        <v>1791.46</v>
      </c>
      <c r="BL7" s="36">
        <v>1826.49</v>
      </c>
      <c r="BM7" s="36">
        <v>1203.71</v>
      </c>
      <c r="BN7" s="36">
        <v>1162.3599999999999</v>
      </c>
      <c r="BO7" s="36">
        <v>763.62</v>
      </c>
      <c r="BP7" s="36">
        <v>93.5</v>
      </c>
      <c r="BQ7" s="36">
        <v>95.3</v>
      </c>
      <c r="BR7" s="36">
        <v>95.17</v>
      </c>
      <c r="BS7" s="36">
        <v>96.22</v>
      </c>
      <c r="BT7" s="36">
        <v>96.15</v>
      </c>
      <c r="BU7" s="36">
        <v>55.91</v>
      </c>
      <c r="BV7" s="36">
        <v>51.28</v>
      </c>
      <c r="BW7" s="36">
        <v>48</v>
      </c>
      <c r="BX7" s="36">
        <v>69.739999999999995</v>
      </c>
      <c r="BY7" s="36">
        <v>68.209999999999994</v>
      </c>
      <c r="BZ7" s="36">
        <v>98.53</v>
      </c>
      <c r="CA7" s="36">
        <v>221.37</v>
      </c>
      <c r="CB7" s="36">
        <v>216.73</v>
      </c>
      <c r="CC7" s="36">
        <v>216.1</v>
      </c>
      <c r="CD7" s="36">
        <v>217.88</v>
      </c>
      <c r="CE7" s="36">
        <v>221.32</v>
      </c>
      <c r="CF7" s="36">
        <v>284.98</v>
      </c>
      <c r="CG7" s="36">
        <v>311.81</v>
      </c>
      <c r="CH7" s="36">
        <v>334.37</v>
      </c>
      <c r="CI7" s="36">
        <v>248.89</v>
      </c>
      <c r="CJ7" s="36">
        <v>250.84</v>
      </c>
      <c r="CK7" s="36">
        <v>139.69999999999999</v>
      </c>
      <c r="CL7" s="36">
        <v>39.49</v>
      </c>
      <c r="CM7" s="36">
        <v>39.49</v>
      </c>
      <c r="CN7" s="36">
        <v>39.49</v>
      </c>
      <c r="CO7" s="36">
        <v>49.95</v>
      </c>
      <c r="CP7" s="36">
        <v>50.49</v>
      </c>
      <c r="CQ7" s="36">
        <v>41.48</v>
      </c>
      <c r="CR7" s="36">
        <v>41.95</v>
      </c>
      <c r="CS7" s="36">
        <v>40.71</v>
      </c>
      <c r="CT7" s="36">
        <v>49.89</v>
      </c>
      <c r="CU7" s="36">
        <v>49.39</v>
      </c>
      <c r="CV7" s="36">
        <v>60.01</v>
      </c>
      <c r="CW7" s="36">
        <v>89.84</v>
      </c>
      <c r="CX7" s="36">
        <v>90.73</v>
      </c>
      <c r="CY7" s="36">
        <v>90.77</v>
      </c>
      <c r="CZ7" s="36">
        <v>90.34</v>
      </c>
      <c r="DA7" s="36">
        <v>91.6</v>
      </c>
      <c r="DB7" s="36">
        <v>65.739999999999995</v>
      </c>
      <c r="DC7" s="36">
        <v>64.459999999999994</v>
      </c>
      <c r="DD7" s="36">
        <v>63.45</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0.18</v>
      </c>
      <c r="EE7" s="36">
        <v>0.09</v>
      </c>
      <c r="EF7" s="36">
        <v>0</v>
      </c>
      <c r="EG7" s="36">
        <v>0</v>
      </c>
      <c r="EH7" s="36">
        <v>0.27</v>
      </c>
      <c r="EI7" s="36">
        <v>0</v>
      </c>
      <c r="EJ7" s="36">
        <v>0.14000000000000001</v>
      </c>
      <c r="EK7" s="36">
        <v>0</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2017-02-13T01:18:19Z</cp:lastPrinted>
  <dcterms:created xsi:type="dcterms:W3CDTF">2017-02-08T02:53:48Z</dcterms:created>
  <dcterms:modified xsi:type="dcterms:W3CDTF">2017-02-17T06:13:55Z</dcterms:modified>
  <cp:category/>
</cp:coreProperties>
</file>