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660" windowHeight="11085"/>
  </bookViews>
  <sheets>
    <sheet name="Sheet1" sheetId="1" r:id="rId1"/>
  </sheet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広島県</author>
  </authors>
  <commentList>
    <comment ref="B6" authorId="0">
      <text>
        <r>
          <rPr>
            <b/>
            <sz val="9"/>
            <color indexed="81"/>
            <rFont val="ＭＳ Ｐゴシック"/>
          </rPr>
          <t>広島県:</t>
        </r>
        <r>
          <rPr>
            <sz val="9"/>
            <color indexed="81"/>
            <rFont val="ＭＳ Ｐゴシック"/>
          </rPr>
          <t xml:space="preserve">
薄緑の項目に入力したらその都度、配点欄をダブルクリックしてＥｎｔｅｒを押すと評価点を計算します。
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<sst xmlns="http://schemas.openxmlformats.org/spreadsheetml/2006/main" xmlns:r="http://schemas.openxmlformats.org/officeDocument/2006/relationships" count="31" uniqueCount="31">
  <si>
    <t>指標項目</t>
  </si>
  <si>
    <r>
      <t>総合評価値計算表</t>
    </r>
    <r>
      <rPr>
        <sz val="14"/>
        <color auto="1"/>
        <rFont val="ＭＳ ゴシック"/>
      </rPr>
      <t>（ＰＰＣ）</t>
    </r>
    <rPh sb="0" eb="2">
      <t>ソウゴウ</t>
    </rPh>
    <rPh sb="2" eb="4">
      <t>ヒョウカ</t>
    </rPh>
    <rPh sb="4" eb="5">
      <t>チ</t>
    </rPh>
    <rPh sb="5" eb="7">
      <t>ケイサン</t>
    </rPh>
    <rPh sb="7" eb="8">
      <t>ヒョウ</t>
    </rPh>
    <phoneticPr fontId="1"/>
  </si>
  <si>
    <t>その他持続可能性を目指したパルプ配合率：(ｘ４)</t>
  </si>
  <si>
    <t>入力指標</t>
  </si>
  <si>
    <t>配点</t>
  </si>
  <si>
    <t>62g/㎡以上68g/㎡</t>
  </si>
  <si>
    <t>計算式</t>
  </si>
  <si>
    <t>森林認証材パルプの配合率：
(ｘ２)</t>
  </si>
  <si>
    <t>60％以上75％以下</t>
  </si>
  <si>
    <t>70％以上</t>
  </si>
  <si>
    <t>製品型番：</t>
  </si>
  <si>
    <t>　　　　　　　　　　　　　　　　　　　　　　　担当者：　</t>
  </si>
  <si>
    <t>備考</t>
  </si>
  <si>
    <t>30％以下</t>
  </si>
  <si>
    <t>170-(x6*2.5)</t>
  </si>
  <si>
    <t>合計（総合評価値）</t>
  </si>
  <si>
    <r>
      <t>※</t>
    </r>
    <r>
      <rPr>
        <sz val="7"/>
        <color auto="1"/>
        <rFont val="Times New Roman"/>
      </rPr>
      <t xml:space="preserve">    </t>
    </r>
    <r>
      <rPr>
        <sz val="10.5"/>
        <color auto="1"/>
        <rFont val="ＭＳ ゴシック"/>
      </rPr>
      <t>総合評価値は小数点以下を切り捨て</t>
    </r>
  </si>
  <si>
    <t>　　　　　　　　　　　　　　　　　　　　　会社名：</t>
  </si>
  <si>
    <t>30％以下（合計で100％）</t>
  </si>
  <si>
    <t>坪量：(ｘ６)</t>
  </si>
  <si>
    <t>古紙パルプ配合率：(ｘ１)</t>
  </si>
  <si>
    <t>間伐材等のパルプ配合率:(ｘ３)</t>
    <rPh sb="3" eb="4">
      <t>トウ</t>
    </rPh>
    <phoneticPr fontId="1"/>
  </si>
  <si>
    <t>白色度：(ｘ５)</t>
  </si>
  <si>
    <t>(ｘ１)-20</t>
  </si>
  <si>
    <t>(ｘ4)*0.5</t>
  </si>
  <si>
    <t>(ｘ2)+(ｘ3)</t>
  </si>
  <si>
    <t>75-(x5)</t>
  </si>
  <si>
    <t>間伐材等のパルプ配合率：
(ｘ３)</t>
    <rPh sb="3" eb="4">
      <t>トウ</t>
    </rPh>
    <phoneticPr fontId="1"/>
  </si>
  <si>
    <t>170-((x6)*2.5)</t>
  </si>
  <si>
    <r>
      <t>※</t>
    </r>
    <r>
      <rPr>
        <sz val="7"/>
        <color auto="1"/>
        <rFont val="Times New Roman"/>
      </rPr>
      <t xml:space="preserve">    </t>
    </r>
    <r>
      <rPr>
        <sz val="10.5"/>
        <color auto="1"/>
        <rFont val="ＭＳ ゴシック"/>
      </rPr>
      <t xml:space="preserve">各配点は小数点第2位を四捨五入 </t>
    </r>
  </si>
  <si>
    <t>（例示）古紙パルプ80％、森林材パルプ10％、その他パルプ10％、白色度75％、坪量65g/㎡の場合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</si>
</sst>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4"/>
      <color auto="1"/>
      <name val="ＭＳ ゴシック"/>
      <family val="3"/>
    </font>
    <font>
      <sz val="10.5"/>
      <color auto="1"/>
      <name val="ＭＳ ゴシック"/>
      <family val="3"/>
    </font>
    <font>
      <sz val="14"/>
      <color auto="1"/>
      <name val="ＭＳ Ｐゴシック"/>
      <family val="3"/>
    </font>
    <font>
      <sz val="9"/>
      <color auto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 vertical="center"/>
    </xf>
    <xf numFmtId="0" fontId="3" fillId="0" borderId="12" xfId="0" applyFont="1" applyBorder="1" applyAlignment="1">
      <alignment horizontal="justify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514350</xdr:colOff>
      <xdr:row>6</xdr:row>
      <xdr:rowOff>227330</xdr:rowOff>
    </xdr:from>
    <xdr:to xmlns:xdr="http://schemas.openxmlformats.org/drawingml/2006/spreadsheetDrawing">
      <xdr:col>4</xdr:col>
      <xdr:colOff>629285</xdr:colOff>
      <xdr:row>10</xdr:row>
      <xdr:rowOff>171450</xdr:rowOff>
    </xdr:to>
    <xdr:sp macro="" textlink="">
      <xdr:nvSpPr>
        <xdr:cNvPr id="1026" name="AutoShape 2"/>
        <xdr:cNvSpPr/>
      </xdr:nvSpPr>
      <xdr:spPr>
        <a:xfrm>
          <a:off x="5476875" y="1294130"/>
          <a:ext cx="114935" cy="1402715"/>
        </a:xfrm>
        <a:prstGeom prst="rightBrace">
          <a:avLst>
            <a:gd name="adj1" fmla="val 10069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4</xdr:col>
      <xdr:colOff>447675</xdr:colOff>
      <xdr:row>19</xdr:row>
      <xdr:rowOff>142875</xdr:rowOff>
    </xdr:from>
    <xdr:to xmlns:xdr="http://schemas.openxmlformats.org/drawingml/2006/spreadsheetDrawing">
      <xdr:col>4</xdr:col>
      <xdr:colOff>629285</xdr:colOff>
      <xdr:row>23</xdr:row>
      <xdr:rowOff>266700</xdr:rowOff>
    </xdr:to>
    <xdr:sp macro="" textlink="">
      <xdr:nvSpPr>
        <xdr:cNvPr id="1025" name="AutoShape 1"/>
        <xdr:cNvSpPr/>
      </xdr:nvSpPr>
      <xdr:spPr>
        <a:xfrm>
          <a:off x="5410200" y="5544185"/>
          <a:ext cx="181610" cy="1520825"/>
        </a:xfrm>
        <a:prstGeom prst="rightBrace">
          <a:avLst>
            <a:gd name="adj1" fmla="val 688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4</xdr:col>
      <xdr:colOff>608965</xdr:colOff>
      <xdr:row>0</xdr:row>
      <xdr:rowOff>38100</xdr:rowOff>
    </xdr:from>
    <xdr:to xmlns:xdr="http://schemas.openxmlformats.org/drawingml/2006/spreadsheetDrawing">
      <xdr:col>4</xdr:col>
      <xdr:colOff>1485900</xdr:colOff>
      <xdr:row>1</xdr:row>
      <xdr:rowOff>200660</xdr:rowOff>
    </xdr:to>
    <xdr:sp macro="" textlink="">
      <xdr:nvSpPr>
        <xdr:cNvPr id="2" name="正方形/長方形 1"/>
        <xdr:cNvSpPr/>
      </xdr:nvSpPr>
      <xdr:spPr>
        <a:xfrm>
          <a:off x="5571490" y="38100"/>
          <a:ext cx="876935" cy="334010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chemeClr val="tx1"/>
              </a:solidFill>
            </a:rPr>
            <a:t>別　紙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228600</xdr:colOff>
      <xdr:row>1</xdr:row>
      <xdr:rowOff>256540</xdr:rowOff>
    </xdr:from>
    <xdr:to xmlns:xdr="http://schemas.openxmlformats.org/drawingml/2006/spreadsheetDrawing">
      <xdr:col>4</xdr:col>
      <xdr:colOff>1438275</xdr:colOff>
      <xdr:row>4</xdr:row>
      <xdr:rowOff>142875</xdr:rowOff>
    </xdr:to>
    <xdr:sp macro="" textlink="">
      <xdr:nvSpPr>
        <xdr:cNvPr id="1028" name="テキスト 7"/>
        <xdr:cNvSpPr txBox="1"/>
      </xdr:nvSpPr>
      <xdr:spPr>
        <a:xfrm>
          <a:off x="3181350" y="427990"/>
          <a:ext cx="3219450" cy="41973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800"/>
            <a:t>薄緑の項目に入力したらその都度、配点欄をダブルクリックしてＥｎｔｅｒを押すと評価点を計算します。</a:t>
          </a:r>
          <a:endParaRPr kumimoji="1" lang="ja-JP" altLang="en-US" sz="800"/>
        </a:p>
      </xdr:txBody>
    </xdr:sp>
    <xdr:clientData/>
  </xdr:twoCellAnchor>
  <xdr:twoCellAnchor>
    <xdr:from xmlns:xdr="http://schemas.openxmlformats.org/drawingml/2006/spreadsheetDrawing">
      <xdr:col>1</xdr:col>
      <xdr:colOff>686435</xdr:colOff>
      <xdr:row>4</xdr:row>
      <xdr:rowOff>38100</xdr:rowOff>
    </xdr:from>
    <xdr:to xmlns:xdr="http://schemas.openxmlformats.org/drawingml/2006/spreadsheetDrawing">
      <xdr:col>2</xdr:col>
      <xdr:colOff>228600</xdr:colOff>
      <xdr:row>4</xdr:row>
      <xdr:rowOff>161925</xdr:rowOff>
    </xdr:to>
    <xdr:sp macro="" textlink="">
      <xdr:nvSpPr>
        <xdr:cNvPr id="1029" name="直線 8"/>
        <xdr:cNvSpPr/>
      </xdr:nvSpPr>
      <xdr:spPr>
        <a:xfrm flipH="1">
          <a:off x="2705735" y="742950"/>
          <a:ext cx="475615" cy="123825"/>
        </a:xfrm>
        <a:prstGeom prst="line">
          <a:avLst/>
        </a:prstGeom>
        <a:ln>
          <a:headEnd type="none"/>
          <a:tailEnd type="non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sp>
    <xdr:clientData/>
  </xdr:twoCellAnchor>
  <xdr:twoCellAnchor>
    <xdr:from xmlns:xdr="http://schemas.openxmlformats.org/drawingml/2006/spreadsheetDrawing">
      <xdr:col>3</xdr:col>
      <xdr:colOff>628015</xdr:colOff>
      <xdr:row>4</xdr:row>
      <xdr:rowOff>114300</xdr:rowOff>
    </xdr:from>
    <xdr:to xmlns:xdr="http://schemas.openxmlformats.org/drawingml/2006/spreadsheetDrawing">
      <xdr:col>3</xdr:col>
      <xdr:colOff>638175</xdr:colOff>
      <xdr:row>5</xdr:row>
      <xdr:rowOff>95250</xdr:rowOff>
    </xdr:to>
    <xdr:sp macro="" textlink="">
      <xdr:nvSpPr>
        <xdr:cNvPr id="1030" name="直線 9"/>
        <xdr:cNvSpPr/>
      </xdr:nvSpPr>
      <xdr:spPr>
        <a:xfrm flipH="1">
          <a:off x="4799965" y="819150"/>
          <a:ext cx="10160" cy="161925"/>
        </a:xfrm>
        <a:prstGeom prst="line">
          <a:avLst/>
        </a:prstGeom>
        <a:ln>
          <a:headEnd type="none"/>
          <a:tailEnd type="non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E31"/>
  <sheetViews>
    <sheetView tabSelected="1" workbookViewId="0"/>
  </sheetViews>
  <sheetFormatPr defaultRowHeight="13.5"/>
  <cols>
    <col min="1" max="1" width="26.5" customWidth="1"/>
    <col min="2" max="2" width="12.25" customWidth="1"/>
    <col min="3" max="3" width="16" customWidth="1"/>
    <col min="4" max="4" width="10.375" customWidth="1"/>
    <col min="5" max="5" width="20.5" customWidth="1"/>
  </cols>
  <sheetData>
    <row r="2" spans="1:5" ht="22.5" customHeight="1">
      <c r="A2" s="2" t="s">
        <v>1</v>
      </c>
      <c r="B2" s="13"/>
      <c r="C2" s="13"/>
      <c r="D2" s="13"/>
      <c r="E2" s="13"/>
    </row>
    <row r="3" spans="1:5" ht="6" customHeight="1">
      <c r="A3" s="2"/>
      <c r="B3" s="13"/>
      <c r="C3" s="13"/>
      <c r="D3" s="13"/>
      <c r="E3" s="13"/>
    </row>
    <row r="4" spans="1:5">
      <c r="A4" s="3" t="s">
        <v>10</v>
      </c>
      <c r="B4" s="14"/>
    </row>
    <row r="5" spans="1:5" ht="14.25">
      <c r="A5" s="4"/>
    </row>
    <row r="6" spans="1:5" ht="14.25">
      <c r="A6" s="5" t="s">
        <v>0</v>
      </c>
      <c r="B6" s="15"/>
      <c r="C6" s="15" t="s">
        <v>6</v>
      </c>
      <c r="D6" s="15" t="s">
        <v>4</v>
      </c>
      <c r="E6" s="15" t="s">
        <v>12</v>
      </c>
    </row>
    <row r="7" spans="1:5" ht="39.4" customHeight="1">
      <c r="A7" s="6" t="s">
        <v>20</v>
      </c>
      <c r="B7" s="16"/>
      <c r="C7" s="19" t="s">
        <v>23</v>
      </c>
      <c r="D7" s="19">
        <f>IF(B7&gt;=70,ROUND(B7-20,1),0)</f>
        <v>0</v>
      </c>
      <c r="E7" s="26" t="s">
        <v>9</v>
      </c>
    </row>
    <row r="8" spans="1:5" ht="35.65" customHeight="1">
      <c r="A8" s="6" t="s">
        <v>7</v>
      </c>
      <c r="B8" s="16"/>
      <c r="C8" s="20" t="s">
        <v>25</v>
      </c>
      <c r="D8" s="20">
        <f>IF(B8+B9&gt;30,30,ROUND(B8+B9,1))</f>
        <v>0</v>
      </c>
      <c r="E8" s="27" t="s">
        <v>18</v>
      </c>
    </row>
    <row r="9" spans="1:5" ht="19.899999999999999" customHeight="1">
      <c r="A9" s="7" t="s">
        <v>21</v>
      </c>
      <c r="B9" s="17"/>
      <c r="C9" s="21"/>
      <c r="D9" s="21"/>
      <c r="E9" s="28"/>
    </row>
    <row r="10" spans="1:5" ht="19.899999999999999" customHeight="1">
      <c r="A10" s="8"/>
      <c r="B10" s="18"/>
      <c r="C10" s="9"/>
      <c r="D10" s="9"/>
      <c r="E10" s="29"/>
    </row>
    <row r="11" spans="1:5" ht="33.4" customHeight="1">
      <c r="A11" s="6" t="s">
        <v>2</v>
      </c>
      <c r="B11" s="16"/>
      <c r="C11" s="19" t="s">
        <v>24</v>
      </c>
      <c r="D11" s="19">
        <f>IF(B11&gt;30,15,ROUND(B11*0.5,1))</f>
        <v>0</v>
      </c>
      <c r="E11" s="26" t="s">
        <v>13</v>
      </c>
    </row>
    <row r="12" spans="1:5" ht="33.4" customHeight="1">
      <c r="A12" s="6" t="s">
        <v>22</v>
      </c>
      <c r="B12" s="16"/>
      <c r="C12" s="19" t="s">
        <v>26</v>
      </c>
      <c r="D12" s="19">
        <f>ROUND(IF(B12&gt;75,0,IF(B12&lt;60,15,75-B12)),1)</f>
        <v>15</v>
      </c>
      <c r="E12" s="26" t="s">
        <v>8</v>
      </c>
    </row>
    <row r="13" spans="1:5" ht="33.4" customHeight="1">
      <c r="A13" s="6" t="s">
        <v>19</v>
      </c>
      <c r="B13" s="16"/>
      <c r="C13" s="19" t="s">
        <v>14</v>
      </c>
      <c r="D13" s="19">
        <f>ROUND(IF(B13&gt;68,0,IF(B13&lt;62,15,170-B13*2.5)),1)</f>
        <v>15</v>
      </c>
      <c r="E13" s="26" t="s">
        <v>5</v>
      </c>
    </row>
    <row r="14" spans="1:5" ht="33.4" customHeight="1">
      <c r="A14" s="9" t="s">
        <v>15</v>
      </c>
      <c r="B14" s="19"/>
      <c r="C14" s="19"/>
      <c r="D14" s="19">
        <f>ROUNDDOWN(SUM(D7:D13),0)</f>
        <v>30</v>
      </c>
      <c r="E14" s="26"/>
    </row>
    <row r="15" spans="1:5" ht="27.95" customHeight="1">
      <c r="A15" s="10" t="s">
        <v>29</v>
      </c>
      <c r="B15" s="10"/>
      <c r="C15" s="10"/>
      <c r="D15" s="10"/>
      <c r="E15" s="10"/>
    </row>
    <row r="16" spans="1:5" ht="18.2" customHeight="1">
      <c r="A16" s="11" t="s">
        <v>16</v>
      </c>
      <c r="B16" s="11"/>
      <c r="C16" s="11"/>
      <c r="D16" s="11"/>
      <c r="E16" s="11"/>
    </row>
    <row r="17" spans="1:5" ht="18.2" customHeight="1">
      <c r="A17" s="11"/>
      <c r="B17" s="11"/>
      <c r="C17" s="11"/>
      <c r="D17" s="11"/>
      <c r="E17" s="11"/>
    </row>
    <row r="18" spans="1:5" ht="14.25">
      <c r="A18" s="12" t="s">
        <v>30</v>
      </c>
      <c r="B18" s="12"/>
      <c r="C18" s="12"/>
      <c r="D18" s="12"/>
      <c r="E18" s="12"/>
    </row>
    <row r="19" spans="1:5" s="1" customFormat="1" ht="14.25">
      <c r="A19" s="5" t="s">
        <v>0</v>
      </c>
      <c r="B19" s="15" t="s">
        <v>3</v>
      </c>
      <c r="C19" s="15" t="s">
        <v>6</v>
      </c>
      <c r="D19" s="15" t="s">
        <v>4</v>
      </c>
      <c r="E19" s="15" t="s">
        <v>12</v>
      </c>
    </row>
    <row r="20" spans="1:5" ht="35.85" customHeight="1">
      <c r="A20" s="6" t="s">
        <v>20</v>
      </c>
      <c r="B20" s="19">
        <v>80</v>
      </c>
      <c r="C20" s="19" t="s">
        <v>23</v>
      </c>
      <c r="D20" s="19">
        <f>IF(B20&gt;=70,ROUND(B20-20,1),0)</f>
        <v>60</v>
      </c>
      <c r="E20" s="26" t="s">
        <v>9</v>
      </c>
    </row>
    <row r="21" spans="1:5" ht="35.85" customHeight="1">
      <c r="A21" s="6" t="s">
        <v>7</v>
      </c>
      <c r="B21" s="19">
        <v>10</v>
      </c>
      <c r="C21" s="20" t="s">
        <v>25</v>
      </c>
      <c r="D21" s="20">
        <f>IF(B21+B22&gt;30,30,ROUND(B21+B22,1))</f>
        <v>10</v>
      </c>
      <c r="E21" s="27" t="s">
        <v>18</v>
      </c>
    </row>
    <row r="22" spans="1:5" ht="19.149999999999999" customHeight="1">
      <c r="A22" s="7" t="s">
        <v>27</v>
      </c>
      <c r="B22" s="20"/>
      <c r="C22" s="21"/>
      <c r="D22" s="21"/>
      <c r="E22" s="28"/>
    </row>
    <row r="23" spans="1:5" ht="19.149999999999999" customHeight="1">
      <c r="A23" s="8"/>
      <c r="B23" s="9"/>
      <c r="C23" s="9"/>
      <c r="D23" s="9"/>
      <c r="E23" s="29"/>
    </row>
    <row r="24" spans="1:5" ht="30.6" customHeight="1">
      <c r="A24" s="6" t="s">
        <v>2</v>
      </c>
      <c r="B24" s="19">
        <v>10</v>
      </c>
      <c r="C24" s="19" t="s">
        <v>24</v>
      </c>
      <c r="D24" s="19">
        <f>IF(B24&gt;30,15,ROUND(B24*0.5,1))</f>
        <v>5</v>
      </c>
      <c r="E24" s="26" t="s">
        <v>13</v>
      </c>
    </row>
    <row r="25" spans="1:5" ht="30.6" customHeight="1">
      <c r="A25" s="6" t="s">
        <v>22</v>
      </c>
      <c r="B25" s="19">
        <v>75</v>
      </c>
      <c r="C25" s="19" t="s">
        <v>26</v>
      </c>
      <c r="D25" s="19">
        <f>ROUND(IF(B25&gt;75,0,IF(B25&lt;60,15,75-B25)),1)</f>
        <v>0</v>
      </c>
      <c r="E25" s="26" t="s">
        <v>8</v>
      </c>
    </row>
    <row r="26" spans="1:5" ht="30.6" customHeight="1">
      <c r="A26" s="6" t="s">
        <v>19</v>
      </c>
      <c r="B26" s="19">
        <v>65</v>
      </c>
      <c r="C26" s="19" t="s">
        <v>28</v>
      </c>
      <c r="D26" s="19">
        <f>ROUND(IF(B26&gt;68,0,IF(B26&lt;62,15,170-B26*2.5)),1)</f>
        <v>7.5</v>
      </c>
      <c r="E26" s="26" t="s">
        <v>5</v>
      </c>
    </row>
    <row r="27" spans="1:5" ht="30.6" customHeight="1">
      <c r="A27" s="9" t="s">
        <v>15</v>
      </c>
      <c r="B27" s="19"/>
      <c r="C27" s="19"/>
      <c r="D27" s="19">
        <f>ROUNDDOWN(SUM(D20:D26),0)</f>
        <v>82</v>
      </c>
      <c r="E27" s="26"/>
    </row>
    <row r="28" spans="1:5">
      <c r="A28" s="4"/>
    </row>
    <row r="29" spans="1:5">
      <c r="A29" s="4"/>
    </row>
    <row r="30" spans="1:5" ht="25.5">
      <c r="C30" s="22" t="s">
        <v>17</v>
      </c>
      <c r="D30" s="24"/>
      <c r="E30" s="24"/>
    </row>
    <row r="31" spans="1:5" ht="25.5">
      <c r="C31" s="23" t="s">
        <v>11</v>
      </c>
      <c r="D31" s="25"/>
      <c r="E31" s="25"/>
    </row>
  </sheetData>
  <mergeCells count="17">
    <mergeCell ref="A2:E2"/>
    <mergeCell ref="A4:B4"/>
    <mergeCell ref="A15:E15"/>
    <mergeCell ref="A16:E16"/>
    <mergeCell ref="A18:E18"/>
    <mergeCell ref="D30:E30"/>
    <mergeCell ref="D31:E31"/>
    <mergeCell ref="C8:C10"/>
    <mergeCell ref="D8:D10"/>
    <mergeCell ref="E8:E10"/>
    <mergeCell ref="A9:A10"/>
    <mergeCell ref="B9:B10"/>
    <mergeCell ref="C21:C23"/>
    <mergeCell ref="D21:D23"/>
    <mergeCell ref="E21:E23"/>
    <mergeCell ref="A22:A23"/>
    <mergeCell ref="B22:B23"/>
  </mergeCells>
  <phoneticPr fontId="1"/>
  <pageMargins left="0.74803149606299213" right="0.74803149606299213" top="0.98425196850393704" bottom="0.98425196850393704" header="0.51181102362204722" footer="0.51181102362204722"/>
  <pageSetup paperSize="9" fitToWidth="1" fitToHeight="1" orientation="portrait" usePrinterDefaults="1" r:id="rId1"/>
  <headerFooter alignWithMargins="0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広島県</Company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広島県</dc:creator>
  <cp:lastModifiedBy>吉本 基一</cp:lastModifiedBy>
  <cp:lastPrinted>2020-02-07T06:46:38Z</cp:lastPrinted>
  <dcterms:created xsi:type="dcterms:W3CDTF">2009-03-04T07:22:23Z</dcterms:created>
  <dcterms:modified xsi:type="dcterms:W3CDTF">2025-02-06T08:04:24Z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5.0.4.0</vt:lpwstr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2025-02-06T08:04:24Z</vt:filetime>
  </property>
</Properties>
</file>