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mc:AlternateContent xmlns:mc="http://schemas.openxmlformats.org/markup-compatibility/2006">
    <mc:Choice Requires="x15">
      <x15ac:absPath xmlns:x15ac="http://schemas.microsoft.com/office/spreadsheetml/2010/11/ac" url="T:\060健康福祉局\090食品生活衛生課\050食品生活衛生課\000食品衛生グループ\113 食品OA\920_新システム検討\06 仕様書\02　起案\"/>
    </mc:Choice>
  </mc:AlternateContent>
  <xr:revisionPtr revIDLastSave="0" documentId="13_ncr:1_{5FDDB922-4845-44EB-A675-F5B1DC3E60E6}" xr6:coauthVersionLast="47" xr6:coauthVersionMax="47" xr10:uidLastSave="{00000000-0000-0000-0000-000000000000}"/>
  <bookViews>
    <workbookView xWindow="-120" yWindow="-120" windowWidth="29040" windowHeight="15720" tabRatio="893" xr2:uid="{00000000-000D-0000-FFFF-FFFF00000000}"/>
  </bookViews>
  <sheets>
    <sheet name="目次" sheetId="140" r:id="rId1"/>
    <sheet name="P2" sheetId="90" r:id="rId2"/>
    <sheet name="P3" sheetId="42" r:id="rId3"/>
    <sheet name="P4" sheetId="43" r:id="rId4"/>
    <sheet name="P5-1" sheetId="109" r:id="rId5"/>
    <sheet name="P5-2" sheetId="102" r:id="rId6"/>
    <sheet name="P5-3" sheetId="100" r:id="rId7"/>
    <sheet name="P6-1" sheetId="110" r:id="rId8"/>
    <sheet name="P6-2" sheetId="98" r:id="rId9"/>
    <sheet name="P6-3" sheetId="103" r:id="rId10"/>
    <sheet name="P16" sheetId="29" r:id="rId11"/>
    <sheet name="P17" sheetId="80" r:id="rId12"/>
    <sheet name="P18" sheetId="27" r:id="rId13"/>
    <sheet name="P19" sheetId="81" r:id="rId14"/>
    <sheet name="P20" sheetId="25" r:id="rId15"/>
    <sheet name="P21" sheetId="106" r:id="rId16"/>
    <sheet name="P22" sheetId="36" r:id="rId17"/>
    <sheet name="別記様式１" sheetId="121" r:id="rId18"/>
    <sheet name="別記様式2" sheetId="88" r:id="rId19"/>
    <sheet name="別紙様式3" sheetId="61" r:id="rId20"/>
    <sheet name="別記様式4-1" sheetId="55" r:id="rId21"/>
    <sheet name="別記様式4-2" sheetId="111" r:id="rId22"/>
    <sheet name="別記様式4-3 " sheetId="112" r:id="rId23"/>
    <sheet name="別記様式5-1" sheetId="39" r:id="rId24"/>
    <sheet name="別記様式5-2" sheetId="139" r:id="rId25"/>
    <sheet name="別記様式6" sheetId="37" r:id="rId26"/>
    <sheet name="別記様式7-1" sheetId="89" r:id="rId27"/>
    <sheet name="別記様式7-2" sheetId="113" r:id="rId28"/>
    <sheet name="別記様式7-3" sheetId="114" r:id="rId29"/>
    <sheet name="別記様式8" sheetId="51" r:id="rId30"/>
    <sheet name="別記様式9" sheetId="68" r:id="rId31"/>
    <sheet name="別記様式10 " sheetId="115" r:id="rId32"/>
  </sheets>
  <definedNames>
    <definedName name="_xlnm.Print_Area" localSheetId="10">'P16'!$B$2:$R$43</definedName>
    <definedName name="_xlnm.Print_Area" localSheetId="11">'P17'!$B$2:$R$49</definedName>
    <definedName name="_xlnm.Print_Area" localSheetId="12">'P18'!$B$3:$K$41</definedName>
    <definedName name="_xlnm.Print_Area" localSheetId="13">'P19'!$B$2:$K$48</definedName>
    <definedName name="_xlnm.Print_Area" localSheetId="1">'P2'!$B$2:$S$63</definedName>
    <definedName name="_xlnm.Print_Area" localSheetId="14">'P20'!$B$2:$Z$20</definedName>
    <definedName name="_xlnm.Print_Area" localSheetId="15">'P21'!$B$2:$R$26</definedName>
    <definedName name="_xlnm.Print_Area" localSheetId="16">'P22'!$B$2:$J$26</definedName>
    <definedName name="_xlnm.Print_Area" localSheetId="2">'P3'!$B$2:$I$30</definedName>
    <definedName name="_xlnm.Print_Area" localSheetId="3">'P4'!$B$2:$G$18</definedName>
    <definedName name="_xlnm.Print_Area" localSheetId="4">'P5-1'!$B$2:$S$40</definedName>
    <definedName name="_xlnm.Print_Area" localSheetId="5">'P5-2'!$A$2:$Q$37</definedName>
    <definedName name="_xlnm.Print_Area" localSheetId="6">'P5-3'!$A$1:$P$32</definedName>
    <definedName name="_xlnm.Print_Area" localSheetId="7">'P6-1'!$B$2:$S$44</definedName>
    <definedName name="_xlnm.Print_Area" localSheetId="9">'P6-3'!$A$1:$L$35</definedName>
    <definedName name="_xlnm.Print_Area" localSheetId="17">別記様式１!$B$1:$AD$22</definedName>
    <definedName name="_xlnm.Print_Area" localSheetId="31">'別記様式10 '!$B$1:$M$11</definedName>
    <definedName name="_xlnm.Print_Area" localSheetId="18">別記様式2!$B$1:$AG$13</definedName>
    <definedName name="_xlnm.Print_Area" localSheetId="20">'別記様式4-1'!$B$1:$N$39</definedName>
    <definedName name="_xlnm.Print_Area" localSheetId="21">'別記様式4-2'!$B$1:$N$36</definedName>
    <definedName name="_xlnm.Print_Area" localSheetId="22">'別記様式4-3 '!$B$1:$N$33</definedName>
    <definedName name="_xlnm.Print_Area" localSheetId="23">'別記様式5-1'!$B$1:$I$20</definedName>
    <definedName name="_xlnm.Print_Area" localSheetId="24">'別記様式5-2'!$B$1:$I$10</definedName>
    <definedName name="_xlnm.Print_Area" localSheetId="25">別記様式6!$B$1:$F$19</definedName>
    <definedName name="_xlnm.Print_Area" localSheetId="26">'別記様式7-1'!$A$1:$I$44</definedName>
    <definedName name="_xlnm.Print_Area" localSheetId="27">'別記様式7-2'!$A$1:$I$40</definedName>
    <definedName name="_xlnm.Print_Area" localSheetId="28">'別記様式7-3'!$B$1:$H$37</definedName>
    <definedName name="_xlnm.Print_Area" localSheetId="29">別記様式8!$B$1:$M$29</definedName>
    <definedName name="_xlnm.Print_Area" localSheetId="30">別記様式9!$B$1:$K$22</definedName>
    <definedName name="_xlnm.Print_Area" localSheetId="19">別紙様式3!$B$1:$U$55</definedName>
    <definedName name="_xlnm.Print_Area" localSheetId="0">目次!$A$1:$D$37</definedName>
    <definedName name="_xlnm.Print_Titles" localSheetId="4">'P5-1'!$3:$4</definedName>
    <definedName name="_xlnm.Print_Titles" localSheetId="5">'P5-2'!$3:$4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25" l="1"/>
  <c r="X17" i="25"/>
  <c r="X16" i="25"/>
  <c r="X15" i="25"/>
  <c r="X14" i="25"/>
  <c r="X12" i="25"/>
  <c r="X11" i="25"/>
  <c r="X9" i="25"/>
  <c r="X8" i="25"/>
  <c r="X7" i="25"/>
  <c r="X19" i="25" l="1"/>
  <c r="Y19" i="25"/>
  <c r="T18" i="25"/>
  <c r="U18" i="25"/>
  <c r="R57" i="90"/>
  <c r="G3" i="111"/>
  <c r="F3" i="111"/>
  <c r="M3" i="55"/>
  <c r="G3" i="55"/>
  <c r="F3" i="55"/>
  <c r="H15" i="42"/>
  <c r="G5" i="115"/>
  <c r="E40" i="109"/>
  <c r="E35" i="103"/>
  <c r="E43" i="110"/>
  <c r="E42" i="89"/>
  <c r="E4" i="55"/>
  <c r="E5" i="55"/>
  <c r="E6" i="55"/>
  <c r="E7" i="55"/>
  <c r="E8" i="55"/>
  <c r="E9" i="55"/>
  <c r="E10" i="55"/>
  <c r="E11" i="55"/>
  <c r="E12" i="55"/>
  <c r="E13" i="55"/>
  <c r="E14" i="55"/>
  <c r="E15" i="55"/>
  <c r="E16" i="55"/>
  <c r="E17" i="55"/>
  <c r="E18" i="55"/>
  <c r="E19" i="55"/>
  <c r="E20" i="55"/>
  <c r="E21" i="55"/>
  <c r="E22" i="55"/>
  <c r="E23" i="55"/>
  <c r="E24" i="55"/>
  <c r="E25" i="55"/>
  <c r="E26" i="55"/>
  <c r="E27" i="55"/>
  <c r="E28" i="55"/>
  <c r="E29" i="55"/>
  <c r="E30" i="55"/>
  <c r="E31" i="55"/>
  <c r="E32" i="55"/>
  <c r="E33" i="55"/>
  <c r="E34" i="55"/>
  <c r="E35" i="55"/>
  <c r="E36" i="55"/>
  <c r="E37" i="55"/>
  <c r="E38" i="55"/>
  <c r="I35" i="103"/>
  <c r="K40" i="61"/>
  <c r="K41" i="61"/>
  <c r="T7" i="61"/>
  <c r="T8" i="61"/>
  <c r="T9" i="61"/>
  <c r="T10" i="61"/>
  <c r="T11" i="61"/>
  <c r="T12" i="61"/>
  <c r="T13" i="61"/>
  <c r="T14" i="61"/>
  <c r="T15" i="61"/>
  <c r="T16" i="61"/>
  <c r="T17" i="61"/>
  <c r="T18" i="61"/>
  <c r="T19" i="61"/>
  <c r="T20" i="61"/>
  <c r="T21" i="61"/>
  <c r="T22" i="61"/>
  <c r="T23" i="61"/>
  <c r="T24" i="61"/>
  <c r="T25" i="61"/>
  <c r="T26" i="61"/>
  <c r="T27" i="61"/>
  <c r="T28" i="61"/>
  <c r="T29" i="61"/>
  <c r="T30" i="61"/>
  <c r="T31" i="61"/>
  <c r="T32" i="61"/>
  <c r="T33" i="61"/>
  <c r="T34" i="61"/>
  <c r="T35" i="61"/>
  <c r="T36" i="61"/>
  <c r="T37" i="61"/>
  <c r="T38" i="61"/>
  <c r="T39" i="61"/>
  <c r="T6" i="61"/>
  <c r="K6" i="61"/>
  <c r="K7" i="61"/>
  <c r="K8" i="61"/>
  <c r="K9" i="61"/>
  <c r="K10" i="61"/>
  <c r="K11" i="61"/>
  <c r="K12" i="61"/>
  <c r="K13" i="61"/>
  <c r="K14" i="61"/>
  <c r="K15" i="61"/>
  <c r="K16" i="61"/>
  <c r="K17" i="61"/>
  <c r="K18" i="61"/>
  <c r="K19" i="61"/>
  <c r="K20" i="61"/>
  <c r="K21" i="61"/>
  <c r="K22" i="61"/>
  <c r="K23" i="61"/>
  <c r="K24" i="61"/>
  <c r="K25" i="61"/>
  <c r="K26" i="61"/>
  <c r="K27" i="61"/>
  <c r="K28" i="61"/>
  <c r="K29" i="61"/>
  <c r="K30" i="61"/>
  <c r="K31" i="61"/>
  <c r="K32" i="61"/>
  <c r="K33" i="61"/>
  <c r="K34" i="61"/>
  <c r="K35" i="61"/>
  <c r="K36" i="61"/>
  <c r="K37" i="61"/>
  <c r="K38" i="61"/>
  <c r="K39" i="61"/>
  <c r="K42" i="61"/>
  <c r="K43" i="61"/>
  <c r="K44" i="61"/>
  <c r="K45" i="61"/>
  <c r="K46" i="61"/>
  <c r="K47" i="61"/>
  <c r="K48" i="61"/>
  <c r="K49" i="61"/>
  <c r="K50" i="61"/>
  <c r="K51" i="61"/>
  <c r="K52" i="61"/>
  <c r="K53" i="61"/>
  <c r="K54" i="61"/>
  <c r="K55" i="61"/>
  <c r="I5" i="139"/>
  <c r="I5" i="39"/>
  <c r="E36" i="114"/>
  <c r="D35" i="103"/>
  <c r="E39" i="113"/>
  <c r="H14" i="42"/>
  <c r="R5" i="109"/>
  <c r="R6" i="109"/>
  <c r="R7" i="109"/>
  <c r="R8" i="109"/>
  <c r="R9" i="109"/>
  <c r="R10" i="109"/>
  <c r="R11" i="109"/>
  <c r="R12" i="109"/>
  <c r="R13" i="109"/>
  <c r="R14" i="109"/>
  <c r="R15" i="109"/>
  <c r="R16" i="109"/>
  <c r="R17" i="109"/>
  <c r="R18" i="109"/>
  <c r="R19" i="109"/>
  <c r="R20" i="109"/>
  <c r="R21" i="109"/>
  <c r="R22" i="109"/>
  <c r="R23" i="109"/>
  <c r="R24" i="109"/>
  <c r="R25" i="109"/>
  <c r="R26" i="109"/>
  <c r="R27" i="109"/>
  <c r="R28" i="109"/>
  <c r="R29" i="109"/>
  <c r="R30" i="109"/>
  <c r="R31" i="109"/>
  <c r="R32" i="109"/>
  <c r="R33" i="109"/>
  <c r="R34" i="109"/>
  <c r="R35" i="109"/>
  <c r="R36" i="109"/>
  <c r="R37" i="109"/>
  <c r="R38" i="109"/>
  <c r="R39" i="109"/>
  <c r="P3" i="100"/>
  <c r="P32" i="100" s="1"/>
  <c r="E7" i="43" s="1"/>
  <c r="Z18" i="121"/>
  <c r="X18" i="121"/>
  <c r="S18" i="121"/>
  <c r="R18" i="121"/>
  <c r="Q18" i="121"/>
  <c r="P18" i="121"/>
  <c r="K18" i="121"/>
  <c r="J18" i="121"/>
  <c r="I18" i="121"/>
  <c r="H18" i="121"/>
  <c r="AB14" i="121"/>
  <c r="AA14" i="121"/>
  <c r="Z22" i="121"/>
  <c r="V14" i="121"/>
  <c r="U14" i="121"/>
  <c r="R22" i="121"/>
  <c r="N14" i="121"/>
  <c r="M14" i="121"/>
  <c r="J22" i="121"/>
  <c r="G14" i="121"/>
  <c r="F14" i="121"/>
  <c r="E14" i="121"/>
  <c r="G18" i="121"/>
  <c r="O18" i="121"/>
  <c r="W18" i="121"/>
  <c r="Y18" i="121"/>
  <c r="H14" i="121"/>
  <c r="L18" i="121"/>
  <c r="T18" i="121"/>
  <c r="O14" i="121"/>
  <c r="E22" i="121"/>
  <c r="M22" i="121"/>
  <c r="P14" i="121"/>
  <c r="F22" i="121"/>
  <c r="N22" i="121"/>
  <c r="V22" i="121"/>
  <c r="AB22" i="121"/>
  <c r="H22" i="121"/>
  <c r="Q22" i="121"/>
  <c r="Y14" i="121"/>
  <c r="W22" i="121"/>
  <c r="K22" i="121"/>
  <c r="I22" i="121"/>
  <c r="W14" i="121"/>
  <c r="L22" i="121"/>
  <c r="T22" i="121"/>
  <c r="X14" i="121"/>
  <c r="P22" i="121"/>
  <c r="X22" i="121"/>
  <c r="R14" i="121"/>
  <c r="Z14" i="121"/>
  <c r="K14" i="121"/>
  <c r="S14" i="121"/>
  <c r="E18" i="121"/>
  <c r="M18" i="121"/>
  <c r="U18" i="121"/>
  <c r="AA18" i="121"/>
  <c r="Q14" i="121"/>
  <c r="L14" i="121"/>
  <c r="T14" i="121"/>
  <c r="F18" i="121"/>
  <c r="N18" i="121"/>
  <c r="V18" i="121"/>
  <c r="AB18" i="121"/>
  <c r="I14" i="121"/>
  <c r="J14" i="121"/>
  <c r="S22" i="121"/>
  <c r="G22" i="121"/>
  <c r="Y22" i="121"/>
  <c r="O22" i="121"/>
  <c r="AA22" i="121"/>
  <c r="U22" i="121"/>
  <c r="F38" i="98"/>
  <c r="I43" i="110"/>
  <c r="L43" i="110"/>
  <c r="H6" i="42"/>
  <c r="H26" i="42" s="1"/>
  <c r="D8" i="43" s="1"/>
  <c r="R38" i="90"/>
  <c r="F40" i="109"/>
  <c r="G6" i="115"/>
  <c r="G7" i="115"/>
  <c r="G8" i="115"/>
  <c r="G9" i="115"/>
  <c r="G10" i="115"/>
  <c r="G11" i="115"/>
  <c r="P4" i="100"/>
  <c r="P5" i="100"/>
  <c r="P6" i="100"/>
  <c r="P7" i="100"/>
  <c r="P8" i="100"/>
  <c r="P9" i="100"/>
  <c r="P10" i="100"/>
  <c r="P11" i="100"/>
  <c r="P12" i="100"/>
  <c r="P13" i="100"/>
  <c r="P14" i="100"/>
  <c r="P15" i="100"/>
  <c r="P16" i="100"/>
  <c r="P17" i="100"/>
  <c r="P18" i="100"/>
  <c r="P19" i="100"/>
  <c r="P20" i="100"/>
  <c r="P21" i="100"/>
  <c r="P22" i="100"/>
  <c r="P23" i="100"/>
  <c r="P24" i="100"/>
  <c r="P25" i="100"/>
  <c r="P26" i="100"/>
  <c r="P27" i="100"/>
  <c r="P28" i="100"/>
  <c r="P29" i="100"/>
  <c r="P31" i="100"/>
  <c r="Q5" i="102"/>
  <c r="Y6" i="25"/>
  <c r="E32" i="112"/>
  <c r="E31" i="112"/>
  <c r="E30" i="112"/>
  <c r="E29" i="112"/>
  <c r="E28" i="112"/>
  <c r="E27" i="112"/>
  <c r="E26" i="112"/>
  <c r="E25" i="112"/>
  <c r="E24" i="112"/>
  <c r="E23" i="112"/>
  <c r="E22" i="112"/>
  <c r="E21" i="112"/>
  <c r="E20" i="112"/>
  <c r="E19" i="112"/>
  <c r="E18" i="112"/>
  <c r="E17" i="112"/>
  <c r="E16" i="112"/>
  <c r="E15" i="112"/>
  <c r="E14" i="112"/>
  <c r="E13" i="112"/>
  <c r="E12" i="112"/>
  <c r="E11" i="112"/>
  <c r="E10" i="112"/>
  <c r="E9" i="112"/>
  <c r="E8" i="112"/>
  <c r="E7" i="112"/>
  <c r="E3" i="112" s="1"/>
  <c r="E6" i="112"/>
  <c r="E5" i="112"/>
  <c r="E4" i="112"/>
  <c r="M3" i="112"/>
  <c r="L3" i="112"/>
  <c r="K3" i="112"/>
  <c r="J3" i="112"/>
  <c r="I3" i="112"/>
  <c r="H3" i="112"/>
  <c r="E35" i="111"/>
  <c r="E34" i="111"/>
  <c r="E33" i="111"/>
  <c r="E32" i="111"/>
  <c r="E31" i="111"/>
  <c r="E30" i="111"/>
  <c r="E29" i="111"/>
  <c r="E28" i="111"/>
  <c r="E27" i="111"/>
  <c r="E26" i="111"/>
  <c r="E25" i="111"/>
  <c r="E24" i="111"/>
  <c r="E23" i="111"/>
  <c r="E22" i="111"/>
  <c r="E21" i="111"/>
  <c r="E20" i="111"/>
  <c r="E19" i="111"/>
  <c r="E18" i="111"/>
  <c r="E17" i="111"/>
  <c r="E16" i="111"/>
  <c r="E15" i="111"/>
  <c r="E14" i="111"/>
  <c r="E13" i="111"/>
  <c r="E12" i="111"/>
  <c r="E11" i="111"/>
  <c r="E10" i="111"/>
  <c r="E9" i="111"/>
  <c r="E8" i="111"/>
  <c r="E7" i="111"/>
  <c r="E6" i="111"/>
  <c r="E5" i="111"/>
  <c r="E4" i="111"/>
  <c r="M3" i="111"/>
  <c r="L3" i="111"/>
  <c r="K3" i="111"/>
  <c r="J3" i="111"/>
  <c r="I3" i="111"/>
  <c r="H3" i="111"/>
  <c r="R43" i="110"/>
  <c r="Q43" i="110"/>
  <c r="P43" i="110"/>
  <c r="O43" i="110"/>
  <c r="N43" i="110"/>
  <c r="M43" i="110"/>
  <c r="K43" i="110"/>
  <c r="J43" i="110"/>
  <c r="H43" i="110"/>
  <c r="G43" i="110"/>
  <c r="F43" i="110"/>
  <c r="Q40" i="109"/>
  <c r="P40" i="109"/>
  <c r="O40" i="109"/>
  <c r="N40" i="109"/>
  <c r="M40" i="109"/>
  <c r="L40" i="109"/>
  <c r="K40" i="109"/>
  <c r="J40" i="109"/>
  <c r="I40" i="109"/>
  <c r="H40" i="109"/>
  <c r="G40" i="109"/>
  <c r="I26" i="106"/>
  <c r="H26" i="106"/>
  <c r="R11" i="106"/>
  <c r="R10" i="106"/>
  <c r="R9" i="106"/>
  <c r="K35" i="103"/>
  <c r="J35" i="103"/>
  <c r="H35" i="103"/>
  <c r="G35" i="103"/>
  <c r="F35" i="103"/>
  <c r="D37" i="102"/>
  <c r="P37" i="102"/>
  <c r="O37" i="102"/>
  <c r="N37" i="102"/>
  <c r="M37" i="102"/>
  <c r="L37" i="102"/>
  <c r="K37" i="102"/>
  <c r="J37" i="102"/>
  <c r="I37" i="102"/>
  <c r="H37" i="102"/>
  <c r="G37" i="102"/>
  <c r="F37" i="102"/>
  <c r="E37" i="102"/>
  <c r="Q36" i="102"/>
  <c r="Q35" i="102"/>
  <c r="Q34" i="102"/>
  <c r="Q33" i="102"/>
  <c r="Q32" i="102"/>
  <c r="Q31" i="102"/>
  <c r="Q30" i="102"/>
  <c r="Q29" i="102"/>
  <c r="Q28" i="102"/>
  <c r="Q27" i="102"/>
  <c r="Q26" i="102"/>
  <c r="Q25" i="102"/>
  <c r="Q24" i="102"/>
  <c r="Q23" i="102"/>
  <c r="Q22" i="102"/>
  <c r="Q21" i="102"/>
  <c r="Q20" i="102"/>
  <c r="Q19" i="102"/>
  <c r="Q18" i="102"/>
  <c r="Q17" i="102"/>
  <c r="Q16" i="102"/>
  <c r="Q15" i="102"/>
  <c r="Q14" i="102"/>
  <c r="Q13" i="102"/>
  <c r="Q12" i="102"/>
  <c r="Q11" i="102"/>
  <c r="Q10" i="102"/>
  <c r="Q9" i="102"/>
  <c r="Q8" i="102"/>
  <c r="Q7" i="102"/>
  <c r="Q6" i="102"/>
  <c r="Q37" i="102" s="1"/>
  <c r="E6" i="43" s="1"/>
  <c r="O32" i="100"/>
  <c r="N32" i="100"/>
  <c r="M32" i="100"/>
  <c r="L32" i="100"/>
  <c r="K32" i="100"/>
  <c r="J32" i="100"/>
  <c r="I32" i="100"/>
  <c r="H32" i="100"/>
  <c r="G32" i="100"/>
  <c r="F32" i="100"/>
  <c r="E32" i="100"/>
  <c r="D32" i="100"/>
  <c r="C32" i="100"/>
  <c r="E38" i="98"/>
  <c r="G38" i="98"/>
  <c r="H38" i="98"/>
  <c r="I38" i="98"/>
  <c r="J38" i="98"/>
  <c r="K38" i="98"/>
  <c r="L38" i="98"/>
  <c r="M38" i="98"/>
  <c r="N38" i="98"/>
  <c r="O38" i="98"/>
  <c r="D38" i="98"/>
  <c r="H25" i="42"/>
  <c r="H24" i="42"/>
  <c r="H23" i="42"/>
  <c r="H22" i="42"/>
  <c r="H21" i="42"/>
  <c r="H20" i="42"/>
  <c r="H18" i="42"/>
  <c r="H17" i="42"/>
  <c r="H13" i="42"/>
  <c r="H12" i="42"/>
  <c r="H11" i="42"/>
  <c r="H10" i="42"/>
  <c r="M6" i="25"/>
  <c r="M7" i="25"/>
  <c r="M13" i="25" s="1"/>
  <c r="Y7" i="25"/>
  <c r="M8" i="25"/>
  <c r="Y8" i="25"/>
  <c r="M9" i="25"/>
  <c r="Y9" i="25"/>
  <c r="M10" i="25"/>
  <c r="X10" i="25"/>
  <c r="Y10" i="25"/>
  <c r="M11" i="25"/>
  <c r="Y11" i="25"/>
  <c r="M12" i="25"/>
  <c r="Y12" i="25"/>
  <c r="K13" i="25"/>
  <c r="L13" i="25"/>
  <c r="X13" i="25"/>
  <c r="Y13" i="25"/>
  <c r="Y14" i="25"/>
  <c r="Y15" i="25"/>
  <c r="Y16" i="25"/>
  <c r="Y17" i="25"/>
  <c r="P18" i="25"/>
  <c r="Q18" i="25"/>
  <c r="R18" i="25"/>
  <c r="S18" i="25"/>
  <c r="V18" i="25"/>
  <c r="W18" i="25"/>
  <c r="I20" i="39"/>
  <c r="I19" i="39"/>
  <c r="I17" i="39"/>
  <c r="I16" i="39"/>
  <c r="I15" i="39"/>
  <c r="I13" i="39"/>
  <c r="I11" i="39"/>
  <c r="I9" i="39"/>
  <c r="R39" i="90"/>
  <c r="R40" i="90"/>
  <c r="R41" i="90"/>
  <c r="R42" i="90"/>
  <c r="R43" i="90"/>
  <c r="R44" i="90"/>
  <c r="R45" i="90"/>
  <c r="R46" i="90"/>
  <c r="R47" i="90"/>
  <c r="R48" i="90"/>
  <c r="R49" i="90"/>
  <c r="R50" i="90"/>
  <c r="R56" i="90"/>
  <c r="R60" i="90"/>
  <c r="R58" i="90"/>
  <c r="R59" i="90"/>
  <c r="H3" i="55"/>
  <c r="I3" i="55"/>
  <c r="J3" i="55"/>
  <c r="K3" i="55"/>
  <c r="L3" i="55"/>
  <c r="AE13" i="88"/>
  <c r="AD13" i="88"/>
  <c r="AC13" i="88"/>
  <c r="AB13" i="88"/>
  <c r="AA13" i="88"/>
  <c r="Z13" i="88"/>
  <c r="Y13" i="88"/>
  <c r="X13" i="88"/>
  <c r="W13" i="88"/>
  <c r="V13" i="88"/>
  <c r="U13" i="88"/>
  <c r="T13" i="88"/>
  <c r="S13" i="88"/>
  <c r="R13" i="88"/>
  <c r="Q13" i="88"/>
  <c r="P13" i="88"/>
  <c r="O13" i="88"/>
  <c r="N13" i="88"/>
  <c r="M13" i="88"/>
  <c r="L13" i="88"/>
  <c r="K13" i="88"/>
  <c r="J13" i="88"/>
  <c r="I13" i="88"/>
  <c r="H13" i="88"/>
  <c r="G13" i="88"/>
  <c r="F13" i="88"/>
  <c r="E13" i="88"/>
  <c r="J47" i="81"/>
  <c r="I47" i="81"/>
  <c r="H47" i="81"/>
  <c r="G47" i="81"/>
  <c r="F47" i="81"/>
  <c r="J46" i="81"/>
  <c r="I46" i="81"/>
  <c r="H46" i="81"/>
  <c r="G46" i="81"/>
  <c r="F46" i="81"/>
  <c r="J45" i="81"/>
  <c r="I45" i="81"/>
  <c r="H45" i="81"/>
  <c r="G45" i="81"/>
  <c r="F45" i="81"/>
  <c r="J44" i="81"/>
  <c r="I44" i="81"/>
  <c r="H44" i="81"/>
  <c r="G44" i="81"/>
  <c r="F44" i="81"/>
  <c r="H43" i="81"/>
  <c r="G43" i="81"/>
  <c r="F43" i="81"/>
  <c r="J42" i="81"/>
  <c r="I42" i="81"/>
  <c r="H42" i="81"/>
  <c r="G42" i="81"/>
  <c r="F42" i="81"/>
  <c r="F43" i="80"/>
  <c r="Q47" i="80"/>
  <c r="P47" i="80"/>
  <c r="O47" i="80"/>
  <c r="N47" i="80"/>
  <c r="M47" i="80"/>
  <c r="L47" i="80"/>
  <c r="K47" i="80"/>
  <c r="J47" i="80"/>
  <c r="I47" i="80"/>
  <c r="H47" i="80"/>
  <c r="G47" i="80"/>
  <c r="Q46" i="80"/>
  <c r="P46" i="80"/>
  <c r="O46" i="80"/>
  <c r="N46" i="80"/>
  <c r="M46" i="80"/>
  <c r="L46" i="80"/>
  <c r="K46" i="80"/>
  <c r="J46" i="80"/>
  <c r="I46" i="80"/>
  <c r="H46" i="80"/>
  <c r="G46" i="80"/>
  <c r="F46" i="80"/>
  <c r="F47" i="80"/>
  <c r="Q48" i="80"/>
  <c r="P48" i="80"/>
  <c r="O48" i="80"/>
  <c r="N48" i="80"/>
  <c r="M48" i="80"/>
  <c r="L48" i="80"/>
  <c r="K48" i="80"/>
  <c r="J48" i="80"/>
  <c r="I48" i="80"/>
  <c r="H48" i="80"/>
  <c r="G48" i="80"/>
  <c r="F48" i="80"/>
  <c r="Q45" i="80"/>
  <c r="P45" i="80"/>
  <c r="O45" i="80"/>
  <c r="N45" i="80"/>
  <c r="M45" i="80"/>
  <c r="L45" i="80"/>
  <c r="K45" i="80"/>
  <c r="J45" i="80"/>
  <c r="I45" i="80"/>
  <c r="H45" i="80"/>
  <c r="G45" i="80"/>
  <c r="F45" i="80"/>
  <c r="Q44" i="80"/>
  <c r="P44" i="80"/>
  <c r="O44" i="80"/>
  <c r="N44" i="80"/>
  <c r="M44" i="80"/>
  <c r="L44" i="80"/>
  <c r="K44" i="80"/>
  <c r="J44" i="80"/>
  <c r="I44" i="80"/>
  <c r="H44" i="80"/>
  <c r="G44" i="80"/>
  <c r="F44" i="80"/>
  <c r="Q43" i="80"/>
  <c r="P43" i="80"/>
  <c r="O43" i="80"/>
  <c r="N43" i="80"/>
  <c r="M43" i="80"/>
  <c r="L43" i="80"/>
  <c r="K43" i="80"/>
  <c r="J43" i="80"/>
  <c r="I43" i="80"/>
  <c r="H43" i="80"/>
  <c r="G43" i="80"/>
  <c r="G26" i="42"/>
  <c r="J13" i="25"/>
  <c r="I13" i="25"/>
  <c r="H13" i="25"/>
  <c r="G13" i="25"/>
  <c r="F13" i="25"/>
  <c r="E13" i="25"/>
  <c r="D13" i="25"/>
  <c r="F24" i="51"/>
  <c r="G24" i="51"/>
  <c r="H24" i="51"/>
  <c r="I24" i="51"/>
  <c r="J24" i="51"/>
  <c r="K24" i="51"/>
  <c r="L24" i="51"/>
  <c r="E24" i="51"/>
  <c r="E3" i="55" l="1"/>
  <c r="T40" i="109"/>
  <c r="R40" i="109"/>
  <c r="E5" i="43"/>
  <c r="E8" i="43" s="1"/>
  <c r="Q39" i="102"/>
  <c r="E3" i="111"/>
  <c r="P34" i="100"/>
  <c r="Y18" i="25"/>
  <c r="X18" i="25"/>
  <c r="F8"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7" authorId="0" shapeId="0" xr:uid="{00000000-0006-0000-0200-000001000000}">
      <text>
        <r>
          <rPr>
            <sz val="9"/>
            <color indexed="81"/>
            <rFont val="ＭＳ Ｐゴシック"/>
            <family val="3"/>
            <charset val="128"/>
          </rPr>
          <t>ワークシートP４の監視件数合計と一致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4" authorId="0" shapeId="0" xr:uid="{00000000-0006-0000-0500-000001000000}">
      <text>
        <r>
          <rPr>
            <sz val="9"/>
            <color indexed="81"/>
            <rFont val="ＭＳ Ｐゴシック"/>
            <family val="3"/>
            <charset val="128"/>
          </rPr>
          <t xml:space="preserve">Ｐ5-1～3とＰ7は
前年度末現在
</t>
        </r>
      </text>
    </comment>
    <comment ref="R40" authorId="0" shapeId="0" xr:uid="{00000000-0006-0000-0500-000002000000}">
      <text>
        <r>
          <rPr>
            <sz val="9"/>
            <color indexed="81"/>
            <rFont val="ＭＳ Ｐゴシック"/>
            <family val="3"/>
            <charset val="128"/>
          </rPr>
          <t xml:space="preserve">縦計と横計は一致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37" authorId="0" shapeId="0" xr:uid="{00000000-0006-0000-0600-000001000000}">
      <text>
        <r>
          <rPr>
            <sz val="9"/>
            <color indexed="81"/>
            <rFont val="ＭＳ Ｐゴシック"/>
            <family val="3"/>
            <charset val="128"/>
          </rPr>
          <t xml:space="preserve">縦計と横計は一致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2" authorId="0" shapeId="0" xr:uid="{00000000-0006-0000-0700-000001000000}">
      <text>
        <r>
          <rPr>
            <sz val="9"/>
            <color indexed="81"/>
            <rFont val="ＭＳ Ｐゴシック"/>
            <family val="3"/>
            <charset val="128"/>
          </rPr>
          <t xml:space="preserve">縦計と横計は一致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00000000-0006-0000-1500-000001000000}">
      <text>
        <r>
          <rPr>
            <sz val="9"/>
            <color indexed="81"/>
            <rFont val="ＭＳ Ｐゴシック"/>
            <family val="3"/>
            <charset val="128"/>
          </rPr>
          <t>別紙様式7-1に計上した
施設数と一致する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E3" authorId="0" shapeId="0" xr:uid="{00000000-0006-0000-1600-000001000000}">
      <text>
        <r>
          <rPr>
            <sz val="9"/>
            <color indexed="81"/>
            <rFont val="ＭＳ Ｐゴシック"/>
            <family val="3"/>
            <charset val="128"/>
          </rPr>
          <t xml:space="preserve">
別紙様式7-2に計上した
施設数と一致する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00000000-0006-0000-1700-000001000000}">
      <text>
        <r>
          <rPr>
            <sz val="9"/>
            <color indexed="81"/>
            <rFont val="ＭＳ Ｐゴシック"/>
            <family val="3"/>
            <charset val="128"/>
          </rPr>
          <t>別紙様式7-3に計上した
施設数と一致する</t>
        </r>
      </text>
    </comment>
  </commentList>
</comments>
</file>

<file path=xl/sharedStrings.xml><?xml version="1.0" encoding="utf-8"?>
<sst xmlns="http://schemas.openxmlformats.org/spreadsheetml/2006/main" count="1648" uniqueCount="710">
  <si>
    <t>乳処理業</t>
  </si>
  <si>
    <t>集乳業</t>
  </si>
  <si>
    <t>合計</t>
  </si>
  <si>
    <t>乳製品製造業</t>
  </si>
  <si>
    <t>特別牛乳さく取処理業</t>
  </si>
  <si>
    <t>魚肉ねり製品製造業</t>
  </si>
  <si>
    <t>食品の冷凍または冷蔵業</t>
  </si>
  <si>
    <t>びん詰かん詰製造業</t>
  </si>
  <si>
    <t>喫茶店営業</t>
  </si>
  <si>
    <t>あん類製造業</t>
  </si>
  <si>
    <t>食肉処理業</t>
  </si>
  <si>
    <t>食肉販売業</t>
  </si>
  <si>
    <t>食肉製品製造業</t>
  </si>
  <si>
    <t>乳酸菌飲料製造業</t>
  </si>
  <si>
    <t>食用油脂製造業</t>
  </si>
  <si>
    <t>みそ製造業</t>
  </si>
  <si>
    <t>醤油製造業</t>
  </si>
  <si>
    <t>ソース製造業</t>
  </si>
  <si>
    <t>酒類製造業</t>
  </si>
  <si>
    <t>納豆製造業</t>
  </si>
  <si>
    <t>豆腐製造業</t>
  </si>
  <si>
    <t>めん類製造業</t>
  </si>
  <si>
    <t>そうざい製造業</t>
  </si>
  <si>
    <t>添加物製造業</t>
  </si>
  <si>
    <t>食品の放射線照射業</t>
  </si>
  <si>
    <t>氷雪製造業</t>
  </si>
  <si>
    <t>飲食店営業</t>
  </si>
  <si>
    <t>一般食堂・レストラン等</t>
  </si>
  <si>
    <t>仕出し屋・弁当屋</t>
  </si>
  <si>
    <t>旅館</t>
  </si>
  <si>
    <t>その他</t>
  </si>
  <si>
    <t>マーガリン又はショートニング製造業</t>
  </si>
  <si>
    <t>5月</t>
  </si>
  <si>
    <t>6月</t>
  </si>
  <si>
    <t>7月</t>
  </si>
  <si>
    <t>9月</t>
  </si>
  <si>
    <t>10月</t>
  </si>
  <si>
    <t>11月</t>
  </si>
  <si>
    <t>12月</t>
  </si>
  <si>
    <t>1月</t>
  </si>
  <si>
    <t>2月</t>
  </si>
  <si>
    <t>3月</t>
  </si>
  <si>
    <t>　</t>
    <phoneticPr fontId="5"/>
  </si>
  <si>
    <t xml:space="preserve"> </t>
    <phoneticPr fontId="5"/>
  </si>
  <si>
    <t xml:space="preserve"> </t>
    <phoneticPr fontId="5"/>
  </si>
  <si>
    <t>業種</t>
  </si>
  <si>
    <t>施設数</t>
  </si>
  <si>
    <t>処理者数</t>
  </si>
  <si>
    <t>加工水産物製造業</t>
  </si>
  <si>
    <t>計</t>
  </si>
  <si>
    <t xml:space="preserve"> 1類</t>
  </si>
  <si>
    <t xml:space="preserve"> 2類</t>
  </si>
  <si>
    <t xml:space="preserve"> 3類</t>
  </si>
  <si>
    <t xml:space="preserve"> 4類</t>
  </si>
  <si>
    <t xml:space="preserve"> 5類</t>
  </si>
  <si>
    <t xml:space="preserve"> 加工水産物販売業</t>
  </si>
  <si>
    <t xml:space="preserve"> 施設数</t>
  </si>
  <si>
    <t>合            計</t>
    <phoneticPr fontId="5"/>
  </si>
  <si>
    <t>４</t>
    <phoneticPr fontId="5"/>
  </si>
  <si>
    <t>３</t>
    <phoneticPr fontId="5"/>
  </si>
  <si>
    <t>２</t>
    <phoneticPr fontId="5"/>
  </si>
  <si>
    <t>（件数）</t>
  </si>
  <si>
    <t>番 号</t>
  </si>
  <si>
    <t>月日</t>
  </si>
  <si>
    <t>事件名等</t>
  </si>
  <si>
    <t>検　便</t>
  </si>
  <si>
    <t>菌　株</t>
  </si>
  <si>
    <t>ふき取り</t>
  </si>
  <si>
    <t>使用水</t>
  </si>
  <si>
    <t>吐 物</t>
  </si>
  <si>
    <t>備考</t>
  </si>
  <si>
    <t>従事者</t>
  </si>
  <si>
    <t>有症者</t>
  </si>
  <si>
    <t>63℃～65℃</t>
    <phoneticPr fontId="5"/>
  </si>
  <si>
    <t/>
  </si>
  <si>
    <t>特別牛乳搾取処理業</t>
  </si>
  <si>
    <t>魚介類販売業</t>
  </si>
  <si>
    <t>アイスクリーム類製造業</t>
  </si>
  <si>
    <t>ソース類製造業</t>
  </si>
  <si>
    <t>清涼飲料水製造業</t>
  </si>
  <si>
    <t>E.coli最確数</t>
  </si>
  <si>
    <t>細菌数</t>
  </si>
  <si>
    <t>腸炎ビブリオ最確数</t>
  </si>
  <si>
    <t>塩分濃度</t>
  </si>
  <si>
    <t>ＴＴＣ</t>
  </si>
  <si>
    <t>検体（つけ水）</t>
  </si>
  <si>
    <t>以</t>
  </si>
  <si>
    <t>～</t>
  </si>
  <si>
    <t>超</t>
  </si>
  <si>
    <t>未</t>
  </si>
  <si>
    <t>≦10</t>
  </si>
  <si>
    <t>＞10</t>
  </si>
  <si>
    <t>下</t>
  </si>
  <si>
    <t>上</t>
  </si>
  <si>
    <t>過</t>
  </si>
  <si>
    <t>満</t>
  </si>
  <si>
    <t>生食用</t>
  </si>
  <si>
    <t>加熱調理用</t>
  </si>
  <si>
    <t>保存温度</t>
  </si>
  <si>
    <t>検査から消費期限までの日数</t>
  </si>
  <si>
    <t>中心温度（℃）</t>
  </si>
  <si>
    <t>当日</t>
  </si>
  <si>
    <t>　発 見 件 数</t>
  </si>
  <si>
    <t>　措 置 件 数</t>
  </si>
  <si>
    <t>禁　止</t>
  </si>
  <si>
    <t>停　止</t>
  </si>
  <si>
    <t>廃　棄</t>
  </si>
  <si>
    <t>始末書</t>
  </si>
  <si>
    <t>措　置</t>
  </si>
  <si>
    <t>顛末書</t>
  </si>
  <si>
    <t>指示書</t>
  </si>
  <si>
    <t>取　消</t>
  </si>
  <si>
    <t>改　善</t>
  </si>
  <si>
    <t>区　　分</t>
  </si>
  <si>
    <t>食品の冷凍・冷蔵業</t>
  </si>
  <si>
    <t>びん詰・かん詰製造業</t>
  </si>
  <si>
    <t>アイスクリーム製造業</t>
  </si>
  <si>
    <t>マーガリン製造業</t>
  </si>
  <si>
    <t>残留農薬</t>
    <rPh sb="0" eb="2">
      <t>ザンリュウ</t>
    </rPh>
    <rPh sb="2" eb="4">
      <t>ノウヤク</t>
    </rPh>
    <phoneticPr fontId="5"/>
  </si>
  <si>
    <t>有症苦情</t>
    <rPh sb="0" eb="1">
      <t>ユウ</t>
    </rPh>
    <rPh sb="1" eb="2">
      <t>ショウ</t>
    </rPh>
    <rPh sb="2" eb="4">
      <t>クジョウ</t>
    </rPh>
    <phoneticPr fontId="5"/>
  </si>
  <si>
    <t>その他</t>
    <rPh sb="0" eb="3">
      <t>ソノタ</t>
    </rPh>
    <phoneticPr fontId="5"/>
  </si>
  <si>
    <t>合計</t>
    <rPh sb="0" eb="1">
      <t>ゴウ</t>
    </rPh>
    <rPh sb="1" eb="2">
      <t>ケイ</t>
    </rPh>
    <phoneticPr fontId="5"/>
  </si>
  <si>
    <t>偽装表示疑義情報の受付・処理状況</t>
    <rPh sb="0" eb="2">
      <t>ギソウ</t>
    </rPh>
    <rPh sb="2" eb="4">
      <t>ヒョウジ</t>
    </rPh>
    <rPh sb="4" eb="6">
      <t>ギギ</t>
    </rPh>
    <rPh sb="6" eb="8">
      <t>ジョウホウ</t>
    </rPh>
    <rPh sb="9" eb="11">
      <t>ウケツケ</t>
    </rPh>
    <rPh sb="12" eb="14">
      <t>ショリ</t>
    </rPh>
    <rPh sb="14" eb="16">
      <t>ジョウキョウ</t>
    </rPh>
    <phoneticPr fontId="5"/>
  </si>
  <si>
    <t>番号</t>
    <rPh sb="0" eb="2">
      <t>バンゴウ</t>
    </rPh>
    <phoneticPr fontId="5"/>
  </si>
  <si>
    <t>受付日</t>
    <rPh sb="0" eb="2">
      <t>ウケツケ</t>
    </rPh>
    <rPh sb="2" eb="3">
      <t>ビ</t>
    </rPh>
    <phoneticPr fontId="5"/>
  </si>
  <si>
    <t>情報入手経路</t>
    <rPh sb="0" eb="2">
      <t>ジョウホウ</t>
    </rPh>
    <rPh sb="2" eb="4">
      <t>ニュウシュ</t>
    </rPh>
    <rPh sb="4" eb="6">
      <t>ケイロ</t>
    </rPh>
    <phoneticPr fontId="5"/>
  </si>
  <si>
    <t>食品分類</t>
    <rPh sb="0" eb="2">
      <t>ショクヒン</t>
    </rPh>
    <rPh sb="2" eb="4">
      <t>ブンルイ</t>
    </rPh>
    <phoneticPr fontId="5"/>
  </si>
  <si>
    <t>発見した　　　　偽装内容</t>
    <rPh sb="0" eb="2">
      <t>ハッケン</t>
    </rPh>
    <rPh sb="8" eb="10">
      <t>ギソウ</t>
    </rPh>
    <rPh sb="10" eb="12">
      <t>ナイヨウ</t>
    </rPh>
    <phoneticPr fontId="5"/>
  </si>
  <si>
    <t>調査</t>
    <rPh sb="0" eb="2">
      <t>チョウサ</t>
    </rPh>
    <phoneticPr fontId="5"/>
  </si>
  <si>
    <t>検査</t>
    <rPh sb="0" eb="2">
      <t>ケンサ</t>
    </rPh>
    <phoneticPr fontId="5"/>
  </si>
  <si>
    <t>措置</t>
    <rPh sb="0" eb="2">
      <t>ソチ</t>
    </rPh>
    <phoneticPr fontId="5"/>
  </si>
  <si>
    <t>偽装内容</t>
    <rPh sb="0" eb="2">
      <t>ギソウ</t>
    </rPh>
    <rPh sb="2" eb="4">
      <t>ナイヨウ</t>
    </rPh>
    <phoneticPr fontId="5"/>
  </si>
  <si>
    <t>合同調査</t>
    <rPh sb="0" eb="2">
      <t>ゴウドウ</t>
    </rPh>
    <rPh sb="2" eb="4">
      <t>チョウサ</t>
    </rPh>
    <phoneticPr fontId="5"/>
  </si>
  <si>
    <t>消費者・事業者から直接</t>
    <rPh sb="0" eb="3">
      <t>ショウヒシャ</t>
    </rPh>
    <rPh sb="4" eb="7">
      <t>ジギョウシャ</t>
    </rPh>
    <rPh sb="9" eb="11">
      <t>チョクセツ</t>
    </rPh>
    <phoneticPr fontId="5"/>
  </si>
  <si>
    <t>消費期限</t>
    <rPh sb="0" eb="2">
      <t>ショウヒ</t>
    </rPh>
    <rPh sb="2" eb="4">
      <t>キゲン</t>
    </rPh>
    <phoneticPr fontId="5"/>
  </si>
  <si>
    <t>合同</t>
    <rPh sb="0" eb="2">
      <t>ゴウドウ</t>
    </rPh>
    <phoneticPr fontId="5"/>
  </si>
  <si>
    <t>ＤＮＡ分析</t>
    <rPh sb="3" eb="5">
      <t>ブンセキ</t>
    </rPh>
    <phoneticPr fontId="5"/>
  </si>
  <si>
    <t>口頭注意</t>
    <rPh sb="0" eb="2">
      <t>コウトウ</t>
    </rPh>
    <rPh sb="2" eb="4">
      <t>チュウイ</t>
    </rPh>
    <phoneticPr fontId="5"/>
  </si>
  <si>
    <t>広島農政事務所経由</t>
    <rPh sb="0" eb="2">
      <t>ヒロシマ</t>
    </rPh>
    <rPh sb="2" eb="4">
      <t>ノウセイ</t>
    </rPh>
    <rPh sb="4" eb="6">
      <t>ジム</t>
    </rPh>
    <rPh sb="6" eb="7">
      <t>ショ</t>
    </rPh>
    <rPh sb="7" eb="9">
      <t>ケイユ</t>
    </rPh>
    <phoneticPr fontId="5"/>
  </si>
  <si>
    <t>魚介類</t>
    <rPh sb="0" eb="3">
      <t>ギョカイルイ</t>
    </rPh>
    <phoneticPr fontId="5"/>
  </si>
  <si>
    <t>賞味期限</t>
    <rPh sb="0" eb="2">
      <t>ショウミ</t>
    </rPh>
    <rPh sb="2" eb="4">
      <t>キゲン</t>
    </rPh>
    <phoneticPr fontId="5"/>
  </si>
  <si>
    <t>単独</t>
    <rPh sb="0" eb="2">
      <t>タンドク</t>
    </rPh>
    <phoneticPr fontId="5"/>
  </si>
  <si>
    <t>微生物検査</t>
    <rPh sb="0" eb="3">
      <t>ビセイブツ</t>
    </rPh>
    <rPh sb="3" eb="5">
      <t>ケンサ</t>
    </rPh>
    <phoneticPr fontId="5"/>
  </si>
  <si>
    <t>指導票手交</t>
    <rPh sb="0" eb="2">
      <t>シドウ</t>
    </rPh>
    <rPh sb="2" eb="3">
      <t>ヒョウ</t>
    </rPh>
    <rPh sb="3" eb="5">
      <t>シュコウ</t>
    </rPh>
    <phoneticPr fontId="5"/>
  </si>
  <si>
    <t>農村振興課経由（農政事務所以外）</t>
    <rPh sb="0" eb="2">
      <t>ノウソン</t>
    </rPh>
    <rPh sb="2" eb="4">
      <t>シンコウ</t>
    </rPh>
    <rPh sb="4" eb="5">
      <t>カ</t>
    </rPh>
    <rPh sb="5" eb="7">
      <t>ケイユ</t>
    </rPh>
    <phoneticPr fontId="5"/>
  </si>
  <si>
    <t>冷凍食品</t>
    <rPh sb="0" eb="2">
      <t>レイトウ</t>
    </rPh>
    <rPh sb="2" eb="4">
      <t>ショクヒン</t>
    </rPh>
    <phoneticPr fontId="5"/>
  </si>
  <si>
    <t>再利用</t>
    <rPh sb="0" eb="3">
      <t>サイリヨウ</t>
    </rPh>
    <phoneticPr fontId="5"/>
  </si>
  <si>
    <t>回付のみ</t>
    <rPh sb="0" eb="2">
      <t>カイフ</t>
    </rPh>
    <phoneticPr fontId="5"/>
  </si>
  <si>
    <t>理化学検査</t>
    <rPh sb="0" eb="3">
      <t>リカガク</t>
    </rPh>
    <rPh sb="3" eb="5">
      <t>ケンサ</t>
    </rPh>
    <phoneticPr fontId="5"/>
  </si>
  <si>
    <t>報告書徴収</t>
    <rPh sb="0" eb="3">
      <t>ホウコクショ</t>
    </rPh>
    <rPh sb="3" eb="5">
      <t>チョウシュウ</t>
    </rPh>
    <phoneticPr fontId="5"/>
  </si>
  <si>
    <t>JAS法移譲市町経由（農政事務所以外）</t>
    <rPh sb="3" eb="4">
      <t>ホウ</t>
    </rPh>
    <rPh sb="4" eb="6">
      <t>イジョウ</t>
    </rPh>
    <rPh sb="6" eb="7">
      <t>シ</t>
    </rPh>
    <rPh sb="7" eb="8">
      <t>マチ</t>
    </rPh>
    <rPh sb="8" eb="10">
      <t>ケイユ</t>
    </rPh>
    <phoneticPr fontId="5"/>
  </si>
  <si>
    <t>魚介類加工品</t>
    <rPh sb="0" eb="3">
      <t>ギョカイルイ</t>
    </rPh>
    <rPh sb="3" eb="6">
      <t>カコウヒン</t>
    </rPh>
    <phoneticPr fontId="5"/>
  </si>
  <si>
    <t>原料原産地</t>
    <rPh sb="0" eb="2">
      <t>ゲンリョウ</t>
    </rPh>
    <rPh sb="2" eb="5">
      <t>ゲンサンチ</t>
    </rPh>
    <phoneticPr fontId="5"/>
  </si>
  <si>
    <t>無</t>
    <rPh sb="0" eb="1">
      <t>ナ</t>
    </rPh>
    <phoneticPr fontId="5"/>
  </si>
  <si>
    <t>自主回収</t>
    <rPh sb="0" eb="2">
      <t>ジシュ</t>
    </rPh>
    <rPh sb="2" eb="4">
      <t>カイシュウ</t>
    </rPh>
    <phoneticPr fontId="5"/>
  </si>
  <si>
    <t>県外の自治体経由</t>
    <rPh sb="0" eb="2">
      <t>ケンガイ</t>
    </rPh>
    <rPh sb="3" eb="6">
      <t>ジチタイ</t>
    </rPh>
    <rPh sb="6" eb="8">
      <t>ケイユ</t>
    </rPh>
    <phoneticPr fontId="5"/>
  </si>
  <si>
    <t>肉卵・加工品</t>
    <rPh sb="0" eb="1">
      <t>ニク</t>
    </rPh>
    <rPh sb="1" eb="2">
      <t>タマゴ</t>
    </rPh>
    <rPh sb="3" eb="6">
      <t>カコウヒン</t>
    </rPh>
    <phoneticPr fontId="5"/>
  </si>
  <si>
    <t>遺伝子組換え</t>
    <rPh sb="0" eb="3">
      <t>イデンシ</t>
    </rPh>
    <rPh sb="3" eb="5">
      <t>クミカ</t>
    </rPh>
    <phoneticPr fontId="5"/>
  </si>
  <si>
    <t>回収命令</t>
    <rPh sb="0" eb="2">
      <t>カイシュウ</t>
    </rPh>
    <rPh sb="2" eb="4">
      <t>メイレイ</t>
    </rPh>
    <phoneticPr fontId="5"/>
  </si>
  <si>
    <t>広島市・呉市・福山市（食品衛生担当）経由</t>
    <rPh sb="0" eb="2">
      <t>ヒロシマ</t>
    </rPh>
    <rPh sb="2" eb="3">
      <t>シ</t>
    </rPh>
    <rPh sb="4" eb="6">
      <t>クレシ</t>
    </rPh>
    <rPh sb="7" eb="10">
      <t>フクヤマシ</t>
    </rPh>
    <rPh sb="11" eb="13">
      <t>ショクヒン</t>
    </rPh>
    <rPh sb="13" eb="15">
      <t>エイセイ</t>
    </rPh>
    <rPh sb="15" eb="17">
      <t>タントウ</t>
    </rPh>
    <rPh sb="18" eb="20">
      <t>ケイユ</t>
    </rPh>
    <phoneticPr fontId="5"/>
  </si>
  <si>
    <t>乳製品</t>
    <rPh sb="0" eb="3">
      <t>ニュウセイヒン</t>
    </rPh>
    <phoneticPr fontId="5"/>
  </si>
  <si>
    <t>添加物</t>
    <rPh sb="0" eb="3">
      <t>テンカブツ</t>
    </rPh>
    <phoneticPr fontId="5"/>
  </si>
  <si>
    <t>業務禁止</t>
    <rPh sb="0" eb="2">
      <t>ギョウム</t>
    </rPh>
    <rPh sb="2" eb="4">
      <t>キンシ</t>
    </rPh>
    <phoneticPr fontId="5"/>
  </si>
  <si>
    <t>乳類加工品</t>
    <rPh sb="0" eb="1">
      <t>ニュウ</t>
    </rPh>
    <rPh sb="1" eb="2">
      <t>ルイ</t>
    </rPh>
    <rPh sb="2" eb="5">
      <t>カコウヒン</t>
    </rPh>
    <phoneticPr fontId="5"/>
  </si>
  <si>
    <t>優良有利誤認</t>
    <rPh sb="0" eb="2">
      <t>ユウリョウ</t>
    </rPh>
    <rPh sb="2" eb="4">
      <t>ユウリ</t>
    </rPh>
    <rPh sb="4" eb="6">
      <t>ゴニン</t>
    </rPh>
    <phoneticPr fontId="5"/>
  </si>
  <si>
    <t>ｱｲｽｸﾘｰﾑ・氷菓</t>
    <rPh sb="8" eb="10">
      <t>ヒョウカ</t>
    </rPh>
    <phoneticPr fontId="5"/>
  </si>
  <si>
    <t>その他</t>
    <rPh sb="2" eb="3">
      <t>タ</t>
    </rPh>
    <phoneticPr fontId="5"/>
  </si>
  <si>
    <t>穀類・加工品</t>
    <rPh sb="0" eb="2">
      <t>コクルイ</t>
    </rPh>
    <rPh sb="3" eb="6">
      <t>カコウヒン</t>
    </rPh>
    <phoneticPr fontId="5"/>
  </si>
  <si>
    <t>野菜・果物・加工品</t>
    <rPh sb="0" eb="2">
      <t>ヤサイ</t>
    </rPh>
    <rPh sb="3" eb="5">
      <t>クダモノ</t>
    </rPh>
    <rPh sb="6" eb="9">
      <t>カコウヒン</t>
    </rPh>
    <phoneticPr fontId="5"/>
  </si>
  <si>
    <t>菓子類</t>
    <rPh sb="0" eb="3">
      <t>カシルイ</t>
    </rPh>
    <phoneticPr fontId="5"/>
  </si>
  <si>
    <t>清涼飲料水</t>
    <rPh sb="0" eb="2">
      <t>セイリョウ</t>
    </rPh>
    <rPh sb="2" eb="4">
      <t>インリョウ</t>
    </rPh>
    <rPh sb="4" eb="5">
      <t>スイ</t>
    </rPh>
    <phoneticPr fontId="5"/>
  </si>
  <si>
    <t>酒精飲料</t>
    <rPh sb="0" eb="2">
      <t>シュセイ</t>
    </rPh>
    <rPh sb="2" eb="4">
      <t>インリョウ</t>
    </rPh>
    <phoneticPr fontId="5"/>
  </si>
  <si>
    <t>氷雪</t>
    <rPh sb="0" eb="2">
      <t>ヒョウセツ</t>
    </rPh>
    <phoneticPr fontId="5"/>
  </si>
  <si>
    <t>水</t>
    <rPh sb="0" eb="1">
      <t>ミズ</t>
    </rPh>
    <phoneticPr fontId="5"/>
  </si>
  <si>
    <t>缶詰・瓶詰食品</t>
    <rPh sb="0" eb="2">
      <t>カンヅメ</t>
    </rPh>
    <rPh sb="3" eb="5">
      <t>ビンヅ</t>
    </rPh>
    <rPh sb="5" eb="7">
      <t>ショクヒン</t>
    </rPh>
    <phoneticPr fontId="5"/>
  </si>
  <si>
    <t>大腸菌群</t>
    <rPh sb="0" eb="3">
      <t>ダイチョウキン</t>
    </rPh>
    <rPh sb="3" eb="4">
      <t>グン</t>
    </rPh>
    <phoneticPr fontId="5"/>
  </si>
  <si>
    <t>牛乳</t>
    <rPh sb="0" eb="2">
      <t>ギュウニュウ</t>
    </rPh>
    <phoneticPr fontId="5"/>
  </si>
  <si>
    <t>細菌数</t>
    <rPh sb="0" eb="2">
      <t>サイキン</t>
    </rPh>
    <rPh sb="2" eb="3">
      <t>スウ</t>
    </rPh>
    <phoneticPr fontId="5"/>
  </si>
  <si>
    <t>比重</t>
    <rPh sb="0" eb="2">
      <t>ヒジュウ</t>
    </rPh>
    <phoneticPr fontId="5"/>
  </si>
  <si>
    <t>区分</t>
    <rPh sb="0" eb="2">
      <t>クブン</t>
    </rPh>
    <phoneticPr fontId="5"/>
  </si>
  <si>
    <t>食　 中　 毒  等　 検　 査</t>
    <rPh sb="9" eb="10">
      <t>トウ</t>
    </rPh>
    <phoneticPr fontId="5"/>
  </si>
  <si>
    <t>上記以外の製造業</t>
  </si>
  <si>
    <t>食品製造業</t>
    <rPh sb="0" eb="2">
      <t>ショクヒン</t>
    </rPh>
    <rPh sb="2" eb="4">
      <t>セイゾウ</t>
    </rPh>
    <rPh sb="4" eb="5">
      <t>ギョウ</t>
    </rPh>
    <phoneticPr fontId="5"/>
  </si>
  <si>
    <t>食品販売業</t>
    <rPh sb="0" eb="2">
      <t>ショクヒン</t>
    </rPh>
    <rPh sb="2" eb="5">
      <t>ハンバイギョウ</t>
    </rPh>
    <phoneticPr fontId="5"/>
  </si>
  <si>
    <t>業務内容</t>
    <rPh sb="0" eb="2">
      <t>ギョウム</t>
    </rPh>
    <rPh sb="2" eb="4">
      <t>ナイヨウ</t>
    </rPh>
    <phoneticPr fontId="5"/>
  </si>
  <si>
    <t>計</t>
    <rPh sb="0" eb="1">
      <t>ケイ</t>
    </rPh>
    <phoneticPr fontId="5"/>
  </si>
  <si>
    <t>新規許可確
認前調査</t>
    <rPh sb="0" eb="2">
      <t>シンキ</t>
    </rPh>
    <rPh sb="2" eb="4">
      <t>キョカ</t>
    </rPh>
    <rPh sb="4" eb="7">
      <t>カクニン</t>
    </rPh>
    <rPh sb="7" eb="8">
      <t>マエ</t>
    </rPh>
    <rPh sb="8" eb="10">
      <t>チョウサ</t>
    </rPh>
    <phoneticPr fontId="5"/>
  </si>
  <si>
    <t>実働</t>
    <rPh sb="0" eb="2">
      <t>ジツドウ</t>
    </rPh>
    <phoneticPr fontId="5"/>
  </si>
  <si>
    <t>交通</t>
    <rPh sb="0" eb="2">
      <t>コウツウ</t>
    </rPh>
    <phoneticPr fontId="5"/>
  </si>
  <si>
    <t>実働時間</t>
    <rPh sb="0" eb="2">
      <t>ジツドウ</t>
    </rPh>
    <rPh sb="2" eb="4">
      <t>ジカン</t>
    </rPh>
    <phoneticPr fontId="5"/>
  </si>
  <si>
    <t>収去検査</t>
    <rPh sb="0" eb="1">
      <t>シュウ</t>
    </rPh>
    <rPh sb="1" eb="2">
      <t>キョ</t>
    </rPh>
    <rPh sb="2" eb="4">
      <t>ケンサ</t>
    </rPh>
    <phoneticPr fontId="5"/>
  </si>
  <si>
    <t>食中毒検査</t>
    <rPh sb="0" eb="3">
      <t>ショクチュウドク</t>
    </rPh>
    <rPh sb="3" eb="5">
      <t>ケンサ</t>
    </rPh>
    <phoneticPr fontId="5"/>
  </si>
  <si>
    <t>事務</t>
    <rPh sb="0" eb="2">
      <t>ジム</t>
    </rPh>
    <phoneticPr fontId="5"/>
  </si>
  <si>
    <t>その他の者</t>
    <rPh sb="0" eb="5">
      <t>ソノタノモノ</t>
    </rPh>
    <phoneticPr fontId="5"/>
  </si>
  <si>
    <t>監視日数</t>
    <rPh sb="0" eb="2">
      <t>カンシ</t>
    </rPh>
    <rPh sb="2" eb="4">
      <t>ニッスウ</t>
    </rPh>
    <phoneticPr fontId="5"/>
  </si>
  <si>
    <t>苦情等処理</t>
    <rPh sb="0" eb="3">
      <t>クジョウトウ</t>
    </rPh>
    <rPh sb="3" eb="5">
      <t>ショリ</t>
    </rPh>
    <phoneticPr fontId="5"/>
  </si>
  <si>
    <t>指導票
交付件数</t>
    <rPh sb="0" eb="2">
      <t>シドウ</t>
    </rPh>
    <rPh sb="2" eb="3">
      <t>ヒョウ</t>
    </rPh>
    <rPh sb="4" eb="6">
      <t>コウフ</t>
    </rPh>
    <rPh sb="6" eb="8">
      <t>ケンスウ</t>
    </rPh>
    <phoneticPr fontId="5"/>
  </si>
  <si>
    <t>保健所</t>
    <rPh sb="0" eb="2">
      <t>ホケン</t>
    </rPh>
    <rPh sb="2" eb="3">
      <t>ショ</t>
    </rPh>
    <phoneticPr fontId="5"/>
  </si>
  <si>
    <t>処分月日</t>
    <phoneticPr fontId="5"/>
  </si>
  <si>
    <t>業  　 種</t>
    <phoneticPr fontId="5"/>
  </si>
  <si>
    <t>処　分　内　容</t>
    <phoneticPr fontId="5"/>
  </si>
  <si>
    <t>違　反　の　内　容</t>
    <phoneticPr fontId="5"/>
  </si>
  <si>
    <t>類別</t>
    <phoneticPr fontId="5"/>
  </si>
  <si>
    <t>区　　　　　分</t>
    <phoneticPr fontId="6"/>
  </si>
  <si>
    <t>種別</t>
    <phoneticPr fontId="6"/>
  </si>
  <si>
    <t>法19条</t>
    <phoneticPr fontId="6"/>
  </si>
  <si>
    <t>事案対応数</t>
    <rPh sb="0" eb="2">
      <t>ジアン</t>
    </rPh>
    <rPh sb="2" eb="4">
      <t>タイオウ</t>
    </rPh>
    <rPh sb="4" eb="5">
      <t>スウ</t>
    </rPh>
    <phoneticPr fontId="5"/>
  </si>
  <si>
    <t>修学旅行関連有症事案</t>
    <rPh sb="0" eb="2">
      <t>シュウガク</t>
    </rPh>
    <rPh sb="2" eb="4">
      <t>リョコウ</t>
    </rPh>
    <rPh sb="4" eb="6">
      <t>カンレン</t>
    </rPh>
    <rPh sb="6" eb="7">
      <t>ユウ</t>
    </rPh>
    <rPh sb="7" eb="8">
      <t>ショウ</t>
    </rPh>
    <rPh sb="8" eb="10">
      <t>ジアン</t>
    </rPh>
    <phoneticPr fontId="5"/>
  </si>
  <si>
    <t>かき関連有症事案</t>
    <rPh sb="2" eb="4">
      <t>カンレン</t>
    </rPh>
    <rPh sb="4" eb="5">
      <t>ユウ</t>
    </rPh>
    <rPh sb="5" eb="6">
      <t>ショウ</t>
    </rPh>
    <rPh sb="6" eb="8">
      <t>ジアン</t>
    </rPh>
    <phoneticPr fontId="5"/>
  </si>
  <si>
    <t>その他の有症事案</t>
    <rPh sb="0" eb="3">
      <t>ソノタ</t>
    </rPh>
    <rPh sb="4" eb="5">
      <t>ユウ</t>
    </rPh>
    <rPh sb="5" eb="6">
      <t>ショウ</t>
    </rPh>
    <rPh sb="6" eb="8">
      <t>ジアン</t>
    </rPh>
    <phoneticPr fontId="5"/>
  </si>
  <si>
    <t>１　　食品衛生</t>
    <rPh sb="3" eb="5">
      <t>ショクヒン</t>
    </rPh>
    <rPh sb="5" eb="7">
      <t>エイセイ</t>
    </rPh>
    <phoneticPr fontId="5"/>
  </si>
  <si>
    <t>受付件数</t>
    <rPh sb="0" eb="2">
      <t>ウケツケ</t>
    </rPh>
    <rPh sb="2" eb="4">
      <t>ケンスウ</t>
    </rPh>
    <phoneticPr fontId="5"/>
  </si>
  <si>
    <t>食品</t>
    <rPh sb="0" eb="2">
      <t>ショクヒン</t>
    </rPh>
    <phoneticPr fontId="5"/>
  </si>
  <si>
    <t>施設</t>
    <rPh sb="0" eb="2">
      <t>シセツ</t>
    </rPh>
    <phoneticPr fontId="5"/>
  </si>
  <si>
    <t>異物混入</t>
    <rPh sb="0" eb="2">
      <t>イブツ</t>
    </rPh>
    <rPh sb="2" eb="4">
      <t>コンニュウ</t>
    </rPh>
    <phoneticPr fontId="5"/>
  </si>
  <si>
    <t>かびの発生</t>
    <rPh sb="3" eb="5">
      <t>ハッセイ</t>
    </rPh>
    <phoneticPr fontId="5"/>
  </si>
  <si>
    <t>腐敗・変敗</t>
    <rPh sb="0" eb="2">
      <t>フハイ</t>
    </rPh>
    <rPh sb="3" eb="4">
      <t>ヘン</t>
    </rPh>
    <rPh sb="4" eb="5">
      <t>パイ</t>
    </rPh>
    <phoneticPr fontId="5"/>
  </si>
  <si>
    <t>異味・異臭</t>
    <rPh sb="0" eb="1">
      <t>イ</t>
    </rPh>
    <rPh sb="1" eb="2">
      <t>ミ</t>
    </rPh>
    <rPh sb="3" eb="5">
      <t>イシュウ</t>
    </rPh>
    <phoneticPr fontId="5"/>
  </si>
  <si>
    <t>変色</t>
    <rPh sb="0" eb="2">
      <t>ヘンショク</t>
    </rPh>
    <phoneticPr fontId="5"/>
  </si>
  <si>
    <t>安全性</t>
    <rPh sb="0" eb="3">
      <t>アンゼンセイ</t>
    </rPh>
    <phoneticPr fontId="5"/>
  </si>
  <si>
    <t>不衛生</t>
    <rPh sb="0" eb="3">
      <t>フエイセイ</t>
    </rPh>
    <phoneticPr fontId="5"/>
  </si>
  <si>
    <t>無許可</t>
    <rPh sb="0" eb="3">
      <t>ムキョカ</t>
    </rPh>
    <phoneticPr fontId="5"/>
  </si>
  <si>
    <t>虫</t>
    <rPh sb="0" eb="1">
      <t>ムシ</t>
    </rPh>
    <phoneticPr fontId="5"/>
  </si>
  <si>
    <t xml:space="preserve"> </t>
    <phoneticPr fontId="5"/>
  </si>
  <si>
    <t>食品衛生責任者</t>
    <rPh sb="0" eb="2">
      <t>ショクヒン</t>
    </rPh>
    <rPh sb="2" eb="4">
      <t>エイセイ</t>
    </rPh>
    <rPh sb="4" eb="7">
      <t>セキニンシャ</t>
    </rPh>
    <phoneticPr fontId="5"/>
  </si>
  <si>
    <t>合計</t>
    <rPh sb="0" eb="2">
      <t>ゴウケイ</t>
    </rPh>
    <phoneticPr fontId="5"/>
  </si>
  <si>
    <t>回数</t>
    <rPh sb="0" eb="2">
      <t>カイスウ</t>
    </rPh>
    <phoneticPr fontId="5"/>
  </si>
  <si>
    <t>人数</t>
    <rPh sb="0" eb="2">
      <t>ニンズウ</t>
    </rPh>
    <phoneticPr fontId="5"/>
  </si>
  <si>
    <t>乳製品製造業</t>
    <rPh sb="0" eb="3">
      <t>ニュウセイヒン</t>
    </rPh>
    <rPh sb="3" eb="6">
      <t>セイゾウギョウ</t>
    </rPh>
    <phoneticPr fontId="5"/>
  </si>
  <si>
    <t>食肉製品製造業</t>
    <rPh sb="0" eb="2">
      <t>ショクニク</t>
    </rPh>
    <rPh sb="2" eb="4">
      <t>セイヒン</t>
    </rPh>
    <rPh sb="4" eb="7">
      <t>セイゾウギョウ</t>
    </rPh>
    <phoneticPr fontId="5"/>
  </si>
  <si>
    <t>食品の放射線照射業</t>
    <rPh sb="0" eb="2">
      <t>ショクヒン</t>
    </rPh>
    <rPh sb="3" eb="6">
      <t>ホウシャセン</t>
    </rPh>
    <rPh sb="6" eb="8">
      <t>ショウシャ</t>
    </rPh>
    <rPh sb="8" eb="9">
      <t>ギョウ</t>
    </rPh>
    <phoneticPr fontId="5"/>
  </si>
  <si>
    <t>食用油脂製造業</t>
    <rPh sb="0" eb="2">
      <t>ショクヨウ</t>
    </rPh>
    <rPh sb="2" eb="4">
      <t>ユシ</t>
    </rPh>
    <rPh sb="4" eb="7">
      <t>セイゾウギョウ</t>
    </rPh>
    <phoneticPr fontId="5"/>
  </si>
  <si>
    <t>添加物製造業</t>
    <rPh sb="0" eb="3">
      <t>テンカブツ</t>
    </rPh>
    <rPh sb="3" eb="6">
      <t>セイゾウギョウ</t>
    </rPh>
    <phoneticPr fontId="5"/>
  </si>
  <si>
    <t>無殺菌乳
(ｷﾛﾘｯﾄﾙ)</t>
    <rPh sb="0" eb="1">
      <t>ム</t>
    </rPh>
    <rPh sb="1" eb="3">
      <t>サッキン</t>
    </rPh>
    <rPh sb="3" eb="4">
      <t>ニュウ</t>
    </rPh>
    <phoneticPr fontId="5"/>
  </si>
  <si>
    <t>殺菌乳(ｷﾛﾘｯﾄﾙ)</t>
    <rPh sb="0" eb="2">
      <t>サッキン</t>
    </rPh>
    <rPh sb="2" eb="3">
      <t>ニュウ</t>
    </rPh>
    <phoneticPr fontId="5"/>
  </si>
  <si>
    <t>75℃以上</t>
    <rPh sb="0" eb="5">
      <t>７５ドイジョウ</t>
    </rPh>
    <phoneticPr fontId="5"/>
  </si>
  <si>
    <t>瞬間</t>
    <rPh sb="0" eb="2">
      <t>シュンカン</t>
    </rPh>
    <phoneticPr fontId="5"/>
  </si>
  <si>
    <t>特別牛乳</t>
    <rPh sb="0" eb="2">
      <t>トクベツ</t>
    </rPh>
    <rPh sb="2" eb="4">
      <t>ギュウニュウ</t>
    </rPh>
    <phoneticPr fontId="5"/>
  </si>
  <si>
    <t>低脂肪牛乳</t>
    <rPh sb="0" eb="3">
      <t>テイシボウ</t>
    </rPh>
    <rPh sb="3" eb="5">
      <t>ギュウニュウ</t>
    </rPh>
    <phoneticPr fontId="5"/>
  </si>
  <si>
    <t>加工乳</t>
    <rPh sb="0" eb="2">
      <t>カコウ</t>
    </rPh>
    <rPh sb="2" eb="3">
      <t>ニュウ</t>
    </rPh>
    <phoneticPr fontId="5"/>
  </si>
  <si>
    <t>乳脂肪分３％以上</t>
    <rPh sb="0" eb="3">
      <t>ニュウシボウ</t>
    </rPh>
    <rPh sb="3" eb="4">
      <t>ブン</t>
    </rPh>
    <rPh sb="4" eb="8">
      <t>３％イジョウ</t>
    </rPh>
    <phoneticPr fontId="5"/>
  </si>
  <si>
    <t>乳脂肪分３％未満</t>
    <rPh sb="0" eb="3">
      <t>ニュウシボウ</t>
    </rPh>
    <rPh sb="3" eb="4">
      <t>ブン</t>
    </rPh>
    <rPh sb="4" eb="6">
      <t>３％イジョウ</t>
    </rPh>
    <phoneticPr fontId="5"/>
  </si>
  <si>
    <t>その他の乳</t>
    <rPh sb="0" eb="3">
      <t>ソノタ</t>
    </rPh>
    <rPh sb="4" eb="5">
      <t>ニュウ</t>
    </rPh>
    <phoneticPr fontId="5"/>
  </si>
  <si>
    <t>不適理由(延数)</t>
    <rPh sb="0" eb="2">
      <t>フテキ</t>
    </rPh>
    <rPh sb="2" eb="4">
      <t>リユウ</t>
    </rPh>
    <rPh sb="5" eb="6">
      <t>ノ</t>
    </rPh>
    <rPh sb="6" eb="7">
      <t>スウ</t>
    </rPh>
    <phoneticPr fontId="5"/>
  </si>
  <si>
    <t>無脂乳
固形分</t>
    <rPh sb="0" eb="1">
      <t>ム</t>
    </rPh>
    <rPh sb="1" eb="2">
      <t>シ</t>
    </rPh>
    <rPh sb="2" eb="3">
      <t>ニュウ</t>
    </rPh>
    <rPh sb="4" eb="6">
      <t>コケイ</t>
    </rPh>
    <rPh sb="6" eb="7">
      <t>ブン</t>
    </rPh>
    <phoneticPr fontId="5"/>
  </si>
  <si>
    <t>乳脂肪</t>
    <rPh sb="0" eb="1">
      <t>ニュウ</t>
    </rPh>
    <rPh sb="1" eb="3">
      <t>シボウ</t>
    </rPh>
    <phoneticPr fontId="5"/>
  </si>
  <si>
    <t>酸度</t>
    <rPh sb="0" eb="1">
      <t>サン</t>
    </rPh>
    <rPh sb="1" eb="2">
      <t>ド</t>
    </rPh>
    <phoneticPr fontId="5"/>
  </si>
  <si>
    <t>生乳</t>
    <rPh sb="0" eb="1">
      <t>ナマ</t>
    </rPh>
    <rPh sb="1" eb="2">
      <t>チチ</t>
    </rPh>
    <phoneticPr fontId="5"/>
  </si>
  <si>
    <t>更新</t>
    <rPh sb="0" eb="2">
      <t>コウシン</t>
    </rPh>
    <phoneticPr fontId="5"/>
  </si>
  <si>
    <t>新規</t>
    <rPh sb="0" eb="2">
      <t>シンキ</t>
    </rPh>
    <phoneticPr fontId="5"/>
  </si>
  <si>
    <t>総数(年度)</t>
    <rPh sb="0" eb="2">
      <t>ソウスウ</t>
    </rPh>
    <rPh sb="3" eb="5">
      <t>ネンド</t>
    </rPh>
    <phoneticPr fontId="5"/>
  </si>
  <si>
    <t>業態名</t>
    <rPh sb="0" eb="2">
      <t>ギョウタイ</t>
    </rPh>
    <rPh sb="2" eb="3">
      <t>メイ</t>
    </rPh>
    <phoneticPr fontId="5"/>
  </si>
  <si>
    <t>飲食店営業</t>
    <rPh sb="0" eb="3">
      <t>インショクテン</t>
    </rPh>
    <rPh sb="3" eb="5">
      <t>エイギョウ</t>
    </rPh>
    <phoneticPr fontId="5"/>
  </si>
  <si>
    <t>５　年間目標立入件数及び監視率</t>
    <rPh sb="2" eb="4">
      <t>ネンカン</t>
    </rPh>
    <rPh sb="4" eb="6">
      <t>モクヒョウ</t>
    </rPh>
    <rPh sb="6" eb="8">
      <t>タチイリ</t>
    </rPh>
    <rPh sb="8" eb="10">
      <t>ケンスウ</t>
    </rPh>
    <rPh sb="10" eb="11">
      <t>オヨ</t>
    </rPh>
    <rPh sb="12" eb="14">
      <t>カンシ</t>
    </rPh>
    <rPh sb="14" eb="15">
      <t>リツ</t>
    </rPh>
    <phoneticPr fontId="5"/>
  </si>
  <si>
    <t>年間目標立入件数</t>
    <rPh sb="0" eb="2">
      <t>ネンカン</t>
    </rPh>
    <rPh sb="2" eb="4">
      <t>モクヒョウ</t>
    </rPh>
    <rPh sb="4" eb="6">
      <t>タチイリ</t>
    </rPh>
    <rPh sb="6" eb="8">
      <t>ケンスウ</t>
    </rPh>
    <phoneticPr fontId="5"/>
  </si>
  <si>
    <t>監視件数</t>
    <rPh sb="0" eb="2">
      <t>カンシ</t>
    </rPh>
    <rPh sb="2" eb="4">
      <t>ケンスウ</t>
    </rPh>
    <phoneticPr fontId="5"/>
  </si>
  <si>
    <t>監視率</t>
    <rPh sb="0" eb="2">
      <t>カンシ</t>
    </rPh>
    <rPh sb="2" eb="3">
      <t>リツ</t>
    </rPh>
    <phoneticPr fontId="5"/>
  </si>
  <si>
    <t>合　　計</t>
    <rPh sb="0" eb="4">
      <t>ゴウケイ</t>
    </rPh>
    <phoneticPr fontId="5"/>
  </si>
  <si>
    <t>４　年間立入目標件数</t>
    <rPh sb="2" eb="4">
      <t>ネンカン</t>
    </rPh>
    <rPh sb="4" eb="6">
      <t>タチイリ</t>
    </rPh>
    <rPh sb="6" eb="8">
      <t>モクヒョウ</t>
    </rPh>
    <rPh sb="8" eb="10">
      <t>ケンスウ</t>
    </rPh>
    <phoneticPr fontId="5"/>
  </si>
  <si>
    <t>対象業種</t>
    <rPh sb="0" eb="2">
      <t>タイショウ</t>
    </rPh>
    <rPh sb="2" eb="4">
      <t>ギョウシュ</t>
    </rPh>
    <phoneticPr fontId="5"/>
  </si>
  <si>
    <t>対象要件</t>
    <rPh sb="0" eb="2">
      <t>タイショウ</t>
    </rPh>
    <rPh sb="2" eb="4">
      <t>ヨウケン</t>
    </rPh>
    <phoneticPr fontId="5"/>
  </si>
  <si>
    <t>施設数</t>
    <rPh sb="0" eb="2">
      <t>シセツ</t>
    </rPh>
    <rPh sb="2" eb="3">
      <t>スウ</t>
    </rPh>
    <phoneticPr fontId="5"/>
  </si>
  <si>
    <t>回</t>
    <rPh sb="0" eb="1">
      <t>カイ</t>
    </rPh>
    <phoneticPr fontId="5"/>
  </si>
  <si>
    <t>広域流通食品</t>
    <rPh sb="0" eb="2">
      <t>コウイキ</t>
    </rPh>
    <rPh sb="2" eb="4">
      <t>リュウツウ</t>
    </rPh>
    <rPh sb="4" eb="6">
      <t>ショクヒン</t>
    </rPh>
    <phoneticPr fontId="5"/>
  </si>
  <si>
    <t>飲食店営業</t>
    <rPh sb="0" eb="2">
      <t>インショク</t>
    </rPh>
    <rPh sb="2" eb="3">
      <t>テン</t>
    </rPh>
    <rPh sb="3" eb="5">
      <t>エイギョウ</t>
    </rPh>
    <phoneticPr fontId="5"/>
  </si>
  <si>
    <t>集団給食</t>
    <rPh sb="0" eb="2">
      <t>シュウダン</t>
    </rPh>
    <rPh sb="2" eb="4">
      <t>キュウショク</t>
    </rPh>
    <phoneticPr fontId="5"/>
  </si>
  <si>
    <t>１</t>
    <phoneticPr fontId="5"/>
  </si>
  <si>
    <t>上記以外</t>
    <rPh sb="0" eb="2">
      <t>ジョウキ</t>
    </rPh>
    <rPh sb="2" eb="4">
      <t>イガイ</t>
    </rPh>
    <phoneticPr fontId="5"/>
  </si>
  <si>
    <t>合　　　　　　　　　　計</t>
    <rPh sb="0" eb="12">
      <t>ゴウケイ</t>
    </rPh>
    <phoneticPr fontId="5"/>
  </si>
  <si>
    <t>２　所要時間（監視員とその他の者）</t>
    <rPh sb="2" eb="4">
      <t>ショヨウ</t>
    </rPh>
    <rPh sb="4" eb="6">
      <t>ジカン</t>
    </rPh>
    <rPh sb="7" eb="10">
      <t>カンシイン</t>
    </rPh>
    <rPh sb="11" eb="16">
      <t>ソノタノモノ</t>
    </rPh>
    <phoneticPr fontId="5"/>
  </si>
  <si>
    <t>３　監視員と１人当り監視件数</t>
    <rPh sb="2" eb="5">
      <t>カンシイン</t>
    </rPh>
    <rPh sb="7" eb="8">
      <t>ヒト</t>
    </rPh>
    <rPh sb="8" eb="9">
      <t>アタ</t>
    </rPh>
    <rPh sb="10" eb="12">
      <t>カンシ</t>
    </rPh>
    <rPh sb="12" eb="14">
      <t>ケンスウ</t>
    </rPh>
    <phoneticPr fontId="5"/>
  </si>
  <si>
    <t>監視員数</t>
    <rPh sb="0" eb="2">
      <t>カンシ</t>
    </rPh>
    <rPh sb="2" eb="4">
      <t>インスウ</t>
    </rPh>
    <phoneticPr fontId="5"/>
  </si>
  <si>
    <t>（兼務者数）</t>
    <rPh sb="1" eb="3">
      <t>ケンム</t>
    </rPh>
    <rPh sb="3" eb="4">
      <t>シャ</t>
    </rPh>
    <rPh sb="4" eb="5">
      <t>スウ</t>
    </rPh>
    <phoneticPr fontId="5"/>
  </si>
  <si>
    <t>実働監視員数</t>
    <rPh sb="0" eb="2">
      <t>ジツドウ</t>
    </rPh>
    <rPh sb="2" eb="4">
      <t>カンシ</t>
    </rPh>
    <rPh sb="4" eb="6">
      <t>インスウ</t>
    </rPh>
    <phoneticPr fontId="5"/>
  </si>
  <si>
    <t>総監視件数</t>
    <rPh sb="0" eb="1">
      <t>ソウ</t>
    </rPh>
    <rPh sb="1" eb="3">
      <t>カンシ</t>
    </rPh>
    <rPh sb="3" eb="5">
      <t>ケンスウ</t>
    </rPh>
    <phoneticPr fontId="5"/>
  </si>
  <si>
    <t>監視実施件数（累計）</t>
    <rPh sb="0" eb="2">
      <t>カンシ</t>
    </rPh>
    <rPh sb="2" eb="4">
      <t>ジッシ</t>
    </rPh>
    <rPh sb="4" eb="6">
      <t>ケンスウ</t>
    </rPh>
    <rPh sb="7" eb="9">
      <t>ルイケイ</t>
    </rPh>
    <phoneticPr fontId="5"/>
  </si>
  <si>
    <t>目標監視件数（累計）</t>
    <rPh sb="0" eb="2">
      <t>モクヒョウ</t>
    </rPh>
    <rPh sb="2" eb="4">
      <t>カンシ</t>
    </rPh>
    <rPh sb="4" eb="6">
      <t>ケンスウ</t>
    </rPh>
    <rPh sb="7" eb="9">
      <t>ルイケイ</t>
    </rPh>
    <phoneticPr fontId="5"/>
  </si>
  <si>
    <t>１人当り監視件数</t>
    <rPh sb="1" eb="2">
      <t>ヒト</t>
    </rPh>
    <rPh sb="2" eb="3">
      <t>アタ</t>
    </rPh>
    <rPh sb="4" eb="6">
      <t>カンシ</t>
    </rPh>
    <rPh sb="6" eb="8">
      <t>ケンスウ</t>
    </rPh>
    <phoneticPr fontId="5"/>
  </si>
  <si>
    <t>監視員</t>
    <rPh sb="0" eb="3">
      <t>カンシイン</t>
    </rPh>
    <phoneticPr fontId="5"/>
  </si>
  <si>
    <t>／２年</t>
    <phoneticPr fontId="5"/>
  </si>
  <si>
    <t>１回</t>
    <rPh sb="1" eb="2">
      <t>カイ</t>
    </rPh>
    <phoneticPr fontId="5"/>
  </si>
  <si>
    <t>／３年</t>
  </si>
  <si>
    <t>／４年</t>
  </si>
  <si>
    <t>／５年</t>
  </si>
  <si>
    <t>年間立入
目標件数</t>
    <rPh sb="0" eb="2">
      <t>ネンカン</t>
    </rPh>
    <rPh sb="2" eb="4">
      <t>タチイリ</t>
    </rPh>
    <rPh sb="5" eb="7">
      <t>モクヒョウ</t>
    </rPh>
    <rPh sb="7" eb="9">
      <t>ケンスウ</t>
    </rPh>
    <phoneticPr fontId="5"/>
  </si>
  <si>
    <t>件</t>
    <rPh sb="0" eb="1">
      <t>ケン</t>
    </rPh>
    <phoneticPr fontId="5"/>
  </si>
  <si>
    <r>
      <t xml:space="preserve">監視指導
</t>
    </r>
    <r>
      <rPr>
        <sz val="8"/>
        <rFont val="ＭＳ ゴシック"/>
        <family val="3"/>
        <charset val="128"/>
      </rPr>
      <t>(更新調査含む)</t>
    </r>
    <rPh sb="0" eb="2">
      <t>カンシ</t>
    </rPh>
    <rPh sb="2" eb="4">
      <t>シドウ</t>
    </rPh>
    <rPh sb="6" eb="8">
      <t>コウシン</t>
    </rPh>
    <rPh sb="8" eb="10">
      <t>チョウサ</t>
    </rPh>
    <rPh sb="10" eb="11">
      <t>フク</t>
    </rPh>
    <phoneticPr fontId="5"/>
  </si>
  <si>
    <t>年間立入
目標回数</t>
    <rPh sb="0" eb="2">
      <t>ネンカン</t>
    </rPh>
    <rPh sb="2" eb="4">
      <t>タチイリ</t>
    </rPh>
    <rPh sb="5" eb="7">
      <t>モクヒョウ</t>
    </rPh>
    <rPh sb="7" eb="9">
      <t>カイスウ</t>
    </rPh>
    <phoneticPr fontId="5"/>
  </si>
  <si>
    <r>
      <t>大量調理施設</t>
    </r>
    <r>
      <rPr>
        <vertAlign val="superscript"/>
        <sz val="10"/>
        <rFont val="ＭＳ ゴシック"/>
        <family val="3"/>
        <charset val="128"/>
      </rPr>
      <t>※２</t>
    </r>
    <rPh sb="0" eb="2">
      <t>タイリョウ</t>
    </rPh>
    <rPh sb="2" eb="4">
      <t>チョウリ</t>
    </rPh>
    <rPh sb="4" eb="6">
      <t>シセツ</t>
    </rPh>
    <phoneticPr fontId="5"/>
  </si>
  <si>
    <r>
      <t>大量製造食品</t>
    </r>
    <r>
      <rPr>
        <vertAlign val="superscript"/>
        <sz val="10"/>
        <rFont val="ＭＳ ゴシック"/>
        <family val="3"/>
        <charset val="128"/>
      </rPr>
      <t>※１</t>
    </r>
    <rPh sb="0" eb="2">
      <t>タイリョウ</t>
    </rPh>
    <rPh sb="2" eb="4">
      <t>セイゾウ</t>
    </rPh>
    <rPh sb="4" eb="6">
      <t>ショクヒン</t>
    </rPh>
    <phoneticPr fontId="5"/>
  </si>
  <si>
    <t>始末書等
徴取件数</t>
    <rPh sb="0" eb="3">
      <t>シマツショ</t>
    </rPh>
    <rPh sb="3" eb="4">
      <t>トウ</t>
    </rPh>
    <rPh sb="5" eb="6">
      <t>チョウシュウ</t>
    </rPh>
    <rPh sb="6" eb="7">
      <t>チョウシュ</t>
    </rPh>
    <rPh sb="7" eb="9">
      <t>ケンスウ</t>
    </rPh>
    <phoneticPr fontId="5"/>
  </si>
  <si>
    <t>収去検体数
（実数）</t>
    <rPh sb="0" eb="2">
      <t>シュウキョ</t>
    </rPh>
    <rPh sb="2" eb="5">
      <t>ケンタイスウ</t>
    </rPh>
    <rPh sb="7" eb="9">
      <t>ジッスウ</t>
    </rPh>
    <phoneticPr fontId="5"/>
  </si>
  <si>
    <t>試験件数
（延数）</t>
    <rPh sb="0" eb="2">
      <t>シケン</t>
    </rPh>
    <rPh sb="2" eb="4">
      <t>ケンスウ</t>
    </rPh>
    <rPh sb="6" eb="7">
      <t>ノ</t>
    </rPh>
    <rPh sb="7" eb="8">
      <t>スウ</t>
    </rPh>
    <phoneticPr fontId="5"/>
  </si>
  <si>
    <t>不適検体数
（実数）</t>
    <rPh sb="0" eb="2">
      <t>フテキ</t>
    </rPh>
    <rPh sb="2" eb="5">
      <t>ケンタイスウ</t>
    </rPh>
    <rPh sb="7" eb="9">
      <t>ジッスウ</t>
    </rPh>
    <phoneticPr fontId="5"/>
  </si>
  <si>
    <t>合
計</t>
    <rPh sb="0" eb="1">
      <t>ゴウ</t>
    </rPh>
    <rPh sb="2" eb="3">
      <t>ケイ</t>
    </rPh>
    <phoneticPr fontId="5"/>
  </si>
  <si>
    <t>4月</t>
    <rPh sb="1" eb="2">
      <t>ガツ</t>
    </rPh>
    <phoneticPr fontId="5"/>
  </si>
  <si>
    <t>8月</t>
  </si>
  <si>
    <t>件</t>
    <rPh sb="0" eb="1">
      <t>ケン</t>
    </rPh>
    <phoneticPr fontId="5"/>
  </si>
  <si>
    <t>（</t>
    <phoneticPr fontId="5"/>
  </si>
  <si>
    <t>保健所</t>
    <rPh sb="0" eb="2">
      <t>ホケン</t>
    </rPh>
    <rPh sb="2" eb="3">
      <t>ショ</t>
    </rPh>
    <phoneticPr fontId="5"/>
  </si>
  <si>
    <t>年度分</t>
    <rPh sb="0" eb="1">
      <t>ネン</t>
    </rPh>
    <rPh sb="1" eb="2">
      <t>ド</t>
    </rPh>
    <rPh sb="2" eb="3">
      <t>ブン</t>
    </rPh>
    <phoneticPr fontId="5"/>
  </si>
  <si>
    <t>支所）</t>
    <rPh sb="0" eb="2">
      <t>シショ</t>
    </rPh>
    <phoneticPr fontId="5"/>
  </si>
  <si>
    <t>発 見 件 数</t>
    <phoneticPr fontId="6"/>
  </si>
  <si>
    <t>措 置 件 数</t>
    <phoneticPr fontId="6"/>
  </si>
  <si>
    <t>加　工　処　理</t>
    <rPh sb="0" eb="1">
      <t>カ</t>
    </rPh>
    <rPh sb="2" eb="3">
      <t>コウ</t>
    </rPh>
    <rPh sb="4" eb="5">
      <t>ショ</t>
    </rPh>
    <rPh sb="6" eb="7">
      <t>リ</t>
    </rPh>
    <phoneticPr fontId="6"/>
  </si>
  <si>
    <t>製　品　検　査</t>
    <rPh sb="0" eb="1">
      <t>セイ</t>
    </rPh>
    <rPh sb="2" eb="3">
      <t>ヒン</t>
    </rPh>
    <rPh sb="4" eb="5">
      <t>ケン</t>
    </rPh>
    <rPh sb="6" eb="7">
      <t>サ</t>
    </rPh>
    <phoneticPr fontId="6"/>
  </si>
  <si>
    <t>食　　　　　品</t>
    <rPh sb="0" eb="1">
      <t>ショク</t>
    </rPh>
    <rPh sb="6" eb="7">
      <t>ヒン</t>
    </rPh>
    <phoneticPr fontId="6"/>
  </si>
  <si>
    <t>表　　　　　示</t>
    <rPh sb="0" eb="1">
      <t>ヒョウ</t>
    </rPh>
    <rPh sb="6" eb="7">
      <t>シメ</t>
    </rPh>
    <phoneticPr fontId="6"/>
  </si>
  <si>
    <t>保　　　　　存</t>
    <rPh sb="0" eb="1">
      <t>ホ</t>
    </rPh>
    <rPh sb="6" eb="7">
      <t>ゾン</t>
    </rPh>
    <phoneticPr fontId="6"/>
  </si>
  <si>
    <r>
      <t xml:space="preserve">その他
</t>
    </r>
    <r>
      <rPr>
        <sz val="9"/>
        <rFont val="ＭＳ ゴシック"/>
        <family val="3"/>
        <charset val="128"/>
      </rPr>
      <t>(細菌)</t>
    </r>
    <rPh sb="5" eb="7">
      <t>サイキン</t>
    </rPh>
    <phoneticPr fontId="6"/>
  </si>
  <si>
    <r>
      <t xml:space="preserve">その他
</t>
    </r>
    <r>
      <rPr>
        <sz val="9"/>
        <rFont val="ＭＳ ゴシック"/>
        <family val="3"/>
        <charset val="128"/>
      </rPr>
      <t>(塩分濃度)</t>
    </r>
    <rPh sb="5" eb="7">
      <t>エンブン</t>
    </rPh>
    <rPh sb="7" eb="9">
      <t>ノウド</t>
    </rPh>
    <phoneticPr fontId="6"/>
  </si>
  <si>
    <t>施　　設</t>
    <rPh sb="0" eb="1">
      <t>シ</t>
    </rPh>
    <rPh sb="3" eb="4">
      <t>セツ</t>
    </rPh>
    <phoneticPr fontId="6"/>
  </si>
  <si>
    <t xml:space="preserve"> その他</t>
    <rPh sb="3" eb="4">
      <t>タ</t>
    </rPh>
    <phoneticPr fontId="6"/>
  </si>
  <si>
    <t>措置内容</t>
    <rPh sb="0" eb="2">
      <t>ソチ</t>
    </rPh>
    <rPh sb="2" eb="4">
      <t>ナイヨウ</t>
    </rPh>
    <phoneticPr fontId="6"/>
  </si>
  <si>
    <t>飲食店
営業</t>
    <phoneticPr fontId="5"/>
  </si>
  <si>
    <t>区分</t>
    <phoneticPr fontId="5"/>
  </si>
  <si>
    <t>合計</t>
    <rPh sb="0" eb="2">
      <t>ゴウケイ</t>
    </rPh>
    <phoneticPr fontId="5"/>
  </si>
  <si>
    <r>
      <t xml:space="preserve"> 添加物製造業
</t>
    </r>
    <r>
      <rPr>
        <sz val="9"/>
        <rFont val="ＭＳ ゴシック"/>
        <family val="3"/>
        <charset val="128"/>
      </rPr>
      <t xml:space="preserve"> ( )内は,小分け加工業再掲</t>
    </r>
    <phoneticPr fontId="5"/>
  </si>
  <si>
    <t>氷雪製造業</t>
    <phoneticPr fontId="5"/>
  </si>
  <si>
    <t>飲食店営業</t>
    <phoneticPr fontId="5"/>
  </si>
  <si>
    <t>喫茶店営業</t>
    <phoneticPr fontId="5"/>
  </si>
  <si>
    <t>菓子製造業</t>
    <phoneticPr fontId="5"/>
  </si>
  <si>
    <t>食肉販売業</t>
    <phoneticPr fontId="5"/>
  </si>
  <si>
    <t>魚介類販売業</t>
    <phoneticPr fontId="5"/>
  </si>
  <si>
    <t>業種</t>
    <phoneticPr fontId="5"/>
  </si>
  <si>
    <t>注１　保健所・支所試験検査課で実施した件数を記載する（保健環境センターに搬入したものは除く。）。</t>
    <rPh sb="7" eb="9">
      <t>シショ</t>
    </rPh>
    <phoneticPr fontId="5"/>
  </si>
  <si>
    <t>注２　月日には，試験検査課に検査依頼した日を記載する。</t>
    <phoneticPr fontId="5"/>
  </si>
  <si>
    <t>注３　理化学検査を実施した場合は，備考欄にその旨記載する。</t>
    <phoneticPr fontId="5"/>
  </si>
  <si>
    <t>計(1)</t>
  </si>
  <si>
    <t>放射線照射照射業</t>
  </si>
  <si>
    <t>魚介類せり売業</t>
  </si>
  <si>
    <t>菓子製造業</t>
  </si>
  <si>
    <t>仕出し</t>
  </si>
  <si>
    <t>一般</t>
  </si>
  <si>
    <t>１　許可を要するもの　　　　　　　　</t>
  </si>
  <si>
    <t>食品衛生講習会</t>
    <rPh sb="0" eb="2">
      <t>ショクヒン</t>
    </rPh>
    <rPh sb="2" eb="4">
      <t>エイセイ</t>
    </rPh>
    <rPh sb="4" eb="7">
      <t>コウシュウカイ</t>
    </rPh>
    <phoneticPr fontId="20"/>
  </si>
  <si>
    <t>監視目標件数</t>
    <phoneticPr fontId="5"/>
  </si>
  <si>
    <t>食中毒調査</t>
    <rPh sb="0" eb="3">
      <t>ショクチュウドク</t>
    </rPh>
    <rPh sb="3" eb="5">
      <t>チョウサ</t>
    </rPh>
    <phoneticPr fontId="5"/>
  </si>
  <si>
    <t>行政処分を伴なう食中毒調査</t>
    <rPh sb="0" eb="2">
      <t>ギョウセイ</t>
    </rPh>
    <rPh sb="2" eb="4">
      <t>ショブン</t>
    </rPh>
    <rPh sb="5" eb="6">
      <t>トモナ</t>
    </rPh>
    <rPh sb="8" eb="11">
      <t>ショクチュウドク</t>
    </rPh>
    <rPh sb="11" eb="13">
      <t>チョウサ</t>
    </rPh>
    <phoneticPr fontId="5"/>
  </si>
  <si>
    <t>行政処分を伴わない食中毒調査</t>
    <rPh sb="0" eb="2">
      <t>ギョウセイ</t>
    </rPh>
    <rPh sb="2" eb="4">
      <t>ショブン</t>
    </rPh>
    <rPh sb="5" eb="6">
      <t>トモナ</t>
    </rPh>
    <rPh sb="9" eb="12">
      <t>ショクチュウドク</t>
    </rPh>
    <rPh sb="12" eb="14">
      <t>チョウサ</t>
    </rPh>
    <phoneticPr fontId="5"/>
  </si>
  <si>
    <t>食中毒関連調査（管外事業者に関わるもの）</t>
    <rPh sb="0" eb="3">
      <t>ショクチュウドク</t>
    </rPh>
    <rPh sb="3" eb="5">
      <t>カンレン</t>
    </rPh>
    <rPh sb="5" eb="7">
      <t>チョウサ</t>
    </rPh>
    <rPh sb="8" eb="9">
      <t>カン</t>
    </rPh>
    <rPh sb="9" eb="10">
      <t>ガイ</t>
    </rPh>
    <rPh sb="10" eb="13">
      <t>ジギョウシャ</t>
    </rPh>
    <rPh sb="14" eb="15">
      <t>カカ</t>
    </rPh>
    <phoneticPr fontId="5"/>
  </si>
  <si>
    <t>有症事案
対応調査</t>
    <rPh sb="0" eb="1">
      <t>ユウ</t>
    </rPh>
    <rPh sb="1" eb="2">
      <t>ショウ</t>
    </rPh>
    <rPh sb="2" eb="4">
      <t>ジアン</t>
    </rPh>
    <rPh sb="5" eb="7">
      <t>タイオウ</t>
    </rPh>
    <rPh sb="7" eb="9">
      <t>チョウサ</t>
    </rPh>
    <phoneticPr fontId="5"/>
  </si>
  <si>
    <t>病原性大腸菌（VT±両方を含む）散発事案</t>
    <rPh sb="0" eb="3">
      <t>ビョウゲンセイ</t>
    </rPh>
    <rPh sb="10" eb="12">
      <t>リョウホウ</t>
    </rPh>
    <rPh sb="13" eb="14">
      <t>フク</t>
    </rPh>
    <rPh sb="16" eb="18">
      <t>サンパツ</t>
    </rPh>
    <rPh sb="18" eb="20">
      <t>ジアン</t>
    </rPh>
    <phoneticPr fontId="5"/>
  </si>
  <si>
    <t>違反食品調査</t>
    <rPh sb="0" eb="2">
      <t>イハン</t>
    </rPh>
    <rPh sb="2" eb="4">
      <t>ショクヒン</t>
    </rPh>
    <rPh sb="4" eb="6">
      <t>チョウサ</t>
    </rPh>
    <phoneticPr fontId="5"/>
  </si>
  <si>
    <t>行政処分を伴なう違反食品調査</t>
    <rPh sb="0" eb="2">
      <t>ギョウセイ</t>
    </rPh>
    <rPh sb="2" eb="4">
      <t>ショブン</t>
    </rPh>
    <rPh sb="5" eb="6">
      <t>トモナ</t>
    </rPh>
    <rPh sb="8" eb="10">
      <t>イハン</t>
    </rPh>
    <rPh sb="10" eb="12">
      <t>ショクヒン</t>
    </rPh>
    <rPh sb="12" eb="14">
      <t>チョウサ</t>
    </rPh>
    <phoneticPr fontId="5"/>
  </si>
  <si>
    <t>行政処分を伴わない違反食品調査</t>
    <rPh sb="0" eb="2">
      <t>ギョウセイ</t>
    </rPh>
    <rPh sb="2" eb="4">
      <t>ショブン</t>
    </rPh>
    <rPh sb="5" eb="6">
      <t>トモナ</t>
    </rPh>
    <rPh sb="9" eb="11">
      <t>イハン</t>
    </rPh>
    <rPh sb="11" eb="13">
      <t>ショクヒン</t>
    </rPh>
    <rPh sb="13" eb="15">
      <t>チョウサ</t>
    </rPh>
    <phoneticPr fontId="5"/>
  </si>
  <si>
    <t>違反食品関連調査（管外事業者に関わるもの）</t>
    <rPh sb="0" eb="2">
      <t>イハン</t>
    </rPh>
    <rPh sb="2" eb="4">
      <t>ショクヒン</t>
    </rPh>
    <rPh sb="4" eb="6">
      <t>カンレン</t>
    </rPh>
    <rPh sb="6" eb="8">
      <t>チョウサ</t>
    </rPh>
    <rPh sb="9" eb="11">
      <t>カンガイ</t>
    </rPh>
    <rPh sb="11" eb="14">
      <t>ジギョウシャ</t>
    </rPh>
    <rPh sb="15" eb="16">
      <t>カカ</t>
    </rPh>
    <phoneticPr fontId="5"/>
  </si>
  <si>
    <t>　日配食品（めん類，豆腐，納豆 等）</t>
    <phoneticPr fontId="5"/>
  </si>
  <si>
    <t>営業許可
取消命令</t>
    <rPh sb="0" eb="2">
      <t>エイギョウ</t>
    </rPh>
    <rPh sb="2" eb="4">
      <t>キョカ</t>
    </rPh>
    <rPh sb="7" eb="9">
      <t>メイレイ</t>
    </rPh>
    <phoneticPr fontId="5"/>
  </si>
  <si>
    <t>営業禁止
命令</t>
    <rPh sb="0" eb="2">
      <t>エイギョウ</t>
    </rPh>
    <rPh sb="5" eb="7">
      <t>メイレイ</t>
    </rPh>
    <phoneticPr fontId="5"/>
  </si>
  <si>
    <t>営業停止
命令</t>
    <rPh sb="0" eb="2">
      <t>エイギョウ</t>
    </rPh>
    <rPh sb="5" eb="7">
      <t>メイレイ</t>
    </rPh>
    <phoneticPr fontId="5"/>
  </si>
  <si>
    <t>改善命令</t>
    <rPh sb="2" eb="4">
      <t>メイレイ</t>
    </rPh>
    <phoneticPr fontId="5"/>
  </si>
  <si>
    <t>物品廃棄
命令</t>
    <rPh sb="0" eb="2">
      <t>ブッピン</t>
    </rPh>
    <rPh sb="5" eb="7">
      <t>メイレイ</t>
    </rPh>
    <phoneticPr fontId="5"/>
  </si>
  <si>
    <t>無許可
営業</t>
    <rPh sb="4" eb="6">
      <t>エイギョウ</t>
    </rPh>
    <phoneticPr fontId="5"/>
  </si>
  <si>
    <t>4月</t>
  </si>
  <si>
    <t>63℃～65℃</t>
    <phoneticPr fontId="5"/>
  </si>
  <si>
    <t>医師・
歯科医師</t>
  </si>
  <si>
    <t>薬剤師</t>
  </si>
  <si>
    <t>獣医師</t>
  </si>
  <si>
    <t>畜産学</t>
  </si>
  <si>
    <t>水産学</t>
  </si>
  <si>
    <t>農芸化学</t>
  </si>
  <si>
    <t>登録養成施設を修了した者</t>
  </si>
  <si>
    <t>登録講習会を修了した者</t>
  </si>
  <si>
    <t>医学
歯学
薬学
獣医学</t>
    <phoneticPr fontId="5"/>
  </si>
  <si>
    <t>大学・旧制大学又は旧制専門学校で下記の課程を修めて卒業した者</t>
  </si>
  <si>
    <t>施設数合計
（業種別）</t>
    <rPh sb="0" eb="3">
      <t>シセツスウ</t>
    </rPh>
    <rPh sb="3" eb="5">
      <t>ゴウケイ</t>
    </rPh>
    <rPh sb="7" eb="9">
      <t>ギョウシュ</t>
    </rPh>
    <rPh sb="9" eb="10">
      <t>ベツ</t>
    </rPh>
    <phoneticPr fontId="5"/>
  </si>
  <si>
    <t>菓子（パンを含む。）製造業</t>
  </si>
  <si>
    <t>旅　　 館</t>
  </si>
  <si>
    <t>そ　の　他</t>
  </si>
  <si>
    <t>乳 処 理 業</t>
  </si>
  <si>
    <t>集 乳 業</t>
  </si>
  <si>
    <t>魚介類せり売り営業</t>
  </si>
  <si>
    <t>かん詰またはびん詰食品製造業
（上記及び下記以外）</t>
  </si>
  <si>
    <t>喫 茶 店 営 業</t>
  </si>
  <si>
    <t>　(再掲）自動販売機</t>
  </si>
  <si>
    <t>食 肉 処 理 業</t>
  </si>
  <si>
    <t>食 肉 販 売 業</t>
  </si>
  <si>
    <t>み そ 製 造 業</t>
  </si>
  <si>
    <t>醤 油 製 造 業</t>
  </si>
  <si>
    <t>酒 類 製 造 業</t>
  </si>
  <si>
    <t>豆 腐 製 造 業</t>
  </si>
  <si>
    <t>納 豆 製 造 業</t>
  </si>
  <si>
    <t>添加物（法第11条第１項の規定により
規格が定められたものに限る。）製造業</t>
  </si>
  <si>
    <t>氷 雪 製 造 業</t>
  </si>
  <si>
    <t>処分件数（年度中）</t>
    <rPh sb="5" eb="8">
      <t>ネンドチュウ</t>
    </rPh>
    <phoneticPr fontId="5"/>
  </si>
  <si>
    <t>告発件数</t>
    <phoneticPr fontId="5"/>
  </si>
  <si>
    <t>(年度末現在)</t>
    <rPh sb="1" eb="4">
      <t>ネンドマツ</t>
    </rPh>
    <phoneticPr fontId="5"/>
  </si>
  <si>
    <t>うち緊急対応（時間外）した件数</t>
    <rPh sb="2" eb="4">
      <t>キンキュウ</t>
    </rPh>
    <rPh sb="4" eb="6">
      <t>タイオウ</t>
    </rPh>
    <rPh sb="7" eb="10">
      <t>ジカンガイ</t>
    </rPh>
    <rPh sb="13" eb="15">
      <t>ケンスウ</t>
    </rPh>
    <phoneticPr fontId="5"/>
  </si>
  <si>
    <t>（年度末現在）</t>
    <rPh sb="1" eb="4">
      <t>ネンドマツ</t>
    </rPh>
    <rPh sb="4" eb="6">
      <t>ゲンザイ</t>
    </rPh>
    <phoneticPr fontId="5"/>
  </si>
  <si>
    <t>アフラトキ
シンM１</t>
    <phoneticPr fontId="5"/>
  </si>
  <si>
    <t>アフラトキ
シンM１</t>
    <phoneticPr fontId="5"/>
  </si>
  <si>
    <t>監視件数</t>
    <rPh sb="0" eb="2">
      <t>カンシ</t>
    </rPh>
    <rPh sb="2" eb="4">
      <t>ケンスウ</t>
    </rPh>
    <phoneticPr fontId="6"/>
  </si>
  <si>
    <t>収去件数</t>
    <phoneticPr fontId="6"/>
  </si>
  <si>
    <r>
      <t xml:space="preserve">営業
施設数
</t>
    </r>
    <r>
      <rPr>
        <i/>
        <u/>
        <sz val="8"/>
        <color rgb="FFFF0000"/>
        <rFont val="ＭＳ ゴシック"/>
        <family val="3"/>
        <charset val="128"/>
      </rPr>
      <t>(前年度末)</t>
    </r>
    <rPh sb="0" eb="2">
      <t>エイギョウ</t>
    </rPh>
    <rPh sb="3" eb="5">
      <t>シセツ</t>
    </rPh>
    <rPh sb="5" eb="6">
      <t>スウ</t>
    </rPh>
    <rPh sb="8" eb="11">
      <t>ゼンネンド</t>
    </rPh>
    <rPh sb="11" eb="12">
      <t>マツ</t>
    </rPh>
    <phoneticPr fontId="5"/>
  </si>
  <si>
    <t>食肉処理業</t>
    <rPh sb="2" eb="4">
      <t>ショリ</t>
    </rPh>
    <phoneticPr fontId="5"/>
  </si>
  <si>
    <t>※　他自治体からの通報分は計上しない。</t>
    <rPh sb="3" eb="6">
      <t>ジチタイ</t>
    </rPh>
    <rPh sb="11" eb="12">
      <t>ブン</t>
    </rPh>
    <rPh sb="13" eb="15">
      <t>ケイジョウ</t>
    </rPh>
    <phoneticPr fontId="6"/>
  </si>
  <si>
    <r>
      <t xml:space="preserve">営業
施設数
</t>
    </r>
    <r>
      <rPr>
        <sz val="8"/>
        <color theme="1"/>
        <rFont val="ＭＳ ゴシック"/>
        <family val="3"/>
        <charset val="128"/>
      </rPr>
      <t>(年度末現在)</t>
    </r>
    <rPh sb="8" eb="11">
      <t>ネンドマツ</t>
    </rPh>
    <rPh sb="11" eb="13">
      <t>ゲンザイ</t>
    </rPh>
    <phoneticPr fontId="5"/>
  </si>
  <si>
    <t>営業許可施設数
（年度中）</t>
    <rPh sb="0" eb="2">
      <t>エイギョウ</t>
    </rPh>
    <rPh sb="2" eb="4">
      <t>キョカ</t>
    </rPh>
    <rPh sb="4" eb="6">
      <t>シセツ</t>
    </rPh>
    <rPh sb="6" eb="7">
      <t>スウ</t>
    </rPh>
    <rPh sb="9" eb="12">
      <t>ネンドチュウ</t>
    </rPh>
    <phoneticPr fontId="5"/>
  </si>
  <si>
    <r>
      <t xml:space="preserve">廃業
施設数
</t>
    </r>
    <r>
      <rPr>
        <sz val="8"/>
        <color theme="1"/>
        <rFont val="ＭＳ ゴシック"/>
        <family val="3"/>
        <charset val="128"/>
      </rPr>
      <t>（年度中）</t>
    </r>
    <rPh sb="8" eb="11">
      <t>ネンドチュウ</t>
    </rPh>
    <phoneticPr fontId="5"/>
  </si>
  <si>
    <t>登録養成施設を修了した者</t>
    <phoneticPr fontId="5"/>
  </si>
  <si>
    <t>登録講習会を修了した者</t>
    <phoneticPr fontId="5"/>
  </si>
  <si>
    <t>施　　設　　数（年度末現在）</t>
    <rPh sb="8" eb="11">
      <t>ネンドマツ</t>
    </rPh>
    <rPh sb="11" eb="13">
      <t>ゲンザイ</t>
    </rPh>
    <phoneticPr fontId="6"/>
  </si>
  <si>
    <t>成分規格の定めのある事項に関する検査</t>
    <rPh sb="0" eb="2">
      <t>セイブン</t>
    </rPh>
    <rPh sb="2" eb="4">
      <t>キカク</t>
    </rPh>
    <rPh sb="5" eb="6">
      <t>サダ</t>
    </rPh>
    <rPh sb="8" eb="12">
      <t>アルジコウ</t>
    </rPh>
    <rPh sb="13" eb="14">
      <t>カン</t>
    </rPh>
    <rPh sb="16" eb="18">
      <t>ケンサ</t>
    </rPh>
    <phoneticPr fontId="5"/>
  </si>
  <si>
    <t>成分規格の定めのない事項に関する検査</t>
    <phoneticPr fontId="5"/>
  </si>
  <si>
    <t>陽性</t>
    <rPh sb="0" eb="2">
      <t>ヨウセイ</t>
    </rPh>
    <phoneticPr fontId="5"/>
  </si>
  <si>
    <t>陰性</t>
    <rPh sb="0" eb="2">
      <t>インセイ</t>
    </rPh>
    <phoneticPr fontId="5"/>
  </si>
  <si>
    <t>令和</t>
    <rPh sb="0" eb="2">
      <t>レイワ</t>
    </rPh>
    <phoneticPr fontId="5"/>
  </si>
  <si>
    <t>　規格基準のある食品（魚肉練り製品，清涼飲料水 等）</t>
    <rPh sb="1" eb="3">
      <t>キカク</t>
    </rPh>
    <rPh sb="3" eb="5">
      <t>キジュン</t>
    </rPh>
    <rPh sb="8" eb="10">
      <t>ショクヒン</t>
    </rPh>
    <rPh sb="11" eb="13">
      <t>ギョニク</t>
    </rPh>
    <rPh sb="13" eb="14">
      <t>ネリ</t>
    </rPh>
    <rPh sb="15" eb="17">
      <t>セイヒン</t>
    </rPh>
    <rPh sb="18" eb="20">
      <t>セイリョウ</t>
    </rPh>
    <rPh sb="20" eb="23">
      <t>インリョウスイ</t>
    </rPh>
    <rPh sb="24" eb="25">
      <t>トウ</t>
    </rPh>
    <phoneticPr fontId="5"/>
  </si>
  <si>
    <t>集団給食</t>
    <rPh sb="0" eb="2">
      <t>シュウダン</t>
    </rPh>
    <rPh sb="2" eb="4">
      <t>キュウショク</t>
    </rPh>
    <phoneticPr fontId="5"/>
  </si>
  <si>
    <t>学校，病院，社会福祉施設（大量調理施設以外）</t>
    <rPh sb="13" eb="15">
      <t>タイリョウ</t>
    </rPh>
    <rPh sb="15" eb="17">
      <t>チョウリ</t>
    </rPh>
    <rPh sb="17" eb="19">
      <t>シセツ</t>
    </rPh>
    <rPh sb="19" eb="21">
      <t>イガイ</t>
    </rPh>
    <phoneticPr fontId="5"/>
  </si>
  <si>
    <t>その他</t>
    <rPh sb="2" eb="3">
      <t>タ</t>
    </rPh>
    <phoneticPr fontId="5"/>
  </si>
  <si>
    <t>前年度，食中毒の原因となった施設（ﾗﾝｸA～Cを除く）</t>
    <rPh sb="0" eb="3">
      <t>ゼンネンド</t>
    </rPh>
    <rPh sb="4" eb="7">
      <t>ショクチュウドク</t>
    </rPh>
    <rPh sb="8" eb="10">
      <t>ゲンイン</t>
    </rPh>
    <rPh sb="14" eb="16">
      <t>シセツ</t>
    </rPh>
    <rPh sb="24" eb="25">
      <t>ノゾ</t>
    </rPh>
    <phoneticPr fontId="5"/>
  </si>
  <si>
    <t>調理の機能を有する自動販売機</t>
    <rPh sb="0" eb="2">
      <t>チョウリ</t>
    </rPh>
    <rPh sb="3" eb="5">
      <t>キノウ</t>
    </rPh>
    <rPh sb="6" eb="7">
      <t>ユウ</t>
    </rPh>
    <rPh sb="9" eb="14">
      <t>ジドウハンバイキ</t>
    </rPh>
    <phoneticPr fontId="5"/>
  </si>
  <si>
    <t>食肉販売業</t>
    <rPh sb="0" eb="2">
      <t>ショクニク</t>
    </rPh>
    <rPh sb="2" eb="4">
      <t>ハンバイ</t>
    </rPh>
    <rPh sb="4" eb="5">
      <t>ギョウ</t>
    </rPh>
    <phoneticPr fontId="5"/>
  </si>
  <si>
    <t>魚介類販売業</t>
    <rPh sb="0" eb="3">
      <t>ギョカイルイ</t>
    </rPh>
    <phoneticPr fontId="5"/>
  </si>
  <si>
    <t>魚介類競り売り営業</t>
    <rPh sb="0" eb="3">
      <t>ギョカイルイ</t>
    </rPh>
    <rPh sb="3" eb="4">
      <t>セ</t>
    </rPh>
    <rPh sb="5" eb="6">
      <t>ウ</t>
    </rPh>
    <rPh sb="7" eb="9">
      <t>エイギョウ</t>
    </rPh>
    <phoneticPr fontId="5"/>
  </si>
  <si>
    <t>集乳業</t>
    <rPh sb="0" eb="1">
      <t>シュウ</t>
    </rPh>
    <rPh sb="1" eb="3">
      <t>ニュウギョウ</t>
    </rPh>
    <phoneticPr fontId="5"/>
  </si>
  <si>
    <t>乳処理業</t>
    <rPh sb="0" eb="1">
      <t>チチ</t>
    </rPh>
    <rPh sb="1" eb="3">
      <t>ショリ</t>
    </rPh>
    <rPh sb="3" eb="4">
      <t>ギョウ</t>
    </rPh>
    <phoneticPr fontId="5"/>
  </si>
  <si>
    <t>特別牛乳搾取処理業</t>
    <rPh sb="0" eb="2">
      <t>トクベツ</t>
    </rPh>
    <rPh sb="2" eb="4">
      <t>ギュウニュウ</t>
    </rPh>
    <rPh sb="4" eb="6">
      <t>サクシュ</t>
    </rPh>
    <rPh sb="6" eb="9">
      <t>ショリギョウ</t>
    </rPh>
    <phoneticPr fontId="5"/>
  </si>
  <si>
    <t>食肉処理業</t>
    <rPh sb="0" eb="2">
      <t>ショクニク</t>
    </rPh>
    <rPh sb="2" eb="4">
      <t>ショリ</t>
    </rPh>
    <rPh sb="4" eb="5">
      <t>ギョウ</t>
    </rPh>
    <phoneticPr fontId="5"/>
  </si>
  <si>
    <t>食品の放射線照射業</t>
    <rPh sb="0" eb="2">
      <t>ショクヒン</t>
    </rPh>
    <rPh sb="6" eb="8">
      <t>ショウシャ</t>
    </rPh>
    <phoneticPr fontId="5"/>
  </si>
  <si>
    <t>菓子製造業</t>
    <rPh sb="0" eb="5">
      <t>カシセイゾウギョウ</t>
    </rPh>
    <phoneticPr fontId="5"/>
  </si>
  <si>
    <t>アイスクリーム類製造業</t>
    <rPh sb="7" eb="8">
      <t>ルイ</t>
    </rPh>
    <rPh sb="8" eb="11">
      <t>セイゾウギョウ</t>
    </rPh>
    <phoneticPr fontId="5"/>
  </si>
  <si>
    <t>清涼飲料水製造業</t>
    <rPh sb="0" eb="5">
      <t>セイリョウインリョウスイ</t>
    </rPh>
    <rPh sb="5" eb="8">
      <t>セイゾウギョウ</t>
    </rPh>
    <phoneticPr fontId="5"/>
  </si>
  <si>
    <t>水産製品製造業</t>
    <rPh sb="0" eb="2">
      <t>スイサン</t>
    </rPh>
    <rPh sb="2" eb="4">
      <t>セイヒン</t>
    </rPh>
    <rPh sb="4" eb="7">
      <t>セイゾウギョウ</t>
    </rPh>
    <phoneticPr fontId="5"/>
  </si>
  <si>
    <t>氷雪製造業</t>
    <rPh sb="0" eb="2">
      <t>ヒョウセツ</t>
    </rPh>
    <rPh sb="2" eb="5">
      <t>セイゾウギョウ</t>
    </rPh>
    <phoneticPr fontId="5"/>
  </si>
  <si>
    <t>液卵製造業</t>
    <rPh sb="0" eb="1">
      <t>エキ</t>
    </rPh>
    <rPh sb="1" eb="2">
      <t>ラン</t>
    </rPh>
    <rPh sb="2" eb="5">
      <t>セイゾウギョウ</t>
    </rPh>
    <phoneticPr fontId="5"/>
  </si>
  <si>
    <t>みそ又はしょうゆ製造業</t>
    <rPh sb="2" eb="3">
      <t>マタ</t>
    </rPh>
    <rPh sb="8" eb="11">
      <t>セイゾウギョウ</t>
    </rPh>
    <phoneticPr fontId="5"/>
  </si>
  <si>
    <t>酒類製造業</t>
    <rPh sb="0" eb="2">
      <t>サケルイ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</si>
  <si>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</si>
  <si>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</si>
  <si>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麺類製造業</t>
    <rPh sb="0" eb="2">
      <t>メンルイ</t>
    </rPh>
    <rPh sb="2" eb="5">
      <t>セイゾウギョウ</t>
    </rPh>
    <phoneticPr fontId="5"/>
  </si>
  <si>
    <t>そうざい製造業</t>
    <rPh sb="4" eb="7">
      <t>セイゾウギョウ</t>
    </rPh>
    <phoneticPr fontId="5"/>
  </si>
  <si>
    <t>複合型そうざい製造業</t>
    <rPh sb="0" eb="3">
      <t>フクゴウガタ</t>
    </rPh>
    <rPh sb="7" eb="10">
      <t>セイゾウギョウ</t>
    </rPh>
    <phoneticPr fontId="5"/>
  </si>
  <si>
    <t>冷凍食品製造業</t>
    <rPh sb="0" eb="4">
      <t>レイトウショクヒン</t>
    </rPh>
    <rPh sb="4" eb="7">
      <t>セイゾウギョウ</t>
    </rPh>
    <phoneticPr fontId="5"/>
  </si>
  <si>
    <t>複合型冷凍食品製造業</t>
    <rPh sb="0" eb="3">
      <t>フクゴウガタ</t>
    </rPh>
    <rPh sb="3" eb="7">
      <t>レイトウショクヒン</t>
    </rPh>
    <rPh sb="7" eb="10">
      <t>セイゾウギョウ</t>
    </rPh>
    <phoneticPr fontId="5"/>
  </si>
  <si>
    <t>漬物製造業</t>
    <rPh sb="0" eb="2">
      <t>ツケモノ</t>
    </rPh>
    <rPh sb="2" eb="5">
      <t>セイゾウギョウ</t>
    </rPh>
    <phoneticPr fontId="5"/>
  </si>
  <si>
    <t>密封包装食品製造業</t>
    <rPh sb="0" eb="2">
      <t>ミップウ</t>
    </rPh>
    <rPh sb="2" eb="4">
      <t>ホウソウ</t>
    </rPh>
    <rPh sb="4" eb="6">
      <t>ショクヒン</t>
    </rPh>
    <rPh sb="6" eb="9">
      <t>セイゾウギョウ</t>
    </rPh>
    <phoneticPr fontId="5"/>
  </si>
  <si>
    <t>食品の小分け業</t>
    <rPh sb="0" eb="2">
      <t>ショクヒン</t>
    </rPh>
    <rPh sb="3" eb="5">
      <t>コワ</t>
    </rPh>
    <rPh sb="6" eb="7">
      <t>ギョウ</t>
    </rPh>
    <phoneticPr fontId="5"/>
  </si>
  <si>
    <t>継続</t>
    <rPh sb="0" eb="2">
      <t>ケイゾク</t>
    </rPh>
    <phoneticPr fontId="5"/>
  </si>
  <si>
    <t>調査・監視指導施設数
（年度中）</t>
    <rPh sb="0" eb="2">
      <t>チョウサ</t>
    </rPh>
    <rPh sb="3" eb="5">
      <t>カンシ</t>
    </rPh>
    <rPh sb="5" eb="7">
      <t>シドウ</t>
    </rPh>
    <rPh sb="7" eb="10">
      <t>シセツスウ</t>
    </rPh>
    <rPh sb="12" eb="14">
      <t>ネンド</t>
    </rPh>
    <rPh sb="14" eb="15">
      <t>ナカ</t>
    </rPh>
    <phoneticPr fontId="5"/>
  </si>
  <si>
    <t>旧許可業種であった営業</t>
    <rPh sb="0" eb="1">
      <t>キュウ</t>
    </rPh>
    <rPh sb="1" eb="3">
      <t>キョカ</t>
    </rPh>
    <rPh sb="3" eb="5">
      <t>ギョウシュ</t>
    </rPh>
    <rPh sb="9" eb="11">
      <t>エイギョウ</t>
    </rPh>
    <phoneticPr fontId="5"/>
  </si>
  <si>
    <t>食肉販売業（包装済みの食肉のみの販売）</t>
    <rPh sb="0" eb="2">
      <t>ショクニク</t>
    </rPh>
    <rPh sb="2" eb="5">
      <t>ハンバイギョウ</t>
    </rPh>
    <rPh sb="6" eb="8">
      <t>ホウソウ</t>
    </rPh>
    <rPh sb="8" eb="9">
      <t>ズ</t>
    </rPh>
    <rPh sb="11" eb="13">
      <t>ショクニク</t>
    </rPh>
    <rPh sb="16" eb="18">
      <t>ハンバイ</t>
    </rPh>
    <phoneticPr fontId="5"/>
  </si>
  <si>
    <t>魚介類販売業（包装済みの魚介類のみの販売）</t>
    <rPh sb="0" eb="2">
      <t>ギョカイ</t>
    </rPh>
    <rPh sb="2" eb="3">
      <t>ルイ</t>
    </rPh>
    <rPh sb="7" eb="9">
      <t>ホウソウ</t>
    </rPh>
    <rPh sb="9" eb="10">
      <t>ズ</t>
    </rPh>
    <rPh sb="12" eb="15">
      <t>ギョカイルイ</t>
    </rPh>
    <rPh sb="18" eb="20">
      <t>ハンバイ</t>
    </rPh>
    <phoneticPr fontId="5"/>
  </si>
  <si>
    <t>乳類販売業</t>
    <rPh sb="0" eb="1">
      <t>チチ</t>
    </rPh>
    <rPh sb="1" eb="2">
      <t>ルイ</t>
    </rPh>
    <rPh sb="2" eb="4">
      <t>ハンバイ</t>
    </rPh>
    <rPh sb="4" eb="5">
      <t>ギョウ</t>
    </rPh>
    <phoneticPr fontId="5"/>
  </si>
  <si>
    <t>氷雪販売業</t>
    <rPh sb="0" eb="2">
      <t>ヒョウセツ</t>
    </rPh>
    <rPh sb="2" eb="5">
      <t>ハンバイギョウ</t>
    </rPh>
    <phoneticPr fontId="5"/>
  </si>
  <si>
    <t>コップ式自動販売機（自動洗浄・屋内設置）</t>
    <rPh sb="3" eb="4">
      <t>シキ</t>
    </rPh>
    <rPh sb="4" eb="9">
      <t>ジドウハンバイキ</t>
    </rPh>
    <rPh sb="10" eb="12">
      <t>ジドウ</t>
    </rPh>
    <rPh sb="12" eb="14">
      <t>センジョウ</t>
    </rPh>
    <rPh sb="15" eb="17">
      <t>ヤナイ</t>
    </rPh>
    <rPh sb="17" eb="19">
      <t>セッチ</t>
    </rPh>
    <phoneticPr fontId="5"/>
  </si>
  <si>
    <t>販売業</t>
    <rPh sb="0" eb="3">
      <t>ハンバイギョウ</t>
    </rPh>
    <phoneticPr fontId="5"/>
  </si>
  <si>
    <t>製造・加工業</t>
    <rPh sb="0" eb="2">
      <t>セイゾウ</t>
    </rPh>
    <rPh sb="3" eb="5">
      <t>カコウ</t>
    </rPh>
    <rPh sb="5" eb="6">
      <t>ギョウ</t>
    </rPh>
    <phoneticPr fontId="5"/>
  </si>
  <si>
    <t>上記以外のもの
（改正法による改正後の法第68条３項において準用されるものを含む。）</t>
    <rPh sb="0" eb="4">
      <t>ジョウキイガイ</t>
    </rPh>
    <rPh sb="9" eb="12">
      <t>カイセイホウ</t>
    </rPh>
    <rPh sb="15" eb="18">
      <t>カイセイゴ</t>
    </rPh>
    <rPh sb="19" eb="20">
      <t>ホウ</t>
    </rPh>
    <rPh sb="20" eb="21">
      <t>ダイ</t>
    </rPh>
    <rPh sb="23" eb="24">
      <t>ジョウ</t>
    </rPh>
    <rPh sb="25" eb="26">
      <t>コウ</t>
    </rPh>
    <rPh sb="30" eb="32">
      <t>ジュンヨウ</t>
    </rPh>
    <rPh sb="38" eb="39">
      <t>フク</t>
    </rPh>
    <phoneticPr fontId="5"/>
  </si>
  <si>
    <t>弁当販売業</t>
    <rPh sb="0" eb="2">
      <t>ベントウ</t>
    </rPh>
    <rPh sb="2" eb="5">
      <t>ハンバイギョウ</t>
    </rPh>
    <phoneticPr fontId="5"/>
  </si>
  <si>
    <t>野菜果物販売業</t>
    <rPh sb="0" eb="2">
      <t>ヤサイ</t>
    </rPh>
    <rPh sb="2" eb="4">
      <t>クダモノ</t>
    </rPh>
    <rPh sb="4" eb="7">
      <t>ハンバイギョウ</t>
    </rPh>
    <phoneticPr fontId="5"/>
  </si>
  <si>
    <t>米穀類販売業</t>
    <rPh sb="0" eb="1">
      <t>コメ</t>
    </rPh>
    <rPh sb="2" eb="3">
      <t>ルイ</t>
    </rPh>
    <rPh sb="3" eb="5">
      <t>ハンバイ</t>
    </rPh>
    <rPh sb="5" eb="6">
      <t>ギョウ</t>
    </rPh>
    <phoneticPr fontId="5"/>
  </si>
  <si>
    <t>通信販売・訪問販売による販売業</t>
    <rPh sb="0" eb="2">
      <t>ツウシン</t>
    </rPh>
    <rPh sb="2" eb="4">
      <t>ハンバイ</t>
    </rPh>
    <rPh sb="5" eb="9">
      <t>ホウモンハンバイ</t>
    </rPh>
    <rPh sb="12" eb="15">
      <t>ハンバイギョウ</t>
    </rPh>
    <phoneticPr fontId="5"/>
  </si>
  <si>
    <t>コンビニエンスストア</t>
    <phoneticPr fontId="5"/>
  </si>
  <si>
    <t>百貨店，総合スーパー</t>
    <rPh sb="0" eb="3">
      <t>ヒャッカテン</t>
    </rPh>
    <rPh sb="4" eb="6">
      <t>ソウゴウ</t>
    </rPh>
    <phoneticPr fontId="5"/>
  </si>
  <si>
    <t>その他の食料・飲料販売業</t>
    <rPh sb="2" eb="3">
      <t>タ</t>
    </rPh>
    <rPh sb="4" eb="6">
      <t>ショクリョウ</t>
    </rPh>
    <rPh sb="7" eb="9">
      <t>インリョウ</t>
    </rPh>
    <rPh sb="9" eb="11">
      <t>ハンバイ</t>
    </rPh>
    <rPh sb="11" eb="12">
      <t>ギョウ</t>
    </rPh>
    <phoneticPr fontId="5"/>
  </si>
  <si>
    <t>添加物製造・加工業（法第13条第１項の規定により規格が定められた添加物の製造を除く。）</t>
    <rPh sb="0" eb="3">
      <t>テンカブツ</t>
    </rPh>
    <rPh sb="3" eb="5">
      <t>セイゾウ</t>
    </rPh>
    <rPh sb="6" eb="8">
      <t>カコウ</t>
    </rPh>
    <rPh sb="8" eb="9">
      <t>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5"/>
  </si>
  <si>
    <t>コーヒー製造・加工業（飲料の製造を除く。）</t>
    <rPh sb="4" eb="6">
      <t>セイゾウ</t>
    </rPh>
    <rPh sb="7" eb="9">
      <t>カコウ</t>
    </rPh>
    <rPh sb="9" eb="10">
      <t>ギョウ</t>
    </rPh>
    <rPh sb="11" eb="13">
      <t>インリョウ</t>
    </rPh>
    <rPh sb="14" eb="16">
      <t>セイゾウ</t>
    </rPh>
    <rPh sb="17" eb="18">
      <t>ノゾ</t>
    </rPh>
    <phoneticPr fontId="5"/>
  </si>
  <si>
    <t>農産保存食料品製造・加工業</t>
    <rPh sb="0" eb="2">
      <t>ノウサン</t>
    </rPh>
    <rPh sb="2" eb="4">
      <t>ホゾン</t>
    </rPh>
    <rPh sb="4" eb="7">
      <t>ショクリョウヒン</t>
    </rPh>
    <rPh sb="7" eb="9">
      <t>セイゾウ</t>
    </rPh>
    <rPh sb="10" eb="13">
      <t>カコウギョウ</t>
    </rPh>
    <phoneticPr fontId="5"/>
  </si>
  <si>
    <t>糖類製造・加工業</t>
    <rPh sb="0" eb="2">
      <t>トウルイ</t>
    </rPh>
    <rPh sb="2" eb="4">
      <t>セイゾウ</t>
    </rPh>
    <rPh sb="5" eb="7">
      <t>カコウ</t>
    </rPh>
    <rPh sb="7" eb="8">
      <t>ギョウ</t>
    </rPh>
    <phoneticPr fontId="5"/>
  </si>
  <si>
    <t>調味料製造・加工業</t>
    <rPh sb="0" eb="3">
      <t>チョウミリョウ</t>
    </rPh>
    <rPh sb="3" eb="5">
      <t>セイゾウ</t>
    </rPh>
    <rPh sb="6" eb="8">
      <t>カコウ</t>
    </rPh>
    <rPh sb="8" eb="9">
      <t>ギョウ</t>
    </rPh>
    <phoneticPr fontId="5"/>
  </si>
  <si>
    <t>精穀・製粉業</t>
    <rPh sb="0" eb="1">
      <t>セイ</t>
    </rPh>
    <rPh sb="1" eb="2">
      <t>コク</t>
    </rPh>
    <rPh sb="3" eb="5">
      <t>セイフン</t>
    </rPh>
    <rPh sb="5" eb="6">
      <t>ギョウ</t>
    </rPh>
    <phoneticPr fontId="5"/>
  </si>
  <si>
    <t>製茶業</t>
    <rPh sb="0" eb="1">
      <t>セイ</t>
    </rPh>
    <rPh sb="1" eb="2">
      <t>チャ</t>
    </rPh>
    <rPh sb="2" eb="3">
      <t>ギョウ</t>
    </rPh>
    <phoneticPr fontId="5"/>
  </si>
  <si>
    <t>海藻製造・加工業</t>
    <rPh sb="0" eb="2">
      <t>カイソウ</t>
    </rPh>
    <rPh sb="2" eb="4">
      <t>セイゾウ</t>
    </rPh>
    <rPh sb="5" eb="7">
      <t>カコウ</t>
    </rPh>
    <rPh sb="7" eb="8">
      <t>ギョウ</t>
    </rPh>
    <phoneticPr fontId="5"/>
  </si>
  <si>
    <t>卵選別包装業</t>
    <rPh sb="0" eb="1">
      <t>ラン</t>
    </rPh>
    <rPh sb="1" eb="3">
      <t>センベツ</t>
    </rPh>
    <rPh sb="3" eb="5">
      <t>ホウソウ</t>
    </rPh>
    <rPh sb="5" eb="6">
      <t>ギョウ</t>
    </rPh>
    <phoneticPr fontId="5"/>
  </si>
  <si>
    <t>その他の食料品製造・加工業</t>
    <rPh sb="2" eb="3">
      <t>タ</t>
    </rPh>
    <rPh sb="4" eb="6">
      <t>ショクリョウ</t>
    </rPh>
    <rPh sb="6" eb="7">
      <t>ヒン</t>
    </rPh>
    <rPh sb="7" eb="9">
      <t>セイゾウ</t>
    </rPh>
    <rPh sb="10" eb="12">
      <t>カコウ</t>
    </rPh>
    <rPh sb="12" eb="13">
      <t>ギョウ</t>
    </rPh>
    <phoneticPr fontId="5"/>
  </si>
  <si>
    <t>その他</t>
    <phoneticPr fontId="5"/>
  </si>
  <si>
    <t>行商</t>
    <rPh sb="0" eb="2">
      <t>ギョウショウ</t>
    </rPh>
    <phoneticPr fontId="5"/>
  </si>
  <si>
    <t>集団給食施設</t>
    <rPh sb="0" eb="2">
      <t>シュウダン</t>
    </rPh>
    <rPh sb="2" eb="4">
      <t>キュウショク</t>
    </rPh>
    <rPh sb="4" eb="6">
      <t>シセツ</t>
    </rPh>
    <phoneticPr fontId="5"/>
  </si>
  <si>
    <t>器具，容器包装の製造・加工業
（合成樹脂が使用された器具又は容器包装の製造，加工に限る。）</t>
    <rPh sb="0" eb="2">
      <t>キグ</t>
    </rPh>
    <rPh sb="3" eb="5">
      <t>ヨウキ</t>
    </rPh>
    <rPh sb="5" eb="7">
      <t>ホウソウ</t>
    </rPh>
    <rPh sb="8" eb="10">
      <t>セイゾウ</t>
    </rPh>
    <rPh sb="11" eb="13">
      <t>カコウ</t>
    </rPh>
    <rPh sb="13" eb="14">
      <t>ギョウ</t>
    </rPh>
    <rPh sb="16" eb="18">
      <t>ゴウセイ</t>
    </rPh>
    <rPh sb="18" eb="20">
      <t>ジュシ</t>
    </rPh>
    <rPh sb="21" eb="23">
      <t>シヨウ</t>
    </rPh>
    <rPh sb="26" eb="28">
      <t>キグ</t>
    </rPh>
    <rPh sb="28" eb="29">
      <t>マタ</t>
    </rPh>
    <rPh sb="30" eb="32">
      <t>ヨウキ</t>
    </rPh>
    <rPh sb="32" eb="34">
      <t>ホウソウ</t>
    </rPh>
    <rPh sb="35" eb="37">
      <t>セイゾウ</t>
    </rPh>
    <rPh sb="38" eb="40">
      <t>カコウ</t>
    </rPh>
    <rPh sb="41" eb="42">
      <t>カギ</t>
    </rPh>
    <phoneticPr fontId="5"/>
  </si>
  <si>
    <t>事業者等との対話不足を起因とする苦情※</t>
    <phoneticPr fontId="20"/>
  </si>
  <si>
    <t>　※事業者等に苦情を申し出たうえで，その対応に納得できず，行政に苦情を申し出てきた苦情者からの件数を計上</t>
    <rPh sb="41" eb="43">
      <t>クジョウ</t>
    </rPh>
    <rPh sb="43" eb="44">
      <t>シャ</t>
    </rPh>
    <phoneticPr fontId="20"/>
  </si>
  <si>
    <t>４　　緊急対応（時間外）（一部再掲）　　</t>
    <rPh sb="3" eb="5">
      <t>キンキュウ</t>
    </rPh>
    <rPh sb="5" eb="7">
      <t>タイオウ</t>
    </rPh>
    <rPh sb="8" eb="11">
      <t>ジカンガイ</t>
    </rPh>
    <rPh sb="13" eb="15">
      <t>イチブ</t>
    </rPh>
    <rPh sb="15" eb="17">
      <t>サイケイ</t>
    </rPh>
    <phoneticPr fontId="5"/>
  </si>
  <si>
    <t>対応件数
（合計）　　　　　　　　　　　</t>
    <rPh sb="0" eb="2">
      <t>タイオウ</t>
    </rPh>
    <rPh sb="2" eb="4">
      <t>ケンスウ</t>
    </rPh>
    <rPh sb="6" eb="8">
      <t>ゴウケイ</t>
    </rPh>
    <phoneticPr fontId="5"/>
  </si>
  <si>
    <t>17－1関係
食品衛生に関する苦情</t>
    <rPh sb="4" eb="6">
      <t>カンケイ</t>
    </rPh>
    <rPh sb="7" eb="9">
      <t>ショクヒン</t>
    </rPh>
    <rPh sb="9" eb="11">
      <t>エイセイ</t>
    </rPh>
    <rPh sb="12" eb="13">
      <t>カン</t>
    </rPh>
    <rPh sb="15" eb="17">
      <t>クジョウ</t>
    </rPh>
    <phoneticPr fontId="5"/>
  </si>
  <si>
    <t>17－2
健康食品に関する苦情</t>
    <rPh sb="5" eb="7">
      <t>ケンコウ</t>
    </rPh>
    <rPh sb="7" eb="9">
      <t>ショクヒン</t>
    </rPh>
    <rPh sb="10" eb="11">
      <t>カン</t>
    </rPh>
    <rPh sb="13" eb="15">
      <t>クジョウ</t>
    </rPh>
    <phoneticPr fontId="5"/>
  </si>
  <si>
    <t>１７－３関係</t>
    <rPh sb="4" eb="6">
      <t>カンケイ</t>
    </rPh>
    <phoneticPr fontId="5"/>
  </si>
  <si>
    <t>行政処分を伴う食中毒調査</t>
    <rPh sb="0" eb="2">
      <t>ギョウセイ</t>
    </rPh>
    <rPh sb="2" eb="4">
      <t>ショブン</t>
    </rPh>
    <rPh sb="5" eb="6">
      <t>トモナ</t>
    </rPh>
    <rPh sb="7" eb="10">
      <t>ショクチュウドク</t>
    </rPh>
    <rPh sb="10" eb="12">
      <t>チョウサ</t>
    </rPh>
    <phoneticPr fontId="5"/>
  </si>
  <si>
    <t>行政処分を伴わない食中毒調査行政</t>
    <rPh sb="14" eb="16">
      <t>ギョウセイ</t>
    </rPh>
    <phoneticPr fontId="5"/>
  </si>
  <si>
    <t>有症事案対応調査</t>
  </si>
  <si>
    <t>違反食品関連調査</t>
    <phoneticPr fontId="5"/>
  </si>
  <si>
    <t>水産製品製造業</t>
    <rPh sb="0" eb="2">
      <t>スイサン</t>
    </rPh>
    <rPh sb="2" eb="4">
      <t>セイヒン</t>
    </rPh>
    <phoneticPr fontId="5"/>
  </si>
  <si>
    <t>改正食品衛生法に基づく許可を要する施設</t>
    <rPh sb="0" eb="2">
      <t>カイセイ</t>
    </rPh>
    <rPh sb="2" eb="7">
      <t>ショクヒンエイセイホウ</t>
    </rPh>
    <rPh sb="8" eb="9">
      <t>モト</t>
    </rPh>
    <phoneticPr fontId="5"/>
  </si>
  <si>
    <t>１　届出を要するもの　　　　　　　　</t>
    <rPh sb="2" eb="4">
      <t>トドケデ</t>
    </rPh>
    <phoneticPr fontId="5"/>
  </si>
  <si>
    <t>事業者
探知日</t>
    <rPh sb="0" eb="3">
      <t>ジギョウシャ</t>
    </rPh>
    <rPh sb="4" eb="7">
      <t>タンチビ</t>
    </rPh>
    <phoneticPr fontId="5"/>
  </si>
  <si>
    <t>クラス分類</t>
    <rPh sb="3" eb="5">
      <t>ブンルイ</t>
    </rPh>
    <phoneticPr fontId="5"/>
  </si>
  <si>
    <t>食品衛生法違反</t>
    <rPh sb="0" eb="5">
      <t>ショクヒンエイセイホウ</t>
    </rPh>
    <rPh sb="5" eb="7">
      <t>イハン</t>
    </rPh>
    <phoneticPr fontId="5"/>
  </si>
  <si>
    <t>食品衛生法違反の恐れ</t>
    <rPh sb="0" eb="2">
      <t>ショクヒン</t>
    </rPh>
    <rPh sb="2" eb="5">
      <t>エイセイホウ</t>
    </rPh>
    <rPh sb="5" eb="7">
      <t>イハン</t>
    </rPh>
    <rPh sb="8" eb="9">
      <t>オソ</t>
    </rPh>
    <phoneticPr fontId="5"/>
  </si>
  <si>
    <t>食品表示法違反</t>
    <rPh sb="0" eb="5">
      <t>ショクヒンヒョウジホウ</t>
    </rPh>
    <rPh sb="5" eb="7">
      <t>イハン</t>
    </rPh>
    <phoneticPr fontId="5"/>
  </si>
  <si>
    <t>食品表示法違反の恐れ</t>
    <rPh sb="0" eb="5">
      <t>ショクヒンヒョウジホウ</t>
    </rPh>
    <rPh sb="5" eb="7">
      <t>イハン</t>
    </rPh>
    <rPh sb="8" eb="9">
      <t>オソ</t>
    </rPh>
    <phoneticPr fontId="5"/>
  </si>
  <si>
    <t>その他（食品表示法）</t>
    <rPh sb="2" eb="3">
      <t>タ</t>
    </rPh>
    <rPh sb="4" eb="6">
      <t>ショクヒン</t>
    </rPh>
    <rPh sb="6" eb="9">
      <t>ヒョウジホウ</t>
    </rPh>
    <phoneticPr fontId="5"/>
  </si>
  <si>
    <t>回収の理由</t>
    <rPh sb="0" eb="2">
      <t>カイシュウ</t>
    </rPh>
    <rPh sb="3" eb="5">
      <t>リユウ</t>
    </rPh>
    <phoneticPr fontId="5"/>
  </si>
  <si>
    <t>（例）大腸菌群陽性</t>
    <rPh sb="1" eb="2">
      <t>レイ</t>
    </rPh>
    <rPh sb="3" eb="7">
      <t>ダイチョウキングン</t>
    </rPh>
    <rPh sb="7" eb="9">
      <t>ヨウセイ</t>
    </rPh>
    <phoneticPr fontId="5"/>
  </si>
  <si>
    <t>（例）カビによる汚染</t>
    <rPh sb="1" eb="2">
      <t>レイ</t>
    </rPh>
    <rPh sb="8" eb="10">
      <t>オセン</t>
    </rPh>
    <phoneticPr fontId="5"/>
  </si>
  <si>
    <t>回収理由の詳細（例）</t>
    <rPh sb="0" eb="2">
      <t>カイシュウ</t>
    </rPh>
    <rPh sb="2" eb="4">
      <t>リユウ</t>
    </rPh>
    <rPh sb="5" eb="7">
      <t>ショウサイ</t>
    </rPh>
    <rPh sb="8" eb="9">
      <t>レイ</t>
    </rPh>
    <phoneticPr fontId="5"/>
  </si>
  <si>
    <t>食品衛生法違反</t>
    <rPh sb="0" eb="5">
      <t>ショクヒンエイセイホウ</t>
    </rPh>
    <rPh sb="5" eb="7">
      <t>イハン</t>
    </rPh>
    <phoneticPr fontId="5"/>
  </si>
  <si>
    <t>（例）○○表示の欠落</t>
    <rPh sb="1" eb="2">
      <t>レイ</t>
    </rPh>
    <rPh sb="5" eb="7">
      <t>ヒョウジ</t>
    </rPh>
    <rPh sb="8" eb="10">
      <t>ケツラク</t>
    </rPh>
    <phoneticPr fontId="5"/>
  </si>
  <si>
    <t>回収に
着手した日</t>
    <rPh sb="0" eb="2">
      <t>カイシュウ</t>
    </rPh>
    <rPh sb="4" eb="6">
      <t>チャクシュ</t>
    </rPh>
    <rPh sb="8" eb="9">
      <t>ヒ</t>
    </rPh>
    <phoneticPr fontId="5"/>
  </si>
  <si>
    <t>提出方法</t>
    <rPh sb="0" eb="2">
      <t>テイシュツ</t>
    </rPh>
    <rPh sb="2" eb="4">
      <t>ホウホウ</t>
    </rPh>
    <phoneticPr fontId="5"/>
  </si>
  <si>
    <t>自主回収の受付状況</t>
    <rPh sb="0" eb="4">
      <t>ジシュカイシュウ</t>
    </rPh>
    <rPh sb="5" eb="7">
      <t>ウケツケ</t>
    </rPh>
    <rPh sb="7" eb="9">
      <t>ジョウキョウ</t>
    </rPh>
    <phoneticPr fontId="5"/>
  </si>
  <si>
    <t>健康への危険度の程度</t>
    <rPh sb="0" eb="2">
      <t>ケンコウ</t>
    </rPh>
    <rPh sb="4" eb="7">
      <t>キケンド</t>
    </rPh>
    <rPh sb="8" eb="10">
      <t>テイド</t>
    </rPh>
    <phoneticPr fontId="5"/>
  </si>
  <si>
    <t>クラスⅠ</t>
    <phoneticPr fontId="5"/>
  </si>
  <si>
    <t>クラスⅠ</t>
    <phoneticPr fontId="5"/>
  </si>
  <si>
    <t>クラスⅡ</t>
    <phoneticPr fontId="5"/>
  </si>
  <si>
    <t>クラスⅡ</t>
    <phoneticPr fontId="5"/>
  </si>
  <si>
    <t>クラスⅢ</t>
    <phoneticPr fontId="5"/>
  </si>
  <si>
    <t>喫食により重篤な健康被害又は死亡の原因となり得る可能性が高い場合</t>
    <phoneticPr fontId="5"/>
  </si>
  <si>
    <t>・ボツリヌス毒素に汚染された容器包装詰食品</t>
  </si>
  <si>
    <t>・アフラトキシン等発がん性物質に汚染された食品</t>
  </si>
  <si>
    <t>喫食により重篤な健康被害又は死亡の原因となり得る可能性が低い場合</t>
  </si>
  <si>
    <t>・一般細菌数や大腸菌群などの成分規格不適合の食品</t>
  </si>
  <si>
    <t>・添加物の使用基準違反食品</t>
  </si>
  <si>
    <t>（参考１）</t>
    <rPh sb="1" eb="3">
      <t>サンコウ</t>
    </rPh>
    <phoneticPr fontId="5"/>
  </si>
  <si>
    <t>（参考２）</t>
    <rPh sb="1" eb="3">
      <t>サンコウ</t>
    </rPh>
    <phoneticPr fontId="5"/>
  </si>
  <si>
    <t>提出方法</t>
    <rPh sb="0" eb="2">
      <t>テイシュツ</t>
    </rPh>
    <rPh sb="2" eb="4">
      <t>ホウホウ</t>
    </rPh>
    <phoneticPr fontId="5"/>
  </si>
  <si>
    <t>システム</t>
    <phoneticPr fontId="5"/>
  </si>
  <si>
    <t>紙</t>
    <rPh sb="0" eb="1">
      <t>カミ</t>
    </rPh>
    <phoneticPr fontId="5"/>
  </si>
  <si>
    <t>その他</t>
    <rPh sb="2" eb="3">
      <t>タ</t>
    </rPh>
    <phoneticPr fontId="5"/>
  </si>
  <si>
    <t>その他（食品衛生法）</t>
    <rPh sb="2" eb="3">
      <t>タ</t>
    </rPh>
    <rPh sb="4" eb="6">
      <t>ショクヒン</t>
    </rPh>
    <rPh sb="6" eb="9">
      <t>エイセイホウ</t>
    </rPh>
    <phoneticPr fontId="5"/>
  </si>
  <si>
    <t>（例）</t>
    <rPh sb="1" eb="2">
      <t>レイ</t>
    </rPh>
    <phoneticPr fontId="5"/>
  </si>
  <si>
    <t>・腸管出血性大腸菌に汚染された生食用野菜，ナチュラルチーズなど加熱せずに喫食する食品</t>
    <rPh sb="40" eb="42">
      <t>ショクヒン</t>
    </rPh>
    <phoneticPr fontId="5"/>
  </si>
  <si>
    <t>・シール不良等により，腐敗，変敗した食品</t>
  </si>
  <si>
    <t>・有毒魚（魚種不明フグ，シガテラ魚等）</t>
  </si>
  <si>
    <t>・有毒植物（スイセン，毒キノコ等）</t>
  </si>
  <si>
    <t>・硬質異物が混入した食品（ガラス片，プラスチック等）</t>
  </si>
  <si>
    <t>喫食により健康被害の可能性が，ほとんど無い場合</t>
  </si>
  <si>
    <t>・残留基準に違反する野菜や果物のうち，その摂取量が急性参照用量を超えないもの</t>
  </si>
  <si>
    <r>
      <rPr>
        <u/>
        <sz val="10"/>
        <rFont val="ＭＳ Ｐゴシック"/>
        <family val="3"/>
        <charset val="128"/>
      </rPr>
      <t>食品衛生法に基づく</t>
    </r>
    <r>
      <rPr>
        <sz val="10"/>
        <rFont val="ＭＳ Ｐゴシック"/>
        <family val="3"/>
        <charset val="128"/>
      </rPr>
      <t>回収の場合は程度の分類を次の３分類とする。</t>
    </r>
    <phoneticPr fontId="5"/>
  </si>
  <si>
    <t>表示</t>
    <rPh sb="0" eb="2">
      <t>ヒョウジ</t>
    </rPh>
    <phoneticPr fontId="5"/>
  </si>
  <si>
    <t>乳幼児，高齢者等の喫食が多い食品（牛乳 等）</t>
    <rPh sb="0" eb="3">
      <t>ニュウヨウジ</t>
    </rPh>
    <rPh sb="4" eb="7">
      <t>コウレイシャ</t>
    </rPh>
    <rPh sb="7" eb="8">
      <t>トウ</t>
    </rPh>
    <rPh sb="9" eb="10">
      <t>キッサ</t>
    </rPh>
    <rPh sb="10" eb="11">
      <t>ショク</t>
    </rPh>
    <rPh sb="12" eb="13">
      <t>オオ</t>
    </rPh>
    <rPh sb="14" eb="16">
      <t>ショクヒン</t>
    </rPh>
    <rPh sb="17" eb="19">
      <t>ギュウニュウ</t>
    </rPh>
    <rPh sb="20" eb="21">
      <t>トウ</t>
    </rPh>
    <phoneticPr fontId="5"/>
  </si>
  <si>
    <t>露店,仮説店舗等における飲食の提供の提供のうち,営業とみなされないもの</t>
    <rPh sb="0" eb="2">
      <t>ロテン</t>
    </rPh>
    <rPh sb="3" eb="7">
      <t>カセツテンポ</t>
    </rPh>
    <rPh sb="7" eb="8">
      <t>トウ</t>
    </rPh>
    <rPh sb="12" eb="14">
      <t>インショク</t>
    </rPh>
    <rPh sb="15" eb="17">
      <t>テイキョウ</t>
    </rPh>
    <rPh sb="18" eb="20">
      <t>テイキョウ</t>
    </rPh>
    <rPh sb="24" eb="26">
      <t>エイギョウ</t>
    </rPh>
    <phoneticPr fontId="5"/>
  </si>
  <si>
    <t>８　改正食品衛生法に基づく許可を要する施設の調査・監視件数</t>
    <rPh sb="2" eb="4">
      <t>カイセイ</t>
    </rPh>
    <rPh sb="4" eb="6">
      <t>ショクヒン</t>
    </rPh>
    <rPh sb="6" eb="9">
      <t>エイセイホウ</t>
    </rPh>
    <rPh sb="10" eb="11">
      <t>モト</t>
    </rPh>
    <rPh sb="13" eb="15">
      <t>キョカ</t>
    </rPh>
    <rPh sb="16" eb="17">
      <t>ヨウ</t>
    </rPh>
    <rPh sb="19" eb="21">
      <t>シセツ</t>
    </rPh>
    <rPh sb="22" eb="24">
      <t>チョウサ</t>
    </rPh>
    <rPh sb="25" eb="27">
      <t>カンシ</t>
    </rPh>
    <rPh sb="27" eb="29">
      <t>ケンスウ</t>
    </rPh>
    <phoneticPr fontId="5"/>
  </si>
  <si>
    <t>９　届出を要する食品関係営業施設の調査・監視件数</t>
    <rPh sb="2" eb="4">
      <t>トドケデ</t>
    </rPh>
    <rPh sb="5" eb="6">
      <t>ヨウ</t>
    </rPh>
    <rPh sb="8" eb="10">
      <t>ショクヒン</t>
    </rPh>
    <rPh sb="10" eb="12">
      <t>カンケイ</t>
    </rPh>
    <rPh sb="12" eb="14">
      <t>エイギョウ</t>
    </rPh>
    <rPh sb="14" eb="16">
      <t>シセツ</t>
    </rPh>
    <rPh sb="17" eb="19">
      <t>チョウサ</t>
    </rPh>
    <rPh sb="20" eb="22">
      <t>カンシ</t>
    </rPh>
    <rPh sb="22" eb="24">
      <t>ケンスウ</t>
    </rPh>
    <phoneticPr fontId="5"/>
  </si>
  <si>
    <t>12　改正食品衛生法に基づく許可を要する施設の行政処分等件数(年度)</t>
    <rPh sb="3" eb="5">
      <t>カイセイ</t>
    </rPh>
    <rPh sb="27" eb="28">
      <t>トウ</t>
    </rPh>
    <rPh sb="31" eb="32">
      <t>ネン</t>
    </rPh>
    <phoneticPr fontId="5"/>
  </si>
  <si>
    <t>13　届出を要する食品関係営業施設の行政処分等件数(年度)</t>
    <rPh sb="3" eb="5">
      <t>トドケデ</t>
    </rPh>
    <rPh sb="9" eb="11">
      <t>ショクヒン</t>
    </rPh>
    <rPh sb="11" eb="13">
      <t>カンケイ</t>
    </rPh>
    <rPh sb="13" eb="15">
      <t>エイギョウ</t>
    </rPh>
    <rPh sb="22" eb="23">
      <t>トウ</t>
    </rPh>
    <rPh sb="26" eb="27">
      <t>ネン</t>
    </rPh>
    <phoneticPr fontId="5"/>
  </si>
  <si>
    <t>市町村別業種別施設数一覧（新法）</t>
    <rPh sb="0" eb="3">
      <t>シチョウソン</t>
    </rPh>
    <rPh sb="13" eb="15">
      <t>シンホウ</t>
    </rPh>
    <phoneticPr fontId="5"/>
  </si>
  <si>
    <t>露店,仮説店舗等における飲食の提供のうち,営業とみなされないもの</t>
    <rPh sb="0" eb="2">
      <t>ロテン</t>
    </rPh>
    <rPh sb="3" eb="8">
      <t>カセツテンポトウ</t>
    </rPh>
    <rPh sb="12" eb="14">
      <t>インショク</t>
    </rPh>
    <rPh sb="15" eb="17">
      <t>テイキョウ</t>
    </rPh>
    <rPh sb="21" eb="23">
      <t>エイギョウ</t>
    </rPh>
    <phoneticPr fontId="5"/>
  </si>
  <si>
    <t>市町村別業種別施設数一覧（届出）</t>
    <rPh sb="0" eb="3">
      <t>シチョウソン</t>
    </rPh>
    <rPh sb="13" eb="14">
      <t>トドケ</t>
    </rPh>
    <rPh sb="14" eb="15">
      <t>デ</t>
    </rPh>
    <phoneticPr fontId="5"/>
  </si>
  <si>
    <t>○　改正食品衛生法に基づく食品衛生関係営業施設数　（年度末現在）</t>
    <rPh sb="2" eb="4">
      <t>カイセイ</t>
    </rPh>
    <rPh sb="4" eb="9">
      <t>ショクヒンエイセイホウ</t>
    </rPh>
    <rPh sb="10" eb="11">
      <t>モト</t>
    </rPh>
    <rPh sb="23" eb="24">
      <t>スウ</t>
    </rPh>
    <rPh sb="26" eb="29">
      <t>ネンドマツ</t>
    </rPh>
    <rPh sb="29" eb="31">
      <t>ゲンザイ</t>
    </rPh>
    <phoneticPr fontId="5"/>
  </si>
  <si>
    <t>複合型そうざい製造業</t>
    <rPh sb="0" eb="3">
      <t>フクゴウガタ</t>
    </rPh>
    <rPh sb="7" eb="10">
      <t>セイゾウギョウ</t>
    </rPh>
    <phoneticPr fontId="5"/>
  </si>
  <si>
    <t>複合型冷凍食品製造業</t>
    <rPh sb="0" eb="3">
      <t>フクゴウガタ</t>
    </rPh>
    <rPh sb="3" eb="7">
      <t>レイトウショクヒン</t>
    </rPh>
    <rPh sb="7" eb="10">
      <t>セイゾウギョウ</t>
    </rPh>
    <phoneticPr fontId="5"/>
  </si>
  <si>
    <t>魚介類販売業</t>
    <rPh sb="2" eb="3">
      <t>ルイ</t>
    </rPh>
    <phoneticPr fontId="5"/>
  </si>
  <si>
    <t>飲食店営業</t>
    <phoneticPr fontId="5"/>
  </si>
  <si>
    <t>その他</t>
    <rPh sb="2" eb="3">
      <t>タ</t>
    </rPh>
    <phoneticPr fontId="5"/>
  </si>
  <si>
    <t>飲食店営業＋魚介類販売業</t>
    <rPh sb="0" eb="2">
      <t>インショク</t>
    </rPh>
    <rPh sb="2" eb="3">
      <t>テン</t>
    </rPh>
    <rPh sb="3" eb="5">
      <t>エイギョウ</t>
    </rPh>
    <rPh sb="6" eb="9">
      <t>ギョカイルイ</t>
    </rPh>
    <rPh sb="9" eb="12">
      <t>ハンバイギョウ</t>
    </rPh>
    <phoneticPr fontId="5"/>
  </si>
  <si>
    <t>その他</t>
    <phoneticPr fontId="5"/>
  </si>
  <si>
    <t>複数許可</t>
    <rPh sb="0" eb="2">
      <t>フクスウ</t>
    </rPh>
    <rPh sb="2" eb="4">
      <t>キョカ</t>
    </rPh>
    <phoneticPr fontId="5"/>
  </si>
  <si>
    <t>飲食店営業＋そうざい製造業</t>
    <rPh sb="0" eb="2">
      <t>インショク</t>
    </rPh>
    <rPh sb="2" eb="3">
      <t>テン</t>
    </rPh>
    <rPh sb="3" eb="5">
      <t>エイギョウ</t>
    </rPh>
    <rPh sb="10" eb="12">
      <t>セイゾウ</t>
    </rPh>
    <rPh sb="12" eb="13">
      <t>ギョウ</t>
    </rPh>
    <phoneticPr fontId="5"/>
  </si>
  <si>
    <t>移動販売車
（再掲）</t>
    <rPh sb="7" eb="9">
      <t>サイケイ</t>
    </rPh>
    <phoneticPr fontId="5"/>
  </si>
  <si>
    <t>簡易な営業</t>
    <rPh sb="0" eb="2">
      <t>カンイ</t>
    </rPh>
    <rPh sb="3" eb="5">
      <t>エイギョウ</t>
    </rPh>
    <phoneticPr fontId="5"/>
  </si>
  <si>
    <t>簡易な営業　国の示す簡易な営業に該当し，基準の緩和を適用した施設</t>
    <rPh sb="0" eb="2">
      <t>カンイ</t>
    </rPh>
    <rPh sb="3" eb="5">
      <t>エイギョウ</t>
    </rPh>
    <rPh sb="6" eb="7">
      <t>クニ</t>
    </rPh>
    <rPh sb="8" eb="9">
      <t>シメ</t>
    </rPh>
    <rPh sb="10" eb="12">
      <t>カンイ</t>
    </rPh>
    <rPh sb="13" eb="15">
      <t>エイギョウ</t>
    </rPh>
    <rPh sb="16" eb="18">
      <t>ガイトウ</t>
    </rPh>
    <rPh sb="20" eb="22">
      <t>キジュン</t>
    </rPh>
    <rPh sb="23" eb="25">
      <t>カンワ</t>
    </rPh>
    <rPh sb="26" eb="28">
      <t>テキヨウ</t>
    </rPh>
    <rPh sb="30" eb="32">
      <t>シセツ</t>
    </rPh>
    <phoneticPr fontId="5"/>
  </si>
  <si>
    <t>その他　露店営業，その他県の要領等で基準の緩和を適用した施設</t>
    <rPh sb="2" eb="3">
      <t>タ</t>
    </rPh>
    <rPh sb="4" eb="6">
      <t>ロテン</t>
    </rPh>
    <rPh sb="6" eb="8">
      <t>エイギョウ</t>
    </rPh>
    <rPh sb="11" eb="12">
      <t>ホカ</t>
    </rPh>
    <rPh sb="12" eb="13">
      <t>ケン</t>
    </rPh>
    <rPh sb="14" eb="16">
      <t>ヨウリョウ</t>
    </rPh>
    <rPh sb="16" eb="17">
      <t>トウ</t>
    </rPh>
    <rPh sb="18" eb="20">
      <t>キジュン</t>
    </rPh>
    <rPh sb="21" eb="23">
      <t>カンワ</t>
    </rPh>
    <rPh sb="24" eb="26">
      <t>テキヨウ</t>
    </rPh>
    <rPh sb="28" eb="30">
      <t>シセツ</t>
    </rPh>
    <phoneticPr fontId="5"/>
  </si>
  <si>
    <t>営業内容</t>
    <rPh sb="0" eb="2">
      <t>エイギョウ</t>
    </rPh>
    <rPh sb="2" eb="4">
      <t>ナイヨウ</t>
    </rPh>
    <phoneticPr fontId="5"/>
  </si>
  <si>
    <t>その他</t>
    <rPh sb="2" eb="3">
      <t>タ</t>
    </rPh>
    <phoneticPr fontId="6"/>
  </si>
  <si>
    <t>告発件数
（年度中）</t>
    <rPh sb="6" eb="9">
      <t>ネンドチュウ</t>
    </rPh>
    <phoneticPr fontId="5"/>
  </si>
  <si>
    <t>改正食品衛生法に基づく食品営業施設数(細目表)</t>
    <rPh sb="0" eb="2">
      <t>カイセイ</t>
    </rPh>
    <rPh sb="2" eb="4">
      <t>ショクヒン</t>
    </rPh>
    <rPh sb="4" eb="6">
      <t>エイセイ</t>
    </rPh>
    <rPh sb="6" eb="7">
      <t>ホウ</t>
    </rPh>
    <rPh sb="8" eb="9">
      <t>モト</t>
    </rPh>
    <phoneticPr fontId="5"/>
  </si>
  <si>
    <t>別記様式　１０</t>
    <rPh sb="0" eb="2">
      <t>ベッキ</t>
    </rPh>
    <rPh sb="2" eb="4">
      <t>ヨウシキ</t>
    </rPh>
    <phoneticPr fontId="5"/>
  </si>
  <si>
    <t>１　目標監視件数と監視実施件数の対比図</t>
    <rPh sb="2" eb="4">
      <t>モクヒョウ</t>
    </rPh>
    <rPh sb="4" eb="6">
      <t>カンシ</t>
    </rPh>
    <rPh sb="6" eb="7">
      <t>ケン</t>
    </rPh>
    <rPh sb="7" eb="8">
      <t>スウ</t>
    </rPh>
    <rPh sb="9" eb="11">
      <t>カンシ</t>
    </rPh>
    <rPh sb="11" eb="13">
      <t>ジッシ</t>
    </rPh>
    <rPh sb="13" eb="15">
      <t>ケンスウ</t>
    </rPh>
    <rPh sb="16" eb="18">
      <t>タイヒ</t>
    </rPh>
    <rPh sb="18" eb="19">
      <t>ズ</t>
    </rPh>
    <phoneticPr fontId="5"/>
  </si>
  <si>
    <t>６　旧食品衛生法に基づく許可を要する施設の調査・監視件数</t>
    <rPh sb="2" eb="3">
      <t>キュウ</t>
    </rPh>
    <rPh sb="3" eb="5">
      <t>ショクヒン</t>
    </rPh>
    <rPh sb="5" eb="8">
      <t>エイセイホウ</t>
    </rPh>
    <rPh sb="9" eb="10">
      <t>モト</t>
    </rPh>
    <rPh sb="12" eb="14">
      <t>キョカ</t>
    </rPh>
    <rPh sb="15" eb="16">
      <t>ヨウ</t>
    </rPh>
    <rPh sb="18" eb="20">
      <t>シセツ</t>
    </rPh>
    <rPh sb="21" eb="23">
      <t>チョウサ</t>
    </rPh>
    <rPh sb="24" eb="26">
      <t>カンシ</t>
    </rPh>
    <rPh sb="26" eb="28">
      <t>ケンスウ</t>
    </rPh>
    <phoneticPr fontId="5"/>
  </si>
  <si>
    <t>10　　旧食品衛生法に基づく許可を要する施設の行政処分等件数(年度)</t>
    <rPh sb="27" eb="28">
      <t>トウ</t>
    </rPh>
    <rPh sb="31" eb="32">
      <t>ネン</t>
    </rPh>
    <phoneticPr fontId="5"/>
  </si>
  <si>
    <r>
      <t xml:space="preserve">営業
施設数
</t>
    </r>
    <r>
      <rPr>
        <sz val="8"/>
        <rFont val="ＭＳ ゴシック"/>
        <family val="3"/>
        <charset val="128"/>
      </rPr>
      <t>(年度末現在)</t>
    </r>
    <rPh sb="8" eb="11">
      <t>ネンドマツ</t>
    </rPh>
    <rPh sb="11" eb="13">
      <t>ゲンザイ</t>
    </rPh>
    <phoneticPr fontId="5"/>
  </si>
  <si>
    <r>
      <t xml:space="preserve">廃業
施設数
</t>
    </r>
    <r>
      <rPr>
        <sz val="8"/>
        <rFont val="ＭＳ ゴシック"/>
        <family val="3"/>
        <charset val="128"/>
      </rPr>
      <t>（年度中）</t>
    </r>
    <rPh sb="8" eb="11">
      <t>ネンドチュウ</t>
    </rPh>
    <phoneticPr fontId="5"/>
  </si>
  <si>
    <t>２　食品衛生にかかる事案対応について</t>
    <rPh sb="2" eb="4">
      <t>ショクヒン</t>
    </rPh>
    <rPh sb="4" eb="6">
      <t>エイセイ</t>
    </rPh>
    <rPh sb="10" eb="12">
      <t>ジアン</t>
    </rPh>
    <rPh sb="12" eb="14">
      <t>タイオウ</t>
    </rPh>
    <phoneticPr fontId="5"/>
  </si>
  <si>
    <t>別記様式　１</t>
    <phoneticPr fontId="5"/>
  </si>
  <si>
    <t>処理業者</t>
    <rPh sb="0" eb="2">
      <t>ショリ</t>
    </rPh>
    <rPh sb="2" eb="4">
      <t>ギョウシャ</t>
    </rPh>
    <phoneticPr fontId="5"/>
  </si>
  <si>
    <t>仲買業者</t>
    <rPh sb="0" eb="2">
      <t>ナカガイ</t>
    </rPh>
    <rPh sb="2" eb="4">
      <t>ギョウシャ</t>
    </rPh>
    <phoneticPr fontId="5"/>
  </si>
  <si>
    <t>別記様式　２</t>
    <phoneticPr fontId="5"/>
  </si>
  <si>
    <t>処理業者</t>
    <rPh sb="0" eb="2">
      <t>ショリ</t>
    </rPh>
    <rPh sb="2" eb="4">
      <t>ギョウシャ</t>
    </rPh>
    <phoneticPr fontId="6"/>
  </si>
  <si>
    <t>仲買業者</t>
    <rPh sb="0" eb="2">
      <t>ナカガイ</t>
    </rPh>
    <rPh sb="2" eb="4">
      <t>ギョウシャ</t>
    </rPh>
    <phoneticPr fontId="6"/>
  </si>
  <si>
    <t>市町村別業種別施設数一覧（旧法）</t>
    <rPh sb="13" eb="15">
      <t>キュウホウ</t>
    </rPh>
    <phoneticPr fontId="5"/>
  </si>
  <si>
    <t>旧食品衛生法に基づく食品営業施設数(類別細目表)</t>
    <rPh sb="0" eb="1">
      <t>キュウ</t>
    </rPh>
    <rPh sb="1" eb="3">
      <t>ショクヒン</t>
    </rPh>
    <rPh sb="3" eb="5">
      <t>エイセイ</t>
    </rPh>
    <rPh sb="5" eb="6">
      <t>ホウ</t>
    </rPh>
    <rPh sb="7" eb="8">
      <t>モト</t>
    </rPh>
    <phoneticPr fontId="5"/>
  </si>
  <si>
    <r>
      <t xml:space="preserve"> 添加物製造業
</t>
    </r>
    <r>
      <rPr>
        <sz val="9"/>
        <rFont val="ＭＳ ゴシック"/>
        <family val="3"/>
        <charset val="128"/>
      </rPr>
      <t xml:space="preserve"> ( )内は,小分け加工業再掲</t>
    </r>
    <phoneticPr fontId="5"/>
  </si>
  <si>
    <t>許可条件なし</t>
    <rPh sb="0" eb="2">
      <t>キョカ</t>
    </rPh>
    <rPh sb="2" eb="4">
      <t>ジョウケン</t>
    </rPh>
    <phoneticPr fontId="5"/>
  </si>
  <si>
    <t>○　旧食品衛生法に基づく食品衛生関係営業施設数　（年度末現在）</t>
    <rPh sb="2" eb="3">
      <t>キュウ</t>
    </rPh>
    <rPh sb="3" eb="8">
      <t>ショクヒンエイセイホウ</t>
    </rPh>
    <rPh sb="9" eb="10">
      <t>モト</t>
    </rPh>
    <rPh sb="22" eb="23">
      <t>スウ</t>
    </rPh>
    <rPh sb="25" eb="28">
      <t>ネンドマツ</t>
    </rPh>
    <rPh sb="28" eb="30">
      <t>ゲンザイ</t>
    </rPh>
    <phoneticPr fontId="5"/>
  </si>
  <si>
    <t>別記様式　９</t>
    <rPh sb="0" eb="2">
      <t>ベッキ</t>
    </rPh>
    <rPh sb="2" eb="4">
      <t>ヨウシキ</t>
    </rPh>
    <phoneticPr fontId="5"/>
  </si>
  <si>
    <r>
      <t>回収理由の詳細</t>
    </r>
    <r>
      <rPr>
        <sz val="6"/>
        <rFont val="ＭＳ Ｐゴシック"/>
        <family val="3"/>
        <charset val="128"/>
      </rPr>
      <t>（参考１）</t>
    </r>
    <rPh sb="0" eb="2">
      <t>カイシュウ</t>
    </rPh>
    <rPh sb="2" eb="4">
      <t>リユウ</t>
    </rPh>
    <rPh sb="5" eb="7">
      <t>ショウサイ</t>
    </rPh>
    <rPh sb="8" eb="10">
      <t>サンコウ</t>
    </rPh>
    <phoneticPr fontId="5"/>
  </si>
  <si>
    <r>
      <t xml:space="preserve">健康への
危険度の程度
</t>
    </r>
    <r>
      <rPr>
        <sz val="6"/>
        <rFont val="ＭＳ Ｐゴシック"/>
        <family val="3"/>
        <charset val="128"/>
      </rPr>
      <t>（参考２）</t>
    </r>
    <rPh sb="0" eb="2">
      <t>ケンコウ</t>
    </rPh>
    <rPh sb="5" eb="8">
      <t>キケンド</t>
    </rPh>
    <rPh sb="9" eb="11">
      <t>テイド</t>
    </rPh>
    <rPh sb="13" eb="15">
      <t>サンコウ</t>
    </rPh>
    <phoneticPr fontId="5"/>
  </si>
  <si>
    <t>別記様式7-1</t>
    <rPh sb="1" eb="2">
      <t>キ</t>
    </rPh>
    <phoneticPr fontId="5"/>
  </si>
  <si>
    <t>別記様式7-2</t>
    <rPh sb="1" eb="2">
      <t>キ</t>
    </rPh>
    <phoneticPr fontId="5"/>
  </si>
  <si>
    <t>別記様式7-3</t>
    <rPh sb="1" eb="2">
      <t>キ</t>
    </rPh>
    <phoneticPr fontId="5"/>
  </si>
  <si>
    <t>クラスⅠ</t>
    <phoneticPr fontId="5"/>
  </si>
  <si>
    <t>健康被害が生じている場合</t>
    <rPh sb="0" eb="2">
      <t>ケンコウ</t>
    </rPh>
    <rPh sb="2" eb="4">
      <t>ヒガイ</t>
    </rPh>
    <rPh sb="5" eb="6">
      <t>ショウ</t>
    </rPh>
    <rPh sb="10" eb="12">
      <t>バアイ</t>
    </rPh>
    <phoneticPr fontId="5"/>
  </si>
  <si>
    <t>アレルゲン（特定原材料に準ずる品目も含む），及びL-フェニルアラニン化合物を含む旨に関する表示</t>
    <rPh sb="6" eb="8">
      <t>トクテイ</t>
    </rPh>
    <rPh sb="8" eb="11">
      <t>ゲンザイリョウ</t>
    </rPh>
    <rPh sb="12" eb="13">
      <t>ジュン</t>
    </rPh>
    <rPh sb="15" eb="17">
      <t>ヒンモク</t>
    </rPh>
    <rPh sb="18" eb="19">
      <t>フク</t>
    </rPh>
    <rPh sb="22" eb="23">
      <t>オヨ</t>
    </rPh>
    <rPh sb="34" eb="37">
      <t>カゴウブツ</t>
    </rPh>
    <rPh sb="38" eb="39">
      <t>フク</t>
    </rPh>
    <rPh sb="40" eb="41">
      <t>ムネ</t>
    </rPh>
    <rPh sb="42" eb="43">
      <t>カン</t>
    </rPh>
    <rPh sb="45" eb="47">
      <t>ヒョウジ</t>
    </rPh>
    <phoneticPr fontId="5"/>
  </si>
  <si>
    <t>クラスⅡ</t>
    <phoneticPr fontId="5"/>
  </si>
  <si>
    <t>クラスⅠを除いた表示（名称，保存の方法，消費期限又は賞味期限など）</t>
    <rPh sb="5" eb="6">
      <t>ノゾ</t>
    </rPh>
    <rPh sb="8" eb="10">
      <t>ヒョウジ</t>
    </rPh>
    <rPh sb="11" eb="13">
      <t>メイショウ</t>
    </rPh>
    <rPh sb="14" eb="16">
      <t>ホゾン</t>
    </rPh>
    <rPh sb="17" eb="19">
      <t>ホウホウ</t>
    </rPh>
    <rPh sb="20" eb="22">
      <t>ショウヒ</t>
    </rPh>
    <rPh sb="22" eb="24">
      <t>キゲン</t>
    </rPh>
    <rPh sb="24" eb="25">
      <t>マタ</t>
    </rPh>
    <rPh sb="26" eb="28">
      <t>ショウミ</t>
    </rPh>
    <rPh sb="28" eb="30">
      <t>キゲン</t>
    </rPh>
    <phoneticPr fontId="5"/>
  </si>
  <si>
    <r>
      <rPr>
        <u/>
        <sz val="10"/>
        <rFont val="ＭＳ Ｐゴシック"/>
        <family val="3"/>
        <charset val="128"/>
      </rPr>
      <t>食品表示法に基づく</t>
    </r>
    <r>
      <rPr>
        <sz val="10"/>
        <rFont val="ＭＳ Ｐゴシック"/>
        <family val="3"/>
        <charset val="128"/>
      </rPr>
      <t>回収の場合は程度の分類を次の２種類とする。</t>
    </r>
    <rPh sb="0" eb="2">
      <t>ショクヒン</t>
    </rPh>
    <rPh sb="2" eb="4">
      <t>ヒョウジ</t>
    </rPh>
    <rPh sb="4" eb="5">
      <t>ホウ</t>
    </rPh>
    <rPh sb="6" eb="7">
      <t>モト</t>
    </rPh>
    <rPh sb="9" eb="11">
      <t>カイシュウ</t>
    </rPh>
    <rPh sb="12" eb="14">
      <t>バアイ</t>
    </rPh>
    <rPh sb="15" eb="17">
      <t>テイド</t>
    </rPh>
    <rPh sb="18" eb="20">
      <t>ブンルイ</t>
    </rPh>
    <rPh sb="21" eb="22">
      <t>ツギ</t>
    </rPh>
    <rPh sb="24" eb="26">
      <t>シュルイ</t>
    </rPh>
    <phoneticPr fontId="5"/>
  </si>
  <si>
    <t>自動販売機による販売業（コップ式自動販売機（自動洗浄・屋内設置）を除く。）</t>
    <rPh sb="0" eb="5">
      <t>ジドウハンバイキ</t>
    </rPh>
    <rPh sb="8" eb="10">
      <t>ハンバイ</t>
    </rPh>
    <rPh sb="10" eb="11">
      <t>ギョウ</t>
    </rPh>
    <rPh sb="15" eb="16">
      <t>シキ</t>
    </rPh>
    <rPh sb="16" eb="21">
      <t>ジドウハンバイキ</t>
    </rPh>
    <rPh sb="22" eb="26">
      <t>ジドウセンジョウ</t>
    </rPh>
    <rPh sb="27" eb="29">
      <t>ヤナイ</t>
    </rPh>
    <rPh sb="29" eb="31">
      <t>セッチ</t>
    </rPh>
    <rPh sb="33" eb="34">
      <t>ノゾ</t>
    </rPh>
    <phoneticPr fontId="5"/>
  </si>
  <si>
    <t>いわゆる健康食品の製造・加工業</t>
    <rPh sb="4" eb="6">
      <t>ケンコウ</t>
    </rPh>
    <rPh sb="6" eb="8">
      <t>ショクヒン</t>
    </rPh>
    <rPh sb="9" eb="11">
      <t>セイゾウ</t>
    </rPh>
    <rPh sb="12" eb="14">
      <t>カコウ</t>
    </rPh>
    <rPh sb="14" eb="15">
      <t>ギョウ</t>
    </rPh>
    <phoneticPr fontId="5"/>
  </si>
  <si>
    <t>添加物（法第13条第１項の規定により
規格が定められたものに限る。）製造業</t>
    <phoneticPr fontId="5"/>
  </si>
  <si>
    <t>営業届出
施設数
（年度中）</t>
    <rPh sb="0" eb="2">
      <t>エイギョウ</t>
    </rPh>
    <rPh sb="2" eb="4">
      <t>トドケデ</t>
    </rPh>
    <rPh sb="5" eb="7">
      <t>シセツ</t>
    </rPh>
    <rPh sb="7" eb="8">
      <t>スウ</t>
    </rPh>
    <rPh sb="10" eb="13">
      <t>ネンドチュウ</t>
    </rPh>
    <phoneticPr fontId="5"/>
  </si>
  <si>
    <t>食肉製品（ハム・ソーセージ・ベーコンその他これらに類するものをいう。）の製造業又は加工業</t>
    <rPh sb="0" eb="2">
      <t>ショクニク</t>
    </rPh>
    <rPh sb="2" eb="4">
      <t>セイヒン</t>
    </rPh>
    <rPh sb="20" eb="21">
      <t>タ</t>
    </rPh>
    <rPh sb="25" eb="26">
      <t>ルイ</t>
    </rPh>
    <rPh sb="36" eb="39">
      <t>セイゾウギョウ</t>
    </rPh>
    <rPh sb="39" eb="40">
      <t>マタ</t>
    </rPh>
    <rPh sb="41" eb="44">
      <t>カコウギョウ</t>
    </rPh>
    <phoneticPr fontId="5"/>
  </si>
  <si>
    <t>魚肉ハム又は魚肉ソーセージの製造業又は加工業</t>
    <rPh sb="0" eb="2">
      <t>ギョニク</t>
    </rPh>
    <rPh sb="4" eb="5">
      <t>マタ</t>
    </rPh>
    <rPh sb="6" eb="8">
      <t>ギョニク</t>
    </rPh>
    <rPh sb="14" eb="17">
      <t>セイゾウギョウ</t>
    </rPh>
    <rPh sb="17" eb="18">
      <t>マタ</t>
    </rPh>
    <rPh sb="19" eb="22">
      <t>カコウギョウ</t>
    </rPh>
    <phoneticPr fontId="5"/>
  </si>
  <si>
    <t>食用油脂（脱色又は脱臭の過程を経て製造されるものに限る。）の製造業又は加工業</t>
    <rPh sb="0" eb="2">
      <t>ショクヨウ</t>
    </rPh>
    <rPh sb="2" eb="4">
      <t>ユシ</t>
    </rPh>
    <rPh sb="5" eb="7">
      <t>ダッショク</t>
    </rPh>
    <rPh sb="7" eb="8">
      <t>マタ</t>
    </rPh>
    <rPh sb="9" eb="11">
      <t>ダッシュウ</t>
    </rPh>
    <rPh sb="12" eb="14">
      <t>カテイ</t>
    </rPh>
    <rPh sb="15" eb="16">
      <t>ヘ</t>
    </rPh>
    <rPh sb="17" eb="19">
      <t>セイゾウ</t>
    </rPh>
    <rPh sb="25" eb="26">
      <t>カギ</t>
    </rPh>
    <rPh sb="30" eb="33">
      <t>セイゾウギョウ</t>
    </rPh>
    <rPh sb="33" eb="34">
      <t>マタ</t>
    </rPh>
    <rPh sb="35" eb="38">
      <t>カコウギョウ</t>
    </rPh>
    <phoneticPr fontId="5"/>
  </si>
  <si>
    <t>添加物（法第13条第1項の規定により規格が定められているものに限る。）の製造業又は加工業</t>
    <rPh sb="0" eb="3">
      <t>テンカブツ</t>
    </rPh>
    <rPh sb="4" eb="5">
      <t>ホウ</t>
    </rPh>
    <rPh sb="5" eb="6">
      <t>ダイ</t>
    </rPh>
    <rPh sb="8" eb="9">
      <t>ジョウ</t>
    </rPh>
    <rPh sb="9" eb="10">
      <t>ダイ</t>
    </rPh>
    <rPh sb="11" eb="12">
      <t>コウ</t>
    </rPh>
    <rPh sb="13" eb="15">
      <t>キテイ</t>
    </rPh>
    <rPh sb="18" eb="20">
      <t>キカク</t>
    </rPh>
    <rPh sb="21" eb="22">
      <t>サダ</t>
    </rPh>
    <rPh sb="31" eb="32">
      <t>カギ</t>
    </rPh>
    <rPh sb="36" eb="39">
      <t>セイゾウギョウ</t>
    </rPh>
    <rPh sb="39" eb="40">
      <t>マタ</t>
    </rPh>
    <rPh sb="41" eb="44">
      <t>カコウギョウ</t>
    </rPh>
    <phoneticPr fontId="5"/>
  </si>
  <si>
    <t>全粉乳（その容量が1,400グラム以下であるかんに収められたものに限る。），加糖粉乳又は調製粉乳の製造業又は加工業</t>
    <rPh sb="0" eb="1">
      <t>ゼン</t>
    </rPh>
    <rPh sb="1" eb="3">
      <t>フンニュウ</t>
    </rPh>
    <rPh sb="6" eb="8">
      <t>ヨウリョウ</t>
    </rPh>
    <rPh sb="17" eb="19">
      <t>イカ</t>
    </rPh>
    <rPh sb="25" eb="26">
      <t>オサ</t>
    </rPh>
    <rPh sb="33" eb="34">
      <t>カギ</t>
    </rPh>
    <rPh sb="38" eb="40">
      <t>カトウ</t>
    </rPh>
    <rPh sb="40" eb="42">
      <t>フンニュウ</t>
    </rPh>
    <rPh sb="42" eb="43">
      <t>マタ</t>
    </rPh>
    <rPh sb="44" eb="46">
      <t>チョウセイ</t>
    </rPh>
    <rPh sb="46" eb="48">
      <t>フンニュウ</t>
    </rPh>
    <rPh sb="49" eb="52">
      <t>セイゾウギョウ</t>
    </rPh>
    <rPh sb="52" eb="53">
      <t>マタ</t>
    </rPh>
    <rPh sb="54" eb="57">
      <t>カコウギョウ</t>
    </rPh>
    <phoneticPr fontId="5"/>
  </si>
  <si>
    <t>マーガリン又はショートニング製造業又は加工業</t>
    <rPh sb="5" eb="6">
      <t>マタ</t>
    </rPh>
    <rPh sb="14" eb="17">
      <t>セイゾウギョウ</t>
    </rPh>
    <rPh sb="17" eb="18">
      <t>マタ</t>
    </rPh>
    <rPh sb="19" eb="22">
      <t>カコウギョウ</t>
    </rPh>
    <phoneticPr fontId="5"/>
  </si>
  <si>
    <t>（</t>
    <phoneticPr fontId="5"/>
  </si>
  <si>
    <t>）</t>
    <phoneticPr fontId="5"/>
  </si>
  <si>
    <t>（</t>
    <phoneticPr fontId="5"/>
  </si>
  <si>
    <t>）</t>
    <phoneticPr fontId="5"/>
  </si>
  <si>
    <t>添加物（法第13条第１項の規定により
規格が定められたものに限る。）製造業</t>
    <phoneticPr fontId="5"/>
  </si>
  <si>
    <t>改正食品衛生法に基づく届出を要する施設</t>
    <rPh sb="0" eb="2">
      <t>カイセイ</t>
    </rPh>
    <rPh sb="2" eb="4">
      <t>ショクヒン</t>
    </rPh>
    <rPh sb="4" eb="7">
      <t>エイセイホウ</t>
    </rPh>
    <rPh sb="8" eb="9">
      <t>モト</t>
    </rPh>
    <phoneticPr fontId="5"/>
  </si>
  <si>
    <t>15　乳の収去試験(４月～９月)</t>
    <rPh sb="3" eb="4">
      <t>チチ</t>
    </rPh>
    <rPh sb="5" eb="7">
      <t>シュウキョ</t>
    </rPh>
    <rPh sb="7" eb="9">
      <t>シケン</t>
    </rPh>
    <rPh sb="10" eb="12">
      <t>４ガツ</t>
    </rPh>
    <rPh sb="13" eb="15">
      <t>９ガツ</t>
    </rPh>
    <phoneticPr fontId="5"/>
  </si>
  <si>
    <t>15　乳の収去試験(１０月～３月＆合計)</t>
    <rPh sb="3" eb="4">
      <t>チチ</t>
    </rPh>
    <rPh sb="5" eb="7">
      <t>シュウキョ</t>
    </rPh>
    <rPh sb="7" eb="9">
      <t>シケン</t>
    </rPh>
    <rPh sb="12" eb="13">
      <t>ガツ</t>
    </rPh>
    <rPh sb="15" eb="16">
      <t>ガツ</t>
    </rPh>
    <rPh sb="17" eb="19">
      <t>ゴウケイ</t>
    </rPh>
    <phoneticPr fontId="5"/>
  </si>
  <si>
    <t>16　乳処理量(４月～９月)</t>
    <rPh sb="3" eb="4">
      <t>チチ</t>
    </rPh>
    <rPh sb="4" eb="6">
      <t>ショリ</t>
    </rPh>
    <rPh sb="6" eb="7">
      <t>リョウ</t>
    </rPh>
    <rPh sb="8" eb="10">
      <t>４ガツ</t>
    </rPh>
    <rPh sb="11" eb="13">
      <t>９ガツ</t>
    </rPh>
    <phoneticPr fontId="5"/>
  </si>
  <si>
    <t>16　乳処理量(１０月～３月＆合計)</t>
    <rPh sb="3" eb="4">
      <t>チチ</t>
    </rPh>
    <rPh sb="4" eb="6">
      <t>ショリ</t>
    </rPh>
    <rPh sb="6" eb="7">
      <t>リョウ</t>
    </rPh>
    <phoneticPr fontId="5"/>
  </si>
  <si>
    <t>17　食品衛生管理者数</t>
    <rPh sb="3" eb="5">
      <t>ショクヒン</t>
    </rPh>
    <rPh sb="5" eb="7">
      <t>エイセイ</t>
    </rPh>
    <rPh sb="7" eb="10">
      <t>カンリシャ</t>
    </rPh>
    <rPh sb="10" eb="11">
      <t>スウ</t>
    </rPh>
    <phoneticPr fontId="5"/>
  </si>
  <si>
    <t>18　食品衛生講習会実施状況</t>
    <rPh sb="3" eb="5">
      <t>ショクヒン</t>
    </rPh>
    <rPh sb="5" eb="7">
      <t>エイセイ</t>
    </rPh>
    <rPh sb="7" eb="10">
      <t>コウシュウカイ</t>
    </rPh>
    <rPh sb="10" eb="12">
      <t>ジッシ</t>
    </rPh>
    <rPh sb="12" eb="14">
      <t>ジョウキョウ</t>
    </rPh>
    <phoneticPr fontId="5"/>
  </si>
  <si>
    <t>19　　食品衛生・健康食品に関する苦情および食品衛生にかかる事案対応について</t>
    <rPh sb="4" eb="6">
      <t>ショクヒン</t>
    </rPh>
    <rPh sb="6" eb="8">
      <t>エイセイ</t>
    </rPh>
    <rPh sb="9" eb="11">
      <t>ケンコウ</t>
    </rPh>
    <rPh sb="11" eb="13">
      <t>ショクヒン</t>
    </rPh>
    <rPh sb="14" eb="15">
      <t>カン</t>
    </rPh>
    <rPh sb="17" eb="19">
      <t>クジョウ</t>
    </rPh>
    <rPh sb="22" eb="24">
      <t>ショクヒン</t>
    </rPh>
    <rPh sb="24" eb="26">
      <t>エイセイ</t>
    </rPh>
    <rPh sb="30" eb="32">
      <t>ジアン</t>
    </rPh>
    <rPh sb="32" eb="34">
      <t>タイオウ</t>
    </rPh>
    <phoneticPr fontId="5"/>
  </si>
  <si>
    <t>許可を要するもの　　　　　　　　</t>
    <phoneticPr fontId="5"/>
  </si>
  <si>
    <t>　一般食堂，仕出し弁当，旅館（大量調理以外）</t>
    <rPh sb="1" eb="3">
      <t>イッパン</t>
    </rPh>
    <rPh sb="3" eb="5">
      <t>ショクドウ</t>
    </rPh>
    <rPh sb="6" eb="8">
      <t>シダ</t>
    </rPh>
    <rPh sb="9" eb="11">
      <t>ベントウ</t>
    </rPh>
    <rPh sb="12" eb="14">
      <t>リョカン</t>
    </rPh>
    <rPh sb="15" eb="17">
      <t>タイリョウ</t>
    </rPh>
    <rPh sb="17" eb="19">
      <t>チョウリ</t>
    </rPh>
    <rPh sb="19" eb="21">
      <t>イガイ</t>
    </rPh>
    <phoneticPr fontId="5"/>
  </si>
  <si>
    <t>農政局経由</t>
    <rPh sb="0" eb="3">
      <t>ノウセイキョク</t>
    </rPh>
    <rPh sb="3" eb="5">
      <t>ケイユ</t>
    </rPh>
    <phoneticPr fontId="5"/>
  </si>
  <si>
    <t>農業技術課経由（農政局以外）</t>
    <rPh sb="0" eb="2">
      <t>ノウギョウ</t>
    </rPh>
    <rPh sb="2" eb="4">
      <t>ギジュツ</t>
    </rPh>
    <rPh sb="4" eb="5">
      <t>カ</t>
    </rPh>
    <rPh sb="5" eb="7">
      <t>ケイユ</t>
    </rPh>
    <rPh sb="8" eb="11">
      <t>ノウセイキョク</t>
    </rPh>
    <phoneticPr fontId="5"/>
  </si>
  <si>
    <t>品質事項権限移譲市町経由（農政局以外）</t>
    <rPh sb="0" eb="2">
      <t>ヒンシツ</t>
    </rPh>
    <rPh sb="2" eb="4">
      <t>ジコウ</t>
    </rPh>
    <rPh sb="4" eb="6">
      <t>ケンゲン</t>
    </rPh>
    <rPh sb="6" eb="8">
      <t>イジョウ</t>
    </rPh>
    <rPh sb="8" eb="9">
      <t>シ</t>
    </rPh>
    <rPh sb="9" eb="10">
      <t>マチ</t>
    </rPh>
    <rPh sb="10" eb="12">
      <t>ケイユ</t>
    </rPh>
    <rPh sb="15" eb="16">
      <t>キョク</t>
    </rPh>
    <phoneticPr fontId="5"/>
  </si>
  <si>
    <r>
      <t>探知から</t>
    </r>
    <r>
      <rPr>
        <strike/>
        <sz val="9"/>
        <color rgb="FFFF0000"/>
        <rFont val="ＭＳ Ｐゴシック"/>
        <family val="3"/>
        <charset val="128"/>
      </rPr>
      <t xml:space="preserve">報告書
</t>
    </r>
    <r>
      <rPr>
        <sz val="9"/>
        <color rgb="FFFF0000"/>
        <rFont val="ＭＳ Ｐゴシック"/>
        <family val="3"/>
        <charset val="128"/>
      </rPr>
      <t>自主回収届</t>
    </r>
    <r>
      <rPr>
        <sz val="9"/>
        <rFont val="ＭＳ Ｐゴシック"/>
        <family val="3"/>
        <charset val="128"/>
      </rPr>
      <t>提出までの日数</t>
    </r>
    <rPh sb="0" eb="2">
      <t>タンチ</t>
    </rPh>
    <rPh sb="4" eb="7">
      <t>ホウコクショ</t>
    </rPh>
    <rPh sb="8" eb="10">
      <t>ジシュ</t>
    </rPh>
    <rPh sb="10" eb="12">
      <t>カイシュウ</t>
    </rPh>
    <rPh sb="12" eb="13">
      <t>トドケ</t>
    </rPh>
    <rPh sb="13" eb="15">
      <t>テイシュツ</t>
    </rPh>
    <rPh sb="18" eb="20">
      <t>ニッスウ</t>
    </rPh>
    <phoneticPr fontId="5"/>
  </si>
  <si>
    <t>旧食品衛生法に基づく許可及び旧食品衛生に関する条例に基づく許可(認定)を要する施設</t>
    <rPh sb="0" eb="1">
      <t>キュウ</t>
    </rPh>
    <rPh sb="1" eb="6">
      <t>ショクヒンエイセイホウ</t>
    </rPh>
    <rPh sb="7" eb="8">
      <t>モト</t>
    </rPh>
    <rPh sb="10" eb="12">
      <t>キョカ</t>
    </rPh>
    <rPh sb="12" eb="13">
      <t>オヨ</t>
    </rPh>
    <rPh sb="14" eb="15">
      <t>キュウ</t>
    </rPh>
    <rPh sb="15" eb="17">
      <t>ショクヒン</t>
    </rPh>
    <rPh sb="17" eb="19">
      <t>エイセイ</t>
    </rPh>
    <rPh sb="20" eb="21">
      <t>カン</t>
    </rPh>
    <rPh sb="23" eb="25">
      <t>ジョウレイ</t>
    </rPh>
    <rPh sb="26" eb="27">
      <t>モト</t>
    </rPh>
    <rPh sb="29" eb="31">
      <t>キョカ</t>
    </rPh>
    <rPh sb="32" eb="34">
      <t>ニンテイ</t>
    </rPh>
    <rPh sb="36" eb="37">
      <t>ヨウ</t>
    </rPh>
    <rPh sb="39" eb="41">
      <t>シセツ</t>
    </rPh>
    <phoneticPr fontId="5"/>
  </si>
  <si>
    <t>備考</t>
    <rPh sb="0" eb="2">
      <t>ビコウ</t>
    </rPh>
    <phoneticPr fontId="5"/>
  </si>
  <si>
    <t>食　品</t>
    <rPh sb="0" eb="1">
      <t>ショク</t>
    </rPh>
    <rPh sb="2" eb="3">
      <t>ヒン</t>
    </rPh>
    <phoneticPr fontId="5"/>
  </si>
  <si>
    <t>疑義（偽装）内容</t>
    <rPh sb="0" eb="2">
      <t>ギギ</t>
    </rPh>
    <rPh sb="3" eb="5">
      <t>ギソウ</t>
    </rPh>
    <rPh sb="6" eb="8">
      <t>ナイヨウ</t>
    </rPh>
    <phoneticPr fontId="5"/>
  </si>
  <si>
    <t>危害度の高い食品（レトルト食品, 液卵等）</t>
    <rPh sb="0" eb="2">
      <t>キガイ</t>
    </rPh>
    <rPh sb="2" eb="3">
      <t>ド</t>
    </rPh>
    <rPh sb="4" eb="5">
      <t>タカ</t>
    </rPh>
    <rPh sb="6" eb="8">
      <t>ショクヒン</t>
    </rPh>
    <rPh sb="13" eb="15">
      <t>ショクヒン</t>
    </rPh>
    <rPh sb="17" eb="18">
      <t>エキ</t>
    </rPh>
    <rPh sb="18" eb="19">
      <t>ラン</t>
    </rPh>
    <rPh sb="19" eb="20">
      <t>トウ</t>
    </rPh>
    <phoneticPr fontId="5"/>
  </si>
  <si>
    <t>県特産品（かきのむき身を扱う施設）</t>
    <rPh sb="0" eb="1">
      <t>ケン</t>
    </rPh>
    <rPh sb="1" eb="4">
      <t>トクサンヒン</t>
    </rPh>
    <rPh sb="10" eb="11">
      <t>ミ</t>
    </rPh>
    <rPh sb="12" eb="13">
      <t>アツカ</t>
    </rPh>
    <rPh sb="14" eb="16">
      <t>シセツ</t>
    </rPh>
    <phoneticPr fontId="5"/>
  </si>
  <si>
    <t>食肉，魚介類（届出業種を除く）</t>
    <rPh sb="7" eb="9">
      <t>トドケデ</t>
    </rPh>
    <rPh sb="9" eb="11">
      <t>ギョウシュ</t>
    </rPh>
    <rPh sb="12" eb="13">
      <t>ノゾ</t>
    </rPh>
    <phoneticPr fontId="5"/>
  </si>
  <si>
    <t>※１　１万食又は１ｔ 以上／日を提供する食品製造業（そうざい製造業及び複合型そうざい製造業を除く。）</t>
    <rPh sb="3" eb="6">
      <t>１マンショク</t>
    </rPh>
    <rPh sb="6" eb="7">
      <t>マタ</t>
    </rPh>
    <rPh sb="11" eb="13">
      <t>イジョウ</t>
    </rPh>
    <rPh sb="14" eb="15">
      <t>ニチ</t>
    </rPh>
    <rPh sb="16" eb="18">
      <t>テイキョウ</t>
    </rPh>
    <rPh sb="20" eb="22">
      <t>ショクヒン</t>
    </rPh>
    <rPh sb="22" eb="25">
      <t>セイゾウギョウ</t>
    </rPh>
    <rPh sb="30" eb="33">
      <t>セイゾウギョウ</t>
    </rPh>
    <rPh sb="33" eb="34">
      <t>オヨ</t>
    </rPh>
    <rPh sb="35" eb="38">
      <t>フクゴウガタ</t>
    </rPh>
    <rPh sb="42" eb="44">
      <t>セイゾウ</t>
    </rPh>
    <rPh sb="44" eb="45">
      <t>ギョウ</t>
    </rPh>
    <rPh sb="46" eb="47">
      <t>ノゾ</t>
    </rPh>
    <phoneticPr fontId="5"/>
  </si>
  <si>
    <t>※２　同一メニューを１回３００食以上又は１日７５０食以上を提供する調理施設（そうざい製造業及び複合型そうざい製造業を含む。）　</t>
    <rPh sb="3" eb="5">
      <t>ドウイツ</t>
    </rPh>
    <rPh sb="10" eb="12">
      <t>１カイ</t>
    </rPh>
    <rPh sb="12" eb="16">
      <t>３００ショク</t>
    </rPh>
    <rPh sb="16" eb="18">
      <t>イジョウ</t>
    </rPh>
    <rPh sb="18" eb="19">
      <t>マタ</t>
    </rPh>
    <rPh sb="20" eb="22">
      <t>１ニチ</t>
    </rPh>
    <rPh sb="25" eb="26">
      <t>ショク</t>
    </rPh>
    <rPh sb="26" eb="28">
      <t>イジョウ</t>
    </rPh>
    <rPh sb="29" eb="31">
      <t>テイキョウ</t>
    </rPh>
    <rPh sb="33" eb="35">
      <t>チョウリ</t>
    </rPh>
    <rPh sb="35" eb="37">
      <t>シセツ</t>
    </rPh>
    <rPh sb="42" eb="45">
      <t>セイゾウギョウ</t>
    </rPh>
    <rPh sb="45" eb="46">
      <t>オヨ</t>
    </rPh>
    <rPh sb="47" eb="50">
      <t>フクゴウガタ</t>
    </rPh>
    <rPh sb="54" eb="57">
      <t>セイゾウギョウ</t>
    </rPh>
    <rPh sb="58" eb="59">
      <t>フク</t>
    </rPh>
    <phoneticPr fontId="5"/>
  </si>
  <si>
    <t>21　改正食品衛生法に基づくふぐ処理施設等報告書(年度末現在）</t>
    <rPh sb="3" eb="5">
      <t>カイセイ</t>
    </rPh>
    <rPh sb="5" eb="10">
      <t>ショクヒンエイセイホウ</t>
    </rPh>
    <rPh sb="11" eb="12">
      <t>モト</t>
    </rPh>
    <rPh sb="25" eb="27">
      <t>ネンド</t>
    </rPh>
    <phoneticPr fontId="5"/>
  </si>
  <si>
    <t>自主回収届
提出日</t>
    <rPh sb="0" eb="2">
      <t>ジシュ</t>
    </rPh>
    <rPh sb="2" eb="4">
      <t>カイシュウ</t>
    </rPh>
    <rPh sb="4" eb="5">
      <t>トドケ</t>
    </rPh>
    <rPh sb="6" eb="8">
      <t>テイシュツ</t>
    </rPh>
    <rPh sb="8" eb="9">
      <t>ビ</t>
    </rPh>
    <phoneticPr fontId="5"/>
  </si>
  <si>
    <r>
      <t>探知から</t>
    </r>
    <r>
      <rPr>
        <strike/>
        <sz val="9"/>
        <rFont val="ＭＳ Ｐゴシック"/>
        <family val="3"/>
        <charset val="128"/>
      </rPr>
      <t xml:space="preserve">
</t>
    </r>
    <r>
      <rPr>
        <sz val="9"/>
        <rFont val="ＭＳ Ｐゴシック"/>
        <family val="3"/>
        <charset val="128"/>
      </rPr>
      <t>自主回収届提出までの日数</t>
    </r>
    <rPh sb="0" eb="2">
      <t>タンチ</t>
    </rPh>
    <rPh sb="5" eb="7">
      <t>ジシュ</t>
    </rPh>
    <rPh sb="7" eb="9">
      <t>カイシュウ</t>
    </rPh>
    <rPh sb="9" eb="10">
      <t>トドケ</t>
    </rPh>
    <rPh sb="10" eb="12">
      <t>テイシュツ</t>
    </rPh>
    <rPh sb="15" eb="17">
      <t>ニッスウ</t>
    </rPh>
    <phoneticPr fontId="5"/>
  </si>
  <si>
    <t>名称</t>
    <rPh sb="0" eb="2">
      <t>メイショウ</t>
    </rPh>
    <phoneticPr fontId="5"/>
  </si>
  <si>
    <t>給食施設</t>
    <rPh sb="0" eb="2">
      <t>キュウショク</t>
    </rPh>
    <rPh sb="2" eb="4">
      <t>シセツ</t>
    </rPh>
    <phoneticPr fontId="5"/>
  </si>
  <si>
    <t>※ＨＡＣＣＰの内容を主とした講習会</t>
    <rPh sb="7" eb="9">
      <t>ナイヨウ</t>
    </rPh>
    <rPh sb="10" eb="11">
      <t>シュ</t>
    </rPh>
    <rPh sb="14" eb="17">
      <t>コウシュウカイ</t>
    </rPh>
    <phoneticPr fontId="5"/>
  </si>
  <si>
    <r>
      <t>うちHACCP講習会</t>
    </r>
    <r>
      <rPr>
        <vertAlign val="superscript"/>
        <sz val="8"/>
        <rFont val="ＭＳ ゴシック"/>
        <family val="3"/>
        <charset val="128"/>
      </rPr>
      <t>※</t>
    </r>
    <r>
      <rPr>
        <sz val="8"/>
        <rFont val="ＭＳ ゴシック"/>
        <family val="3"/>
        <charset val="128"/>
      </rPr>
      <t xml:space="preserve">
(再掲)</t>
    </r>
    <rPh sb="7" eb="10">
      <t>コウシュウカイ</t>
    </rPh>
    <rPh sb="13" eb="15">
      <t>サイケイ</t>
    </rPh>
    <phoneticPr fontId="5"/>
  </si>
  <si>
    <r>
      <t xml:space="preserve">食品関係営業者
</t>
    </r>
    <r>
      <rPr>
        <sz val="8"/>
        <rFont val="ＭＳ ゴシック"/>
        <family val="3"/>
        <charset val="128"/>
      </rPr>
      <t>（給食施設を除く）</t>
    </r>
    <rPh sb="0" eb="2">
      <t>ショクヒン</t>
    </rPh>
    <rPh sb="2" eb="4">
      <t>カンケイ</t>
    </rPh>
    <rPh sb="4" eb="7">
      <t>エイギョウシャ</t>
    </rPh>
    <rPh sb="9" eb="11">
      <t>キュウショク</t>
    </rPh>
    <rPh sb="11" eb="13">
      <t>シセツ</t>
    </rPh>
    <rPh sb="14" eb="15">
      <t>ノゾ</t>
    </rPh>
    <phoneticPr fontId="5"/>
  </si>
  <si>
    <t>※令和７年３月末現在</t>
    <rPh sb="1" eb="3">
      <t>レイワ</t>
    </rPh>
    <rPh sb="4" eb="5">
      <t>ネン</t>
    </rPh>
    <rPh sb="6" eb="7">
      <t>ガツ</t>
    </rPh>
    <rPh sb="7" eb="8">
      <t>マツ</t>
    </rPh>
    <rPh sb="8" eb="10">
      <t>ゲンザイ</t>
    </rPh>
    <phoneticPr fontId="5"/>
  </si>
  <si>
    <t>※　令和７年３月末現在</t>
    <rPh sb="2" eb="4">
      <t>レイワ</t>
    </rPh>
    <rPh sb="5" eb="6">
      <t>ネン</t>
    </rPh>
    <rPh sb="7" eb="8">
      <t>ガツ</t>
    </rPh>
    <rPh sb="8" eb="9">
      <t>マツ</t>
    </rPh>
    <rPh sb="9" eb="11">
      <t>ゲンザイ</t>
    </rPh>
    <phoneticPr fontId="5"/>
  </si>
  <si>
    <t>法13条</t>
    <phoneticPr fontId="6"/>
  </si>
  <si>
    <t>P2</t>
    <phoneticPr fontId="5"/>
  </si>
  <si>
    <t>目標監視件数と監視実施件数の対比図等</t>
    <rPh sb="17" eb="18">
      <t>ナド</t>
    </rPh>
    <phoneticPr fontId="5"/>
  </si>
  <si>
    <t>年間立入目標件数</t>
    <phoneticPr fontId="5"/>
  </si>
  <si>
    <t>P3</t>
    <phoneticPr fontId="5"/>
  </si>
  <si>
    <t>シート名</t>
    <rPh sb="3" eb="4">
      <t>メイ</t>
    </rPh>
    <phoneticPr fontId="5"/>
  </si>
  <si>
    <t>通し番号</t>
    <rPh sb="0" eb="1">
      <t>トオ</t>
    </rPh>
    <rPh sb="2" eb="4">
      <t>バンゴウ</t>
    </rPh>
    <phoneticPr fontId="5"/>
  </si>
  <si>
    <t>内容</t>
    <rPh sb="0" eb="2">
      <t>ナイヨウ</t>
    </rPh>
    <phoneticPr fontId="5"/>
  </si>
  <si>
    <t>年間目標立入件数及び監視率</t>
    <phoneticPr fontId="5"/>
  </si>
  <si>
    <t>旧食品衛生法に基づく許可を要する施設の調査・監視件数</t>
  </si>
  <si>
    <t>P4</t>
  </si>
  <si>
    <t>P5-1</t>
    <phoneticPr fontId="5"/>
  </si>
  <si>
    <t>P5-2</t>
    <phoneticPr fontId="5"/>
  </si>
  <si>
    <t>P5-3</t>
  </si>
  <si>
    <t>改正食品衛生法に基づく許可を要する施設の調査・監視件数</t>
    <phoneticPr fontId="5"/>
  </si>
  <si>
    <t>届出を要する食品関係営業施設の調査・監視件数</t>
    <phoneticPr fontId="5"/>
  </si>
  <si>
    <t>P6-1</t>
    <phoneticPr fontId="5"/>
  </si>
  <si>
    <t>P6-2</t>
    <phoneticPr fontId="5"/>
  </si>
  <si>
    <t>P6-3</t>
    <phoneticPr fontId="5"/>
  </si>
  <si>
    <t>旧食品衛生法に基づく許可を要する施設の行政処分等件数(年度)</t>
    <phoneticPr fontId="5"/>
  </si>
  <si>
    <t>改正食品衛生法に基づく許可を要する施設の行政処分等件数(年度)</t>
    <phoneticPr fontId="5"/>
  </si>
  <si>
    <t>届出を要する食品関係営業施設の行政処分等件数(年度)</t>
    <phoneticPr fontId="5"/>
  </si>
  <si>
    <t>P16</t>
    <phoneticPr fontId="5"/>
  </si>
  <si>
    <t>P17</t>
    <phoneticPr fontId="5"/>
  </si>
  <si>
    <t>乳の収去試験(４月～９月)</t>
    <phoneticPr fontId="5"/>
  </si>
  <si>
    <t>乳の収去試験(１０月～３月＆合計)</t>
    <phoneticPr fontId="5"/>
  </si>
  <si>
    <t>乳処理量(４月～９月)</t>
    <phoneticPr fontId="5"/>
  </si>
  <si>
    <t>乳処理量(１０月～３月＆合計)</t>
    <phoneticPr fontId="5"/>
  </si>
  <si>
    <t>P18</t>
  </si>
  <si>
    <t>P19</t>
  </si>
  <si>
    <t>P20</t>
  </si>
  <si>
    <t>P21</t>
  </si>
  <si>
    <t>P22</t>
  </si>
  <si>
    <t>食品衛生管理者数</t>
  </si>
  <si>
    <t>食品衛生・健康食品に関する苦情および食品衛生にかかる事案対応について</t>
  </si>
  <si>
    <t>旧食品衛生法及び旧食品衛生に関する条例に基づくふぐ処理施設等報告書(年度末現在）</t>
    <phoneticPr fontId="5"/>
  </si>
  <si>
    <t>作業場かき収去検査結果</t>
    <phoneticPr fontId="5"/>
  </si>
  <si>
    <t>作業場かき収去検査結果</t>
    <phoneticPr fontId="5"/>
  </si>
  <si>
    <t>別記様式1</t>
    <rPh sb="0" eb="4">
      <t>ベッキヨウシキ</t>
    </rPh>
    <phoneticPr fontId="5"/>
  </si>
  <si>
    <t>別記様式2</t>
    <rPh sb="0" eb="4">
      <t>ベッキヨウシキ</t>
    </rPh>
    <phoneticPr fontId="5"/>
  </si>
  <si>
    <t>別記様式3</t>
    <rPh sb="0" eb="4">
      <t>ベッキヨウシキ</t>
    </rPh>
    <phoneticPr fontId="5"/>
  </si>
  <si>
    <t>別記様式4-1</t>
    <rPh sb="0" eb="4">
      <t>ベッキヨウシキ</t>
    </rPh>
    <phoneticPr fontId="5"/>
  </si>
  <si>
    <t>別記様式4-2</t>
    <rPh sb="0" eb="4">
      <t>ベッキヨウシキ</t>
    </rPh>
    <phoneticPr fontId="5"/>
  </si>
  <si>
    <t>別記様式4-3</t>
    <rPh sb="0" eb="4">
      <t>ベッキヨウシキ</t>
    </rPh>
    <phoneticPr fontId="5"/>
  </si>
  <si>
    <t>別記様式5-1</t>
    <rPh sb="0" eb="4">
      <t>ベッキヨウシキ</t>
    </rPh>
    <phoneticPr fontId="5"/>
  </si>
  <si>
    <t>別記様式5-2</t>
    <rPh sb="0" eb="4">
      <t>ベッキヨウシキ</t>
    </rPh>
    <phoneticPr fontId="5"/>
  </si>
  <si>
    <t>市販かき収去検査結果</t>
    <phoneticPr fontId="5"/>
  </si>
  <si>
    <t>市販かき収去検査結果</t>
    <phoneticPr fontId="5"/>
  </si>
  <si>
    <t>生かきに関する行政処分及び指導状況</t>
    <phoneticPr fontId="6"/>
  </si>
  <si>
    <t>生かきに関する行政処分及び指導状況</t>
    <phoneticPr fontId="5"/>
  </si>
  <si>
    <t>市町村別業種別施設数一覧（旧法）</t>
    <phoneticPr fontId="5"/>
  </si>
  <si>
    <t>市町村別業種別施設数一覧（新法）</t>
    <phoneticPr fontId="5"/>
  </si>
  <si>
    <t>市町村別業種別施設数一覧（届出）</t>
    <phoneticPr fontId="5"/>
  </si>
  <si>
    <t>旧食品衛生法に基づく食品営業施設数(類別細目表)</t>
    <phoneticPr fontId="5"/>
  </si>
  <si>
    <t>改正食品衛生法に基づく食品営業施設数(細目表)</t>
    <phoneticPr fontId="5"/>
  </si>
  <si>
    <t>行政処分内容（営業の禁停止等，命令に限る）</t>
    <phoneticPr fontId="5"/>
  </si>
  <si>
    <t>行政処分内容（営業の禁停止等，命令に限る）</t>
    <phoneticPr fontId="5"/>
  </si>
  <si>
    <t>別記様式6</t>
    <rPh sb="0" eb="4">
      <t>ベッキヨウシキ</t>
    </rPh>
    <phoneticPr fontId="5"/>
  </si>
  <si>
    <t>別記様式7-1</t>
    <rPh sb="0" eb="4">
      <t>ベッキヨウシキ</t>
    </rPh>
    <phoneticPr fontId="5"/>
  </si>
  <si>
    <t>別記様式7-2</t>
    <rPh sb="0" eb="4">
      <t>ベッキヨウシキ</t>
    </rPh>
    <phoneticPr fontId="5"/>
  </si>
  <si>
    <t>別記様式7-3</t>
    <rPh sb="0" eb="4">
      <t>ベッキヨウシキ</t>
    </rPh>
    <phoneticPr fontId="5"/>
  </si>
  <si>
    <t>別記様式8</t>
    <rPh sb="0" eb="4">
      <t>ベッキヨウシキ</t>
    </rPh>
    <phoneticPr fontId="5"/>
  </si>
  <si>
    <t>旧食品衛生法に基づく食品衛生関係営業施設数　（年度末現在）</t>
    <phoneticPr fontId="5"/>
  </si>
  <si>
    <t>(許可)改正食品衛生法に基づく食品衛生関係営業施設数　（年度末現在）</t>
    <rPh sb="1" eb="3">
      <t>キョカ</t>
    </rPh>
    <phoneticPr fontId="5"/>
  </si>
  <si>
    <t>(届出)改正食品衛生法に基づく食品衛生関係営業施設数　（年度末現在）</t>
    <rPh sb="1" eb="3">
      <t>トドケデ</t>
    </rPh>
    <phoneticPr fontId="5"/>
  </si>
  <si>
    <t>食中毒等検査</t>
    <phoneticPr fontId="5"/>
  </si>
  <si>
    <t>偽装表示疑義情報の受付・処理状況</t>
    <phoneticPr fontId="5"/>
  </si>
  <si>
    <t>別記様式9</t>
    <rPh sb="0" eb="4">
      <t>ベッキヨウシキ</t>
    </rPh>
    <phoneticPr fontId="5"/>
  </si>
  <si>
    <t xml:space="preserve">別記様式10 </t>
    <rPh sb="0" eb="4">
      <t>ベッキヨウシキ</t>
    </rPh>
    <phoneticPr fontId="5"/>
  </si>
  <si>
    <t>自主回収の受付状況</t>
    <phoneticPr fontId="5"/>
  </si>
  <si>
    <t>※様式の登録、該当項目の構築、一覧作成及び印刷が可能な場合加点とする。</t>
    <phoneticPr fontId="5"/>
  </si>
  <si>
    <t>14業務結果表(立入等)</t>
    <rPh sb="2" eb="7">
      <t>ギョウムケッカヒョウ</t>
    </rPh>
    <rPh sb="8" eb="10">
      <t>タチイリ</t>
    </rPh>
    <rPh sb="10" eb="11">
      <t>ナド</t>
    </rPh>
    <phoneticPr fontId="5"/>
  </si>
  <si>
    <t>システム構築前に項目等一部修正予定。</t>
    <rPh sb="4" eb="6">
      <t>コウチク</t>
    </rPh>
    <rPh sb="6" eb="7">
      <t>マエ</t>
    </rPh>
    <rPh sb="8" eb="10">
      <t>コウモク</t>
    </rPh>
    <rPh sb="10" eb="11">
      <t>ナド</t>
    </rPh>
    <rPh sb="11" eb="13">
      <t>イチブ</t>
    </rPh>
    <rPh sb="13" eb="15">
      <t>シュウセイ</t>
    </rPh>
    <rPh sb="15" eb="17">
      <t>ヨテイ</t>
    </rPh>
    <phoneticPr fontId="5"/>
  </si>
  <si>
    <t>20　旧食品衛生法に基づくふぐ処理施設等報告書(年度末現在）</t>
    <rPh sb="3" eb="4">
      <t>キュウ</t>
    </rPh>
    <rPh sb="4" eb="9">
      <t>ショクヒンエイセイホウ</t>
    </rPh>
    <rPh sb="10" eb="11">
      <t>モト</t>
    </rPh>
    <rPh sb="24" eb="2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</si>
</sst>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0_ "/>
    <numFmt numFmtId="180" formatCode="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color indexed="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8"/>
      <name val="ＭＳ ゴシック"/>
      <family val="3"/>
      <charset val="128"/>
    </font>
    <font>
      <sz val="12"/>
      <name val="ＭＳ Ｐゴシック"/>
      <family val="3"/>
      <charset val="128"/>
    </font>
    <font>
      <sz val="11"/>
      <name val="ＭＳ Ｐゴシック"/>
      <family val="3"/>
      <charset val="128"/>
    </font>
    <font>
      <sz val="9"/>
      <color rgb="FF000000"/>
      <name val="MS UI Gothic"/>
      <family val="3"/>
      <charset val="128"/>
    </font>
    <font>
      <sz val="9"/>
      <name val="ＭＳ ゴシック"/>
      <family val="3"/>
      <charset val="128"/>
    </font>
    <font>
      <vertAlign val="superscript"/>
      <sz val="10"/>
      <name val="ＭＳ ゴシック"/>
      <family val="3"/>
      <charset val="128"/>
    </font>
    <font>
      <b/>
      <sz val="10"/>
      <name val="ＭＳ ゴシック"/>
      <family val="3"/>
      <charset val="128"/>
    </font>
    <font>
      <sz val="6"/>
      <name val="ＭＳ Ｐゴシック"/>
      <family val="2"/>
      <charset val="128"/>
      <scheme val="minor"/>
    </font>
    <font>
      <sz val="10"/>
      <color theme="1"/>
      <name val="ＭＳ ゴシック"/>
      <family val="3"/>
      <charset val="128"/>
    </font>
    <font>
      <sz val="10"/>
      <color rgb="FFFF0000"/>
      <name val="ＭＳ ゴシック"/>
      <family val="3"/>
      <charset val="128"/>
    </font>
    <font>
      <sz val="9"/>
      <color indexed="81"/>
      <name val="ＭＳ Ｐゴシック"/>
      <family val="3"/>
      <charset val="128"/>
    </font>
    <font>
      <i/>
      <u/>
      <sz val="8"/>
      <color rgb="FFFF0000"/>
      <name val="ＭＳ ゴシック"/>
      <family val="3"/>
      <charset val="128"/>
    </font>
    <font>
      <sz val="8"/>
      <color theme="1"/>
      <name val="ＭＳ ゴシック"/>
      <family val="3"/>
      <charset val="128"/>
    </font>
    <font>
      <sz val="9"/>
      <color theme="1"/>
      <name val="ＭＳ ゴシック"/>
      <family val="3"/>
      <charset val="128"/>
    </font>
    <font>
      <sz val="9"/>
      <name val="ＭＳ Ｐゴシック"/>
      <family val="3"/>
      <charset val="128"/>
    </font>
    <font>
      <u/>
      <sz val="10"/>
      <name val="ＭＳ Ｐゴシック"/>
      <family val="3"/>
      <charset val="128"/>
    </font>
    <font>
      <sz val="11"/>
      <color rgb="FFFF0000"/>
      <name val="ＭＳ Ｐゴシック"/>
      <family val="2"/>
      <charset val="128"/>
      <scheme val="minor"/>
    </font>
    <font>
      <sz val="11"/>
      <color rgb="FFFF0000"/>
      <name val="ＭＳ Ｐゴシック"/>
      <family val="3"/>
      <charset val="128"/>
    </font>
    <font>
      <strike/>
      <sz val="10"/>
      <name val="ＭＳ ゴシック"/>
      <family val="3"/>
      <charset val="128"/>
    </font>
    <font>
      <sz val="6"/>
      <name val="ＭＳ ゴシック"/>
      <family val="3"/>
      <charset val="128"/>
    </font>
    <font>
      <sz val="11"/>
      <name val="ＭＳ Ｐゴシック"/>
      <family val="2"/>
      <charset val="128"/>
      <scheme val="minor"/>
    </font>
    <font>
      <strike/>
      <sz val="9"/>
      <color rgb="FFFF0000"/>
      <name val="ＭＳ ゴシック"/>
      <family val="3"/>
      <charset val="128"/>
    </font>
    <font>
      <strike/>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trike/>
      <sz val="9"/>
      <color rgb="FFFF0000"/>
      <name val="ＭＳ Ｐゴシック"/>
      <family val="3"/>
      <charset val="128"/>
    </font>
    <font>
      <strike/>
      <sz val="10"/>
      <name val="ＭＳ Ｐゴシック"/>
      <family val="3"/>
      <charset val="128"/>
    </font>
    <font>
      <strike/>
      <sz val="9"/>
      <name val="ＭＳ Ｐゴシック"/>
      <family val="3"/>
      <charset val="128"/>
    </font>
    <font>
      <vertAlign val="superscript"/>
      <sz val="8"/>
      <name val="ＭＳ ゴシック"/>
      <family val="3"/>
      <charset val="128"/>
    </font>
  </fonts>
  <fills count="7">
    <fill>
      <patternFill patternType="none"/>
    </fill>
    <fill>
      <patternFill patternType="gray125"/>
    </fill>
    <fill>
      <patternFill patternType="lightTrellis"/>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3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8"/>
      </left>
      <right/>
      <top style="hair">
        <color indexed="8"/>
      </top>
      <bottom style="hair">
        <color indexed="8"/>
      </bottom>
      <diagonal/>
    </border>
    <border>
      <left style="hair">
        <color indexed="8"/>
      </left>
      <right/>
      <top/>
      <bottom style="hair">
        <color indexed="8"/>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8"/>
      </top>
      <bottom style="thin">
        <color indexed="8"/>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hair">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right style="thin">
        <color indexed="8"/>
      </right>
      <top style="thin">
        <color indexed="8"/>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hair">
        <color indexed="8"/>
      </top>
      <bottom style="hair">
        <color indexed="8"/>
      </bottom>
      <diagonal/>
    </border>
    <border>
      <left style="hair">
        <color indexed="64"/>
      </left>
      <right style="thin">
        <color indexed="8"/>
      </right>
      <top style="hair">
        <color indexed="64"/>
      </top>
      <bottom style="hair">
        <color indexed="64"/>
      </bottom>
      <diagonal/>
    </border>
    <border>
      <left style="thin">
        <color indexed="8"/>
      </left>
      <right style="thin">
        <color indexed="64"/>
      </right>
      <top/>
      <bottom style="hair">
        <color indexed="8"/>
      </bottom>
      <diagonal/>
    </border>
    <border>
      <left style="thin">
        <color indexed="64"/>
      </left>
      <right style="hair">
        <color indexed="8"/>
      </right>
      <top/>
      <bottom/>
      <diagonal/>
    </border>
    <border>
      <left style="thin">
        <color indexed="8"/>
      </left>
      <right style="thin">
        <color indexed="64"/>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top style="hair">
        <color indexed="8"/>
      </top>
      <bottom style="hair">
        <color indexed="8"/>
      </bottom>
      <diagonal/>
    </border>
    <border>
      <left style="thin">
        <color indexed="64"/>
      </left>
      <right/>
      <top style="thin">
        <color indexed="8"/>
      </top>
      <bottom style="thin">
        <color indexed="64"/>
      </bottom>
      <diagonal/>
    </border>
    <border>
      <left style="thin">
        <color indexed="8"/>
      </left>
      <right style="thin">
        <color indexed="64"/>
      </right>
      <top/>
      <bottom style="thin">
        <color indexed="64"/>
      </bottom>
      <diagonal/>
    </border>
    <border>
      <left style="thin">
        <color auto="1"/>
      </left>
      <right/>
      <top style="hair">
        <color auto="1"/>
      </top>
      <bottom/>
      <diagonal/>
    </border>
    <border>
      <left/>
      <right style="thin">
        <color auto="1"/>
      </right>
      <top style="hair">
        <color auto="1"/>
      </top>
      <bottom/>
      <diagonal/>
    </border>
    <border>
      <left/>
      <right style="thin">
        <color indexed="8"/>
      </right>
      <top style="thin">
        <color indexed="64"/>
      </top>
      <bottom style="thin">
        <color indexed="64"/>
      </bottom>
      <diagonal/>
    </border>
    <border>
      <left style="hair">
        <color indexed="64"/>
      </left>
      <right style="thin">
        <color indexed="8"/>
      </right>
      <top/>
      <bottom style="hair">
        <color indexed="64"/>
      </bottom>
      <diagonal/>
    </border>
    <border>
      <left style="thin">
        <color indexed="8"/>
      </left>
      <right style="thin">
        <color indexed="8"/>
      </right>
      <top style="thin">
        <color indexed="64"/>
      </top>
      <bottom style="thin">
        <color indexed="64"/>
      </bottom>
      <diagonal/>
    </border>
    <border>
      <left/>
      <right style="hair">
        <color indexed="8"/>
      </right>
      <top style="thin">
        <color indexed="64"/>
      </top>
      <bottom style="thin">
        <color indexed="64"/>
      </bottom>
      <diagonal/>
    </border>
    <border>
      <left style="thin">
        <color indexed="8"/>
      </left>
      <right/>
      <top/>
      <bottom/>
      <diagonal/>
    </border>
    <border>
      <left style="hair">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left style="thin">
        <color indexed="64"/>
      </left>
      <right style="hair">
        <color indexed="8"/>
      </right>
      <top style="hair">
        <color indexed="8"/>
      </top>
      <bottom/>
      <diagonal/>
    </border>
    <border>
      <left style="thin">
        <color indexed="64"/>
      </left>
      <right style="thin">
        <color indexed="8"/>
      </right>
      <top style="thin">
        <color indexed="64"/>
      </top>
      <bottom style="thin">
        <color indexed="64"/>
      </bottom>
      <diagonal/>
    </border>
    <border>
      <left style="hair">
        <color auto="1"/>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auto="1"/>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s>
  <cellStyleXfs count="14">
    <xf numFmtId="0" fontId="0" fillId="0" borderId="0"/>
    <xf numFmtId="38" fontId="4" fillId="0" borderId="0" applyFont="0" applyFill="0" applyBorder="0" applyAlignment="0" applyProtection="0"/>
    <xf numFmtId="0" fontId="7" fillId="0" borderId="0"/>
    <xf numFmtId="0" fontId="4" fillId="0" borderId="0">
      <alignment vertical="center"/>
    </xf>
    <xf numFmtId="0" fontId="14" fillId="0" borderId="0"/>
    <xf numFmtId="9" fontId="4" fillId="0" borderId="0" applyFont="0" applyFill="0" applyBorder="0" applyAlignment="0" applyProtection="0">
      <alignment vertical="center"/>
    </xf>
    <xf numFmtId="0" fontId="3"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alignment vertical="center"/>
    </xf>
    <xf numFmtId="0" fontId="2" fillId="0" borderId="0">
      <alignment vertical="center"/>
    </xf>
    <xf numFmtId="0" fontId="4" fillId="0" borderId="0">
      <alignment vertical="center"/>
    </xf>
    <xf numFmtId="0" fontId="8" fillId="0" borderId="0"/>
    <xf numFmtId="0" fontId="1" fillId="0" borderId="0">
      <alignment vertical="center"/>
    </xf>
  </cellStyleXfs>
  <cellXfs count="819">
    <xf numFmtId="0" fontId="0" fillId="0" borderId="0" xfId="0"/>
    <xf numFmtId="0" fontId="8" fillId="0" borderId="0" xfId="0" applyFont="1"/>
    <xf numFmtId="0" fontId="8" fillId="0" borderId="2" xfId="0" applyFont="1" applyBorder="1" applyAlignment="1">
      <alignment horizontal="center" vertical="center"/>
    </xf>
    <xf numFmtId="0" fontId="8" fillId="0" borderId="0" xfId="0" applyFont="1" applyAlignment="1">
      <alignment horizontal="center" vertical="center"/>
    </xf>
    <xf numFmtId="0" fontId="10" fillId="0" borderId="0" xfId="0" applyFont="1"/>
    <xf numFmtId="0" fontId="8" fillId="0" borderId="0" xfId="0" applyFont="1" applyAlignment="1">
      <alignment vertical="center"/>
    </xf>
    <xf numFmtId="0" fontId="12" fillId="0" borderId="0" xfId="3" applyFont="1">
      <alignmen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35" xfId="3" applyFont="1" applyBorder="1">
      <alignment vertical="center"/>
    </xf>
    <xf numFmtId="0" fontId="12" fillId="0" borderId="35" xfId="3" applyFont="1" applyBorder="1" applyAlignment="1">
      <alignment horizontal="left" vertical="center"/>
    </xf>
    <xf numFmtId="0" fontId="12" fillId="0" borderId="36" xfId="3" applyFont="1" applyBorder="1">
      <alignment vertical="center"/>
    </xf>
    <xf numFmtId="0" fontId="12" fillId="0" borderId="36" xfId="3" applyFont="1" applyBorder="1" applyAlignment="1">
      <alignment horizontal="left" vertical="center"/>
    </xf>
    <xf numFmtId="0" fontId="12" fillId="0" borderId="37" xfId="3" applyFont="1" applyBorder="1">
      <alignment vertical="center"/>
    </xf>
    <xf numFmtId="0" fontId="12" fillId="0" borderId="37" xfId="3" applyFont="1" applyBorder="1" applyAlignment="1">
      <alignment horizontal="left" vertical="center"/>
    </xf>
    <xf numFmtId="56"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38" fontId="9" fillId="0" borderId="0" xfId="1" applyFont="1" applyFill="1" applyBorder="1" applyAlignment="1" applyProtection="1">
      <alignment horizontal="left" vertical="center"/>
    </xf>
    <xf numFmtId="0" fontId="9" fillId="0" borderId="2"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2" xfId="0" applyFont="1" applyBorder="1" applyAlignment="1">
      <alignment horizontal="center" vertical="center" wrapText="1"/>
    </xf>
    <xf numFmtId="0" fontId="9" fillId="0" borderId="27" xfId="0" applyFont="1" applyBorder="1" applyAlignment="1">
      <alignment horizontal="left" vertical="center" wrapText="1" indent="1"/>
    </xf>
    <xf numFmtId="0" fontId="9" fillId="0" borderId="29" xfId="0" applyFont="1" applyBorder="1" applyAlignment="1">
      <alignment horizontal="left" vertical="center" wrapText="1" indent="1"/>
    </xf>
    <xf numFmtId="38" fontId="9" fillId="0" borderId="29" xfId="1" applyFont="1" applyFill="1" applyBorder="1" applyAlignment="1">
      <alignment horizontal="right" vertical="center"/>
    </xf>
    <xf numFmtId="0" fontId="9" fillId="0" borderId="30" xfId="0" applyFont="1" applyBorder="1" applyAlignment="1">
      <alignment horizontal="left" vertical="center" indent="1"/>
    </xf>
    <xf numFmtId="38" fontId="9" fillId="0" borderId="32" xfId="1" applyFont="1" applyFill="1" applyBorder="1" applyAlignment="1">
      <alignment horizontal="right" vertical="center"/>
    </xf>
    <xf numFmtId="0" fontId="9" fillId="0" borderId="31" xfId="0" applyFont="1" applyBorder="1" applyAlignment="1">
      <alignment horizontal="left" vertical="center" wrapText="1" indent="1"/>
    </xf>
    <xf numFmtId="38" fontId="9" fillId="0" borderId="31" xfId="1" applyFont="1" applyFill="1" applyBorder="1" applyAlignment="1">
      <alignment horizontal="right" vertical="center"/>
    </xf>
    <xf numFmtId="0" fontId="9" fillId="0" borderId="32" xfId="0" applyFont="1" applyBorder="1" applyAlignment="1">
      <alignment horizontal="left" vertical="center" wrapText="1" indent="1"/>
    </xf>
    <xf numFmtId="0" fontId="9" fillId="0" borderId="62" xfId="0" applyFont="1" applyBorder="1" applyAlignment="1">
      <alignment horizontal="right" vertical="center"/>
    </xf>
    <xf numFmtId="0" fontId="9" fillId="0" borderId="31" xfId="0" applyFont="1" applyBorder="1" applyAlignment="1">
      <alignment horizontal="left" vertical="center" indent="1"/>
    </xf>
    <xf numFmtId="0" fontId="9" fillId="0" borderId="29" xfId="0" applyFont="1" applyBorder="1" applyAlignment="1">
      <alignment horizontal="left" vertical="center" indent="1"/>
    </xf>
    <xf numFmtId="0" fontId="9" fillId="0" borderId="74" xfId="0" applyFont="1" applyBorder="1" applyAlignment="1">
      <alignment horizontal="right" vertical="center"/>
    </xf>
    <xf numFmtId="0" fontId="9" fillId="0" borderId="84" xfId="0" applyFont="1" applyBorder="1" applyAlignment="1">
      <alignment horizontal="left" vertical="center"/>
    </xf>
    <xf numFmtId="0" fontId="9" fillId="0" borderId="33" xfId="0" applyFont="1" applyBorder="1" applyAlignment="1">
      <alignment horizontal="left" vertical="center" indent="1"/>
    </xf>
    <xf numFmtId="0" fontId="9" fillId="0" borderId="33" xfId="0" applyFont="1" applyBorder="1" applyAlignment="1">
      <alignment horizontal="left" vertical="center" wrapText="1" indent="1"/>
    </xf>
    <xf numFmtId="38" fontId="9" fillId="0" borderId="33" xfId="1" applyFont="1" applyFill="1" applyBorder="1" applyAlignment="1">
      <alignment horizontal="right" vertical="center"/>
    </xf>
    <xf numFmtId="38" fontId="9" fillId="0" borderId="37" xfId="1" applyFont="1" applyFill="1" applyBorder="1" applyAlignment="1">
      <alignment horizontal="right" vertical="center"/>
    </xf>
    <xf numFmtId="9" fontId="9" fillId="0" borderId="0" xfId="5" applyFont="1" applyFill="1" applyAlignment="1">
      <alignment vertical="center"/>
    </xf>
    <xf numFmtId="0" fontId="9" fillId="0" borderId="0" xfId="0" applyFont="1" applyAlignment="1">
      <alignment vertical="center" wrapText="1"/>
    </xf>
    <xf numFmtId="38" fontId="9" fillId="0" borderId="21" xfId="1" applyFont="1" applyFill="1" applyBorder="1" applyAlignment="1">
      <alignment horizontal="right" vertical="center"/>
    </xf>
    <xf numFmtId="38" fontId="9" fillId="3" borderId="28" xfId="1" applyFont="1" applyFill="1" applyBorder="1" applyAlignment="1">
      <alignment horizontal="right" vertical="center"/>
    </xf>
    <xf numFmtId="38" fontId="9" fillId="3" borderId="22" xfId="1" applyFont="1" applyFill="1" applyBorder="1" applyAlignment="1">
      <alignment horizontal="right" vertical="center"/>
    </xf>
    <xf numFmtId="38" fontId="9" fillId="3" borderId="23" xfId="1" applyFont="1" applyFill="1" applyBorder="1" applyAlignment="1">
      <alignment horizontal="right" vertical="center"/>
    </xf>
    <xf numFmtId="38" fontId="9" fillId="3" borderId="74" xfId="1" applyFont="1" applyFill="1" applyBorder="1" applyAlignment="1">
      <alignment horizontal="right" vertical="center"/>
    </xf>
    <xf numFmtId="0" fontId="9" fillId="0" borderId="2" xfId="0" applyFont="1" applyBorder="1" applyAlignment="1">
      <alignment vertical="center"/>
    </xf>
    <xf numFmtId="0" fontId="19" fillId="0" borderId="0" xfId="0" applyFont="1" applyAlignment="1">
      <alignment vertical="center"/>
    </xf>
    <xf numFmtId="38" fontId="9" fillId="0" borderId="2" xfId="0" applyNumberFormat="1" applyFont="1" applyBorder="1" applyAlignment="1">
      <alignment vertical="center"/>
    </xf>
    <xf numFmtId="179" fontId="9" fillId="0" borderId="2" xfId="0" applyNumberFormat="1" applyFont="1" applyBorder="1" applyAlignment="1">
      <alignment vertical="center"/>
    </xf>
    <xf numFmtId="2" fontId="9" fillId="0" borderId="2" xfId="0" applyNumberFormat="1" applyFont="1" applyBorder="1" applyAlignment="1">
      <alignment horizontal="center" vertical="center"/>
    </xf>
    <xf numFmtId="0" fontId="9" fillId="0" borderId="93" xfId="0" applyFont="1" applyBorder="1" applyAlignment="1">
      <alignment vertical="center"/>
    </xf>
    <xf numFmtId="38" fontId="9" fillId="0" borderId="0" xfId="1" applyFont="1" applyFill="1" applyAlignment="1">
      <alignment horizontal="distributed" vertical="center"/>
    </xf>
    <xf numFmtId="38" fontId="9" fillId="0" borderId="0" xfId="1" applyFont="1" applyFill="1" applyAlignment="1">
      <alignment vertical="center"/>
    </xf>
    <xf numFmtId="38" fontId="9" fillId="0" borderId="0" xfId="1" applyFont="1" applyFill="1" applyAlignment="1">
      <alignment vertical="center" wrapText="1"/>
    </xf>
    <xf numFmtId="38" fontId="9" fillId="0" borderId="0" xfId="1" applyFont="1" applyFill="1" applyAlignment="1">
      <alignment horizontal="center" vertical="center"/>
    </xf>
    <xf numFmtId="10" fontId="9" fillId="0" borderId="0" xfId="1" applyNumberFormat="1" applyFont="1" applyFill="1" applyAlignment="1">
      <alignment vertical="center"/>
    </xf>
    <xf numFmtId="38" fontId="9" fillId="0" borderId="68" xfId="1" applyFont="1" applyFill="1" applyBorder="1" applyAlignment="1">
      <alignment vertical="center"/>
    </xf>
    <xf numFmtId="38" fontId="9" fillId="0" borderId="67" xfId="1" applyFont="1" applyFill="1" applyBorder="1" applyAlignment="1">
      <alignment vertical="center"/>
    </xf>
    <xf numFmtId="38" fontId="9" fillId="3" borderId="31" xfId="1" applyFont="1" applyFill="1" applyBorder="1" applyAlignment="1">
      <alignment horizontal="right" vertical="center"/>
    </xf>
    <xf numFmtId="38" fontId="9" fillId="3" borderId="29" xfId="1" applyFont="1" applyFill="1" applyBorder="1" applyAlignment="1">
      <alignment horizontal="right" vertical="center"/>
    </xf>
    <xf numFmtId="38" fontId="9" fillId="3" borderId="32" xfId="1" applyFont="1" applyFill="1" applyBorder="1" applyAlignment="1">
      <alignment horizontal="right" vertical="center"/>
    </xf>
    <xf numFmtId="38" fontId="9" fillId="3" borderId="59" xfId="1" applyFont="1" applyFill="1" applyBorder="1" applyAlignment="1">
      <alignment horizontal="right" vertical="center"/>
    </xf>
    <xf numFmtId="38" fontId="9" fillId="3" borderId="10" xfId="1" applyFont="1" applyFill="1" applyBorder="1" applyAlignment="1">
      <alignment horizontal="right" vertical="center"/>
    </xf>
    <xf numFmtId="38" fontId="9" fillId="3" borderId="53" xfId="1" applyFont="1" applyFill="1" applyBorder="1" applyAlignment="1">
      <alignment horizontal="right" vertical="center"/>
    </xf>
    <xf numFmtId="38" fontId="9" fillId="3" borderId="6" xfId="1" applyFont="1" applyFill="1" applyBorder="1" applyAlignment="1">
      <alignment horizontal="right" vertical="center"/>
    </xf>
    <xf numFmtId="38" fontId="9" fillId="3" borderId="95" xfId="1" applyFont="1" applyFill="1" applyBorder="1" applyAlignment="1">
      <alignment horizontal="right" vertical="center"/>
    </xf>
    <xf numFmtId="38" fontId="9" fillId="3" borderId="55" xfId="1" applyFont="1" applyFill="1" applyBorder="1" applyAlignment="1">
      <alignment horizontal="right" vertical="center"/>
    </xf>
    <xf numFmtId="38" fontId="9" fillId="3" borderId="7" xfId="1" applyFont="1" applyFill="1" applyBorder="1" applyAlignment="1">
      <alignment horizontal="right" vertical="center"/>
    </xf>
    <xf numFmtId="38" fontId="9" fillId="0" borderId="96" xfId="1" applyFont="1" applyFill="1" applyBorder="1" applyAlignment="1">
      <alignment vertical="center"/>
    </xf>
    <xf numFmtId="38" fontId="9" fillId="0" borderId="98" xfId="1" applyFont="1" applyFill="1" applyBorder="1" applyAlignment="1">
      <alignment vertical="center"/>
    </xf>
    <xf numFmtId="38" fontId="9" fillId="0" borderId="102" xfId="1" applyFont="1" applyFill="1" applyBorder="1" applyAlignment="1">
      <alignment vertical="center"/>
    </xf>
    <xf numFmtId="38" fontId="9" fillId="0" borderId="15" xfId="1" applyFont="1" applyFill="1" applyBorder="1" applyAlignment="1">
      <alignment horizontal="center" vertical="center" justifyLastLine="1"/>
    </xf>
    <xf numFmtId="38" fontId="9" fillId="0" borderId="2" xfId="1" applyFont="1" applyFill="1" applyBorder="1" applyAlignment="1">
      <alignment vertical="center"/>
    </xf>
    <xf numFmtId="38" fontId="9" fillId="0" borderId="13" xfId="1" applyFont="1" applyFill="1" applyBorder="1" applyAlignment="1">
      <alignment vertical="center"/>
    </xf>
    <xf numFmtId="38" fontId="9" fillId="0" borderId="73" xfId="1" applyFont="1" applyFill="1" applyBorder="1" applyAlignment="1">
      <alignment vertical="center"/>
    </xf>
    <xf numFmtId="38" fontId="9" fillId="0" borderId="18" xfId="1" applyFont="1" applyFill="1" applyBorder="1" applyAlignment="1">
      <alignment vertical="center"/>
    </xf>
    <xf numFmtId="38" fontId="9" fillId="0" borderId="14" xfId="1" applyFont="1" applyFill="1" applyBorder="1" applyAlignment="1">
      <alignment vertical="center"/>
    </xf>
    <xf numFmtId="38" fontId="9" fillId="4" borderId="29" xfId="1" applyFont="1" applyFill="1" applyBorder="1" applyAlignment="1">
      <alignment horizontal="right" vertical="center"/>
    </xf>
    <xf numFmtId="38" fontId="9" fillId="3" borderId="60" xfId="1" applyFont="1" applyFill="1" applyBorder="1" applyAlignment="1">
      <alignment horizontal="right" vertical="center"/>
    </xf>
    <xf numFmtId="38" fontId="9" fillId="3" borderId="4" xfId="1" applyFont="1" applyFill="1" applyBorder="1" applyAlignment="1">
      <alignment horizontal="right" vertical="center"/>
    </xf>
    <xf numFmtId="38" fontId="9" fillId="4" borderId="53" xfId="1" applyFont="1" applyFill="1" applyBorder="1" applyAlignment="1">
      <alignment horizontal="right" vertical="center"/>
    </xf>
    <xf numFmtId="38" fontId="9" fillId="4" borderId="4" xfId="1" applyFont="1" applyFill="1" applyBorder="1" applyAlignment="1">
      <alignment horizontal="right" vertical="center"/>
    </xf>
    <xf numFmtId="38" fontId="9" fillId="3" borderId="56" xfId="1" applyFont="1" applyFill="1" applyBorder="1" applyAlignment="1">
      <alignment horizontal="right" vertical="center"/>
    </xf>
    <xf numFmtId="38" fontId="9" fillId="4" borderId="6" xfId="1" applyFont="1" applyFill="1" applyBorder="1" applyAlignment="1">
      <alignment horizontal="right" vertical="center"/>
    </xf>
    <xf numFmtId="38" fontId="9" fillId="3" borderId="52" xfId="1" applyFont="1" applyFill="1" applyBorder="1" applyAlignment="1">
      <alignment horizontal="right" vertical="center"/>
    </xf>
    <xf numFmtId="38" fontId="9" fillId="3" borderId="8" xfId="1" applyFont="1" applyFill="1" applyBorder="1" applyAlignment="1">
      <alignment horizontal="right" vertical="center"/>
    </xf>
    <xf numFmtId="38" fontId="9" fillId="3" borderId="106" xfId="1" applyFont="1" applyFill="1" applyBorder="1" applyAlignment="1">
      <alignment horizontal="right" vertical="center"/>
    </xf>
    <xf numFmtId="38" fontId="9" fillId="0" borderId="107" xfId="1" applyFont="1" applyFill="1" applyBorder="1" applyAlignment="1">
      <alignment horizontal="center" vertical="center" wrapText="1" justifyLastLine="1"/>
    </xf>
    <xf numFmtId="38" fontId="9" fillId="0" borderId="108" xfId="1" applyFont="1" applyFill="1" applyBorder="1" applyAlignment="1">
      <alignment horizontal="center" vertical="center" wrapText="1" justifyLastLine="1"/>
    </xf>
    <xf numFmtId="38" fontId="9" fillId="0" borderId="26" xfId="1" applyFont="1" applyFill="1" applyBorder="1" applyAlignment="1">
      <alignment horizontal="center" vertical="center" wrapText="1" justifyLastLine="1"/>
    </xf>
    <xf numFmtId="38" fontId="9" fillId="0" borderId="27" xfId="1" applyFont="1" applyFill="1" applyBorder="1" applyAlignment="1">
      <alignment horizontal="right" vertical="center"/>
    </xf>
    <xf numFmtId="38" fontId="9" fillId="0" borderId="2" xfId="1" applyFont="1" applyFill="1" applyBorder="1" applyAlignment="1">
      <alignment horizontal="center" vertical="center"/>
    </xf>
    <xf numFmtId="38" fontId="9" fillId="0" borderId="29" xfId="1" applyFont="1" applyFill="1" applyBorder="1" applyAlignment="1">
      <alignment vertical="center"/>
    </xf>
    <xf numFmtId="38" fontId="9" fillId="0" borderId="71" xfId="1" applyFont="1" applyFill="1" applyBorder="1" applyAlignment="1">
      <alignment horizontal="center" vertical="center" justifyLastLine="1"/>
    </xf>
    <xf numFmtId="0" fontId="9" fillId="0" borderId="72" xfId="0" applyFont="1" applyBorder="1" applyAlignment="1">
      <alignment horizontal="center" vertical="center"/>
    </xf>
    <xf numFmtId="0" fontId="9" fillId="0" borderId="4" xfId="0" applyFont="1" applyBorder="1" applyAlignment="1">
      <alignment horizontal="distributed" vertical="center"/>
    </xf>
    <xf numFmtId="38" fontId="9" fillId="0" borderId="6" xfId="1" applyFont="1" applyFill="1" applyBorder="1" applyAlignment="1">
      <alignment horizontal="right" vertical="center"/>
    </xf>
    <xf numFmtId="38" fontId="9" fillId="0" borderId="7" xfId="1" applyFont="1" applyFill="1" applyBorder="1" applyAlignment="1">
      <alignment horizontal="right" vertical="center"/>
    </xf>
    <xf numFmtId="38" fontId="9" fillId="0" borderId="53" xfId="1" applyFont="1" applyFill="1" applyBorder="1" applyAlignment="1">
      <alignment horizontal="right" vertical="center"/>
    </xf>
    <xf numFmtId="38" fontId="9" fillId="0" borderId="4" xfId="1" applyFont="1" applyFill="1" applyBorder="1" applyAlignment="1">
      <alignment horizontal="right" vertical="center"/>
    </xf>
    <xf numFmtId="38" fontId="9" fillId="0" borderId="55" xfId="1" applyFont="1" applyFill="1" applyBorder="1" applyAlignment="1">
      <alignment horizontal="right" vertical="center"/>
    </xf>
    <xf numFmtId="38" fontId="9" fillId="0" borderId="56" xfId="1" applyFont="1" applyFill="1" applyBorder="1" applyAlignment="1">
      <alignment horizontal="right" vertical="center"/>
    </xf>
    <xf numFmtId="0" fontId="9" fillId="0" borderId="0" xfId="0" applyFont="1"/>
    <xf numFmtId="38" fontId="9" fillId="0" borderId="31" xfId="1" applyFont="1" applyFill="1" applyBorder="1" applyAlignment="1">
      <alignment vertical="center"/>
    </xf>
    <xf numFmtId="38" fontId="9" fillId="3" borderId="11" xfId="1" applyFont="1" applyFill="1" applyBorder="1" applyAlignment="1">
      <alignment horizontal="right" vertical="center"/>
    </xf>
    <xf numFmtId="38" fontId="9" fillId="3" borderId="9" xfId="1" applyFont="1" applyFill="1" applyBorder="1" applyAlignment="1">
      <alignment horizontal="right" vertical="center"/>
    </xf>
    <xf numFmtId="38" fontId="9" fillId="3" borderId="12" xfId="1" applyFont="1" applyFill="1" applyBorder="1" applyAlignment="1">
      <alignment horizontal="right" vertical="center"/>
    </xf>
    <xf numFmtId="0" fontId="9" fillId="0" borderId="14"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7" xfId="0" applyFont="1" applyBorder="1" applyAlignment="1">
      <alignment vertical="center"/>
    </xf>
    <xf numFmtId="38" fontId="9" fillId="0" borderId="0" xfId="1" applyFont="1" applyFill="1" applyBorder="1" applyAlignment="1">
      <alignment vertical="center" wrapText="1"/>
    </xf>
    <xf numFmtId="0" fontId="9" fillId="0" borderId="7"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56" xfId="0" applyFont="1" applyBorder="1" applyAlignment="1">
      <alignment horizontal="center" vertical="center" textRotation="255" wrapText="1"/>
    </xf>
    <xf numFmtId="0" fontId="9" fillId="0" borderId="55" xfId="0" applyFont="1" applyBorder="1" applyAlignment="1">
      <alignment horizontal="center" vertical="center" textRotation="255" wrapText="1"/>
    </xf>
    <xf numFmtId="38" fontId="9" fillId="3" borderId="3" xfId="1" applyFont="1" applyFill="1" applyBorder="1" applyAlignment="1">
      <alignment horizontal="right" vertical="center"/>
    </xf>
    <xf numFmtId="38" fontId="8" fillId="0" borderId="0" xfId="0" applyNumberFormat="1" applyFont="1" applyAlignment="1">
      <alignment vertical="center"/>
    </xf>
    <xf numFmtId="178" fontId="8" fillId="0" borderId="0" xfId="0" applyNumberFormat="1" applyFont="1" applyAlignment="1">
      <alignment vertical="center"/>
    </xf>
    <xf numFmtId="177" fontId="8" fillId="0" borderId="0" xfId="0" applyNumberFormat="1" applyFont="1" applyAlignment="1">
      <alignment vertical="center"/>
    </xf>
    <xf numFmtId="38" fontId="8" fillId="0" borderId="7" xfId="0" applyNumberFormat="1" applyFont="1" applyBorder="1" applyAlignment="1">
      <alignment horizontal="center" vertical="center"/>
    </xf>
    <xf numFmtId="38" fontId="8" fillId="0" borderId="12" xfId="0" applyNumberFormat="1" applyFont="1" applyBorder="1" applyAlignment="1">
      <alignment horizontal="center" vertical="center"/>
    </xf>
    <xf numFmtId="0" fontId="8" fillId="0" borderId="4" xfId="0" applyFont="1" applyBorder="1" applyAlignment="1">
      <alignment horizontal="distributed" vertical="center"/>
    </xf>
    <xf numFmtId="38" fontId="9" fillId="0" borderId="0" xfId="0" applyNumberFormat="1" applyFont="1" applyAlignment="1">
      <alignment vertical="center"/>
    </xf>
    <xf numFmtId="38" fontId="9" fillId="0" borderId="7" xfId="0" applyNumberFormat="1" applyFont="1" applyBorder="1" applyAlignment="1">
      <alignment horizontal="center" vertical="center"/>
    </xf>
    <xf numFmtId="38" fontId="9" fillId="0" borderId="12" xfId="0" applyNumberFormat="1" applyFont="1" applyBorder="1" applyAlignment="1">
      <alignment horizontal="center" vertical="center"/>
    </xf>
    <xf numFmtId="178" fontId="9" fillId="0" borderId="0" xfId="0" applyNumberFormat="1" applyFont="1" applyAlignment="1">
      <alignment vertical="center"/>
    </xf>
    <xf numFmtId="177" fontId="9" fillId="0" borderId="0" xfId="0" applyNumberFormat="1" applyFont="1" applyAlignment="1">
      <alignment vertical="center"/>
    </xf>
    <xf numFmtId="38" fontId="9" fillId="0" borderId="59" xfId="1" applyFont="1" applyFill="1" applyBorder="1" applyAlignment="1">
      <alignment horizontal="right" vertical="center"/>
    </xf>
    <xf numFmtId="38" fontId="9" fillId="0" borderId="10"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60" xfId="1" applyFont="1" applyFill="1" applyBorder="1" applyAlignment="1">
      <alignment horizontal="right" vertical="center"/>
    </xf>
    <xf numFmtId="38" fontId="9" fillId="0" borderId="9" xfId="1" applyFont="1" applyFill="1" applyBorder="1" applyAlignment="1">
      <alignment horizontal="right" vertical="center"/>
    </xf>
    <xf numFmtId="38" fontId="9" fillId="0" borderId="12" xfId="1" applyFont="1" applyFill="1" applyBorder="1" applyAlignment="1">
      <alignment horizontal="right" vertical="center"/>
    </xf>
    <xf numFmtId="38" fontId="9" fillId="0" borderId="2" xfId="1" applyFont="1" applyFill="1" applyBorder="1" applyAlignment="1">
      <alignment horizontal="center" vertical="center" wrapText="1"/>
    </xf>
    <xf numFmtId="38" fontId="9" fillId="0" borderId="34" xfId="1" applyFont="1" applyFill="1" applyBorder="1" applyAlignment="1">
      <alignment vertical="center"/>
    </xf>
    <xf numFmtId="38" fontId="9" fillId="0" borderId="0" xfId="1" applyFont="1" applyFill="1" applyBorder="1" applyAlignment="1">
      <alignment vertical="center"/>
    </xf>
    <xf numFmtId="38" fontId="9" fillId="0" borderId="29" xfId="1" applyFont="1" applyFill="1" applyBorder="1" applyAlignment="1">
      <alignment horizontal="center" vertical="center"/>
    </xf>
    <xf numFmtId="38" fontId="9" fillId="0" borderId="72" xfId="1" applyFont="1" applyFill="1" applyBorder="1" applyAlignment="1">
      <alignment horizontal="center" vertical="center"/>
    </xf>
    <xf numFmtId="38" fontId="9" fillId="3" borderId="2" xfId="1" applyFont="1" applyFill="1" applyBorder="1" applyAlignment="1">
      <alignment horizontal="right" vertical="center"/>
    </xf>
    <xf numFmtId="38" fontId="9" fillId="0" borderId="27" xfId="1" applyFont="1" applyFill="1" applyBorder="1" applyAlignment="1">
      <alignment horizontal="center" vertical="center"/>
    </xf>
    <xf numFmtId="38" fontId="9" fillId="0" borderId="69" xfId="1" applyFont="1" applyFill="1" applyBorder="1" applyAlignment="1">
      <alignment horizontal="center" vertical="center" justifyLastLine="1"/>
    </xf>
    <xf numFmtId="38" fontId="9" fillId="0" borderId="52" xfId="1" applyFont="1" applyFill="1" applyBorder="1" applyAlignment="1">
      <alignment horizontal="right" vertical="center"/>
    </xf>
    <xf numFmtId="38" fontId="9" fillId="0" borderId="3" xfId="1" applyFont="1" applyFill="1" applyBorder="1" applyAlignment="1">
      <alignment horizontal="right" vertical="center"/>
    </xf>
    <xf numFmtId="38" fontId="10" fillId="3" borderId="2" xfId="1" applyFont="1" applyFill="1" applyBorder="1" applyAlignment="1">
      <alignment horizontal="right" vertical="center"/>
    </xf>
    <xf numFmtId="38" fontId="10" fillId="0" borderId="2" xfId="1" applyFont="1" applyFill="1" applyBorder="1" applyAlignment="1">
      <alignment horizontal="right" vertical="center"/>
    </xf>
    <xf numFmtId="0" fontId="9" fillId="0" borderId="0" xfId="0" applyFont="1" applyAlignment="1">
      <alignment horizontal="center"/>
    </xf>
    <xf numFmtId="0" fontId="9" fillId="0" borderId="2" xfId="0" applyFont="1" applyBorder="1" applyAlignment="1">
      <alignment vertical="center" textRotation="255"/>
    </xf>
    <xf numFmtId="0" fontId="9" fillId="0" borderId="0" xfId="0" applyFont="1" applyAlignment="1">
      <alignment horizontal="right" vertical="center"/>
    </xf>
    <xf numFmtId="38" fontId="9" fillId="3" borderId="0" xfId="1" applyFont="1" applyFill="1" applyBorder="1" applyAlignment="1">
      <alignment horizontal="right" vertical="center"/>
    </xf>
    <xf numFmtId="0" fontId="9" fillId="0" borderId="0" xfId="0" applyFont="1" applyAlignment="1">
      <alignment horizontal="left" vertical="center"/>
    </xf>
    <xf numFmtId="0" fontId="17" fillId="0" borderId="35" xfId="0" applyFont="1" applyBorder="1" applyAlignment="1">
      <alignment horizontal="center" vertical="center"/>
    </xf>
    <xf numFmtId="9" fontId="17" fillId="0" borderId="35" xfId="0" applyNumberFormat="1" applyFont="1" applyBorder="1" applyAlignment="1">
      <alignment horizontal="center" vertical="center"/>
    </xf>
    <xf numFmtId="176" fontId="17" fillId="0" borderId="35"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38" fontId="9" fillId="0" borderId="2" xfId="0" applyNumberFormat="1" applyFont="1" applyBorder="1" applyAlignment="1">
      <alignment horizontal="right" vertical="center"/>
    </xf>
    <xf numFmtId="0" fontId="9" fillId="0" borderId="2" xfId="0" applyFont="1" applyBorder="1" applyAlignment="1">
      <alignment horizontal="right" vertical="center"/>
    </xf>
    <xf numFmtId="0" fontId="10" fillId="0" borderId="0" xfId="0" applyFont="1" applyAlignment="1">
      <alignment horizontal="center" vertical="center"/>
    </xf>
    <xf numFmtId="0" fontId="17" fillId="0" borderId="36" xfId="0" applyFont="1" applyBorder="1" applyAlignment="1">
      <alignment horizontal="center" vertical="center" shrinkToFit="1"/>
    </xf>
    <xf numFmtId="0" fontId="9" fillId="0" borderId="2" xfId="0" applyFont="1" applyBorder="1"/>
    <xf numFmtId="0" fontId="9" fillId="0" borderId="0" xfId="2" applyFont="1"/>
    <xf numFmtId="0" fontId="9" fillId="0" borderId="0" xfId="2" applyFont="1" applyAlignment="1">
      <alignment vertical="center"/>
    </xf>
    <xf numFmtId="0" fontId="9" fillId="0" borderId="46" xfId="2" applyFont="1" applyBorder="1" applyAlignment="1">
      <alignment horizontal="center" vertical="center"/>
    </xf>
    <xf numFmtId="0" fontId="9" fillId="0" borderId="42" xfId="2" applyFont="1" applyBorder="1" applyAlignment="1">
      <alignment horizontal="center" vertical="center"/>
    </xf>
    <xf numFmtId="0" fontId="9" fillId="0" borderId="42" xfId="2" applyFont="1" applyBorder="1" applyAlignment="1">
      <alignment vertical="center"/>
    </xf>
    <xf numFmtId="0" fontId="9" fillId="0" borderId="41" xfId="2" applyFont="1" applyBorder="1" applyAlignment="1">
      <alignment vertical="center"/>
    </xf>
    <xf numFmtId="0" fontId="9" fillId="0" borderId="47" xfId="2" applyFont="1" applyBorder="1" applyAlignment="1">
      <alignment horizontal="center" vertical="center"/>
    </xf>
    <xf numFmtId="0" fontId="10" fillId="0" borderId="0" xfId="2" applyFont="1" applyAlignment="1">
      <alignment vertical="center"/>
    </xf>
    <xf numFmtId="0" fontId="9" fillId="0" borderId="45" xfId="2" applyFont="1" applyBorder="1" applyAlignment="1">
      <alignment vertical="center"/>
    </xf>
    <xf numFmtId="0" fontId="9" fillId="0" borderId="26" xfId="0" applyFont="1" applyBorder="1" applyAlignment="1">
      <alignment horizontal="left" vertical="center"/>
    </xf>
    <xf numFmtId="38" fontId="9" fillId="0" borderId="26" xfId="1" applyFont="1" applyFill="1" applyBorder="1" applyAlignment="1">
      <alignment horizontal="right" vertical="center"/>
    </xf>
    <xf numFmtId="38" fontId="9" fillId="0" borderId="2" xfId="1" applyFont="1" applyFill="1" applyBorder="1" applyAlignment="1">
      <alignment horizontal="right" vertical="center"/>
    </xf>
    <xf numFmtId="38" fontId="9" fillId="0" borderId="20" xfId="1" applyFont="1" applyFill="1" applyBorder="1" applyAlignment="1">
      <alignment horizontal="right" vertical="center"/>
    </xf>
    <xf numFmtId="38" fontId="9" fillId="0" borderId="73" xfId="1" applyFont="1" applyFill="1" applyBorder="1" applyAlignment="1">
      <alignment horizontal="right" vertical="center"/>
    </xf>
    <xf numFmtId="0" fontId="9" fillId="0" borderId="21" xfId="0" applyFont="1" applyBorder="1" applyAlignment="1">
      <alignment horizontal="right" vertical="center"/>
    </xf>
    <xf numFmtId="0" fontId="9" fillId="0" borderId="18"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0" xfId="0" applyFont="1" applyAlignment="1">
      <alignment vertical="center" shrinkToFit="1"/>
    </xf>
    <xf numFmtId="0" fontId="8" fillId="0" borderId="0" xfId="0" applyFont="1" applyAlignment="1">
      <alignment horizontal="right"/>
    </xf>
    <xf numFmtId="0" fontId="8" fillId="0" borderId="2" xfId="0" applyFont="1" applyBorder="1" applyAlignment="1">
      <alignment vertical="center" textRotation="255"/>
    </xf>
    <xf numFmtId="0" fontId="8" fillId="0" borderId="27" xfId="0" applyFont="1" applyBorder="1" applyAlignment="1">
      <alignment vertical="center"/>
    </xf>
    <xf numFmtId="56" fontId="8" fillId="0" borderId="27" xfId="0" applyNumberFormat="1" applyFont="1" applyBorder="1" applyAlignment="1">
      <alignment vertical="center"/>
    </xf>
    <xf numFmtId="0" fontId="8" fillId="0" borderId="27" xfId="0" applyFont="1" applyBorder="1" applyAlignment="1">
      <alignment vertical="center" shrinkToFit="1"/>
    </xf>
    <xf numFmtId="0" fontId="8" fillId="0" borderId="66" xfId="0" applyFont="1" applyBorder="1" applyAlignment="1">
      <alignment vertical="center"/>
    </xf>
    <xf numFmtId="0" fontId="8" fillId="0" borderId="29" xfId="0" applyFont="1" applyBorder="1" applyAlignment="1">
      <alignment vertical="center"/>
    </xf>
    <xf numFmtId="0" fontId="8" fillId="0" borderId="63" xfId="0" applyFont="1" applyBorder="1" applyAlignment="1">
      <alignment vertical="center"/>
    </xf>
    <xf numFmtId="56" fontId="8" fillId="0" borderId="27" xfId="0" applyNumberFormat="1" applyFont="1" applyBorder="1" applyAlignment="1">
      <alignment horizontal="left" vertical="center"/>
    </xf>
    <xf numFmtId="0" fontId="8" fillId="0" borderId="32" xfId="0" applyFont="1" applyBorder="1" applyAlignment="1">
      <alignment vertical="center"/>
    </xf>
    <xf numFmtId="0" fontId="3" fillId="0" borderId="0" xfId="6">
      <alignment vertical="center"/>
    </xf>
    <xf numFmtId="0" fontId="4" fillId="0" borderId="0" xfId="7"/>
    <xf numFmtId="38" fontId="17" fillId="3" borderId="29" xfId="8" applyFont="1" applyFill="1" applyBorder="1" applyAlignment="1">
      <alignment horizontal="right" vertical="center"/>
    </xf>
    <xf numFmtId="0" fontId="17" fillId="0" borderId="58" xfId="7" applyFont="1" applyBorder="1" applyAlignment="1">
      <alignment vertical="center"/>
    </xf>
    <xf numFmtId="0" fontId="17" fillId="0" borderId="63" xfId="7" applyFont="1" applyBorder="1" applyAlignment="1">
      <alignment vertical="center"/>
    </xf>
    <xf numFmtId="38" fontId="17" fillId="3" borderId="27" xfId="8" applyFont="1" applyFill="1" applyBorder="1" applyAlignment="1">
      <alignment horizontal="right" vertical="center"/>
    </xf>
    <xf numFmtId="0" fontId="17" fillId="0" borderId="2" xfId="7" applyFont="1" applyBorder="1" applyAlignment="1">
      <alignment horizontal="center" vertical="center"/>
    </xf>
    <xf numFmtId="0" fontId="17" fillId="0" borderId="0" xfId="7" applyFont="1" applyAlignment="1">
      <alignment vertical="center"/>
    </xf>
    <xf numFmtId="0" fontId="17" fillId="0" borderId="4" xfId="7" applyFont="1" applyBorder="1" applyAlignment="1">
      <alignment vertical="center"/>
    </xf>
    <xf numFmtId="38" fontId="17" fillId="3" borderId="31" xfId="8" applyFont="1" applyFill="1" applyBorder="1" applyAlignment="1">
      <alignment horizontal="right" vertical="center"/>
    </xf>
    <xf numFmtId="0" fontId="17" fillId="0" borderId="0" xfId="8" applyNumberFormat="1" applyFont="1" applyFill="1" applyAlignment="1">
      <alignment vertical="center"/>
    </xf>
    <xf numFmtId="0" fontId="17" fillId="5" borderId="60" xfId="7" applyFont="1" applyFill="1" applyBorder="1" applyAlignment="1">
      <alignment vertical="center"/>
    </xf>
    <xf numFmtId="0" fontId="17" fillId="5" borderId="4" xfId="7" applyFont="1" applyFill="1" applyBorder="1" applyAlignment="1">
      <alignment vertical="center"/>
    </xf>
    <xf numFmtId="0" fontId="9" fillId="0" borderId="0" xfId="7" applyFont="1" applyAlignment="1">
      <alignment vertical="center"/>
    </xf>
    <xf numFmtId="178" fontId="9" fillId="0" borderId="0" xfId="7" applyNumberFormat="1" applyFont="1" applyAlignment="1">
      <alignment horizontal="right" vertical="center"/>
    </xf>
    <xf numFmtId="0" fontId="9" fillId="0" borderId="0" xfId="7" applyFont="1" applyAlignment="1">
      <alignment horizontal="distributed" vertical="center" justifyLastLine="1"/>
    </xf>
    <xf numFmtId="38" fontId="9" fillId="0" borderId="32" xfId="8" applyFont="1" applyFill="1" applyBorder="1" applyAlignment="1" applyProtection="1">
      <alignment horizontal="right" vertical="center"/>
    </xf>
    <xf numFmtId="38" fontId="9" fillId="3" borderId="56" xfId="8" applyFont="1" applyFill="1" applyBorder="1" applyAlignment="1" applyProtection="1">
      <alignment horizontal="right" vertical="center"/>
      <protection locked="0"/>
    </xf>
    <xf numFmtId="38" fontId="9" fillId="3" borderId="7" xfId="8" applyFont="1" applyFill="1" applyBorder="1" applyAlignment="1" applyProtection="1">
      <alignment horizontal="right" vertical="center"/>
      <protection locked="0"/>
    </xf>
    <xf numFmtId="38" fontId="9" fillId="3" borderId="55" xfId="8" applyFont="1" applyFill="1" applyBorder="1" applyAlignment="1" applyProtection="1">
      <alignment horizontal="right" vertical="center"/>
      <protection locked="0"/>
    </xf>
    <xf numFmtId="38" fontId="9" fillId="0" borderId="29" xfId="8" applyFont="1" applyFill="1" applyBorder="1" applyAlignment="1" applyProtection="1">
      <alignment horizontal="right" vertical="center"/>
    </xf>
    <xf numFmtId="38" fontId="9" fillId="3" borderId="4" xfId="8" applyFont="1" applyFill="1" applyBorder="1" applyAlignment="1" applyProtection="1">
      <alignment horizontal="right" vertical="center"/>
      <protection locked="0"/>
    </xf>
    <xf numFmtId="38" fontId="9" fillId="3" borderId="6" xfId="8" applyFont="1" applyFill="1" applyBorder="1" applyAlignment="1" applyProtection="1">
      <alignment horizontal="right" vertical="center"/>
      <protection locked="0"/>
    </xf>
    <xf numFmtId="38" fontId="9" fillId="3" borderId="53" xfId="8" applyFont="1" applyFill="1" applyBorder="1" applyAlignment="1" applyProtection="1">
      <alignment horizontal="right" vertical="center"/>
      <protection locked="0"/>
    </xf>
    <xf numFmtId="38" fontId="9" fillId="0" borderId="92" xfId="8" applyFont="1" applyFill="1" applyBorder="1" applyAlignment="1" applyProtection="1">
      <alignment horizontal="right" vertical="center"/>
    </xf>
    <xf numFmtId="38" fontId="9" fillId="0" borderId="91" xfId="8" applyFont="1" applyFill="1" applyBorder="1" applyAlignment="1" applyProtection="1">
      <alignment horizontal="right" vertical="center"/>
    </xf>
    <xf numFmtId="0" fontId="9" fillId="0" borderId="2" xfId="7" applyFont="1" applyBorder="1" applyAlignment="1">
      <alignment horizontal="center" vertical="center"/>
    </xf>
    <xf numFmtId="0" fontId="9" fillId="0" borderId="19" xfId="7" applyFont="1" applyBorder="1" applyAlignment="1">
      <alignment horizontal="center" vertical="center"/>
    </xf>
    <xf numFmtId="0" fontId="9" fillId="0" borderId="18" xfId="7" applyFont="1" applyBorder="1" applyAlignment="1">
      <alignment horizontal="center" vertical="center"/>
    </xf>
    <xf numFmtId="0" fontId="9" fillId="0" borderId="20" xfId="7" applyFont="1" applyBorder="1" applyAlignment="1">
      <alignment horizontal="center" vertical="center"/>
    </xf>
    <xf numFmtId="0" fontId="17" fillId="0" borderId="4" xfId="7" applyFont="1" applyBorder="1" applyAlignment="1">
      <alignment horizontal="distributed" vertical="center"/>
    </xf>
    <xf numFmtId="0" fontId="9" fillId="0" borderId="4" xfId="7" applyFont="1" applyBorder="1" applyAlignment="1">
      <alignment horizontal="distributed" vertical="center"/>
    </xf>
    <xf numFmtId="38" fontId="9" fillId="3" borderId="60" xfId="8" applyFont="1" applyFill="1" applyBorder="1" applyAlignment="1" applyProtection="1">
      <alignment horizontal="right" vertical="center"/>
      <protection locked="0"/>
    </xf>
    <xf numFmtId="38" fontId="9" fillId="3" borderId="10" xfId="8" applyFont="1" applyFill="1" applyBorder="1" applyAlignment="1" applyProtection="1">
      <alignment horizontal="right" vertical="center"/>
      <protection locked="0"/>
    </xf>
    <xf numFmtId="38" fontId="9" fillId="3" borderId="59" xfId="8" applyFont="1" applyFill="1" applyBorder="1" applyAlignment="1" applyProtection="1">
      <alignment horizontal="right" vertical="center"/>
      <protection locked="0"/>
    </xf>
    <xf numFmtId="0" fontId="9" fillId="0" borderId="3" xfId="7" applyFont="1" applyBorder="1" applyAlignment="1">
      <alignment horizontal="distributed" vertical="center"/>
    </xf>
    <xf numFmtId="0" fontId="9" fillId="0" borderId="0" xfId="7" applyFont="1" applyAlignment="1">
      <alignment horizontal="left" vertical="center"/>
    </xf>
    <xf numFmtId="38" fontId="9" fillId="0" borderId="0" xfId="7" applyNumberFormat="1" applyFont="1" applyAlignment="1">
      <alignment vertical="center"/>
    </xf>
    <xf numFmtId="38" fontId="9" fillId="3" borderId="2" xfId="8" applyFont="1" applyFill="1" applyBorder="1" applyAlignment="1">
      <alignment vertical="center"/>
    </xf>
    <xf numFmtId="0" fontId="9" fillId="0" borderId="2" xfId="7" applyFont="1" applyBorder="1" applyAlignment="1">
      <alignment vertical="center"/>
    </xf>
    <xf numFmtId="0" fontId="9" fillId="0" borderId="0" xfId="7" applyFont="1" applyAlignment="1">
      <alignment vertical="center" justifyLastLine="1"/>
    </xf>
    <xf numFmtId="0" fontId="9" fillId="0" borderId="0" xfId="7" applyFont="1"/>
    <xf numFmtId="0" fontId="9" fillId="0" borderId="65" xfId="7" applyFont="1" applyBorder="1" applyAlignment="1">
      <alignment vertical="center" justifyLastLine="1"/>
    </xf>
    <xf numFmtId="0" fontId="9" fillId="0" borderId="26" xfId="7" applyFont="1" applyBorder="1" applyAlignment="1">
      <alignment vertical="center" justifyLastLine="1"/>
    </xf>
    <xf numFmtId="0" fontId="9" fillId="0" borderId="73" xfId="7" applyFont="1" applyBorder="1" applyAlignment="1">
      <alignment vertical="center" justifyLastLine="1"/>
    </xf>
    <xf numFmtId="38" fontId="10" fillId="3" borderId="2" xfId="8" applyFont="1" applyFill="1" applyBorder="1" applyAlignment="1">
      <alignment horizontal="center" vertical="center"/>
    </xf>
    <xf numFmtId="0" fontId="9" fillId="0" borderId="83" xfId="7" applyFont="1" applyBorder="1" applyAlignment="1">
      <alignment vertical="center" justifyLastLine="1"/>
    </xf>
    <xf numFmtId="0" fontId="9" fillId="0" borderId="35" xfId="0" applyFont="1" applyBorder="1" applyAlignment="1">
      <alignment horizontal="left" vertical="center" wrapText="1"/>
    </xf>
    <xf numFmtId="38" fontId="9" fillId="0" borderId="37" xfId="1" applyFont="1" applyFill="1" applyBorder="1" applyAlignment="1">
      <alignment vertical="center"/>
    </xf>
    <xf numFmtId="38" fontId="9" fillId="3" borderId="35" xfId="1" applyFont="1" applyFill="1" applyBorder="1" applyAlignment="1">
      <alignment vertical="center"/>
    </xf>
    <xf numFmtId="0" fontId="9" fillId="0" borderId="37" xfId="0" applyFont="1" applyBorder="1" applyAlignment="1">
      <alignment vertical="center" wrapText="1"/>
    </xf>
    <xf numFmtId="38" fontId="9" fillId="3" borderId="37" xfId="1" applyFont="1" applyFill="1" applyBorder="1" applyAlignment="1">
      <alignment vertical="center"/>
    </xf>
    <xf numFmtId="0" fontId="9" fillId="0" borderId="35" xfId="0" applyFont="1" applyBorder="1" applyAlignment="1">
      <alignment horizontal="center" vertical="center"/>
    </xf>
    <xf numFmtId="38" fontId="9" fillId="3" borderId="29" xfId="1" applyFont="1" applyFill="1" applyBorder="1" applyAlignment="1">
      <alignment vertical="center"/>
    </xf>
    <xf numFmtId="38" fontId="9" fillId="0" borderId="72" xfId="1" applyFont="1" applyFill="1" applyBorder="1" applyAlignment="1">
      <alignment horizontal="right" vertical="center"/>
    </xf>
    <xf numFmtId="0" fontId="9" fillId="0" borderId="32" xfId="0" applyFont="1" applyBorder="1" applyAlignment="1">
      <alignment vertical="center" wrapText="1"/>
    </xf>
    <xf numFmtId="38" fontId="9" fillId="0" borderId="2" xfId="1" applyFont="1" applyFill="1" applyBorder="1" applyAlignment="1">
      <alignment horizontal="left" vertical="center" wrapText="1"/>
    </xf>
    <xf numFmtId="38" fontId="9" fillId="0" borderId="2" xfId="0" applyNumberFormat="1" applyFont="1" applyBorder="1" applyAlignment="1">
      <alignment horizontal="center" vertical="center"/>
    </xf>
    <xf numFmtId="0" fontId="9" fillId="2" borderId="2" xfId="0" applyFont="1" applyFill="1" applyBorder="1" applyAlignment="1">
      <alignment vertical="center"/>
    </xf>
    <xf numFmtId="38" fontId="10" fillId="5" borderId="2" xfId="8" applyFont="1" applyFill="1" applyBorder="1" applyAlignment="1">
      <alignment horizontal="center" vertical="center"/>
    </xf>
    <xf numFmtId="0" fontId="17" fillId="0" borderId="2" xfId="7" applyFont="1" applyBorder="1" applyAlignment="1">
      <alignment horizontal="center" vertical="center" wrapText="1"/>
    </xf>
    <xf numFmtId="0" fontId="0" fillId="0" borderId="0" xfId="7" applyFont="1"/>
    <xf numFmtId="38" fontId="21" fillId="0" borderId="25" xfId="1" applyFont="1" applyFill="1" applyBorder="1" applyAlignment="1" applyProtection="1">
      <alignment horizontal="distributed" vertical="center"/>
    </xf>
    <xf numFmtId="38" fontId="21" fillId="0" borderId="24" xfId="1" applyFont="1" applyFill="1" applyBorder="1" applyAlignment="1" applyProtection="1">
      <alignment horizontal="distributed" vertical="center"/>
    </xf>
    <xf numFmtId="0" fontId="21" fillId="0" borderId="110" xfId="0" applyFont="1" applyBorder="1" applyAlignment="1">
      <alignment horizontal="left" vertical="center"/>
    </xf>
    <xf numFmtId="0" fontId="21" fillId="0" borderId="9" xfId="0" applyFont="1" applyBorder="1" applyAlignment="1">
      <alignment horizontal="left" vertical="center"/>
    </xf>
    <xf numFmtId="38" fontId="21" fillId="0" borderId="3" xfId="1" applyFont="1" applyFill="1" applyBorder="1" applyAlignment="1" applyProtection="1">
      <alignment horizontal="distributed" vertical="center"/>
    </xf>
    <xf numFmtId="38" fontId="21" fillId="0" borderId="4" xfId="1" applyFont="1" applyFill="1" applyBorder="1" applyAlignment="1" applyProtection="1">
      <alignment horizontal="distributed" vertical="center"/>
    </xf>
    <xf numFmtId="38" fontId="21" fillId="0" borderId="15" xfId="1" applyFont="1" applyFill="1" applyBorder="1" applyAlignment="1">
      <alignment horizontal="center" vertical="center" justifyLastLine="1"/>
    </xf>
    <xf numFmtId="38" fontId="21" fillId="0" borderId="13" xfId="1" applyFont="1" applyFill="1" applyBorder="1" applyAlignment="1">
      <alignment horizontal="center" vertical="center" justifyLastLine="1"/>
    </xf>
    <xf numFmtId="38" fontId="21" fillId="0" borderId="15" xfId="1" applyFont="1" applyFill="1" applyBorder="1" applyAlignment="1">
      <alignment horizontal="center" vertical="center" wrapText="1" justifyLastLine="1"/>
    </xf>
    <xf numFmtId="38" fontId="21" fillId="0" borderId="16" xfId="1" applyFont="1" applyFill="1" applyBorder="1" applyAlignment="1">
      <alignment horizontal="center" vertical="center" wrapText="1" justifyLastLine="1"/>
    </xf>
    <xf numFmtId="38" fontId="21" fillId="0" borderId="16" xfId="1" applyFont="1" applyFill="1" applyBorder="1" applyAlignment="1">
      <alignment horizontal="center" vertical="center" justifyLastLine="1"/>
    </xf>
    <xf numFmtId="38" fontId="21" fillId="0" borderId="17" xfId="1" applyFont="1" applyFill="1" applyBorder="1" applyAlignment="1">
      <alignment horizontal="center" vertical="center" justifyLastLine="1"/>
    </xf>
    <xf numFmtId="38" fontId="21" fillId="0" borderId="14" xfId="1" applyFont="1" applyFill="1" applyBorder="1" applyAlignment="1">
      <alignment horizontal="center" vertical="center" wrapText="1" justifyLastLine="1"/>
    </xf>
    <xf numFmtId="38" fontId="21" fillId="0" borderId="21" xfId="1" applyFont="1" applyFill="1" applyBorder="1" applyAlignment="1">
      <alignment horizontal="center" vertical="center" justifyLastLine="1"/>
    </xf>
    <xf numFmtId="0" fontId="21" fillId="0" borderId="12" xfId="0" applyFont="1" applyBorder="1" applyAlignment="1">
      <alignment horizontal="center" vertical="center" textRotation="255" wrapText="1"/>
    </xf>
    <xf numFmtId="0" fontId="12" fillId="0" borderId="0" xfId="7" applyFont="1" applyAlignment="1">
      <alignment horizontal="center" vertical="center"/>
    </xf>
    <xf numFmtId="38" fontId="9" fillId="3" borderId="121" xfId="1" applyFont="1" applyFill="1" applyBorder="1" applyAlignment="1">
      <alignment horizontal="right" vertical="center"/>
    </xf>
    <xf numFmtId="38" fontId="17" fillId="0" borderId="2" xfId="8" applyFont="1" applyFill="1" applyBorder="1" applyAlignment="1">
      <alignment vertical="center"/>
    </xf>
    <xf numFmtId="38" fontId="9" fillId="0" borderId="90" xfId="1" applyFont="1" applyFill="1" applyBorder="1" applyAlignment="1" applyProtection="1">
      <alignment horizontal="center" vertical="center" justifyLastLine="1"/>
    </xf>
    <xf numFmtId="0" fontId="9" fillId="0" borderId="0" xfId="7" applyFont="1" applyAlignment="1">
      <alignment horizontal="center" vertical="center" shrinkToFit="1"/>
    </xf>
    <xf numFmtId="0" fontId="9" fillId="0" borderId="2" xfId="7" applyFont="1" applyBorder="1" applyAlignment="1">
      <alignment horizontal="distributed" vertical="center" justifyLastLine="1"/>
    </xf>
    <xf numFmtId="0" fontId="9" fillId="0" borderId="26" xfId="7" applyFont="1" applyBorder="1" applyAlignment="1">
      <alignment vertical="center" wrapText="1"/>
    </xf>
    <xf numFmtId="0" fontId="9" fillId="0" borderId="73" xfId="7" applyFont="1" applyBorder="1" applyAlignment="1">
      <alignment vertical="center" wrapText="1"/>
    </xf>
    <xf numFmtId="0" fontId="9" fillId="0" borderId="0" xfId="7" applyFont="1" applyAlignment="1">
      <alignment horizontal="center" vertical="center"/>
    </xf>
    <xf numFmtId="38" fontId="9" fillId="0" borderId="2" xfId="1" applyFont="1" applyFill="1" applyBorder="1" applyAlignment="1">
      <alignment horizontal="center" vertical="center" wrapText="1" justifyLastLine="1"/>
    </xf>
    <xf numFmtId="0" fontId="9" fillId="0" borderId="114" xfId="7" applyFont="1" applyBorder="1" applyAlignment="1">
      <alignment horizontal="distributed" vertical="center" justifyLastLine="1"/>
    </xf>
    <xf numFmtId="0" fontId="9" fillId="0" borderId="65" xfId="7" applyFont="1" applyBorder="1" applyAlignment="1">
      <alignment horizontal="center" vertical="center" justifyLastLine="1"/>
    </xf>
    <xf numFmtId="38" fontId="9" fillId="3" borderId="114" xfId="8" applyFont="1" applyFill="1" applyBorder="1" applyAlignment="1">
      <alignment vertical="center"/>
    </xf>
    <xf numFmtId="38" fontId="9" fillId="3" borderId="115" xfId="8" applyFont="1" applyFill="1" applyBorder="1" applyAlignment="1">
      <alignment vertical="center"/>
    </xf>
    <xf numFmtId="38" fontId="9" fillId="3" borderId="73" xfId="8" applyFont="1" applyFill="1" applyBorder="1" applyAlignment="1">
      <alignment vertical="center"/>
    </xf>
    <xf numFmtId="0" fontId="17" fillId="0" borderId="65" xfId="7" applyFont="1" applyBorder="1" applyAlignment="1">
      <alignment horizontal="left" vertical="center" wrapText="1"/>
    </xf>
    <xf numFmtId="0" fontId="9" fillId="0" borderId="111" xfId="7" applyFont="1" applyBorder="1" applyAlignment="1">
      <alignment vertical="center"/>
    </xf>
    <xf numFmtId="0" fontId="9" fillId="0" borderId="112" xfId="7" applyFont="1" applyBorder="1" applyAlignment="1">
      <alignment vertical="center"/>
    </xf>
    <xf numFmtId="0" fontId="9" fillId="0" borderId="113" xfId="7" applyFont="1" applyBorder="1" applyAlignment="1">
      <alignment vertical="center"/>
    </xf>
    <xf numFmtId="0" fontId="9" fillId="0" borderId="73" xfId="7" applyFont="1" applyBorder="1" applyAlignment="1">
      <alignment vertical="center"/>
    </xf>
    <xf numFmtId="0" fontId="17" fillId="0" borderId="37" xfId="7" applyFont="1" applyBorder="1" applyAlignment="1">
      <alignment horizontal="center" vertical="center" wrapText="1"/>
    </xf>
    <xf numFmtId="0" fontId="9" fillId="0" borderId="2" xfId="0" applyFont="1" applyBorder="1" applyAlignment="1">
      <alignment horizontal="left" vertical="center" wrapText="1" indent="1"/>
    </xf>
    <xf numFmtId="0" fontId="9" fillId="0" borderId="93" xfId="0" applyFont="1" applyBorder="1" applyAlignment="1">
      <alignment vertical="center" wrapText="1"/>
    </xf>
    <xf numFmtId="38" fontId="9" fillId="0" borderId="2" xfId="0" applyNumberFormat="1" applyFont="1" applyBorder="1" applyAlignment="1">
      <alignment vertical="center" wrapText="1"/>
    </xf>
    <xf numFmtId="0" fontId="9" fillId="0" borderId="93" xfId="0" applyFont="1" applyBorder="1" applyAlignment="1">
      <alignment horizontal="center" vertical="center" wrapText="1"/>
    </xf>
    <xf numFmtId="38" fontId="9" fillId="0" borderId="0" xfId="1" applyFont="1" applyFill="1" applyBorder="1" applyAlignment="1" applyProtection="1">
      <alignment horizontal="center" vertical="center" justifyLastLine="1"/>
    </xf>
    <xf numFmtId="0" fontId="12" fillId="0" borderId="0" xfId="3" applyFont="1" applyAlignment="1">
      <alignment horizontal="right" vertical="center"/>
    </xf>
    <xf numFmtId="56" fontId="12" fillId="0" borderId="0" xfId="3" applyNumberFormat="1" applyFont="1">
      <alignment vertical="center"/>
    </xf>
    <xf numFmtId="38" fontId="9" fillId="0" borderId="0" xfId="1" applyFont="1" applyFill="1" applyAlignment="1">
      <alignment horizontal="left" vertical="center"/>
    </xf>
    <xf numFmtId="0" fontId="27" fillId="0" borderId="0" xfId="7" applyFont="1" applyAlignment="1">
      <alignment horizontal="center" vertical="center"/>
    </xf>
    <xf numFmtId="0" fontId="9" fillId="0" borderId="37" xfId="0" applyFont="1" applyBorder="1" applyAlignment="1">
      <alignment horizontal="center" vertical="center"/>
    </xf>
    <xf numFmtId="0" fontId="9" fillId="0" borderId="36" xfId="0" applyFont="1" applyBorder="1" applyAlignment="1">
      <alignment horizontal="center" vertical="center"/>
    </xf>
    <xf numFmtId="38" fontId="9" fillId="4" borderId="58" xfId="1" applyFont="1" applyFill="1" applyBorder="1" applyAlignment="1">
      <alignment horizontal="right" vertical="center"/>
    </xf>
    <xf numFmtId="38" fontId="21" fillId="4" borderId="125" xfId="1" applyFont="1" applyFill="1" applyBorder="1" applyAlignment="1">
      <alignment vertical="center"/>
    </xf>
    <xf numFmtId="0" fontId="9" fillId="0" borderId="90" xfId="0" applyFont="1" applyBorder="1" applyAlignment="1">
      <alignment horizontal="left" vertical="center"/>
    </xf>
    <xf numFmtId="38" fontId="9" fillId="0" borderId="90" xfId="1" applyFont="1" applyFill="1" applyBorder="1" applyAlignment="1">
      <alignment horizontal="right" vertical="center"/>
    </xf>
    <xf numFmtId="38" fontId="22" fillId="3" borderId="114" xfId="8" applyFont="1" applyFill="1" applyBorder="1" applyAlignment="1">
      <alignment vertical="center"/>
    </xf>
    <xf numFmtId="38" fontId="22" fillId="3" borderId="2" xfId="8" applyFont="1" applyFill="1" applyBorder="1" applyAlignment="1">
      <alignment vertical="center"/>
    </xf>
    <xf numFmtId="38" fontId="22" fillId="3" borderId="65" xfId="8" applyFont="1" applyFill="1" applyBorder="1" applyAlignment="1">
      <alignment vertical="center"/>
    </xf>
    <xf numFmtId="38" fontId="22" fillId="3" borderId="115" xfId="8" applyFont="1" applyFill="1" applyBorder="1" applyAlignment="1">
      <alignment vertical="center"/>
    </xf>
    <xf numFmtId="38" fontId="22" fillId="3" borderId="73" xfId="8" applyFont="1" applyFill="1" applyBorder="1" applyAlignment="1">
      <alignment vertical="center"/>
    </xf>
    <xf numFmtId="0" fontId="22" fillId="0" borderId="0" xfId="0" applyFont="1" applyAlignment="1">
      <alignment vertical="center"/>
    </xf>
    <xf numFmtId="0" fontId="30" fillId="0" borderId="0" xfId="7" applyFont="1"/>
    <xf numFmtId="0" fontId="29" fillId="0" borderId="0" xfId="6" applyFont="1">
      <alignment vertical="center"/>
    </xf>
    <xf numFmtId="0" fontId="22" fillId="0" borderId="117" xfId="7" applyFont="1" applyBorder="1" applyAlignment="1">
      <alignment vertical="center"/>
    </xf>
    <xf numFmtId="38" fontId="9" fillId="0" borderId="42" xfId="2" applyNumberFormat="1" applyFont="1" applyBorder="1" applyAlignment="1">
      <alignment vertical="center"/>
    </xf>
    <xf numFmtId="0" fontId="9" fillId="0" borderId="2" xfId="0" applyFont="1" applyBorder="1" applyAlignment="1">
      <alignment vertical="center" textRotation="255" wrapText="1"/>
    </xf>
    <xf numFmtId="0" fontId="13" fillId="0" borderId="2" xfId="0" applyFont="1" applyBorder="1" applyAlignment="1">
      <alignment vertical="center" textRotation="255" wrapText="1"/>
    </xf>
    <xf numFmtId="0" fontId="21" fillId="0" borderId="109" xfId="2" applyFont="1" applyBorder="1" applyAlignment="1">
      <alignment vertical="center"/>
    </xf>
    <xf numFmtId="0" fontId="21" fillId="0" borderId="0" xfId="2" applyFont="1" applyAlignment="1">
      <alignment vertical="center"/>
    </xf>
    <xf numFmtId="38" fontId="9" fillId="0" borderId="0" xfId="1" applyFont="1" applyFill="1" applyBorder="1" applyAlignment="1">
      <alignment horizontal="right" vertical="center"/>
    </xf>
    <xf numFmtId="38" fontId="17" fillId="0" borderId="35" xfId="1" applyFont="1" applyBorder="1" applyAlignment="1">
      <alignment horizontal="center" vertical="center"/>
    </xf>
    <xf numFmtId="38" fontId="17" fillId="0" borderId="37" xfId="1" applyFont="1" applyBorder="1" applyAlignment="1">
      <alignment horizontal="center" vertical="center"/>
    </xf>
    <xf numFmtId="38" fontId="9" fillId="0" borderId="37" xfId="1" applyFont="1" applyFill="1" applyBorder="1" applyAlignment="1">
      <alignment horizontal="center" vertical="center"/>
    </xf>
    <xf numFmtId="38" fontId="9" fillId="0" borderId="70" xfId="1" applyFont="1" applyFill="1" applyBorder="1" applyAlignment="1">
      <alignment horizontal="center" vertical="center"/>
    </xf>
    <xf numFmtId="38" fontId="9" fillId="0" borderId="13" xfId="1" applyFont="1" applyFill="1" applyBorder="1" applyAlignment="1">
      <alignment horizontal="center" vertical="center" justifyLastLine="1"/>
    </xf>
    <xf numFmtId="38" fontId="9" fillId="0" borderId="2" xfId="1" applyFont="1" applyFill="1" applyBorder="1" applyAlignment="1" applyProtection="1">
      <alignment horizontal="distributed" vertical="center" indent="1"/>
    </xf>
    <xf numFmtId="0" fontId="9" fillId="0" borderId="2" xfId="0" applyFont="1" applyBorder="1" applyAlignment="1">
      <alignment horizontal="center" vertical="center" shrinkToFit="1"/>
    </xf>
    <xf numFmtId="56" fontId="12" fillId="0" borderId="35" xfId="3" applyNumberFormat="1" applyFont="1" applyBorder="1">
      <alignment vertical="center"/>
    </xf>
    <xf numFmtId="38" fontId="9" fillId="0" borderId="124" xfId="1" applyFont="1" applyFill="1" applyBorder="1" applyAlignment="1" applyProtection="1">
      <alignment horizontal="distributed" vertical="center" justifyLastLine="1"/>
    </xf>
    <xf numFmtId="38" fontId="9" fillId="0" borderId="27" xfId="1" applyFont="1" applyFill="1" applyBorder="1" applyAlignment="1" applyProtection="1">
      <alignment horizontal="distributed" vertical="center"/>
    </xf>
    <xf numFmtId="38" fontId="9" fillId="0" borderId="29" xfId="1" applyFont="1" applyFill="1" applyBorder="1" applyAlignment="1" applyProtection="1">
      <alignment horizontal="distributed" vertical="center"/>
    </xf>
    <xf numFmtId="38" fontId="9" fillId="0" borderId="29" xfId="1" applyFont="1" applyFill="1" applyBorder="1" applyAlignment="1">
      <alignment horizontal="distributed" vertical="center"/>
    </xf>
    <xf numFmtId="38" fontId="9" fillId="0" borderId="29" xfId="1" applyFont="1" applyFill="1" applyBorder="1" applyAlignment="1">
      <alignment horizontal="distributed" vertical="center" wrapText="1"/>
    </xf>
    <xf numFmtId="38" fontId="9" fillId="0" borderId="72" xfId="1" applyFont="1" applyFill="1" applyBorder="1" applyAlignment="1">
      <alignment horizontal="distributed" vertical="center"/>
    </xf>
    <xf numFmtId="38" fontId="9" fillId="0" borderId="27" xfId="1" applyFont="1" applyFill="1" applyBorder="1" applyAlignment="1">
      <alignment horizontal="distributed" vertical="center"/>
    </xf>
    <xf numFmtId="38" fontId="9" fillId="0" borderId="32" xfId="1" applyFont="1" applyFill="1" applyBorder="1" applyAlignment="1">
      <alignment horizontal="distributed" vertical="center"/>
    </xf>
    <xf numFmtId="38" fontId="9" fillId="0" borderId="124" xfId="1" applyFont="1" applyFill="1" applyBorder="1" applyAlignment="1" applyProtection="1">
      <alignment horizontal="center" vertical="center" justifyLastLine="1"/>
    </xf>
    <xf numFmtId="38" fontId="9" fillId="0" borderId="25" xfId="1" applyFont="1" applyFill="1" applyBorder="1" applyAlignment="1" applyProtection="1">
      <alignment horizontal="distributed" vertical="center"/>
    </xf>
    <xf numFmtId="38" fontId="9" fillId="0" borderId="24" xfId="1" applyFont="1" applyFill="1" applyBorder="1" applyAlignment="1" applyProtection="1">
      <alignment horizontal="distributed" vertical="center"/>
    </xf>
    <xf numFmtId="38" fontId="9" fillId="0" borderId="24" xfId="1" applyFont="1" applyFill="1" applyBorder="1" applyAlignment="1" applyProtection="1">
      <alignment horizontal="distributed" vertical="center" wrapText="1"/>
    </xf>
    <xf numFmtId="38" fontId="9" fillId="0" borderId="21" xfId="1" applyFont="1" applyFill="1" applyBorder="1" applyAlignment="1">
      <alignment vertical="center"/>
    </xf>
    <xf numFmtId="38" fontId="9" fillId="0" borderId="65" xfId="1" applyFont="1" applyFill="1" applyBorder="1" applyAlignment="1">
      <alignment vertical="center"/>
    </xf>
    <xf numFmtId="38" fontId="9" fillId="0" borderId="15" xfId="1" applyFont="1" applyFill="1" applyBorder="1" applyAlignment="1">
      <alignment horizontal="center" vertical="center" wrapText="1" justifyLastLine="1"/>
    </xf>
    <xf numFmtId="38" fontId="9" fillId="0" borderId="16" xfId="1" applyFont="1" applyFill="1" applyBorder="1" applyAlignment="1">
      <alignment horizontal="center" vertical="center" wrapText="1" justifyLastLine="1"/>
    </xf>
    <xf numFmtId="38" fontId="9" fillId="0" borderId="16" xfId="1" applyFont="1" applyFill="1" applyBorder="1" applyAlignment="1">
      <alignment horizontal="center" vertical="center" justifyLastLine="1"/>
    </xf>
    <xf numFmtId="38" fontId="9" fillId="0" borderId="17" xfId="1" applyFont="1" applyFill="1" applyBorder="1" applyAlignment="1">
      <alignment horizontal="center" vertical="center" justifyLastLine="1"/>
    </xf>
    <xf numFmtId="38" fontId="9" fillId="0" borderId="14" xfId="1" applyFont="1" applyFill="1" applyBorder="1" applyAlignment="1">
      <alignment horizontal="center" vertical="center" wrapText="1" justifyLastLine="1"/>
    </xf>
    <xf numFmtId="38" fontId="9" fillId="0" borderId="21" xfId="1" applyFont="1" applyFill="1" applyBorder="1" applyAlignment="1">
      <alignment horizontal="center" vertical="center" justifyLastLine="1"/>
    </xf>
    <xf numFmtId="38" fontId="9" fillId="0" borderId="29" xfId="1" applyFont="1" applyFill="1" applyBorder="1" applyAlignment="1">
      <alignment vertical="center" wrapText="1"/>
    </xf>
    <xf numFmtId="38" fontId="9" fillId="3" borderId="129" xfId="1" applyFont="1" applyFill="1" applyBorder="1" applyAlignment="1">
      <alignment horizontal="right" vertical="center"/>
    </xf>
    <xf numFmtId="38" fontId="9" fillId="3" borderId="130" xfId="1" applyFont="1" applyFill="1" applyBorder="1" applyAlignment="1">
      <alignment horizontal="right" vertical="center"/>
    </xf>
    <xf numFmtId="38" fontId="9" fillId="3" borderId="126" xfId="1" applyFont="1" applyFill="1" applyBorder="1" applyAlignment="1">
      <alignment horizontal="right" vertical="center"/>
    </xf>
    <xf numFmtId="38" fontId="9" fillId="0" borderId="32" xfId="1" applyFont="1" applyFill="1" applyBorder="1" applyAlignment="1">
      <alignment vertical="center" wrapText="1"/>
    </xf>
    <xf numFmtId="38" fontId="9" fillId="3" borderId="37" xfId="1" applyFont="1" applyFill="1" applyBorder="1" applyAlignment="1">
      <alignment horizontal="right" vertical="center"/>
    </xf>
    <xf numFmtId="38" fontId="9" fillId="3" borderId="82" xfId="1" applyFont="1" applyFill="1" applyBorder="1" applyAlignment="1">
      <alignment horizontal="right" vertical="center"/>
    </xf>
    <xf numFmtId="38" fontId="9" fillId="0" borderId="37" xfId="1" applyFont="1" applyFill="1" applyBorder="1" applyAlignment="1">
      <alignment vertical="center" wrapText="1"/>
    </xf>
    <xf numFmtId="38" fontId="9" fillId="0" borderId="55" xfId="1" applyFont="1" applyFill="1" applyBorder="1" applyAlignment="1">
      <alignment vertical="center"/>
    </xf>
    <xf numFmtId="38" fontId="9" fillId="0" borderId="82" xfId="1" applyFont="1" applyFill="1" applyBorder="1" applyAlignment="1">
      <alignment horizontal="right" vertical="center"/>
    </xf>
    <xf numFmtId="0" fontId="9" fillId="0" borderId="65" xfId="7" applyFont="1" applyBorder="1" applyAlignment="1">
      <alignment horizontal="left" vertical="center" wrapText="1" justifyLastLine="1"/>
    </xf>
    <xf numFmtId="0" fontId="17" fillId="0" borderId="46" xfId="2" applyFont="1" applyBorder="1" applyAlignment="1">
      <alignment horizontal="center" vertical="center" wrapText="1"/>
    </xf>
    <xf numFmtId="0" fontId="17" fillId="0" borderId="42" xfId="2" applyFont="1" applyBorder="1" applyAlignment="1">
      <alignment horizontal="center" vertical="center" wrapText="1"/>
    </xf>
    <xf numFmtId="38" fontId="9" fillId="3" borderId="35" xfId="1" applyFont="1" applyFill="1" applyBorder="1" applyAlignment="1">
      <alignment horizontal="right" vertical="center"/>
    </xf>
    <xf numFmtId="38" fontId="9" fillId="0" borderId="40" xfId="2" applyNumberFormat="1" applyFont="1" applyBorder="1" applyAlignment="1">
      <alignment vertical="center"/>
    </xf>
    <xf numFmtId="38" fontId="31" fillId="0" borderId="0" xfId="2" applyNumberFormat="1" applyFont="1" applyAlignment="1">
      <alignment vertical="center"/>
    </xf>
    <xf numFmtId="0" fontId="9" fillId="0" borderId="2" xfId="2" applyFont="1" applyBorder="1" applyAlignment="1">
      <alignment vertical="center"/>
    </xf>
    <xf numFmtId="0" fontId="9" fillId="0" borderId="39" xfId="2" applyFont="1" applyBorder="1" applyAlignment="1">
      <alignment vertical="center"/>
    </xf>
    <xf numFmtId="38" fontId="9" fillId="0" borderId="2" xfId="2" applyNumberFormat="1" applyFont="1" applyBorder="1" applyAlignment="1">
      <alignment vertical="center"/>
    </xf>
    <xf numFmtId="38" fontId="31" fillId="0" borderId="0" xfId="1" applyFont="1" applyFill="1" applyBorder="1" applyAlignment="1">
      <alignment horizontal="right" vertical="center"/>
    </xf>
    <xf numFmtId="0" fontId="31" fillId="0" borderId="0" xfId="2" applyFont="1" applyAlignment="1">
      <alignment vertical="center"/>
    </xf>
    <xf numFmtId="38" fontId="9" fillId="6" borderId="2" xfId="1" applyFont="1" applyFill="1" applyBorder="1" applyAlignment="1">
      <alignment horizontal="right" vertical="center"/>
    </xf>
    <xf numFmtId="0" fontId="12" fillId="0" borderId="0" xfId="7" applyFont="1"/>
    <xf numFmtId="0" fontId="33" fillId="0" borderId="0" xfId="6" applyFont="1">
      <alignment vertical="center"/>
    </xf>
    <xf numFmtId="38" fontId="17" fillId="3" borderId="131" xfId="8" applyFont="1" applyFill="1" applyBorder="1" applyAlignment="1">
      <alignment horizontal="right" vertical="center"/>
    </xf>
    <xf numFmtId="38" fontId="17" fillId="3" borderId="129" xfId="8" applyFont="1" applyFill="1" applyBorder="1" applyAlignment="1">
      <alignment horizontal="right" vertical="center"/>
    </xf>
    <xf numFmtId="0" fontId="11" fillId="0" borderId="0" xfId="3" applyFont="1">
      <alignment vertical="center"/>
    </xf>
    <xf numFmtId="57" fontId="12" fillId="0" borderId="35" xfId="3" applyNumberFormat="1" applyFont="1" applyBorder="1">
      <alignment vertical="center"/>
    </xf>
    <xf numFmtId="0" fontId="12" fillId="0" borderId="35" xfId="3" applyFont="1" applyBorder="1" applyAlignment="1">
      <alignment horizontal="center" vertical="center"/>
    </xf>
    <xf numFmtId="0" fontId="12" fillId="0" borderId="2" xfId="3" applyFont="1" applyBorder="1">
      <alignment vertical="center"/>
    </xf>
    <xf numFmtId="180" fontId="12" fillId="0" borderId="35" xfId="3" applyNumberFormat="1" applyFont="1" applyBorder="1">
      <alignment vertical="center"/>
    </xf>
    <xf numFmtId="180" fontId="12" fillId="0" borderId="2" xfId="3" applyNumberFormat="1" applyFont="1" applyBorder="1">
      <alignment vertical="center"/>
    </xf>
    <xf numFmtId="56" fontId="12" fillId="0" borderId="2" xfId="3" applyNumberFormat="1" applyFont="1" applyBorder="1">
      <alignment vertical="center"/>
    </xf>
    <xf numFmtId="0" fontId="12" fillId="0" borderId="2" xfId="3" applyFont="1" applyBorder="1" applyAlignment="1">
      <alignment horizontal="center" vertical="center"/>
    </xf>
    <xf numFmtId="0" fontId="12" fillId="0" borderId="2" xfId="3" applyFont="1" applyBorder="1" applyAlignment="1">
      <alignment horizontal="left" vertical="center"/>
    </xf>
    <xf numFmtId="0" fontId="22" fillId="0" borderId="90" xfId="0" applyFont="1" applyBorder="1" applyAlignment="1">
      <alignment horizontal="left" vertical="center"/>
    </xf>
    <xf numFmtId="38" fontId="22" fillId="0" borderId="90" xfId="1" applyFont="1" applyFill="1" applyBorder="1" applyAlignment="1">
      <alignment horizontal="right" vertical="center"/>
    </xf>
    <xf numFmtId="38" fontId="9" fillId="0" borderId="132" xfId="1" applyFont="1" applyFill="1" applyBorder="1" applyAlignment="1">
      <alignment vertical="center"/>
    </xf>
    <xf numFmtId="38" fontId="9" fillId="0" borderId="19" xfId="1" applyFont="1" applyFill="1" applyBorder="1" applyAlignment="1">
      <alignment vertical="center"/>
    </xf>
    <xf numFmtId="38" fontId="9" fillId="0" borderId="20" xfId="1" applyFont="1" applyFill="1" applyBorder="1" applyAlignment="1">
      <alignment vertical="center"/>
    </xf>
    <xf numFmtId="38" fontId="9" fillId="3" borderId="70" xfId="1" applyFont="1" applyFill="1" applyBorder="1" applyAlignment="1">
      <alignment horizontal="right" vertical="center"/>
    </xf>
    <xf numFmtId="38" fontId="9" fillId="3" borderId="14" xfId="1" applyFont="1" applyFill="1" applyBorder="1" applyAlignment="1">
      <alignment horizontal="right" vertical="center"/>
    </xf>
    <xf numFmtId="38" fontId="9" fillId="3" borderId="13" xfId="1" applyFont="1" applyFill="1" applyBorder="1" applyAlignment="1">
      <alignment horizontal="right" vertical="center"/>
    </xf>
    <xf numFmtId="38" fontId="9" fillId="3" borderId="19" xfId="1" applyFont="1" applyFill="1" applyBorder="1" applyAlignment="1">
      <alignment horizontal="right" vertical="center"/>
    </xf>
    <xf numFmtId="38" fontId="9" fillId="3" borderId="20" xfId="1" applyFont="1" applyFill="1" applyBorder="1" applyAlignment="1">
      <alignment horizontal="right" vertical="center"/>
    </xf>
    <xf numFmtId="38" fontId="9" fillId="3" borderId="18" xfId="1" applyFont="1" applyFill="1" applyBorder="1" applyAlignment="1">
      <alignment horizontal="right" vertical="center"/>
    </xf>
    <xf numFmtId="38" fontId="9" fillId="0" borderId="127" xfId="1" applyFont="1" applyFill="1" applyBorder="1" applyAlignment="1">
      <alignment horizontal="right" vertical="center"/>
    </xf>
    <xf numFmtId="38" fontId="9" fillId="0" borderId="128" xfId="1" applyFont="1" applyFill="1" applyBorder="1" applyAlignment="1">
      <alignment horizontal="right" vertical="center"/>
    </xf>
    <xf numFmtId="38" fontId="9" fillId="0" borderId="65" xfId="1" applyFont="1" applyFill="1" applyBorder="1" applyAlignment="1">
      <alignment horizontal="center" vertical="center" wrapText="1" justifyLastLine="1"/>
    </xf>
    <xf numFmtId="38" fontId="9" fillId="0" borderId="19" xfId="1" applyFont="1" applyFill="1" applyBorder="1" applyAlignment="1">
      <alignment horizontal="center" vertical="center" justifyLastLine="1"/>
    </xf>
    <xf numFmtId="38" fontId="9" fillId="0" borderId="126" xfId="1" applyFont="1" applyFill="1" applyBorder="1" applyAlignment="1">
      <alignment horizontal="right" vertical="center"/>
    </xf>
    <xf numFmtId="38" fontId="17" fillId="0" borderId="2" xfId="1" applyFont="1" applyFill="1" applyBorder="1" applyAlignment="1">
      <alignment horizontal="distributed" vertical="center" wrapText="1" indent="1"/>
    </xf>
    <xf numFmtId="0" fontId="17" fillId="0" borderId="103" xfId="7" applyFont="1" applyBorder="1" applyAlignment="1">
      <alignment vertical="center"/>
    </xf>
    <xf numFmtId="0" fontId="17" fillId="0" borderId="104" xfId="7" applyFont="1" applyBorder="1" applyAlignment="1">
      <alignment vertical="center"/>
    </xf>
    <xf numFmtId="0" fontId="17" fillId="0" borderId="133" xfId="7" applyFont="1" applyBorder="1" applyAlignment="1">
      <alignment vertical="center"/>
    </xf>
    <xf numFmtId="0" fontId="17" fillId="0" borderId="134" xfId="7" applyFont="1" applyBorder="1" applyAlignment="1">
      <alignment vertical="center"/>
    </xf>
    <xf numFmtId="0" fontId="17" fillId="0" borderId="66" xfId="7" applyFont="1" applyBorder="1" applyAlignment="1">
      <alignment vertical="center"/>
    </xf>
    <xf numFmtId="0" fontId="17" fillId="0" borderId="57" xfId="7" applyFont="1" applyBorder="1" applyAlignment="1">
      <alignment vertical="center"/>
    </xf>
    <xf numFmtId="38" fontId="9" fillId="3" borderId="135" xfId="1" applyFont="1" applyFill="1" applyBorder="1" applyAlignment="1">
      <alignment horizontal="right" vertical="center"/>
    </xf>
    <xf numFmtId="38" fontId="9" fillId="0" borderId="129" xfId="1" applyFont="1" applyFill="1" applyBorder="1" applyAlignment="1">
      <alignment horizontal="right" vertical="center"/>
    </xf>
    <xf numFmtId="0" fontId="34" fillId="0" borderId="0" xfId="7" applyFont="1" applyAlignment="1">
      <alignment vertical="center"/>
    </xf>
    <xf numFmtId="0" fontId="36" fillId="0" borderId="0" xfId="3" applyFont="1">
      <alignment vertical="center"/>
    </xf>
    <xf numFmtId="0" fontId="35" fillId="0" borderId="0" xfId="3" applyFont="1">
      <alignment vertical="center"/>
    </xf>
    <xf numFmtId="0" fontId="35" fillId="0" borderId="0" xfId="7" applyFont="1" applyAlignment="1">
      <alignment wrapText="1"/>
    </xf>
    <xf numFmtId="0" fontId="35" fillId="0" borderId="0" xfId="6" applyFont="1" applyAlignment="1">
      <alignment vertical="center" wrapText="1"/>
    </xf>
    <xf numFmtId="38" fontId="35" fillId="0" borderId="14" xfId="1" applyFont="1" applyFill="1" applyBorder="1" applyAlignment="1">
      <alignment horizontal="right" vertical="center" wrapText="1"/>
    </xf>
    <xf numFmtId="0" fontId="35" fillId="0" borderId="0" xfId="2" applyFont="1" applyAlignment="1">
      <alignment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5" fillId="0" borderId="0" xfId="7" applyFont="1" applyAlignment="1">
      <alignment vertical="center" wrapText="1"/>
    </xf>
    <xf numFmtId="38" fontId="35" fillId="0" borderId="0" xfId="1" applyFont="1" applyFill="1" applyAlignment="1">
      <alignment vertical="center" wrapText="1"/>
    </xf>
    <xf numFmtId="38" fontId="35" fillId="0" borderId="0" xfId="0" applyNumberFormat="1" applyFont="1" applyAlignment="1">
      <alignment vertical="center" wrapText="1"/>
    </xf>
    <xf numFmtId="38" fontId="35" fillId="0" borderId="21" xfId="1" applyFont="1" applyFill="1" applyBorder="1" applyAlignment="1">
      <alignment vertical="center" wrapText="1"/>
    </xf>
    <xf numFmtId="38" fontId="35" fillId="3" borderId="8" xfId="1" applyFont="1" applyFill="1" applyBorder="1" applyAlignment="1">
      <alignment horizontal="right" vertical="center" wrapText="1"/>
    </xf>
    <xf numFmtId="0" fontId="27" fillId="0" borderId="0" xfId="7" applyFont="1" applyAlignment="1">
      <alignment wrapText="1"/>
    </xf>
    <xf numFmtId="0" fontId="27" fillId="0" borderId="0" xfId="0" applyFont="1" applyAlignment="1">
      <alignment vertical="center" wrapText="1"/>
    </xf>
    <xf numFmtId="38" fontId="27" fillId="0" borderId="20" xfId="1" applyFont="1" applyFill="1" applyBorder="1" applyAlignment="1">
      <alignment horizontal="right" vertical="center" wrapText="1"/>
    </xf>
    <xf numFmtId="0" fontId="27" fillId="0" borderId="0" xfId="2" applyFont="1" applyAlignment="1">
      <alignment vertical="center" wrapText="1"/>
    </xf>
    <xf numFmtId="0" fontId="27" fillId="0" borderId="0" xfId="0" applyFont="1" applyAlignment="1">
      <alignment horizontal="center" vertical="center" wrapText="1"/>
    </xf>
    <xf numFmtId="0" fontId="27" fillId="0" borderId="0" xfId="7" applyFont="1" applyAlignment="1">
      <alignment vertical="center" wrapText="1"/>
    </xf>
    <xf numFmtId="38" fontId="27" fillId="0" borderId="0" xfId="1" applyFont="1" applyFill="1" applyAlignment="1">
      <alignment vertical="center" wrapText="1"/>
    </xf>
    <xf numFmtId="38" fontId="27" fillId="0" borderId="0" xfId="0" applyNumberFormat="1" applyFont="1" applyAlignment="1">
      <alignment vertical="center" wrapText="1"/>
    </xf>
    <xf numFmtId="38" fontId="27" fillId="0" borderId="21" xfId="1" applyFont="1" applyFill="1" applyBorder="1" applyAlignment="1">
      <alignment vertical="center" wrapText="1"/>
    </xf>
    <xf numFmtId="38" fontId="27" fillId="3" borderId="8" xfId="1" applyFont="1" applyFill="1" applyBorder="1" applyAlignment="1">
      <alignment horizontal="right" vertical="center" wrapText="1"/>
    </xf>
    <xf numFmtId="0" fontId="9" fillId="0" borderId="76" xfId="0" applyFont="1" applyBorder="1" applyAlignment="1">
      <alignment horizontal="left" vertical="center"/>
    </xf>
    <xf numFmtId="0" fontId="9" fillId="0" borderId="22" xfId="0" applyFont="1" applyBorder="1" applyAlignment="1">
      <alignment horizontal="left" vertical="center" indent="1"/>
    </xf>
    <xf numFmtId="0" fontId="9" fillId="0" borderId="23" xfId="0" applyFont="1" applyBorder="1" applyAlignment="1">
      <alignment horizontal="left" vertical="center" indent="1"/>
    </xf>
    <xf numFmtId="0" fontId="9" fillId="0" borderId="58" xfId="0" applyFont="1" applyBorder="1" applyAlignment="1">
      <alignment horizontal="left" vertical="center"/>
    </xf>
    <xf numFmtId="0" fontId="9" fillId="0" borderId="28" xfId="0" applyFont="1" applyBorder="1" applyAlignment="1">
      <alignment horizontal="left" vertical="center" indent="1"/>
    </xf>
    <xf numFmtId="0" fontId="9" fillId="0" borderId="63" xfId="0" applyFont="1" applyBorder="1" applyAlignment="1">
      <alignment horizontal="right" vertical="center"/>
    </xf>
    <xf numFmtId="38" fontId="9" fillId="3" borderId="132" xfId="1" applyFont="1" applyFill="1" applyBorder="1" applyAlignment="1">
      <alignment horizontal="right" vertical="center"/>
    </xf>
    <xf numFmtId="0" fontId="27" fillId="0" borderId="0" xfId="7" applyFont="1"/>
    <xf numFmtId="0" fontId="31" fillId="0" borderId="29" xfId="0" applyFont="1" applyBorder="1" applyAlignment="1">
      <alignment horizontal="center" vertical="center"/>
    </xf>
    <xf numFmtId="0" fontId="31" fillId="0" borderId="29" xfId="0" applyFont="1" applyBorder="1" applyAlignment="1">
      <alignment horizontal="left" vertical="center" wrapText="1"/>
    </xf>
    <xf numFmtId="0" fontId="9" fillId="0" borderId="29" xfId="0" applyFont="1" applyBorder="1" applyAlignment="1">
      <alignment horizontal="center" vertical="center"/>
    </xf>
    <xf numFmtId="0" fontId="9" fillId="0" borderId="29" xfId="0" applyFont="1" applyBorder="1" applyAlignment="1">
      <alignment horizontal="left" vertical="center" wrapText="1"/>
    </xf>
    <xf numFmtId="0" fontId="39" fillId="0" borderId="0" xfId="0" applyFont="1" applyAlignment="1">
      <alignment vertical="center" wrapText="1"/>
    </xf>
    <xf numFmtId="38" fontId="9" fillId="0" borderId="136" xfId="0" applyNumberFormat="1" applyFont="1" applyBorder="1" applyAlignment="1">
      <alignment horizontal="center" vertical="center"/>
    </xf>
    <xf numFmtId="38" fontId="9" fillId="0" borderId="93" xfId="0" applyNumberFormat="1" applyFont="1" applyBorder="1" applyAlignment="1">
      <alignment horizontal="center" vertical="center"/>
    </xf>
    <xf numFmtId="38" fontId="9" fillId="3" borderId="125" xfId="1" applyFont="1" applyFill="1" applyBorder="1" applyAlignment="1">
      <alignment horizontal="right" vertical="center"/>
    </xf>
    <xf numFmtId="38" fontId="9" fillId="3" borderId="14" xfId="1" applyFont="1" applyFill="1" applyBorder="1" applyAlignment="1">
      <alignment vertical="center"/>
    </xf>
    <xf numFmtId="38" fontId="9" fillId="3" borderId="13" xfId="1" applyFont="1" applyFill="1" applyBorder="1" applyAlignment="1">
      <alignment vertical="center"/>
    </xf>
    <xf numFmtId="38" fontId="22" fillId="3" borderId="14" xfId="1" applyFont="1" applyFill="1" applyBorder="1" applyAlignment="1">
      <alignment vertical="center" wrapText="1"/>
    </xf>
    <xf numFmtId="38" fontId="22" fillId="3" borderId="13" xfId="1" applyFont="1" applyFill="1" applyBorder="1" applyAlignment="1">
      <alignment vertical="center" wrapText="1"/>
    </xf>
    <xf numFmtId="0" fontId="12" fillId="0" borderId="2" xfId="0" applyFont="1" applyBorder="1" applyAlignment="1">
      <alignment horizontal="center" vertical="center" wrapText="1"/>
    </xf>
    <xf numFmtId="38" fontId="13" fillId="0" borderId="65" xfId="1" applyFont="1" applyFill="1" applyBorder="1" applyAlignment="1">
      <alignment vertical="center" wrapText="1"/>
    </xf>
    <xf numFmtId="38" fontId="17" fillId="0" borderId="0" xfId="1" applyFont="1" applyFill="1" applyAlignment="1">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wrapText="1"/>
    </xf>
    <xf numFmtId="0" fontId="0" fillId="0" borderId="0" xfId="0" applyAlignment="1">
      <alignment horizontal="center" vertical="center"/>
    </xf>
    <xf numFmtId="0" fontId="9" fillId="0" borderId="53" xfId="7" applyFont="1" applyBorder="1" applyAlignment="1">
      <alignment horizontal="distributed" vertical="center"/>
    </xf>
    <xf numFmtId="0" fontId="9" fillId="0" borderId="6" xfId="7" applyFont="1" applyBorder="1" applyAlignment="1">
      <alignment horizontal="distributed" vertical="center"/>
    </xf>
    <xf numFmtId="0" fontId="9" fillId="0" borderId="4" xfId="7" applyFont="1" applyBorder="1" applyAlignment="1">
      <alignment horizontal="distributed" vertical="center"/>
    </xf>
    <xf numFmtId="0" fontId="9" fillId="0" borderId="55" xfId="7" applyFont="1" applyBorder="1" applyAlignment="1">
      <alignment horizontal="distributed" vertical="center"/>
    </xf>
    <xf numFmtId="0" fontId="9" fillId="0" borderId="7" xfId="7" applyFont="1" applyBorder="1" applyAlignment="1">
      <alignment horizontal="distributed" vertical="center"/>
    </xf>
    <xf numFmtId="0" fontId="9" fillId="0" borderId="56" xfId="7" applyFont="1" applyBorder="1" applyAlignment="1">
      <alignment horizontal="distributed" vertical="center"/>
    </xf>
    <xf numFmtId="0" fontId="21" fillId="0" borderId="9" xfId="7" applyFont="1" applyBorder="1" applyAlignment="1">
      <alignment horizontal="distributed" vertical="center"/>
    </xf>
    <xf numFmtId="0" fontId="21" fillId="0" borderId="58" xfId="7" applyFont="1" applyBorder="1" applyAlignment="1">
      <alignment horizontal="distributed" vertical="center"/>
    </xf>
    <xf numFmtId="0" fontId="9" fillId="0" borderId="14" xfId="7" applyFont="1" applyBorder="1" applyAlignment="1">
      <alignment horizontal="distributed" vertical="center"/>
    </xf>
    <xf numFmtId="0" fontId="9" fillId="0" borderId="18" xfId="7" applyFont="1" applyBorder="1" applyAlignment="1">
      <alignment horizontal="distributed" vertical="center"/>
    </xf>
    <xf numFmtId="0" fontId="9" fillId="0" borderId="13" xfId="7" applyFont="1" applyBorder="1" applyAlignment="1">
      <alignment horizontal="distributed" vertical="center"/>
    </xf>
    <xf numFmtId="0" fontId="9" fillId="0" borderId="52" xfId="7" applyFont="1" applyBorder="1" applyAlignment="1">
      <alignment horizontal="distributed" vertical="center"/>
    </xf>
    <xf numFmtId="0" fontId="9" fillId="0" borderId="8" xfId="7" applyFont="1" applyBorder="1" applyAlignment="1">
      <alignment horizontal="distributed" vertical="center"/>
    </xf>
    <xf numFmtId="0" fontId="9" fillId="0" borderId="3" xfId="7" applyFont="1" applyBorder="1" applyAlignment="1">
      <alignment horizontal="distributed" vertical="center"/>
    </xf>
    <xf numFmtId="0" fontId="9" fillId="0" borderId="52" xfId="7" applyFont="1" applyBorder="1" applyAlignment="1">
      <alignment horizontal="distributed" vertical="center" wrapText="1"/>
    </xf>
    <xf numFmtId="0" fontId="9" fillId="0" borderId="8" xfId="7" applyFont="1" applyBorder="1" applyAlignment="1">
      <alignment horizontal="distributed" vertical="center" wrapText="1"/>
    </xf>
    <xf numFmtId="0" fontId="9" fillId="0" borderId="53" xfId="7" applyFont="1" applyBorder="1" applyAlignment="1">
      <alignment horizontal="distributed" vertical="center" wrapText="1"/>
    </xf>
    <xf numFmtId="0" fontId="9" fillId="0" borderId="6" xfId="7" applyFont="1" applyBorder="1" applyAlignment="1">
      <alignment horizontal="distributed" vertical="center" wrapText="1"/>
    </xf>
    <xf numFmtId="0" fontId="9" fillId="0" borderId="53" xfId="7" applyFont="1" applyBorder="1" applyAlignment="1">
      <alignment vertical="center" textRotation="255"/>
    </xf>
    <xf numFmtId="0" fontId="9" fillId="0" borderId="9" xfId="7" applyFont="1" applyBorder="1" applyAlignment="1">
      <alignment horizontal="distributed" vertical="center"/>
    </xf>
    <xf numFmtId="0" fontId="9" fillId="0" borderId="58" xfId="7" applyFont="1" applyBorder="1" applyAlignment="1">
      <alignment horizontal="distributed" vertical="center"/>
    </xf>
    <xf numFmtId="0" fontId="9" fillId="0" borderId="90" xfId="0" applyFont="1" applyBorder="1" applyAlignment="1">
      <alignment vertical="center" wrapText="1"/>
    </xf>
    <xf numFmtId="0" fontId="9" fillId="0" borderId="0" xfId="0" applyFont="1" applyAlignment="1">
      <alignment vertical="center" wrapText="1"/>
    </xf>
    <xf numFmtId="0" fontId="9" fillId="0" borderId="83" xfId="0" quotePrefix="1" applyFont="1" applyBorder="1" applyAlignment="1">
      <alignment horizontal="right" vertical="center"/>
    </xf>
    <xf numFmtId="0" fontId="9" fillId="0" borderId="75" xfId="0" quotePrefix="1" applyFont="1" applyBorder="1" applyAlignment="1">
      <alignment horizontal="right" vertical="center"/>
    </xf>
    <xf numFmtId="0" fontId="9" fillId="0" borderId="82" xfId="0" quotePrefix="1" applyFont="1" applyBorder="1" applyAlignment="1">
      <alignment horizontal="right" vertical="center"/>
    </xf>
    <xf numFmtId="0" fontId="9" fillId="0" borderId="81" xfId="0" applyFont="1" applyBorder="1" applyAlignment="1">
      <alignment vertical="center"/>
    </xf>
    <xf numFmtId="0" fontId="9" fillId="0" borderId="34" xfId="0" applyFont="1" applyBorder="1" applyAlignment="1">
      <alignment vertical="center"/>
    </xf>
    <xf numFmtId="0" fontId="9" fillId="0" borderId="70" xfId="0" applyFont="1" applyBorder="1" applyAlignment="1">
      <alignment vertical="center"/>
    </xf>
    <xf numFmtId="0" fontId="9" fillId="0" borderId="80"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65" xfId="0" applyFont="1" applyBorder="1" applyAlignment="1">
      <alignment horizontal="center" vertical="center" wrapText="1"/>
    </xf>
    <xf numFmtId="0" fontId="9" fillId="0" borderId="73" xfId="0" applyFont="1" applyBorder="1" applyAlignment="1">
      <alignment horizontal="center"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77" xfId="0" applyFont="1" applyBorder="1" applyAlignment="1">
      <alignment horizontal="left" vertical="center"/>
    </xf>
    <xf numFmtId="38" fontId="9" fillId="3" borderId="35" xfId="1" applyFont="1" applyFill="1" applyBorder="1" applyAlignment="1" applyProtection="1">
      <alignment horizontal="right" vertical="center"/>
      <protection locked="0"/>
    </xf>
    <xf numFmtId="38" fontId="9" fillId="3" borderId="36" xfId="1" applyFont="1" applyFill="1" applyBorder="1" applyAlignment="1" applyProtection="1">
      <alignment horizontal="right" vertical="center"/>
      <protection locked="0"/>
    </xf>
    <xf numFmtId="38" fontId="9" fillId="3" borderId="27" xfId="1" applyFont="1" applyFill="1" applyBorder="1" applyAlignment="1" applyProtection="1">
      <alignment horizontal="right" vertical="center"/>
      <protection locked="0"/>
    </xf>
    <xf numFmtId="38" fontId="9" fillId="0" borderId="35" xfId="1" applyFont="1" applyFill="1" applyBorder="1" applyAlignment="1">
      <alignment horizontal="right" vertical="center"/>
    </xf>
    <xf numFmtId="38" fontId="9" fillId="0" borderId="36" xfId="1" applyFont="1" applyFill="1" applyBorder="1" applyAlignment="1">
      <alignment horizontal="right" vertical="center"/>
    </xf>
    <xf numFmtId="38" fontId="9" fillId="0" borderId="27" xfId="1" applyFont="1" applyFill="1" applyBorder="1" applyAlignment="1">
      <alignment horizontal="right" vertical="center"/>
    </xf>
    <xf numFmtId="0" fontId="9" fillId="0" borderId="51" xfId="0" applyFont="1" applyBorder="1" applyAlignment="1">
      <alignment horizontal="left" vertical="center" indent="1"/>
    </xf>
    <xf numFmtId="0" fontId="9" fillId="0" borderId="28" xfId="0" applyFont="1" applyBorder="1" applyAlignment="1">
      <alignment horizontal="left" vertical="center" indent="1"/>
    </xf>
    <xf numFmtId="0" fontId="9" fillId="0" borderId="66" xfId="0" quotePrefix="1" applyFont="1" applyBorder="1" applyAlignment="1">
      <alignment horizontal="right" vertical="center"/>
    </xf>
    <xf numFmtId="0" fontId="9" fillId="0" borderId="63" xfId="0" applyFont="1" applyBorder="1" applyAlignment="1">
      <alignment horizontal="right" vertical="center"/>
    </xf>
    <xf numFmtId="0" fontId="9" fillId="0" borderId="64" xfId="0" applyFont="1" applyBorder="1" applyAlignment="1">
      <alignment horizontal="right" vertical="center"/>
    </xf>
    <xf numFmtId="0" fontId="9" fillId="0" borderId="62" xfId="0" quotePrefix="1" applyFont="1" applyBorder="1" applyAlignment="1">
      <alignment horizontal="right" vertical="center"/>
    </xf>
    <xf numFmtId="0" fontId="9" fillId="0" borderId="54" xfId="0" applyFont="1" applyBorder="1" applyAlignment="1">
      <alignment horizontal="right" vertical="center"/>
    </xf>
    <xf numFmtId="0" fontId="9" fillId="0" borderId="76" xfId="0" applyFont="1" applyBorder="1" applyAlignment="1">
      <alignment horizontal="left" vertical="center"/>
    </xf>
    <xf numFmtId="0" fontId="9" fillId="0" borderId="85" xfId="0" applyFont="1" applyBorder="1" applyAlignment="1">
      <alignment horizontal="left" vertical="center"/>
    </xf>
    <xf numFmtId="0" fontId="9" fillId="0" borderId="22" xfId="0" applyFont="1" applyBorder="1" applyAlignment="1">
      <alignment horizontal="left" vertical="center" indent="1"/>
    </xf>
    <xf numFmtId="0" fontId="9" fillId="0" borderId="23" xfId="0" applyFont="1" applyBorder="1" applyAlignment="1">
      <alignment horizontal="left" vertical="center" indent="1"/>
    </xf>
    <xf numFmtId="0" fontId="9" fillId="0" borderId="63" xfId="0" quotePrefix="1" applyFont="1" applyBorder="1" applyAlignment="1">
      <alignment horizontal="right" vertical="center"/>
    </xf>
    <xf numFmtId="0" fontId="9" fillId="0" borderId="133" xfId="0" quotePrefix="1" applyFont="1" applyBorder="1" applyAlignment="1">
      <alignment horizontal="right" vertical="center"/>
    </xf>
    <xf numFmtId="0" fontId="9" fillId="0" borderId="54" xfId="0" quotePrefix="1" applyFont="1" applyBorder="1" applyAlignment="1">
      <alignment horizontal="right" vertical="center"/>
    </xf>
    <xf numFmtId="0" fontId="9" fillId="0" borderId="134" xfId="0" applyFont="1" applyBorder="1" applyAlignment="1">
      <alignment horizontal="left" vertical="center"/>
    </xf>
    <xf numFmtId="38" fontId="21" fillId="0" borderId="100" xfId="1" applyFont="1" applyFill="1" applyBorder="1" applyAlignment="1" applyProtection="1">
      <alignment horizontal="distributed" vertical="center" wrapText="1"/>
    </xf>
    <xf numFmtId="38" fontId="21" fillId="0" borderId="94" xfId="1" applyFont="1" applyFill="1" applyBorder="1" applyAlignment="1">
      <alignment horizontal="distributed" vertical="center"/>
    </xf>
    <xf numFmtId="38" fontId="21" fillId="0" borderId="100" xfId="1" applyFont="1" applyFill="1" applyBorder="1" applyAlignment="1" applyProtection="1">
      <alignment horizontal="distributed" vertical="center"/>
    </xf>
    <xf numFmtId="38" fontId="9" fillId="0" borderId="101" xfId="1" applyFont="1" applyFill="1" applyBorder="1" applyAlignment="1" applyProtection="1">
      <alignment horizontal="center" vertical="center" justifyLastLine="1"/>
    </xf>
    <xf numFmtId="38" fontId="9" fillId="0" borderId="86" xfId="1" applyFont="1" applyFill="1" applyBorder="1" applyAlignment="1" applyProtection="1">
      <alignment horizontal="center" vertical="center" justifyLastLine="1"/>
    </xf>
    <xf numFmtId="38" fontId="9" fillId="0" borderId="65" xfId="1" applyFont="1" applyFill="1" applyBorder="1" applyAlignment="1" applyProtection="1">
      <alignment horizontal="distributed" vertical="center" justifyLastLine="1"/>
    </xf>
    <xf numFmtId="38" fontId="9" fillId="0" borderId="105" xfId="1" applyFont="1" applyFill="1" applyBorder="1" applyAlignment="1">
      <alignment horizontal="distributed" vertical="center" justifyLastLine="1"/>
    </xf>
    <xf numFmtId="38" fontId="21" fillId="0" borderId="97" xfId="1" applyFont="1" applyFill="1" applyBorder="1" applyAlignment="1">
      <alignment horizontal="center" vertical="center" textRotation="255" justifyLastLine="1" shrinkToFit="1"/>
    </xf>
    <xf numFmtId="38" fontId="21" fillId="0" borderId="99" xfId="1" applyFont="1" applyFill="1" applyBorder="1" applyAlignment="1">
      <alignment horizontal="center" vertical="center" textRotation="255" justifyLastLine="1" shrinkToFit="1"/>
    </xf>
    <xf numFmtId="38" fontId="32" fillId="0" borderId="97" xfId="1" applyFont="1" applyFill="1" applyBorder="1" applyAlignment="1">
      <alignment horizontal="center" vertical="top" textRotation="255" wrapText="1" justifyLastLine="1" shrinkToFit="1"/>
    </xf>
    <xf numFmtId="38" fontId="32" fillId="0" borderId="97" xfId="1" applyFont="1" applyFill="1" applyBorder="1" applyAlignment="1">
      <alignment horizontal="center" vertical="top" textRotation="255" justifyLastLine="1" shrinkToFit="1"/>
    </xf>
    <xf numFmtId="38" fontId="32" fillId="0" borderId="99" xfId="1" applyFont="1" applyFill="1" applyBorder="1" applyAlignment="1">
      <alignment horizontal="center" vertical="top" textRotation="255" justifyLastLine="1" shrinkToFit="1"/>
    </xf>
    <xf numFmtId="38" fontId="9" fillId="0" borderId="97" xfId="1" applyFont="1" applyFill="1" applyBorder="1" applyAlignment="1">
      <alignment horizontal="center" vertical="center" textRotation="255" justifyLastLine="1" shrinkToFit="1"/>
    </xf>
    <xf numFmtId="38" fontId="9" fillId="0" borderId="99" xfId="1" applyFont="1" applyFill="1" applyBorder="1" applyAlignment="1">
      <alignment horizontal="center" vertical="center" textRotation="255" justifyLastLine="1" shrinkToFit="1"/>
    </xf>
    <xf numFmtId="38" fontId="9" fillId="0" borderId="97" xfId="1" applyFont="1" applyFill="1" applyBorder="1" applyAlignment="1">
      <alignment horizontal="center" vertical="center" textRotation="255" wrapText="1" justifyLastLine="1" shrinkToFit="1"/>
    </xf>
    <xf numFmtId="38" fontId="9" fillId="0" borderId="99" xfId="1" applyFont="1" applyFill="1" applyBorder="1" applyAlignment="1">
      <alignment horizontal="center" vertical="center" textRotation="255" wrapText="1" justifyLastLine="1" shrinkToFit="1"/>
    </xf>
    <xf numFmtId="38" fontId="9" fillId="0" borderId="70" xfId="1" applyFont="1" applyFill="1" applyBorder="1" applyAlignment="1">
      <alignment horizontal="center" vertical="center"/>
    </xf>
    <xf numFmtId="38" fontId="9" fillId="0" borderId="37" xfId="1" applyFont="1" applyFill="1" applyBorder="1" applyAlignment="1">
      <alignment horizontal="center" vertical="center"/>
    </xf>
    <xf numFmtId="38" fontId="9" fillId="0" borderId="65" xfId="1" applyFont="1" applyFill="1" applyBorder="1" applyAlignment="1">
      <alignment horizontal="center" vertical="center" justifyLastLine="1"/>
    </xf>
    <xf numFmtId="38" fontId="9" fillId="0" borderId="26" xfId="1" applyFont="1" applyFill="1" applyBorder="1" applyAlignment="1">
      <alignment horizontal="center" vertical="center" justifyLastLine="1"/>
    </xf>
    <xf numFmtId="38" fontId="9" fillId="0" borderId="73" xfId="1" applyFont="1" applyFill="1" applyBorder="1" applyAlignment="1">
      <alignment horizontal="center" vertical="center" justifyLastLine="1"/>
    </xf>
    <xf numFmtId="38" fontId="9" fillId="0" borderId="2" xfId="1" applyFont="1" applyFill="1" applyBorder="1" applyAlignment="1">
      <alignment horizontal="center" vertical="center" wrapText="1"/>
    </xf>
    <xf numFmtId="38" fontId="21" fillId="0" borderId="52" xfId="1" applyFont="1" applyFill="1" applyBorder="1" applyAlignment="1" applyProtection="1">
      <alignment horizontal="distributed" vertical="center"/>
    </xf>
    <xf numFmtId="38" fontId="21" fillId="0" borderId="3" xfId="1" applyFont="1" applyFill="1" applyBorder="1" applyAlignment="1">
      <alignment vertical="center"/>
    </xf>
    <xf numFmtId="38" fontId="21" fillId="0" borderId="53" xfId="1" applyFont="1" applyFill="1" applyBorder="1" applyAlignment="1" applyProtection="1">
      <alignment horizontal="distributed" vertical="center"/>
    </xf>
    <xf numFmtId="38" fontId="21" fillId="0" borderId="4" xfId="1" applyFont="1" applyFill="1" applyBorder="1" applyAlignment="1">
      <alignment vertical="center"/>
    </xf>
    <xf numFmtId="38" fontId="9" fillId="0" borderId="65" xfId="1" applyFont="1" applyFill="1" applyBorder="1" applyAlignment="1" applyProtection="1">
      <alignment horizontal="center" vertical="center" justifyLastLine="1"/>
    </xf>
    <xf numFmtId="38" fontId="9" fillId="0" borderId="26" xfId="1" applyFont="1" applyFill="1" applyBorder="1" applyAlignment="1" applyProtection="1">
      <alignment horizontal="center" vertical="center" justifyLastLine="1"/>
    </xf>
    <xf numFmtId="38" fontId="21" fillId="0" borderId="53" xfId="1" applyFont="1" applyFill="1" applyBorder="1" applyAlignment="1" applyProtection="1">
      <alignment horizontal="distributed" vertical="center" wrapText="1"/>
    </xf>
    <xf numFmtId="38" fontId="21" fillId="0" borderId="61" xfId="1" applyFont="1" applyFill="1" applyBorder="1" applyAlignment="1" applyProtection="1">
      <alignment horizontal="distributed" vertical="center"/>
    </xf>
    <xf numFmtId="38" fontId="21" fillId="0" borderId="5" xfId="1" applyFont="1" applyFill="1" applyBorder="1" applyAlignment="1">
      <alignment vertical="center"/>
    </xf>
    <xf numFmtId="38" fontId="21" fillId="0" borderId="103" xfId="1" applyFont="1" applyFill="1" applyBorder="1" applyAlignment="1" applyProtection="1">
      <alignment horizontal="distributed" vertical="center"/>
    </xf>
    <xf numFmtId="38" fontId="21" fillId="0" borderId="104" xfId="1" applyFont="1" applyFill="1" applyBorder="1" applyAlignment="1">
      <alignment vertical="center"/>
    </xf>
    <xf numFmtId="38" fontId="9" fillId="0" borderId="59" xfId="1" applyFont="1" applyFill="1" applyBorder="1" applyAlignment="1" applyProtection="1">
      <alignment horizontal="center" vertical="center"/>
    </xf>
    <xf numFmtId="38" fontId="9" fillId="0" borderId="60" xfId="1" applyFont="1" applyFill="1" applyBorder="1" applyAlignment="1" applyProtection="1">
      <alignment horizontal="center" vertical="center"/>
    </xf>
    <xf numFmtId="38" fontId="9" fillId="0" borderId="53" xfId="1" applyFont="1" applyFill="1" applyBorder="1" applyAlignment="1" applyProtection="1">
      <alignment horizontal="center" vertical="center"/>
    </xf>
    <xf numFmtId="38" fontId="9" fillId="0" borderId="4" xfId="1" applyFont="1" applyFill="1" applyBorder="1" applyAlignment="1" applyProtection="1">
      <alignment horizontal="center" vertical="center"/>
    </xf>
    <xf numFmtId="38" fontId="9" fillId="0" borderId="55" xfId="1" applyFont="1" applyFill="1" applyBorder="1" applyAlignment="1" applyProtection="1">
      <alignment horizontal="center" vertical="center"/>
    </xf>
    <xf numFmtId="38" fontId="9" fillId="0" borderId="56" xfId="1" applyFont="1" applyFill="1" applyBorder="1" applyAlignment="1" applyProtection="1">
      <alignment horizontal="center" vertical="center"/>
    </xf>
    <xf numFmtId="38" fontId="21" fillId="0" borderId="35" xfId="1" applyFont="1" applyFill="1" applyBorder="1" applyAlignment="1">
      <alignment horizontal="center" vertical="center" wrapText="1"/>
    </xf>
    <xf numFmtId="38" fontId="21" fillId="0" borderId="37" xfId="1" applyFont="1" applyFill="1" applyBorder="1" applyAlignment="1">
      <alignment horizontal="center" vertical="center"/>
    </xf>
    <xf numFmtId="38" fontId="21" fillId="0" borderId="82" xfId="1" applyFont="1" applyFill="1" applyBorder="1" applyAlignment="1">
      <alignment horizontal="center" vertical="center" wrapText="1" justifyLastLine="1"/>
    </xf>
    <xf numFmtId="38" fontId="21" fillId="0" borderId="70" xfId="1" applyFont="1" applyFill="1" applyBorder="1" applyAlignment="1">
      <alignment horizontal="center" vertical="center" justifyLastLine="1"/>
    </xf>
    <xf numFmtId="38" fontId="21" fillId="0" borderId="34" xfId="1" applyFont="1" applyFill="1" applyBorder="1" applyAlignment="1">
      <alignment horizontal="center" vertical="center" wrapText="1"/>
    </xf>
    <xf numFmtId="38" fontId="21" fillId="0" borderId="70" xfId="1" applyFont="1" applyFill="1" applyBorder="1" applyAlignment="1">
      <alignment horizontal="center" vertical="center"/>
    </xf>
    <xf numFmtId="38" fontId="21" fillId="0" borderId="65" xfId="1" applyFont="1" applyFill="1" applyBorder="1" applyAlignment="1">
      <alignment horizontal="center" vertical="center" justifyLastLine="1"/>
    </xf>
    <xf numFmtId="38" fontId="21" fillId="0" borderId="26" xfId="1" applyFont="1" applyFill="1" applyBorder="1" applyAlignment="1">
      <alignment horizontal="center" vertical="center" justifyLastLine="1"/>
    </xf>
    <xf numFmtId="38" fontId="21" fillId="0" borderId="73" xfId="1" applyFont="1" applyFill="1" applyBorder="1" applyAlignment="1">
      <alignment horizontal="center" vertical="center" justifyLastLine="1"/>
    </xf>
    <xf numFmtId="38" fontId="26" fillId="0" borderId="71" xfId="1" applyFont="1" applyFill="1" applyBorder="1" applyAlignment="1">
      <alignment horizontal="distributed" vertical="center" justifyLastLine="1"/>
    </xf>
    <xf numFmtId="38" fontId="26" fillId="0" borderId="17" xfId="1" applyFont="1" applyFill="1" applyBorder="1" applyAlignment="1">
      <alignment horizontal="distributed" vertical="center" justifyLastLine="1"/>
    </xf>
    <xf numFmtId="38" fontId="9" fillId="0" borderId="83" xfId="1" applyFont="1" applyFill="1" applyBorder="1" applyAlignment="1">
      <alignment horizontal="center" vertical="center" wrapText="1"/>
    </xf>
    <xf numFmtId="38" fontId="9" fillId="0" borderId="82" xfId="1" applyFont="1" applyFill="1" applyBorder="1" applyAlignment="1">
      <alignment horizontal="center" vertical="center" wrapText="1"/>
    </xf>
    <xf numFmtId="38" fontId="9" fillId="0" borderId="87" xfId="1" applyFont="1" applyFill="1" applyBorder="1" applyAlignment="1">
      <alignment horizontal="center" vertical="center" wrapText="1"/>
    </xf>
    <xf numFmtId="38" fontId="9" fillId="0" borderId="69" xfId="1" applyFont="1" applyFill="1" applyBorder="1" applyAlignment="1">
      <alignment horizontal="center" vertical="center" wrapText="1"/>
    </xf>
    <xf numFmtId="38" fontId="21" fillId="0" borderId="88" xfId="1" applyFont="1" applyFill="1" applyBorder="1" applyAlignment="1">
      <alignment horizontal="center" vertical="center" textRotation="255" justifyLastLine="1" shrinkToFit="1"/>
    </xf>
    <xf numFmtId="38" fontId="21" fillId="0" borderId="89" xfId="1" applyFont="1" applyFill="1" applyBorder="1" applyAlignment="1">
      <alignment horizontal="center" vertical="center" textRotation="255" justifyLastLine="1" shrinkToFit="1"/>
    </xf>
    <xf numFmtId="38" fontId="21" fillId="0" borderId="52" xfId="1" applyFont="1" applyFill="1" applyBorder="1" applyAlignment="1">
      <alignment horizontal="center" vertical="center" textRotation="255" justifyLastLine="1" shrinkToFit="1"/>
    </xf>
    <xf numFmtId="38" fontId="17" fillId="0" borderId="71" xfId="1" applyFont="1" applyFill="1" applyBorder="1" applyAlignment="1">
      <alignment horizontal="distributed" vertical="center" justifyLastLine="1"/>
    </xf>
    <xf numFmtId="38" fontId="17" fillId="0" borderId="17" xfId="1" applyFont="1" applyFill="1" applyBorder="1" applyAlignment="1">
      <alignment horizontal="distributed" vertical="center" justifyLastLine="1"/>
    </xf>
    <xf numFmtId="38" fontId="9" fillId="0" borderId="35" xfId="1" applyFont="1" applyFill="1" applyBorder="1" applyAlignment="1">
      <alignment horizontal="center" vertical="center" wrapText="1"/>
    </xf>
    <xf numFmtId="38" fontId="9" fillId="0" borderId="37" xfId="1" applyFont="1" applyFill="1" applyBorder="1" applyAlignment="1">
      <alignment horizontal="center" vertical="center" wrapText="1"/>
    </xf>
    <xf numFmtId="38" fontId="9" fillId="0" borderId="31" xfId="1" applyFont="1" applyFill="1" applyBorder="1" applyAlignment="1" applyProtection="1">
      <alignment horizontal="center" vertical="center"/>
    </xf>
    <xf numFmtId="38" fontId="9" fillId="0" borderId="29" xfId="1" applyFont="1" applyFill="1" applyBorder="1" applyAlignment="1" applyProtection="1">
      <alignment horizontal="center" vertical="center"/>
    </xf>
    <xf numFmtId="38" fontId="9" fillId="0" borderId="82" xfId="1" applyFont="1" applyFill="1" applyBorder="1" applyAlignment="1">
      <alignment horizontal="center" vertical="center" wrapText="1" justifyLastLine="1"/>
    </xf>
    <xf numFmtId="38" fontId="9" fillId="0" borderId="70" xfId="1" applyFont="1" applyFill="1" applyBorder="1" applyAlignment="1">
      <alignment horizontal="center" vertical="center" justifyLastLine="1"/>
    </xf>
    <xf numFmtId="38" fontId="9" fillId="0" borderId="34" xfId="1" applyFont="1" applyFill="1" applyBorder="1" applyAlignment="1">
      <alignment horizontal="center" vertical="center" wrapText="1"/>
    </xf>
    <xf numFmtId="38" fontId="32" fillId="0" borderId="123" xfId="1" applyFont="1" applyFill="1" applyBorder="1" applyAlignment="1">
      <alignment horizontal="center" vertical="top" textRotation="255" wrapText="1" justifyLastLine="1" shrinkToFit="1"/>
    </xf>
    <xf numFmtId="38" fontId="9" fillId="0" borderId="2" xfId="1" applyFont="1" applyFill="1" applyBorder="1" applyAlignment="1">
      <alignment horizontal="center" vertical="center"/>
    </xf>
    <xf numFmtId="38" fontId="17" fillId="0" borderId="83" xfId="1" applyFont="1" applyFill="1" applyBorder="1" applyAlignment="1">
      <alignment horizontal="center" vertical="center" wrapText="1" justifyLastLine="1"/>
    </xf>
    <xf numFmtId="38" fontId="17" fillId="0" borderId="82" xfId="1" applyFont="1" applyFill="1" applyBorder="1" applyAlignment="1">
      <alignment horizontal="center" vertical="center" justifyLastLine="1"/>
    </xf>
    <xf numFmtId="0" fontId="9" fillId="0" borderId="83" xfId="0" applyFont="1" applyBorder="1" applyAlignment="1">
      <alignment horizontal="justify" vertical="center" wrapText="1"/>
    </xf>
    <xf numFmtId="0" fontId="9" fillId="0" borderId="81" xfId="0" applyFont="1" applyBorder="1" applyAlignment="1">
      <alignment horizontal="justify" vertical="center" wrapText="1"/>
    </xf>
    <xf numFmtId="0" fontId="9" fillId="0" borderId="66" xfId="0" applyFont="1" applyBorder="1" applyAlignment="1">
      <alignment horizontal="justify" vertical="center" wrapText="1"/>
    </xf>
    <xf numFmtId="0" fontId="9" fillId="0" borderId="57" xfId="0" applyFont="1" applyBorder="1" applyAlignment="1">
      <alignment horizontal="justify" vertical="center" wrapText="1"/>
    </xf>
    <xf numFmtId="0" fontId="9" fillId="0" borderId="59" xfId="0" applyFont="1" applyBorder="1" applyAlignment="1">
      <alignment horizontal="center" vertical="center"/>
    </xf>
    <xf numFmtId="0" fontId="9" fillId="0" borderId="10" xfId="0" applyFont="1" applyBorder="1" applyAlignment="1">
      <alignment horizontal="center" vertical="center"/>
    </xf>
    <xf numFmtId="0" fontId="9" fillId="0" borderId="60" xfId="0" applyFont="1" applyBorder="1" applyAlignment="1">
      <alignment horizontal="center" vertical="center"/>
    </xf>
    <xf numFmtId="0" fontId="9" fillId="0" borderId="5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55"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3" xfId="0" applyFont="1" applyBorder="1" applyAlignment="1">
      <alignment horizontal="center" vertical="center" textRotation="255" wrapText="1"/>
    </xf>
    <xf numFmtId="0" fontId="9" fillId="0" borderId="55"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62" xfId="0" applyFont="1" applyBorder="1" applyAlignment="1">
      <alignment horizontal="center" vertical="center"/>
    </xf>
    <xf numFmtId="0" fontId="9" fillId="0" borderId="22" xfId="0" applyFont="1" applyBorder="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7" xfId="0" applyFont="1" applyBorder="1" applyAlignment="1">
      <alignment horizontal="distributed" vertical="center"/>
    </xf>
    <xf numFmtId="0" fontId="9" fillId="0" borderId="56" xfId="0" applyFont="1" applyBorder="1" applyAlignment="1">
      <alignment horizontal="distributed" vertical="center"/>
    </xf>
    <xf numFmtId="0" fontId="9" fillId="0" borderId="6" xfId="0" applyFont="1" applyBorder="1" applyAlignment="1">
      <alignment horizontal="center" vertical="center" textRotation="255"/>
    </xf>
    <xf numFmtId="0" fontId="9" fillId="0" borderId="10" xfId="0" applyFont="1" applyBorder="1" applyAlignment="1">
      <alignment horizontal="distributed" vertical="center"/>
    </xf>
    <xf numFmtId="0" fontId="9" fillId="0" borderId="60" xfId="0" applyFont="1" applyBorder="1" applyAlignment="1">
      <alignment horizontal="distributed" vertical="center"/>
    </xf>
    <xf numFmtId="0" fontId="9" fillId="0" borderId="6" xfId="0" applyFont="1" applyBorder="1" applyAlignment="1">
      <alignment horizontal="distributed" vertical="center"/>
    </xf>
    <xf numFmtId="0" fontId="9" fillId="0" borderId="4" xfId="0" applyFont="1" applyBorder="1" applyAlignment="1">
      <alignment horizontal="distributed" vertical="center"/>
    </xf>
    <xf numFmtId="0" fontId="9" fillId="0" borderId="59" xfId="0" applyFont="1" applyBorder="1" applyAlignment="1">
      <alignment horizontal="center" vertical="center" wrapText="1"/>
    </xf>
    <xf numFmtId="0" fontId="9" fillId="0" borderId="11" xfId="0" applyFont="1" applyBorder="1" applyAlignment="1">
      <alignment horizontal="distributed" vertical="center"/>
    </xf>
    <xf numFmtId="0" fontId="9" fillId="0" borderId="76" xfId="0" applyFont="1" applyBorder="1" applyAlignment="1">
      <alignment horizontal="distributed" vertical="center"/>
    </xf>
    <xf numFmtId="0" fontId="9" fillId="0" borderId="83" xfId="0" applyFont="1" applyBorder="1" applyAlignment="1">
      <alignment horizontal="center" vertical="center"/>
    </xf>
    <xf numFmtId="0" fontId="9" fillId="0" borderId="9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21" xfId="0" applyFont="1" applyBorder="1" applyAlignment="1">
      <alignment horizontal="center" vertical="center"/>
    </xf>
    <xf numFmtId="0" fontId="9" fillId="0" borderId="70" xfId="0" applyFont="1" applyBorder="1" applyAlignment="1">
      <alignment horizontal="center" vertical="center"/>
    </xf>
    <xf numFmtId="38" fontId="9" fillId="0" borderId="31" xfId="0" applyNumberFormat="1" applyFont="1" applyBorder="1" applyAlignment="1">
      <alignment horizontal="center" vertical="center"/>
    </xf>
    <xf numFmtId="38" fontId="9" fillId="0" borderId="32" xfId="0" applyNumberFormat="1" applyFont="1" applyBorder="1" applyAlignment="1">
      <alignment horizontal="center" vertical="center"/>
    </xf>
    <xf numFmtId="38" fontId="9" fillId="0" borderId="59" xfId="0" applyNumberFormat="1" applyFont="1" applyBorder="1" applyAlignment="1">
      <alignment horizontal="center" vertical="center" wrapText="1"/>
    </xf>
    <xf numFmtId="38" fontId="9" fillId="0" borderId="55" xfId="0" applyNumberFormat="1" applyFont="1" applyBorder="1" applyAlignment="1">
      <alignment horizontal="center" vertical="center" wrapText="1"/>
    </xf>
    <xf numFmtId="38" fontId="9" fillId="0" borderId="11" xfId="0" applyNumberFormat="1" applyFont="1" applyBorder="1" applyAlignment="1">
      <alignment horizontal="center" vertical="center" justifyLastLine="1"/>
    </xf>
    <xf numFmtId="38" fontId="9" fillId="0" borderId="22" xfId="0" applyNumberFormat="1" applyFont="1" applyBorder="1" applyAlignment="1">
      <alignment horizontal="center" vertical="center" justifyLastLine="1"/>
    </xf>
    <xf numFmtId="0" fontId="8" fillId="0" borderId="83" xfId="0" applyFont="1" applyBorder="1" applyAlignment="1">
      <alignment horizontal="center" vertical="center"/>
    </xf>
    <xf numFmtId="0" fontId="8" fillId="0" borderId="9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21" xfId="0" applyFont="1" applyBorder="1" applyAlignment="1">
      <alignment horizontal="center" vertical="center"/>
    </xf>
    <xf numFmtId="0" fontId="8" fillId="0" borderId="70" xfId="0" applyFont="1" applyBorder="1" applyAlignment="1">
      <alignment horizontal="center" vertical="center"/>
    </xf>
    <xf numFmtId="38" fontId="8" fillId="0" borderId="59" xfId="0" applyNumberFormat="1" applyFont="1" applyBorder="1" applyAlignment="1">
      <alignment horizontal="center" vertical="center" wrapText="1"/>
    </xf>
    <xf numFmtId="38" fontId="8" fillId="0" borderId="55" xfId="0" applyNumberFormat="1" applyFont="1" applyBorder="1" applyAlignment="1">
      <alignment horizontal="center" vertical="center" wrapText="1"/>
    </xf>
    <xf numFmtId="38" fontId="8" fillId="0" borderId="11" xfId="0" applyNumberFormat="1" applyFont="1" applyBorder="1" applyAlignment="1">
      <alignment horizontal="center" vertical="center" justifyLastLine="1"/>
    </xf>
    <xf numFmtId="38" fontId="8" fillId="0" borderId="22" xfId="0" applyNumberFormat="1" applyFont="1" applyBorder="1" applyAlignment="1">
      <alignment horizontal="center" vertical="center" justifyLastLine="1"/>
    </xf>
    <xf numFmtId="38" fontId="8" fillId="0" borderId="31" xfId="0" applyNumberFormat="1" applyFont="1" applyBorder="1" applyAlignment="1">
      <alignment horizontal="center" vertical="center"/>
    </xf>
    <xf numFmtId="38" fontId="8" fillId="0" borderId="32" xfId="0" applyNumberFormat="1" applyFont="1" applyBorder="1" applyAlignment="1">
      <alignment horizontal="center" vertical="center"/>
    </xf>
    <xf numFmtId="0" fontId="8" fillId="0" borderId="59" xfId="0" applyFont="1" applyBorder="1" applyAlignment="1">
      <alignment horizontal="center" vertical="center"/>
    </xf>
    <xf numFmtId="0" fontId="8" fillId="0" borderId="53" xfId="0" applyFont="1" applyBorder="1" applyAlignment="1">
      <alignment horizontal="center" vertical="center"/>
    </xf>
    <xf numFmtId="0" fontId="8" fillId="0" borderId="55" xfId="0" applyFont="1" applyBorder="1" applyAlignment="1">
      <alignment horizontal="center" vertical="center"/>
    </xf>
    <xf numFmtId="0" fontId="8" fillId="0" borderId="10" xfId="0" applyFont="1" applyBorder="1" applyAlignment="1">
      <alignment horizontal="distributed" vertical="center"/>
    </xf>
    <xf numFmtId="0" fontId="8" fillId="0" borderId="60"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distributed" vertical="center"/>
    </xf>
    <xf numFmtId="0" fontId="8" fillId="0" borderId="6" xfId="0" applyFont="1" applyBorder="1" applyAlignment="1">
      <alignment horizontal="center" vertical="center" textRotation="255"/>
    </xf>
    <xf numFmtId="0" fontId="8" fillId="0" borderId="7" xfId="0" applyFont="1" applyBorder="1" applyAlignment="1">
      <alignment horizontal="distributed" vertical="center"/>
    </xf>
    <xf numFmtId="0" fontId="8" fillId="0" borderId="56" xfId="0" applyFont="1" applyBorder="1" applyAlignment="1">
      <alignment horizontal="distributed" vertical="center"/>
    </xf>
    <xf numFmtId="0" fontId="8" fillId="0" borderId="11" xfId="0" applyFont="1" applyBorder="1" applyAlignment="1">
      <alignment horizontal="distributed" vertical="center"/>
    </xf>
    <xf numFmtId="0" fontId="8" fillId="0" borderId="76" xfId="0" applyFont="1" applyBorder="1" applyAlignment="1">
      <alignment horizontal="distributed" vertical="center"/>
    </xf>
    <xf numFmtId="0" fontId="8" fillId="0" borderId="59" xfId="0" applyFont="1" applyBorder="1" applyAlignment="1">
      <alignment horizontal="center" vertical="center" wrapText="1"/>
    </xf>
    <xf numFmtId="38" fontId="9" fillId="0" borderId="14" xfId="1" applyFont="1" applyFill="1" applyBorder="1" applyAlignment="1">
      <alignment horizontal="center" vertical="center" justifyLastLine="1"/>
    </xf>
    <xf numFmtId="38" fontId="9" fillId="0" borderId="13" xfId="1" applyFont="1" applyFill="1" applyBorder="1" applyAlignment="1">
      <alignment horizontal="center" vertical="center" justifyLastLine="1"/>
    </xf>
    <xf numFmtId="38" fontId="9" fillId="0" borderId="31" xfId="1" applyFont="1" applyFill="1" applyBorder="1" applyAlignment="1">
      <alignment horizontal="center" vertical="center"/>
    </xf>
    <xf numFmtId="38" fontId="9" fillId="0" borderId="32" xfId="1" applyFont="1" applyFill="1" applyBorder="1" applyAlignment="1">
      <alignment horizontal="center" vertical="center"/>
    </xf>
    <xf numFmtId="38" fontId="17" fillId="0" borderId="14" xfId="1" applyFont="1" applyFill="1" applyBorder="1" applyAlignment="1">
      <alignment horizontal="center" vertical="center" wrapText="1" justifyLastLine="1"/>
    </xf>
    <xf numFmtId="38" fontId="17" fillId="0" borderId="13" xfId="1" applyFont="1" applyFill="1" applyBorder="1" applyAlignment="1">
      <alignment horizontal="center" vertical="center" justifyLastLine="1"/>
    </xf>
    <xf numFmtId="38" fontId="21" fillId="0" borderId="2" xfId="1" applyFont="1" applyFill="1" applyBorder="1" applyAlignment="1">
      <alignment horizontal="center" vertical="center" wrapText="1"/>
    </xf>
    <xf numFmtId="38" fontId="21" fillId="0" borderId="2" xfId="1" applyFont="1" applyFill="1" applyBorder="1" applyAlignment="1">
      <alignment horizontal="left" vertical="center" wrapText="1"/>
    </xf>
    <xf numFmtId="38" fontId="21" fillId="0" borderId="65" xfId="1" applyFont="1" applyFill="1" applyBorder="1" applyAlignment="1">
      <alignment horizontal="left" vertical="center" wrapText="1"/>
    </xf>
    <xf numFmtId="38" fontId="21" fillId="0" borderId="26" xfId="1" applyFont="1" applyFill="1" applyBorder="1" applyAlignment="1">
      <alignment horizontal="left" vertical="center" wrapText="1"/>
    </xf>
    <xf numFmtId="38" fontId="21" fillId="0" borderId="73" xfId="1" applyFont="1" applyFill="1" applyBorder="1" applyAlignment="1">
      <alignment horizontal="left" vertical="center" wrapText="1"/>
    </xf>
    <xf numFmtId="0" fontId="9" fillId="0" borderId="35" xfId="7" applyFont="1" applyBorder="1" applyAlignment="1">
      <alignment horizontal="center" vertical="center" wrapText="1"/>
    </xf>
    <xf numFmtId="0" fontId="9" fillId="0" borderId="37" xfId="7" applyFont="1" applyBorder="1" applyAlignment="1">
      <alignment horizontal="center" vertical="center" wrapText="1"/>
    </xf>
    <xf numFmtId="0" fontId="9" fillId="0" borderId="36" xfId="7" applyFont="1" applyBorder="1" applyAlignment="1">
      <alignment horizontal="center" vertical="center" wrapText="1"/>
    </xf>
    <xf numFmtId="0" fontId="9" fillId="0" borderId="65" xfId="7" applyFont="1" applyBorder="1" applyAlignment="1">
      <alignment vertical="center" wrapText="1"/>
    </xf>
    <xf numFmtId="0" fontId="9" fillId="0" borderId="26" xfId="7" applyFont="1" applyBorder="1" applyAlignment="1">
      <alignment vertical="center" wrapText="1"/>
    </xf>
    <xf numFmtId="0" fontId="9" fillId="0" borderId="73" xfId="7" applyFont="1" applyBorder="1" applyAlignment="1">
      <alignment vertical="center" wrapText="1"/>
    </xf>
    <xf numFmtId="0" fontId="9" fillId="0" borderId="2" xfId="7" applyFont="1" applyBorder="1" applyAlignment="1">
      <alignment horizontal="center" vertical="center" wrapText="1"/>
    </xf>
    <xf numFmtId="0" fontId="9" fillId="0" borderId="35" xfId="7" applyFont="1" applyBorder="1" applyAlignment="1">
      <alignment horizontal="distributed" vertical="center" wrapText="1" justifyLastLine="1"/>
    </xf>
    <xf numFmtId="0" fontId="9" fillId="0" borderId="37" xfId="7" applyFont="1" applyBorder="1" applyAlignment="1">
      <alignment horizontal="distributed" vertical="center" justifyLastLine="1"/>
    </xf>
    <xf numFmtId="0" fontId="9" fillId="0" borderId="2" xfId="7" applyFont="1" applyBorder="1" applyAlignment="1">
      <alignment horizontal="center" vertical="center"/>
    </xf>
    <xf numFmtId="0" fontId="9" fillId="0" borderId="2" xfId="7" applyFont="1" applyBorder="1" applyAlignment="1">
      <alignment horizontal="center" vertical="center" justifyLastLine="1"/>
    </xf>
    <xf numFmtId="0" fontId="9" fillId="0" borderId="35" xfId="7" applyFont="1" applyBorder="1" applyAlignment="1">
      <alignment horizontal="center" vertical="center" justifyLastLine="1"/>
    </xf>
    <xf numFmtId="0" fontId="9" fillId="0" borderId="36" xfId="7" applyFont="1" applyBorder="1" applyAlignment="1">
      <alignment horizontal="center" vertical="center" justifyLastLine="1"/>
    </xf>
    <xf numFmtId="0" fontId="9" fillId="0" borderId="37" xfId="7" applyFont="1" applyBorder="1" applyAlignment="1">
      <alignment horizontal="center" vertical="center" justifyLastLine="1"/>
    </xf>
    <xf numFmtId="0" fontId="9" fillId="0" borderId="35" xfId="7" applyFont="1" applyBorder="1" applyAlignment="1">
      <alignment vertical="center"/>
    </xf>
    <xf numFmtId="0" fontId="9" fillId="0" borderId="2" xfId="7" applyFont="1" applyBorder="1" applyAlignment="1">
      <alignment vertical="center"/>
    </xf>
    <xf numFmtId="0" fontId="9" fillId="0" borderId="0" xfId="7" applyFont="1" applyAlignment="1">
      <alignment horizontal="center" vertical="center" shrinkToFit="1"/>
    </xf>
    <xf numFmtId="0" fontId="9" fillId="0" borderId="122" xfId="7" applyFont="1" applyBorder="1" applyAlignment="1">
      <alignment horizontal="distributed" vertical="center" justifyLastLine="1"/>
    </xf>
    <xf numFmtId="0" fontId="9" fillId="0" borderId="118" xfId="7" applyFont="1" applyBorder="1" applyAlignment="1">
      <alignment horizontal="distributed" vertical="center" justifyLastLine="1"/>
    </xf>
    <xf numFmtId="0" fontId="9" fillId="0" borderId="119" xfId="7" applyFont="1" applyBorder="1" applyAlignment="1">
      <alignment horizontal="distributed" vertical="center" justifyLastLine="1"/>
    </xf>
    <xf numFmtId="0" fontId="9" fillId="0" borderId="120" xfId="7" applyFont="1" applyBorder="1" applyAlignment="1">
      <alignment horizontal="distributed" vertical="center" justifyLastLine="1"/>
    </xf>
    <xf numFmtId="0" fontId="9" fillId="0" borderId="116" xfId="7" applyFont="1" applyBorder="1" applyAlignment="1">
      <alignment horizontal="distributed" vertical="center" justifyLastLine="1"/>
    </xf>
    <xf numFmtId="0" fontId="9" fillId="0" borderId="73" xfId="7" applyFont="1" applyBorder="1" applyAlignment="1">
      <alignment horizontal="distributed" vertical="center" justifyLastLine="1"/>
    </xf>
    <xf numFmtId="0" fontId="9" fillId="0" borderId="2" xfId="7" applyFont="1" applyBorder="1" applyAlignment="1">
      <alignment horizontal="distributed" vertical="center" justifyLastLine="1"/>
    </xf>
    <xf numFmtId="0" fontId="9" fillId="0" borderId="115" xfId="7" applyFont="1" applyBorder="1" applyAlignment="1">
      <alignment horizontal="distributed" vertical="center" justifyLastLine="1"/>
    </xf>
    <xf numFmtId="0" fontId="9" fillId="0" borderId="114" xfId="7" applyFont="1" applyBorder="1" applyAlignment="1">
      <alignment horizontal="distributed" vertical="center" justifyLastLine="1"/>
    </xf>
    <xf numFmtId="38" fontId="9" fillId="0" borderId="2" xfId="1" applyFont="1" applyFill="1" applyBorder="1" applyAlignment="1" applyProtection="1">
      <alignment horizontal="distributed" vertical="center" indent="1"/>
    </xf>
    <xf numFmtId="38" fontId="8" fillId="0" borderId="2" xfId="1" applyFont="1" applyFill="1" applyBorder="1" applyAlignment="1">
      <alignment horizontal="distributed" vertical="center" indent="1"/>
    </xf>
    <xf numFmtId="38" fontId="9" fillId="0" borderId="2" xfId="1" applyFont="1" applyFill="1" applyBorder="1" applyAlignment="1" applyProtection="1">
      <alignment horizontal="distributed" vertical="center" justifyLastLine="1"/>
    </xf>
    <xf numFmtId="38" fontId="8" fillId="0" borderId="2" xfId="1" applyFont="1" applyFill="1" applyBorder="1" applyAlignment="1">
      <alignment horizontal="distributed" vertical="center" justifyLastLine="1"/>
    </xf>
    <xf numFmtId="0" fontId="8" fillId="0" borderId="2" xfId="0" applyFont="1" applyBorder="1" applyAlignment="1">
      <alignment horizontal="distributed" vertical="center" justifyLastLine="1"/>
    </xf>
    <xf numFmtId="38" fontId="9" fillId="0" borderId="65" xfId="1" applyFont="1" applyFill="1" applyBorder="1" applyAlignment="1">
      <alignment horizontal="distributed" vertical="center" indent="1" shrinkToFit="1"/>
    </xf>
    <xf numFmtId="38" fontId="9" fillId="0" borderId="73" xfId="1" applyFont="1" applyFill="1" applyBorder="1" applyAlignment="1">
      <alignment horizontal="distributed" vertical="center" indent="1" shrinkToFit="1"/>
    </xf>
    <xf numFmtId="38" fontId="9" fillId="0" borderId="65" xfId="1" applyFont="1" applyFill="1" applyBorder="1" applyAlignment="1" applyProtection="1">
      <alignment horizontal="distributed" vertical="center" indent="1"/>
    </xf>
    <xf numFmtId="38" fontId="9" fillId="0" borderId="73" xfId="1" applyFont="1" applyFill="1" applyBorder="1" applyAlignment="1" applyProtection="1">
      <alignment horizontal="distributed" vertical="center" indent="1"/>
    </xf>
    <xf numFmtId="0" fontId="9" fillId="0" borderId="65" xfId="0" applyFont="1" applyBorder="1" applyAlignment="1">
      <alignment horizontal="distributed" vertical="center" indent="1"/>
    </xf>
    <xf numFmtId="0" fontId="9" fillId="0" borderId="73" xfId="0" applyFont="1" applyBorder="1" applyAlignment="1">
      <alignment horizontal="distributed" vertical="center" indent="1"/>
    </xf>
    <xf numFmtId="38" fontId="9" fillId="0" borderId="35" xfId="1" applyFont="1" applyFill="1" applyBorder="1" applyAlignment="1" applyProtection="1">
      <alignment horizontal="center" vertical="center" textRotation="255" wrapText="1"/>
    </xf>
    <xf numFmtId="38" fontId="9" fillId="0" borderId="36" xfId="1" applyFont="1" applyFill="1" applyBorder="1" applyAlignment="1" applyProtection="1">
      <alignment horizontal="center" vertical="center" textRotation="255"/>
    </xf>
    <xf numFmtId="0" fontId="9" fillId="0" borderId="2" xfId="0" applyFont="1" applyBorder="1" applyAlignment="1">
      <alignment horizontal="center" vertical="center" textRotation="255"/>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65" xfId="0" applyFont="1" applyBorder="1" applyAlignment="1">
      <alignment horizontal="center"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10" fillId="0" borderId="0" xfId="0" applyFont="1" applyAlignment="1">
      <alignment horizontal="center" vertical="center"/>
    </xf>
    <xf numFmtId="38" fontId="9" fillId="3" borderId="0" xfId="1" applyFont="1" applyFill="1" applyBorder="1" applyAlignment="1">
      <alignment horizontal="right" vertical="center"/>
    </xf>
    <xf numFmtId="0" fontId="9" fillId="0" borderId="75" xfId="0" applyFont="1" applyBorder="1" applyAlignment="1">
      <alignment horizontal="center" vertical="center"/>
    </xf>
    <xf numFmtId="0" fontId="9" fillId="0" borderId="34" xfId="0" applyFont="1" applyBorder="1" applyAlignment="1">
      <alignment horizontal="center" vertical="center"/>
    </xf>
    <xf numFmtId="0" fontId="9" fillId="0" borderId="83"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1" xfId="2" applyFont="1" applyBorder="1" applyAlignment="1">
      <alignment horizontal="center" vertical="center" textRotation="255"/>
    </xf>
    <xf numFmtId="0" fontId="9" fillId="0" borderId="48" xfId="2" applyFont="1" applyBorder="1" applyAlignment="1">
      <alignment horizontal="center" vertical="center" textRotation="255"/>
    </xf>
    <xf numFmtId="0" fontId="9" fillId="0" borderId="47" xfId="2" applyFont="1" applyBorder="1" applyAlignment="1">
      <alignment horizontal="center" vertical="center" textRotation="255"/>
    </xf>
    <xf numFmtId="0" fontId="9" fillId="0" borderId="1" xfId="2" applyFont="1" applyBorder="1" applyAlignment="1">
      <alignment horizontal="center" vertical="center"/>
    </xf>
    <xf numFmtId="0" fontId="9" fillId="0" borderId="48" xfId="2" applyFont="1" applyBorder="1" applyAlignment="1">
      <alignment horizontal="center" vertical="center"/>
    </xf>
    <xf numFmtId="0" fontId="9" fillId="0" borderId="47"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0" fontId="9" fillId="0" borderId="109" xfId="2" applyFont="1" applyBorder="1" applyAlignment="1">
      <alignment horizontal="center" vertical="center"/>
    </xf>
    <xf numFmtId="0" fontId="9" fillId="0" borderId="0" xfId="2" applyFont="1" applyAlignment="1">
      <alignment horizontal="center" vertical="center"/>
    </xf>
    <xf numFmtId="0" fontId="9" fillId="0" borderId="49" xfId="2" applyFont="1" applyBorder="1" applyAlignment="1">
      <alignment horizontal="center" vertical="center"/>
    </xf>
    <xf numFmtId="0" fontId="9" fillId="0" borderId="43" xfId="2" applyFont="1" applyBorder="1" applyAlignment="1">
      <alignment horizontal="center" vertical="center"/>
    </xf>
    <xf numFmtId="0" fontId="9" fillId="0" borderId="44" xfId="2" applyFont="1" applyBorder="1" applyAlignment="1">
      <alignment horizontal="center" vertical="center"/>
    </xf>
    <xf numFmtId="0" fontId="9" fillId="0" borderId="45" xfId="2" applyFont="1" applyBorder="1" applyAlignment="1">
      <alignment horizontal="center" vertical="center"/>
    </xf>
    <xf numFmtId="0" fontId="9" fillId="0" borderId="2" xfId="2" applyFont="1" applyBorder="1" applyAlignment="1">
      <alignment horizontal="center" vertical="center" shrinkToFit="1"/>
    </xf>
    <xf numFmtId="0" fontId="9" fillId="0" borderId="1" xfId="2" applyFont="1" applyBorder="1" applyAlignment="1">
      <alignment horizontal="center" vertical="center" wrapText="1"/>
    </xf>
    <xf numFmtId="0" fontId="21" fillId="0" borderId="41" xfId="2" applyFont="1" applyBorder="1" applyAlignment="1">
      <alignment horizontal="center" vertical="center"/>
    </xf>
    <xf numFmtId="0" fontId="21" fillId="0" borderId="50" xfId="2" applyFont="1" applyBorder="1" applyAlignment="1">
      <alignment horizontal="center" vertical="center"/>
    </xf>
    <xf numFmtId="0" fontId="21" fillId="0" borderId="42" xfId="2" applyFont="1" applyBorder="1" applyAlignment="1">
      <alignment horizontal="center" vertical="center"/>
    </xf>
    <xf numFmtId="0" fontId="9" fillId="0" borderId="41" xfId="2" applyFont="1" applyBorder="1" applyAlignment="1">
      <alignment horizontal="center" vertical="center"/>
    </xf>
    <xf numFmtId="0" fontId="9" fillId="0" borderId="50" xfId="2" applyFont="1" applyBorder="1" applyAlignment="1">
      <alignment horizontal="center" vertical="center"/>
    </xf>
    <xf numFmtId="0" fontId="9" fillId="0" borderId="42" xfId="2" applyFont="1" applyBorder="1" applyAlignment="1">
      <alignment horizontal="center" vertical="center"/>
    </xf>
    <xf numFmtId="0" fontId="21" fillId="0" borderId="63" xfId="0" applyFont="1" applyBorder="1" applyAlignment="1">
      <alignment horizontal="left" vertical="center"/>
    </xf>
    <xf numFmtId="0" fontId="21" fillId="0" borderId="28" xfId="0" applyFont="1" applyBorder="1" applyAlignment="1">
      <alignment horizontal="left" vertical="center"/>
    </xf>
    <xf numFmtId="0" fontId="21" fillId="0" borderId="63" xfId="0" applyFont="1" applyBorder="1" applyAlignment="1">
      <alignment horizontal="left" vertical="center" wrapText="1"/>
    </xf>
    <xf numFmtId="0" fontId="21" fillId="0" borderId="58" xfId="0" applyFont="1" applyBorder="1" applyAlignment="1">
      <alignment horizontal="left" vertical="center" wrapText="1"/>
    </xf>
    <xf numFmtId="0" fontId="21" fillId="0" borderId="89" xfId="0" applyFont="1" applyBorder="1" applyAlignment="1">
      <alignment horizontal="left" vertical="center" wrapText="1"/>
    </xf>
    <xf numFmtId="0" fontId="21" fillId="0" borderId="89" xfId="0" applyFont="1" applyBorder="1" applyAlignment="1">
      <alignment horizontal="left" vertical="center"/>
    </xf>
    <xf numFmtId="0" fontId="21" fillId="0" borderId="52" xfId="0" applyFont="1" applyBorder="1" applyAlignment="1">
      <alignment horizontal="left" vertical="center"/>
    </xf>
    <xf numFmtId="0" fontId="21" fillId="0" borderId="28" xfId="0" applyFont="1" applyBorder="1" applyAlignment="1">
      <alignment horizontal="left" vertical="center" wrapText="1"/>
    </xf>
    <xf numFmtId="38" fontId="9" fillId="0" borderId="63" xfId="1" applyFont="1" applyFill="1" applyBorder="1" applyAlignment="1">
      <alignment horizontal="distributed" vertical="center"/>
    </xf>
    <xf numFmtId="38" fontId="9" fillId="0" borderId="58" xfId="1" applyFont="1" applyFill="1" applyBorder="1" applyAlignment="1">
      <alignment horizontal="distributed" vertical="center"/>
    </xf>
    <xf numFmtId="38" fontId="9" fillId="0" borderId="83" xfId="1" applyFont="1" applyFill="1" applyBorder="1" applyAlignment="1" applyProtection="1">
      <alignment horizontal="distributed" vertical="center"/>
    </xf>
    <xf numFmtId="38" fontId="9" fillId="0" borderId="81" xfId="1" applyFont="1" applyFill="1" applyBorder="1" applyAlignment="1" applyProtection="1">
      <alignment horizontal="distributed" vertical="center"/>
    </xf>
    <xf numFmtId="38" fontId="9" fillId="0" borderId="63" xfId="1" applyFont="1" applyFill="1" applyBorder="1" applyAlignment="1">
      <alignment horizontal="distributed" vertical="center" wrapText="1"/>
    </xf>
    <xf numFmtId="38" fontId="9" fillId="0" borderId="58" xfId="1" applyFont="1" applyFill="1" applyBorder="1" applyAlignment="1">
      <alignment horizontal="distributed" vertical="center" wrapText="1"/>
    </xf>
    <xf numFmtId="38" fontId="9" fillId="0" borderId="133" xfId="1" applyFont="1" applyFill="1" applyBorder="1" applyAlignment="1" applyProtection="1">
      <alignment horizontal="distributed" vertical="center"/>
    </xf>
    <xf numFmtId="38" fontId="9" fillId="0" borderId="134" xfId="1" applyFont="1" applyFill="1" applyBorder="1" applyAlignment="1" applyProtection="1">
      <alignment horizontal="distributed" vertical="center"/>
    </xf>
    <xf numFmtId="38" fontId="9" fillId="0" borderId="75" xfId="1" applyFont="1" applyFill="1" applyBorder="1" applyAlignment="1" applyProtection="1">
      <alignment horizontal="distributed" vertical="center"/>
    </xf>
    <xf numFmtId="38" fontId="9" fillId="0" borderId="34" xfId="1" applyFont="1" applyFill="1" applyBorder="1" applyAlignment="1" applyProtection="1">
      <alignment horizontal="distributed" vertical="center"/>
    </xf>
    <xf numFmtId="38" fontId="9" fillId="0" borderId="54" xfId="1" applyFont="1" applyFill="1" applyBorder="1" applyAlignment="1">
      <alignment horizontal="distributed" vertical="center"/>
    </xf>
    <xf numFmtId="38" fontId="9" fillId="0" borderId="85" xfId="1" applyFont="1" applyFill="1" applyBorder="1" applyAlignment="1">
      <alignment horizontal="distributed" vertical="center"/>
    </xf>
    <xf numFmtId="38" fontId="13" fillId="0" borderId="97" xfId="1" applyFont="1" applyFill="1" applyBorder="1" applyAlignment="1">
      <alignment horizontal="center" vertical="top" textRotation="255" wrapText="1" justifyLastLine="1" shrinkToFit="1"/>
    </xf>
    <xf numFmtId="38" fontId="13" fillId="0" borderId="97" xfId="1" applyFont="1" applyFill="1" applyBorder="1" applyAlignment="1">
      <alignment horizontal="center" vertical="top" textRotation="255" justifyLastLine="1" shrinkToFit="1"/>
    </xf>
    <xf numFmtId="38" fontId="13" fillId="0" borderId="99" xfId="1" applyFont="1" applyFill="1" applyBorder="1" applyAlignment="1">
      <alignment horizontal="center" vertical="top" textRotation="255" justifyLastLine="1" shrinkToFit="1"/>
    </xf>
    <xf numFmtId="0" fontId="9" fillId="0" borderId="35" xfId="0" applyFont="1" applyBorder="1" applyAlignment="1">
      <alignment horizontal="center" vertical="center" shrinkToFit="1"/>
    </xf>
    <xf numFmtId="0" fontId="9" fillId="0" borderId="37" xfId="0" applyFont="1" applyBorder="1" applyAlignment="1">
      <alignment horizontal="center" vertical="center" shrinkToFit="1"/>
    </xf>
    <xf numFmtId="38" fontId="9" fillId="3" borderId="2" xfId="1" applyFont="1" applyFill="1" applyBorder="1" applyAlignment="1">
      <alignment horizontal="center" vertical="center"/>
    </xf>
    <xf numFmtId="38" fontId="9" fillId="3" borderId="2" xfId="1" applyFont="1" applyFill="1" applyBorder="1" applyAlignment="1">
      <alignment horizontal="right" vertical="center"/>
    </xf>
    <xf numFmtId="0" fontId="9" fillId="0" borderId="2" xfId="0" applyFont="1" applyBorder="1" applyAlignment="1">
      <alignment horizontal="center" vertical="center" wrapText="1"/>
    </xf>
    <xf numFmtId="0" fontId="7" fillId="0" borderId="0" xfId="0" applyFont="1" applyAlignment="1">
      <alignment horizontal="center" vertical="center"/>
    </xf>
    <xf numFmtId="0" fontId="35" fillId="0" borderId="2" xfId="0" applyFont="1" applyBorder="1" applyAlignment="1">
      <alignment horizontal="center" vertical="center"/>
    </xf>
    <xf numFmtId="0" fontId="27" fillId="0" borderId="2" xfId="0" applyFont="1" applyBorder="1" applyAlignment="1">
      <alignment horizontal="center" vertical="center"/>
    </xf>
    <xf numFmtId="38" fontId="9" fillId="0" borderId="2" xfId="0" applyNumberFormat="1" applyFont="1" applyBorder="1" applyAlignment="1">
      <alignment horizontal="center" vertical="center"/>
    </xf>
    <xf numFmtId="38" fontId="9" fillId="0" borderId="35" xfId="0" applyNumberFormat="1" applyFont="1" applyBorder="1" applyAlignment="1">
      <alignment horizontal="center" vertical="center"/>
    </xf>
    <xf numFmtId="38" fontId="9" fillId="0" borderId="37" xfId="0" applyNumberFormat="1" applyFont="1" applyBorder="1" applyAlignment="1">
      <alignment horizontal="center" vertical="center"/>
    </xf>
    <xf numFmtId="0" fontId="9" fillId="0" borderId="35" xfId="0" applyFont="1" applyBorder="1" applyAlignment="1">
      <alignment horizontal="center" vertical="center" wrapText="1"/>
    </xf>
    <xf numFmtId="38" fontId="9" fillId="3" borderId="65" xfId="1" applyFont="1" applyFill="1" applyBorder="1" applyAlignment="1">
      <alignment horizontal="center" vertical="center"/>
    </xf>
    <xf numFmtId="38" fontId="9" fillId="3" borderId="26" xfId="1" applyFont="1" applyFill="1" applyBorder="1" applyAlignment="1">
      <alignment horizontal="center" vertical="center"/>
    </xf>
    <xf numFmtId="38" fontId="9" fillId="3" borderId="73" xfId="1" applyFont="1" applyFill="1" applyBorder="1" applyAlignment="1">
      <alignment horizontal="center" vertical="center"/>
    </xf>
    <xf numFmtId="0" fontId="9" fillId="0" borderId="73" xfId="0" applyFont="1" applyBorder="1" applyAlignment="1">
      <alignment horizontal="center" vertical="center" wrapText="1"/>
    </xf>
    <xf numFmtId="0" fontId="17" fillId="0" borderId="2" xfId="7" applyFont="1" applyBorder="1" applyAlignment="1">
      <alignment horizontal="center" vertical="center"/>
    </xf>
    <xf numFmtId="0" fontId="17" fillId="0" borderId="83" xfId="7" applyFont="1" applyBorder="1" applyAlignment="1">
      <alignment horizontal="center" vertical="center" textRotation="255"/>
    </xf>
    <xf numFmtId="0" fontId="17" fillId="0" borderId="75" xfId="7" applyFont="1" applyBorder="1" applyAlignment="1">
      <alignment horizontal="center" vertical="center" textRotation="255"/>
    </xf>
    <xf numFmtId="0" fontId="17" fillId="0" borderId="66" xfId="7" applyFont="1" applyBorder="1" applyAlignment="1">
      <alignment horizontal="center" vertical="center" textRotation="255"/>
    </xf>
    <xf numFmtId="38" fontId="9" fillId="0" borderId="62" xfId="1" applyFont="1" applyFill="1" applyBorder="1" applyAlignment="1" applyProtection="1">
      <alignment horizontal="distributed" vertical="center"/>
    </xf>
    <xf numFmtId="38" fontId="9" fillId="0" borderId="76" xfId="1" applyFont="1" applyFill="1" applyBorder="1" applyAlignment="1" applyProtection="1">
      <alignment horizontal="distributed"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 xfId="0" applyFont="1" applyBorder="1" applyAlignment="1">
      <alignment horizontal="center" vertical="center" textRotation="255"/>
    </xf>
    <xf numFmtId="0" fontId="8" fillId="0" borderId="65" xfId="0" applyFont="1" applyBorder="1" applyAlignment="1">
      <alignment horizontal="center" vertical="center" textRotation="255"/>
    </xf>
    <xf numFmtId="0" fontId="8" fillId="0" borderId="54" xfId="0" applyFont="1" applyBorder="1" applyAlignment="1">
      <alignment horizontal="center" vertical="center"/>
    </xf>
    <xf numFmtId="0" fontId="8" fillId="0" borderId="23" xfId="0" applyFont="1" applyBorder="1" applyAlignment="1">
      <alignment horizontal="center" vertical="center"/>
    </xf>
    <xf numFmtId="0" fontId="8" fillId="0" borderId="85" xfId="0" applyFont="1" applyBorder="1" applyAlignment="1">
      <alignment horizontal="center" vertical="center"/>
    </xf>
    <xf numFmtId="0" fontId="0" fillId="0" borderId="2" xfId="0" applyBorder="1" applyAlignment="1">
      <alignment horizontal="center" vertical="center" textRotation="255" wrapText="1"/>
    </xf>
    <xf numFmtId="0" fontId="8" fillId="0" borderId="2" xfId="0" applyFont="1" applyBorder="1" applyAlignment="1">
      <alignment horizontal="center" vertical="center"/>
    </xf>
    <xf numFmtId="0" fontId="12" fillId="0" borderId="35" xfId="3" applyFont="1" applyBorder="1">
      <alignment vertical="center"/>
    </xf>
    <xf numFmtId="0" fontId="12" fillId="0" borderId="36" xfId="3" applyFont="1" applyBorder="1">
      <alignment vertical="center"/>
    </xf>
    <xf numFmtId="0" fontId="12" fillId="0" borderId="37" xfId="3" applyFont="1" applyBorder="1">
      <alignment vertical="center"/>
    </xf>
    <xf numFmtId="56" fontId="12" fillId="0" borderId="35" xfId="3" applyNumberFormat="1" applyFont="1" applyBorder="1">
      <alignment vertical="center"/>
    </xf>
    <xf numFmtId="0" fontId="15" fillId="0" borderId="36" xfId="3" applyFont="1" applyBorder="1">
      <alignment vertical="center"/>
    </xf>
    <xf numFmtId="0" fontId="15" fillId="0" borderId="37" xfId="3" applyFont="1" applyBorder="1">
      <alignment vertical="center"/>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37" xfId="3" applyFont="1" applyBorder="1" applyAlignment="1">
      <alignment horizontal="center" vertical="center" wrapText="1"/>
    </xf>
    <xf numFmtId="0" fontId="15" fillId="0" borderId="37" xfId="3" applyFont="1" applyBorder="1" applyAlignment="1">
      <alignment horizontal="center" vertical="center" wrapText="1"/>
    </xf>
    <xf numFmtId="0" fontId="12" fillId="0" borderId="35" xfId="3" applyFont="1" applyBorder="1" applyAlignment="1">
      <alignment horizontal="center" vertical="center"/>
    </xf>
    <xf numFmtId="0" fontId="12" fillId="0" borderId="37" xfId="3" applyFont="1" applyBorder="1" applyAlignment="1">
      <alignment horizontal="center" vertical="center"/>
    </xf>
    <xf numFmtId="0" fontId="7" fillId="0" borderId="21" xfId="3" applyFont="1" applyBorder="1">
      <alignment vertical="center"/>
    </xf>
    <xf numFmtId="0" fontId="11" fillId="0" borderId="21" xfId="3" applyFont="1" applyBorder="1">
      <alignment vertical="center"/>
    </xf>
    <xf numFmtId="0" fontId="15" fillId="0" borderId="37" xfId="3" applyFont="1" applyBorder="1" applyAlignment="1">
      <alignment horizontal="center" vertical="center"/>
    </xf>
    <xf numFmtId="0" fontId="4" fillId="0" borderId="37" xfId="3" applyBorder="1">
      <alignment vertical="center"/>
    </xf>
    <xf numFmtId="0" fontId="4" fillId="0" borderId="37" xfId="3" applyBorder="1" applyAlignment="1">
      <alignment vertical="center" wrapText="1"/>
    </xf>
    <xf numFmtId="0" fontId="27" fillId="0" borderId="35" xfId="3" applyFont="1" applyBorder="1" applyAlignment="1">
      <alignment horizontal="center" vertical="center" wrapText="1"/>
    </xf>
    <xf numFmtId="0" fontId="27" fillId="0" borderId="37" xfId="3" applyFont="1" applyBorder="1" applyAlignment="1">
      <alignment horizontal="center" vertical="center" wrapText="1"/>
    </xf>
  </cellXfs>
  <cellStyles count="14">
    <cellStyle name="パーセント" xfId="5" builtinId="5"/>
    <cellStyle name="パーセント 2" xfId="9" xr:uid="{00000000-0005-0000-0000-000001000000}"/>
    <cellStyle name="桁区切り" xfId="1" builtinId="6"/>
    <cellStyle name="桁区切り 2" xfId="8" xr:uid="{00000000-0005-0000-0000-000003000000}"/>
    <cellStyle name="標準" xfId="0" builtinId="0"/>
    <cellStyle name="標準 2" xfId="6" xr:uid="{00000000-0005-0000-0000-000005000000}"/>
    <cellStyle name="標準 2 2" xfId="7" xr:uid="{00000000-0005-0000-0000-000006000000}"/>
    <cellStyle name="標準 3" xfId="10" xr:uid="{00000000-0005-0000-0000-000007000000}"/>
    <cellStyle name="標準 3 2" xfId="13" xr:uid="{00000000-0005-0000-0000-000008000000}"/>
    <cellStyle name="標準 4" xfId="11" xr:uid="{00000000-0005-0000-0000-000009000000}"/>
    <cellStyle name="標準 5" xfId="12" xr:uid="{00000000-0005-0000-0000-00000A000000}"/>
    <cellStyle name="標準_03-(5)かき処分状況" xfId="2" xr:uid="{00000000-0005-0000-0000-00000B000000}"/>
    <cellStyle name="標準_表示" xfId="3" xr:uid="{00000000-0005-0000-0000-00000C000000}"/>
    <cellStyle name="未定義" xfId="4" xr:uid="{00000000-0005-0000-0000-00000D000000}"/>
  </cellStyles>
  <dxfs count="43">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indexed="42"/>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indexed="42"/>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s>
  <tableStyles count="0" defaultTableStyle="TableStyleMedium2" defaultPivotStyle="PivotStyleLight16"/>
  <colors>
    <mruColors>
      <color rgb="FFCC00CC"/>
      <color rgb="FF99FFCC"/>
      <color rgb="FF99CCFF"/>
      <color rgb="FFCCFF99"/>
      <color rgb="FFBDFFDE"/>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4998823988565"/>
          <c:y val="8.9049318476176975E-2"/>
          <c:w val="0.81701621057812956"/>
          <c:h val="0.79491001788115068"/>
        </c:manualLayout>
      </c:layout>
      <c:lineChart>
        <c:grouping val="standard"/>
        <c:varyColors val="0"/>
        <c:ser>
          <c:idx val="4"/>
          <c:order val="0"/>
          <c:tx>
            <c:strRef>
              <c:f>'P2'!$C$58:$E$58</c:f>
              <c:strCache>
                <c:ptCount val="3"/>
                <c:pt idx="0">
                  <c:v>監視実施件数（累計）</c:v>
                </c:pt>
              </c:strCache>
            </c:strRef>
          </c:tx>
          <c:spPr>
            <a:ln w="25400">
              <a:solidFill>
                <a:srgbClr val="000000"/>
              </a:solidFill>
              <a:prstDash val="solid"/>
            </a:ln>
          </c:spPr>
          <c:marker>
            <c:symbol val="circle"/>
            <c:size val="7"/>
            <c:spPr>
              <a:solidFill>
                <a:srgbClr val="000000"/>
              </a:solidFill>
              <a:ln>
                <a:solidFill>
                  <a:srgbClr val="000000"/>
                </a:solidFill>
                <a:prstDash val="solid"/>
              </a:ln>
            </c:spPr>
          </c:marker>
          <c:cat>
            <c:numRef>
              <c:f>'P2'!$F$53:$Q$53</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'P2'!$F$58:$Q$58</c:f>
              <c:numCache>
                <c:formatCode>#,##0_);[Red]\(#,##0\)</c:formatCode>
                <c:ptCount val="12"/>
              </c:numCache>
            </c:numRef>
          </c:val>
          <c:smooth val="0"/>
          <c:extLst>
            <c:ext xmlns:c16="http://schemas.microsoft.com/office/drawing/2014/chart" uri="{C3380CC4-5D6E-409C-BE32-E72D297353CC}">
              <c16:uniqueId val="{00000000-6E9A-4A46-BD65-54706D244C08}"/>
            </c:ext>
          </c:extLst>
        </c:ser>
        <c:ser>
          <c:idx val="0"/>
          <c:order val="1"/>
          <c:tx>
            <c:strRef>
              <c:f>'P2'!$C$59:$E$59</c:f>
              <c:strCache>
                <c:ptCount val="3"/>
                <c:pt idx="0">
                  <c:v>目標監視件数（累計）</c:v>
                </c:pt>
              </c:strCache>
            </c:strRef>
          </c:tx>
          <c:spPr>
            <a:ln w="3175">
              <a:solidFill>
                <a:srgbClr val="000000"/>
              </a:solidFill>
              <a:prstDash val="solid"/>
            </a:ln>
          </c:spPr>
          <c:marker>
            <c:symbol val="none"/>
          </c:marker>
          <c:cat>
            <c:numRef>
              <c:f>'P2'!$F$53:$Q$53</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'P2'!$F$59:$Q$59</c:f>
              <c:numCache>
                <c:formatCode>#,##0_);[Red]\(#,##0\)</c:formatCode>
                <c:ptCount val="12"/>
              </c:numCache>
            </c:numRef>
          </c:val>
          <c:smooth val="0"/>
          <c:extLst>
            <c:ext xmlns:c16="http://schemas.microsoft.com/office/drawing/2014/chart" uri="{C3380CC4-5D6E-409C-BE32-E72D297353CC}">
              <c16:uniqueId val="{00000001-6E9A-4A46-BD65-54706D244C08}"/>
            </c:ext>
          </c:extLst>
        </c:ser>
        <c:dLbls>
          <c:showLegendKey val="0"/>
          <c:showVal val="0"/>
          <c:showCatName val="0"/>
          <c:showSerName val="0"/>
          <c:showPercent val="0"/>
          <c:showBubbleSize val="0"/>
        </c:dLbls>
        <c:marker val="1"/>
        <c:smooth val="0"/>
        <c:axId val="325691064"/>
        <c:axId val="327553248"/>
      </c:lineChart>
      <c:catAx>
        <c:axId val="325691064"/>
        <c:scaling>
          <c:orientation val="minMax"/>
        </c:scaling>
        <c:delete val="0"/>
        <c:axPos val="b"/>
        <c:title>
          <c:tx>
            <c:rich>
              <a:bodyPr/>
              <a:lstStyle/>
              <a:p>
                <a:pPr>
                  <a:defRPr/>
                </a:pPr>
                <a:r>
                  <a:rPr lang="ja-JP"/>
                  <a:t>（月）</a:t>
                </a:r>
              </a:p>
            </c:rich>
          </c:tx>
          <c:layout>
            <c:manualLayout>
              <c:xMode val="edge"/>
              <c:yMode val="edge"/>
              <c:x val="0.92523209353871461"/>
              <c:y val="0.8870997359754609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a:pPr>
            <a:endParaRPr lang="ja-JP"/>
          </a:p>
        </c:txPr>
        <c:crossAx val="327553248"/>
        <c:crosses val="autoZero"/>
        <c:auto val="1"/>
        <c:lblAlgn val="ctr"/>
        <c:lblOffset val="100"/>
        <c:tickLblSkip val="1"/>
        <c:tickMarkSkip val="1"/>
        <c:noMultiLvlLbl val="0"/>
      </c:catAx>
      <c:valAx>
        <c:axId val="327553248"/>
        <c:scaling>
          <c:orientation val="minMax"/>
          <c:max val="4200"/>
        </c:scaling>
        <c:delete val="0"/>
        <c:axPos val="l"/>
        <c:majorGridlines>
          <c:spPr>
            <a:ln>
              <a:solidFill>
                <a:schemeClr val="bg1">
                  <a:lumMod val="50000"/>
                </a:schemeClr>
              </a:solidFill>
            </a:ln>
          </c:spPr>
        </c:majorGridlines>
        <c:title>
          <c:tx>
            <c:rich>
              <a:bodyPr rot="0" vert="horz"/>
              <a:lstStyle/>
              <a:p>
                <a:pPr algn="ctr">
                  <a:defRPr/>
                </a:pPr>
                <a:r>
                  <a:rPr lang="ja-JP"/>
                  <a:t>（件数）</a:t>
                </a:r>
              </a:p>
            </c:rich>
          </c:tx>
          <c:layout>
            <c:manualLayout>
              <c:xMode val="edge"/>
              <c:yMode val="edge"/>
              <c:x val="3.0288827833936268E-2"/>
              <c:y val="3.2392204132556154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25691064"/>
        <c:crosses val="autoZero"/>
        <c:crossBetween val="midCat"/>
        <c:majorUnit val="600"/>
        <c:minorUnit val="20"/>
      </c:valAx>
      <c:spPr>
        <a:noFill/>
        <a:ln w="25400">
          <a:solidFill>
            <a:srgbClr val="000000"/>
          </a:solidFill>
          <a:prstDash val="solid"/>
        </a:ln>
      </c:spPr>
    </c:plotArea>
    <c:legend>
      <c:legendPos val="t"/>
      <c:layout>
        <c:manualLayout>
          <c:xMode val="edge"/>
          <c:yMode val="edge"/>
          <c:x val="0.16039400800027584"/>
          <c:y val="0.19611650792339938"/>
          <c:w val="0.43196563495071028"/>
          <c:h val="6.3146951502975293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pitchFamily="49" charset="-128"/>
          <a:ea typeface="ＭＳ ゴシック" pitchFamily="49"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110837</xdr:colOff>
      <xdr:row>4</xdr:row>
      <xdr:rowOff>36946</xdr:rowOff>
    </xdr:from>
    <xdr:to>
      <xdr:col>17</xdr:col>
      <xdr:colOff>267853</xdr:colOff>
      <xdr:row>34</xdr:row>
      <xdr:rowOff>36947</xdr:rowOff>
    </xdr:to>
    <xdr:graphicFrame macro="">
      <xdr:nvGraphicFramePr>
        <xdr:cNvPr id="2" name="グラフ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9236</xdr:colOff>
          <xdr:row>4</xdr:row>
          <xdr:rowOff>0</xdr:rowOff>
        </xdr:from>
        <xdr:to>
          <xdr:col>6</xdr:col>
          <xdr:colOff>2456873</xdr:colOff>
          <xdr:row>7</xdr:row>
          <xdr:rowOff>0</xdr:rowOff>
        </xdr:to>
        <xdr:grpSp>
          <xdr:nvGrpSpPr>
            <xdr:cNvPr id="10241" name="Group 1">
              <a:extLst>
                <a:ext uri="{FF2B5EF4-FFF2-40B4-BE49-F238E27FC236}">
                  <a16:creationId xmlns:a16="http://schemas.microsoft.com/office/drawing/2014/main" id="{00000000-0008-0000-1F00-000001280000}"/>
                </a:ext>
              </a:extLst>
            </xdr:cNvPr>
            <xdr:cNvGrpSpPr>
              <a:grpSpLocks/>
            </xdr:cNvGrpSpPr>
          </xdr:nvGrpSpPr>
          <xdr:grpSpPr bwMode="auto">
            <a:xfrm>
              <a:off x="4971761" y="1133475"/>
              <a:ext cx="2447637" cy="685800"/>
              <a:chOff x="492" y="85"/>
              <a:chExt cx="265" cy="72"/>
            </a:xfrm>
          </xdr:grpSpPr>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E00-000002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E00-000003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E00-000004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E00-000005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E00-000006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E00-000007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E00-000008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E00-000009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9236</xdr:colOff>
          <xdr:row>7</xdr:row>
          <xdr:rowOff>0</xdr:rowOff>
        </xdr:from>
        <xdr:to>
          <xdr:col>6</xdr:col>
          <xdr:colOff>2456873</xdr:colOff>
          <xdr:row>10</xdr:row>
          <xdr:rowOff>0</xdr:rowOff>
        </xdr:to>
        <xdr:grpSp>
          <xdr:nvGrpSpPr>
            <xdr:cNvPr id="10250" name="Group 10">
              <a:extLst>
                <a:ext uri="{FF2B5EF4-FFF2-40B4-BE49-F238E27FC236}">
                  <a16:creationId xmlns:a16="http://schemas.microsoft.com/office/drawing/2014/main" id="{00000000-0008-0000-1F00-00000A280000}"/>
                </a:ext>
              </a:extLst>
            </xdr:cNvPr>
            <xdr:cNvGrpSpPr>
              <a:grpSpLocks/>
            </xdr:cNvGrpSpPr>
          </xdr:nvGrpSpPr>
          <xdr:grpSpPr bwMode="auto">
            <a:xfrm>
              <a:off x="4971761" y="1819275"/>
              <a:ext cx="2447637" cy="685800"/>
              <a:chOff x="492" y="85"/>
              <a:chExt cx="265" cy="72"/>
            </a:xfrm>
          </xdr:grpSpPr>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E00-00000B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E00-00000C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1E00-00000D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1E00-00000E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1E00-00000F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1E00-000010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1E00-000011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1E00-000012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9236</xdr:colOff>
          <xdr:row>10</xdr:row>
          <xdr:rowOff>0</xdr:rowOff>
        </xdr:from>
        <xdr:to>
          <xdr:col>6</xdr:col>
          <xdr:colOff>2456873</xdr:colOff>
          <xdr:row>13</xdr:row>
          <xdr:rowOff>0</xdr:rowOff>
        </xdr:to>
        <xdr:grpSp>
          <xdr:nvGrpSpPr>
            <xdr:cNvPr id="10259" name="Group 19">
              <a:extLst>
                <a:ext uri="{FF2B5EF4-FFF2-40B4-BE49-F238E27FC236}">
                  <a16:creationId xmlns:a16="http://schemas.microsoft.com/office/drawing/2014/main" id="{00000000-0008-0000-1F00-000013280000}"/>
                </a:ext>
              </a:extLst>
            </xdr:cNvPr>
            <xdr:cNvGrpSpPr>
              <a:grpSpLocks/>
            </xdr:cNvGrpSpPr>
          </xdr:nvGrpSpPr>
          <xdr:grpSpPr bwMode="auto">
            <a:xfrm>
              <a:off x="4971761" y="2505075"/>
              <a:ext cx="2447637" cy="685800"/>
              <a:chOff x="492" y="85"/>
              <a:chExt cx="265" cy="72"/>
            </a:xfrm>
          </xdr:grpSpPr>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1E00-000014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1E00-000015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1E00-000016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1E00-000017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1E00-000018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1E00-000019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1E00-00001A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1E00-00001B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9236</xdr:colOff>
          <xdr:row>13</xdr:row>
          <xdr:rowOff>0</xdr:rowOff>
        </xdr:from>
        <xdr:to>
          <xdr:col>6</xdr:col>
          <xdr:colOff>2456873</xdr:colOff>
          <xdr:row>16</xdr:row>
          <xdr:rowOff>0</xdr:rowOff>
        </xdr:to>
        <xdr:grpSp>
          <xdr:nvGrpSpPr>
            <xdr:cNvPr id="10268" name="Group 28">
              <a:extLst>
                <a:ext uri="{FF2B5EF4-FFF2-40B4-BE49-F238E27FC236}">
                  <a16:creationId xmlns:a16="http://schemas.microsoft.com/office/drawing/2014/main" id="{00000000-0008-0000-1F00-00001C280000}"/>
                </a:ext>
              </a:extLst>
            </xdr:cNvPr>
            <xdr:cNvGrpSpPr>
              <a:grpSpLocks/>
            </xdr:cNvGrpSpPr>
          </xdr:nvGrpSpPr>
          <xdr:grpSpPr bwMode="auto">
            <a:xfrm>
              <a:off x="4971761" y="3190875"/>
              <a:ext cx="2447637" cy="685800"/>
              <a:chOff x="492" y="85"/>
              <a:chExt cx="265" cy="72"/>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1E00-00001D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1E00-00001E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1E00-00001F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1E00-000020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1E00-000021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1E00-000022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1E00-000023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1E00-000024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9236</xdr:colOff>
          <xdr:row>16</xdr:row>
          <xdr:rowOff>0</xdr:rowOff>
        </xdr:from>
        <xdr:to>
          <xdr:col>6</xdr:col>
          <xdr:colOff>2456873</xdr:colOff>
          <xdr:row>19</xdr:row>
          <xdr:rowOff>0</xdr:rowOff>
        </xdr:to>
        <xdr:grpSp>
          <xdr:nvGrpSpPr>
            <xdr:cNvPr id="10277" name="Group 37">
              <a:extLst>
                <a:ext uri="{FF2B5EF4-FFF2-40B4-BE49-F238E27FC236}">
                  <a16:creationId xmlns:a16="http://schemas.microsoft.com/office/drawing/2014/main" id="{00000000-0008-0000-1F00-000025280000}"/>
                </a:ext>
              </a:extLst>
            </xdr:cNvPr>
            <xdr:cNvGrpSpPr>
              <a:grpSpLocks/>
            </xdr:cNvGrpSpPr>
          </xdr:nvGrpSpPr>
          <xdr:grpSpPr bwMode="auto">
            <a:xfrm>
              <a:off x="4971761" y="3876675"/>
              <a:ext cx="2447637" cy="685800"/>
              <a:chOff x="492" y="85"/>
              <a:chExt cx="265" cy="72"/>
            </a:xfrm>
          </xdr:grpSpPr>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1E00-000026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1E00-000027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1E00-000028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1E00-000029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1E00-00002A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1E00-00002B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1E00-00002C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1E00-00002D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9236</xdr:colOff>
          <xdr:row>19</xdr:row>
          <xdr:rowOff>0</xdr:rowOff>
        </xdr:from>
        <xdr:to>
          <xdr:col>6</xdr:col>
          <xdr:colOff>2456873</xdr:colOff>
          <xdr:row>22</xdr:row>
          <xdr:rowOff>0</xdr:rowOff>
        </xdr:to>
        <xdr:grpSp>
          <xdr:nvGrpSpPr>
            <xdr:cNvPr id="10286" name="Group 46">
              <a:extLst>
                <a:ext uri="{FF2B5EF4-FFF2-40B4-BE49-F238E27FC236}">
                  <a16:creationId xmlns:a16="http://schemas.microsoft.com/office/drawing/2014/main" id="{00000000-0008-0000-1F00-00002E280000}"/>
                </a:ext>
              </a:extLst>
            </xdr:cNvPr>
            <xdr:cNvGrpSpPr>
              <a:grpSpLocks/>
            </xdr:cNvGrpSpPr>
          </xdr:nvGrpSpPr>
          <xdr:grpSpPr bwMode="auto">
            <a:xfrm>
              <a:off x="4971761" y="4562475"/>
              <a:ext cx="2447637" cy="685800"/>
              <a:chOff x="492" y="85"/>
              <a:chExt cx="265" cy="72"/>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1E00-00002F280000}"/>
                  </a:ext>
                </a:extLst>
              </xdr:cNvPr>
              <xdr:cNvSpPr/>
            </xdr:nvSpPr>
            <xdr:spPr bwMode="auto">
              <a:xfrm>
                <a:off x="492" y="8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消費期限</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1E00-000030280000}"/>
                  </a:ext>
                </a:extLst>
              </xdr:cNvPr>
              <xdr:cNvSpPr/>
            </xdr:nvSpPr>
            <xdr:spPr bwMode="auto">
              <a:xfrm>
                <a:off x="594" y="87"/>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賞味期限</a:t>
                </a:r>
              </a:p>
            </xdr:txBody>
          </xdr:sp>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1E00-000031280000}"/>
                  </a:ext>
                </a:extLst>
              </xdr:cNvPr>
              <xdr:cNvSpPr/>
            </xdr:nvSpPr>
            <xdr:spPr bwMode="auto">
              <a:xfrm>
                <a:off x="694" y="88"/>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再利用</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1E00-000032280000}"/>
                  </a:ext>
                </a:extLst>
              </xdr:cNvPr>
              <xdr:cNvSpPr/>
            </xdr:nvSpPr>
            <xdr:spPr bwMode="auto">
              <a:xfrm>
                <a:off x="492" y="110"/>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原料原産地</a:t>
                </a:r>
              </a:p>
            </xdr:txBody>
          </xdr:sp>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1E00-000033280000}"/>
                  </a:ext>
                </a:extLst>
              </xdr:cNvPr>
              <xdr:cNvSpPr/>
            </xdr:nvSpPr>
            <xdr:spPr bwMode="auto">
              <a:xfrm>
                <a:off x="694" y="113"/>
                <a:ext cx="6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添加物</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1E00-000034280000}"/>
                  </a:ext>
                </a:extLst>
              </xdr:cNvPr>
              <xdr:cNvSpPr/>
            </xdr:nvSpPr>
            <xdr:spPr bwMode="auto">
              <a:xfrm>
                <a:off x="593" y="112"/>
                <a:ext cx="10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遺伝子組換え</a:t>
                </a:r>
              </a:p>
            </xdr:txBody>
          </xdr:sp>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1E00-000035280000}"/>
                  </a:ext>
                </a:extLst>
              </xdr:cNvPr>
              <xdr:cNvSpPr/>
            </xdr:nvSpPr>
            <xdr:spPr bwMode="auto">
              <a:xfrm>
                <a:off x="593" y="135"/>
                <a:ext cx="6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1E00-000036280000}"/>
                  </a:ext>
                </a:extLst>
              </xdr:cNvPr>
              <xdr:cNvSpPr/>
            </xdr:nvSpPr>
            <xdr:spPr bwMode="auto">
              <a:xfrm>
                <a:off x="492" y="134"/>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優良有利誤認</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8.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1.bin"/><Relationship Id="rId6" Type="http://schemas.openxmlformats.org/officeDocument/2006/relationships/ctrlProp" Target="../ctrlProps/ctrlProp3.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718C7-AD7B-4F2E-AA39-68F0475DA1B5}">
  <sheetPr>
    <tabColor rgb="FFFF0000"/>
    <pageSetUpPr fitToPage="1"/>
  </sheetPr>
  <dimension ref="B1:D37"/>
  <sheetViews>
    <sheetView tabSelected="1" workbookViewId="0"/>
  </sheetViews>
  <sheetFormatPr defaultRowHeight="13.5" x14ac:dyDescent="0.15"/>
  <cols>
    <col min="1" max="1" width="3" customWidth="1"/>
    <col min="3" max="3" width="13.125" customWidth="1"/>
    <col min="4" max="4" width="78.25" style="457" customWidth="1"/>
  </cols>
  <sheetData>
    <row r="1" spans="2:4" x14ac:dyDescent="0.15">
      <c r="B1" s="458" t="s">
        <v>707</v>
      </c>
      <c r="C1" s="458"/>
      <c r="D1" s="458"/>
    </row>
    <row r="3" spans="2:4" x14ac:dyDescent="0.15">
      <c r="B3" s="453" t="s">
        <v>642</v>
      </c>
      <c r="C3" s="453" t="s">
        <v>641</v>
      </c>
      <c r="D3" s="455" t="s">
        <v>643</v>
      </c>
    </row>
    <row r="4" spans="2:4" x14ac:dyDescent="0.15">
      <c r="B4" s="453">
        <v>1</v>
      </c>
      <c r="C4" s="453" t="s">
        <v>637</v>
      </c>
      <c r="D4" s="456" t="s">
        <v>638</v>
      </c>
    </row>
    <row r="5" spans="2:4" x14ac:dyDescent="0.15">
      <c r="B5" s="453">
        <v>2</v>
      </c>
      <c r="C5" s="453" t="s">
        <v>640</v>
      </c>
      <c r="D5" s="456" t="s">
        <v>639</v>
      </c>
    </row>
    <row r="6" spans="2:4" x14ac:dyDescent="0.15">
      <c r="B6" s="453">
        <v>3</v>
      </c>
      <c r="C6" s="453" t="s">
        <v>646</v>
      </c>
      <c r="D6" s="456" t="s">
        <v>644</v>
      </c>
    </row>
    <row r="7" spans="2:4" x14ac:dyDescent="0.15">
      <c r="B7" s="453">
        <v>4</v>
      </c>
      <c r="C7" s="453" t="s">
        <v>647</v>
      </c>
      <c r="D7" s="456" t="s">
        <v>645</v>
      </c>
    </row>
    <row r="8" spans="2:4" x14ac:dyDescent="0.15">
      <c r="B8" s="453">
        <v>5</v>
      </c>
      <c r="C8" s="453" t="s">
        <v>648</v>
      </c>
      <c r="D8" s="456" t="s">
        <v>650</v>
      </c>
    </row>
    <row r="9" spans="2:4" x14ac:dyDescent="0.15">
      <c r="B9" s="453">
        <v>6</v>
      </c>
      <c r="C9" s="453" t="s">
        <v>649</v>
      </c>
      <c r="D9" s="456" t="s">
        <v>651</v>
      </c>
    </row>
    <row r="10" spans="2:4" x14ac:dyDescent="0.15">
      <c r="B10" s="453">
        <v>7</v>
      </c>
      <c r="C10" s="453" t="s">
        <v>652</v>
      </c>
      <c r="D10" s="456" t="s">
        <v>655</v>
      </c>
    </row>
    <row r="11" spans="2:4" x14ac:dyDescent="0.15">
      <c r="B11" s="453">
        <v>8</v>
      </c>
      <c r="C11" s="453" t="s">
        <v>653</v>
      </c>
      <c r="D11" s="456" t="s">
        <v>656</v>
      </c>
    </row>
    <row r="12" spans="2:4" x14ac:dyDescent="0.15">
      <c r="B12" s="453">
        <v>9</v>
      </c>
      <c r="C12" s="453" t="s">
        <v>654</v>
      </c>
      <c r="D12" s="456" t="s">
        <v>657</v>
      </c>
    </row>
    <row r="13" spans="2:4" x14ac:dyDescent="0.15">
      <c r="B13" s="453">
        <v>10</v>
      </c>
      <c r="C13" s="453" t="s">
        <v>658</v>
      </c>
      <c r="D13" s="456" t="s">
        <v>660</v>
      </c>
    </row>
    <row r="14" spans="2:4" x14ac:dyDescent="0.15">
      <c r="B14" s="453">
        <v>11</v>
      </c>
      <c r="C14" s="453" t="s">
        <v>659</v>
      </c>
      <c r="D14" s="456" t="s">
        <v>661</v>
      </c>
    </row>
    <row r="15" spans="2:4" x14ac:dyDescent="0.15">
      <c r="B15" s="453">
        <v>12</v>
      </c>
      <c r="C15" s="453" t="s">
        <v>664</v>
      </c>
      <c r="D15" s="456" t="s">
        <v>662</v>
      </c>
    </row>
    <row r="16" spans="2:4" x14ac:dyDescent="0.15">
      <c r="B16" s="453">
        <v>13</v>
      </c>
      <c r="C16" s="453" t="s">
        <v>665</v>
      </c>
      <c r="D16" s="456" t="s">
        <v>663</v>
      </c>
    </row>
    <row r="17" spans="2:4" x14ac:dyDescent="0.15">
      <c r="B17" s="453">
        <v>14</v>
      </c>
      <c r="C17" s="453" t="s">
        <v>666</v>
      </c>
      <c r="D17" s="456" t="s">
        <v>669</v>
      </c>
    </row>
    <row r="18" spans="2:4" x14ac:dyDescent="0.15">
      <c r="B18" s="453">
        <v>15</v>
      </c>
      <c r="C18" s="453" t="s">
        <v>667</v>
      </c>
      <c r="D18" s="456" t="s">
        <v>670</v>
      </c>
    </row>
    <row r="19" spans="2:4" x14ac:dyDescent="0.15">
      <c r="B19" s="453">
        <v>16</v>
      </c>
      <c r="C19" s="453" t="s">
        <v>668</v>
      </c>
      <c r="D19" s="456" t="s">
        <v>671</v>
      </c>
    </row>
    <row r="20" spans="2:4" x14ac:dyDescent="0.15">
      <c r="B20" s="453">
        <v>17</v>
      </c>
      <c r="C20" s="454" t="s">
        <v>674</v>
      </c>
      <c r="D20" s="456" t="s">
        <v>673</v>
      </c>
    </row>
    <row r="21" spans="2:4" x14ac:dyDescent="0.15">
      <c r="B21" s="453">
        <v>18</v>
      </c>
      <c r="C21" s="454" t="s">
        <v>675</v>
      </c>
      <c r="D21" s="456" t="s">
        <v>683</v>
      </c>
    </row>
    <row r="22" spans="2:4" x14ac:dyDescent="0.15">
      <c r="B22" s="453">
        <v>19</v>
      </c>
      <c r="C22" s="454" t="s">
        <v>676</v>
      </c>
      <c r="D22" s="456" t="s">
        <v>685</v>
      </c>
    </row>
    <row r="23" spans="2:4" x14ac:dyDescent="0.15">
      <c r="B23" s="453">
        <v>20</v>
      </c>
      <c r="C23" s="454" t="s">
        <v>677</v>
      </c>
      <c r="D23" s="456" t="s">
        <v>686</v>
      </c>
    </row>
    <row r="24" spans="2:4" x14ac:dyDescent="0.15">
      <c r="B24" s="453">
        <v>21</v>
      </c>
      <c r="C24" s="454" t="s">
        <v>678</v>
      </c>
      <c r="D24" s="456" t="s">
        <v>687</v>
      </c>
    </row>
    <row r="25" spans="2:4" x14ac:dyDescent="0.15">
      <c r="B25" s="453">
        <v>22</v>
      </c>
      <c r="C25" s="454" t="s">
        <v>679</v>
      </c>
      <c r="D25" s="456" t="s">
        <v>688</v>
      </c>
    </row>
    <row r="26" spans="2:4" x14ac:dyDescent="0.15">
      <c r="B26" s="453">
        <v>23</v>
      </c>
      <c r="C26" s="454" t="s">
        <v>680</v>
      </c>
      <c r="D26" s="456" t="s">
        <v>689</v>
      </c>
    </row>
    <row r="27" spans="2:4" x14ac:dyDescent="0.15">
      <c r="B27" s="453">
        <v>24</v>
      </c>
      <c r="C27" s="454" t="s">
        <v>681</v>
      </c>
      <c r="D27" s="456" t="s">
        <v>690</v>
      </c>
    </row>
    <row r="28" spans="2:4" x14ac:dyDescent="0.15">
      <c r="B28" s="453">
        <v>25</v>
      </c>
      <c r="C28" s="454" t="s">
        <v>693</v>
      </c>
      <c r="D28" s="456" t="s">
        <v>692</v>
      </c>
    </row>
    <row r="29" spans="2:4" x14ac:dyDescent="0.15">
      <c r="B29" s="453">
        <v>26</v>
      </c>
      <c r="C29" s="454" t="s">
        <v>694</v>
      </c>
      <c r="D29" s="456" t="s">
        <v>698</v>
      </c>
    </row>
    <row r="30" spans="2:4" x14ac:dyDescent="0.15">
      <c r="B30" s="453">
        <v>27</v>
      </c>
      <c r="C30" s="454" t="s">
        <v>695</v>
      </c>
      <c r="D30" s="456" t="s">
        <v>699</v>
      </c>
    </row>
    <row r="31" spans="2:4" x14ac:dyDescent="0.15">
      <c r="B31" s="453">
        <v>28</v>
      </c>
      <c r="C31" s="454" t="s">
        <v>696</v>
      </c>
      <c r="D31" s="456" t="s">
        <v>700</v>
      </c>
    </row>
    <row r="32" spans="2:4" x14ac:dyDescent="0.15">
      <c r="B32" s="453">
        <v>29</v>
      </c>
      <c r="C32" s="454" t="s">
        <v>697</v>
      </c>
      <c r="D32" s="456" t="s">
        <v>701</v>
      </c>
    </row>
    <row r="33" spans="2:4" x14ac:dyDescent="0.15">
      <c r="B33" s="453">
        <v>30</v>
      </c>
      <c r="C33" s="454" t="s">
        <v>703</v>
      </c>
      <c r="D33" s="456" t="s">
        <v>702</v>
      </c>
    </row>
    <row r="34" spans="2:4" x14ac:dyDescent="0.15">
      <c r="B34" s="453">
        <v>31</v>
      </c>
      <c r="C34" s="454" t="s">
        <v>704</v>
      </c>
      <c r="D34" s="456" t="s">
        <v>705</v>
      </c>
    </row>
    <row r="36" spans="2:4" x14ac:dyDescent="0.15">
      <c r="B36" t="s">
        <v>706</v>
      </c>
    </row>
    <row r="37" spans="2:4" x14ac:dyDescent="0.15">
      <c r="B37" t="s">
        <v>708</v>
      </c>
    </row>
  </sheetData>
  <mergeCells count="1">
    <mergeCell ref="B1:D1"/>
  </mergeCells>
  <phoneticPr fontId="5"/>
  <pageMargins left="0.25" right="0.25"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2:O37"/>
  <sheetViews>
    <sheetView view="pageBreakPreview" zoomScale="90" zoomScaleNormal="100" zoomScaleSheetLayoutView="90" workbookViewId="0">
      <selection activeCell="B3" sqref="B3"/>
    </sheetView>
  </sheetViews>
  <sheetFormatPr defaultColWidth="9" defaultRowHeight="12" x14ac:dyDescent="0.15"/>
  <cols>
    <col min="1" max="1" width="4.625" style="54" customWidth="1"/>
    <col min="2" max="2" width="8.125" style="54" customWidth="1"/>
    <col min="3" max="3" width="40.75" style="54" customWidth="1"/>
    <col min="4" max="4" width="10.625" style="54" customWidth="1"/>
    <col min="5" max="5" width="10.5" style="54" bestFit="1" customWidth="1"/>
    <col min="6" max="6" width="10.375" style="54" customWidth="1"/>
    <col min="7" max="8" width="9.875" style="54" customWidth="1"/>
    <col min="9" max="9" width="11" style="54" customWidth="1"/>
    <col min="10" max="10" width="8.125" style="54" customWidth="1"/>
    <col min="11" max="11" width="11.625" style="54" customWidth="1"/>
    <col min="12" max="12" width="11.125" style="54" customWidth="1"/>
    <col min="13" max="13" width="10" style="54" customWidth="1"/>
    <col min="14" max="14" width="26.125" style="54" customWidth="1"/>
    <col min="15" max="16384" width="9" style="54"/>
  </cols>
  <sheetData>
    <row r="2" spans="2:12" ht="10.35" customHeight="1" x14ac:dyDescent="0.15"/>
    <row r="3" spans="2:12" ht="16.350000000000001" customHeight="1" x14ac:dyDescent="0.15">
      <c r="B3" s="17" t="s">
        <v>536</v>
      </c>
      <c r="E3" s="338"/>
      <c r="F3" s="418"/>
      <c r="G3" s="426"/>
      <c r="K3" s="338"/>
    </row>
    <row r="4" spans="2:12" ht="43.35" customHeight="1" x14ac:dyDescent="0.15">
      <c r="B4" s="584"/>
      <c r="C4" s="584"/>
      <c r="D4" s="576" t="s">
        <v>562</v>
      </c>
      <c r="E4" s="394" t="s">
        <v>591</v>
      </c>
      <c r="F4" s="576" t="s">
        <v>563</v>
      </c>
      <c r="G4" s="535" t="s">
        <v>385</v>
      </c>
      <c r="H4" s="536"/>
      <c r="I4" s="536"/>
      <c r="J4" s="537"/>
      <c r="K4" s="585" t="s">
        <v>556</v>
      </c>
      <c r="L4" s="576" t="s">
        <v>441</v>
      </c>
    </row>
    <row r="5" spans="2:12" ht="43.7" customHeight="1" x14ac:dyDescent="0.15">
      <c r="B5" s="584"/>
      <c r="C5" s="584"/>
      <c r="D5" s="534"/>
      <c r="E5" s="395" t="s">
        <v>249</v>
      </c>
      <c r="F5" s="534"/>
      <c r="G5" s="341" t="s">
        <v>349</v>
      </c>
      <c r="H5" s="341" t="s">
        <v>350</v>
      </c>
      <c r="I5" s="341" t="s">
        <v>352</v>
      </c>
      <c r="J5" s="343" t="s">
        <v>30</v>
      </c>
      <c r="K5" s="586"/>
      <c r="L5" s="577"/>
    </row>
    <row r="6" spans="2:12" ht="19.5" customHeight="1" x14ac:dyDescent="0.15">
      <c r="B6" s="531" t="s">
        <v>442</v>
      </c>
      <c r="C6" s="335" t="s">
        <v>444</v>
      </c>
      <c r="D6" s="60"/>
      <c r="E6" s="81"/>
      <c r="F6" s="61"/>
      <c r="G6" s="66"/>
      <c r="H6" s="66"/>
      <c r="I6" s="66"/>
      <c r="J6" s="81"/>
      <c r="K6" s="65"/>
      <c r="L6" s="346"/>
    </row>
    <row r="7" spans="2:12" ht="19.5" customHeight="1" x14ac:dyDescent="0.15">
      <c r="B7" s="531"/>
      <c r="C7" s="336" t="s">
        <v>443</v>
      </c>
      <c r="D7" s="347"/>
      <c r="E7" s="81"/>
      <c r="F7" s="61"/>
      <c r="G7" s="66"/>
      <c r="H7" s="66"/>
      <c r="I7" s="66"/>
      <c r="J7" s="81"/>
      <c r="K7" s="65"/>
      <c r="L7" s="346"/>
    </row>
    <row r="8" spans="2:12" ht="19.5" customHeight="1" x14ac:dyDescent="0.15">
      <c r="B8" s="531"/>
      <c r="C8" s="336" t="s">
        <v>445</v>
      </c>
      <c r="D8" s="347"/>
      <c r="E8" s="81"/>
      <c r="F8" s="61"/>
      <c r="G8" s="66"/>
      <c r="H8" s="66"/>
      <c r="I8" s="66"/>
      <c r="J8" s="81"/>
      <c r="K8" s="65"/>
      <c r="L8" s="346"/>
    </row>
    <row r="9" spans="2:12" ht="19.5" customHeight="1" x14ac:dyDescent="0.15">
      <c r="B9" s="531"/>
      <c r="C9" s="336" t="s">
        <v>446</v>
      </c>
      <c r="D9" s="347"/>
      <c r="E9" s="81"/>
      <c r="F9" s="61"/>
      <c r="G9" s="66"/>
      <c r="H9" s="66"/>
      <c r="I9" s="66"/>
      <c r="J9" s="81"/>
      <c r="K9" s="65"/>
      <c r="L9" s="346"/>
    </row>
    <row r="10" spans="2:12" ht="19.5" customHeight="1" x14ac:dyDescent="0.15">
      <c r="B10" s="532"/>
      <c r="C10" s="336" t="s">
        <v>447</v>
      </c>
      <c r="D10" s="347"/>
      <c r="E10" s="81"/>
      <c r="F10" s="61"/>
      <c r="G10" s="66"/>
      <c r="H10" s="66"/>
      <c r="I10" s="66"/>
      <c r="J10" s="81"/>
      <c r="K10" s="65"/>
      <c r="L10" s="346"/>
    </row>
    <row r="11" spans="2:12" ht="19.5" customHeight="1" x14ac:dyDescent="0.15">
      <c r="B11" s="529" t="s">
        <v>448</v>
      </c>
      <c r="C11" s="335" t="s">
        <v>451</v>
      </c>
      <c r="D11" s="347"/>
      <c r="E11" s="81"/>
      <c r="F11" s="61"/>
      <c r="G11" s="66"/>
      <c r="H11" s="66"/>
      <c r="I11" s="66"/>
      <c r="J11" s="81"/>
      <c r="K11" s="65"/>
      <c r="L11" s="346"/>
    </row>
    <row r="12" spans="2:12" ht="19.5" customHeight="1" x14ac:dyDescent="0.15">
      <c r="B12" s="529"/>
      <c r="C12" s="336" t="s">
        <v>452</v>
      </c>
      <c r="D12" s="347"/>
      <c r="E12" s="81"/>
      <c r="F12" s="61"/>
      <c r="G12" s="66"/>
      <c r="H12" s="66"/>
      <c r="I12" s="66"/>
      <c r="J12" s="81"/>
      <c r="K12" s="65"/>
      <c r="L12" s="346"/>
    </row>
    <row r="13" spans="2:12" ht="19.5" customHeight="1" x14ac:dyDescent="0.15">
      <c r="B13" s="529"/>
      <c r="C13" s="336" t="s">
        <v>453</v>
      </c>
      <c r="D13" s="347"/>
      <c r="E13" s="81"/>
      <c r="F13" s="61"/>
      <c r="G13" s="66"/>
      <c r="H13" s="66"/>
      <c r="I13" s="66"/>
      <c r="J13" s="81"/>
      <c r="K13" s="65"/>
      <c r="L13" s="346"/>
    </row>
    <row r="14" spans="2:12" ht="19.5" customHeight="1" x14ac:dyDescent="0.15">
      <c r="B14" s="529"/>
      <c r="C14" s="336" t="s">
        <v>454</v>
      </c>
      <c r="D14" s="347"/>
      <c r="E14" s="81"/>
      <c r="F14" s="61"/>
      <c r="G14" s="66"/>
      <c r="H14" s="66"/>
      <c r="I14" s="66"/>
      <c r="J14" s="81"/>
      <c r="K14" s="65"/>
      <c r="L14" s="346"/>
    </row>
    <row r="15" spans="2:12" ht="19.5" customHeight="1" x14ac:dyDescent="0.15">
      <c r="B15" s="529"/>
      <c r="C15" s="336" t="s">
        <v>455</v>
      </c>
      <c r="D15" s="347"/>
      <c r="E15" s="81"/>
      <c r="F15" s="61"/>
      <c r="G15" s="66"/>
      <c r="H15" s="66"/>
      <c r="I15" s="66"/>
      <c r="J15" s="81"/>
      <c r="K15" s="65"/>
      <c r="L15" s="346"/>
    </row>
    <row r="16" spans="2:12" ht="19.5" customHeight="1" x14ac:dyDescent="0.15">
      <c r="B16" s="529"/>
      <c r="C16" s="336" t="s">
        <v>456</v>
      </c>
      <c r="D16" s="347"/>
      <c r="E16" s="81"/>
      <c r="F16" s="61"/>
      <c r="G16" s="66"/>
      <c r="H16" s="66"/>
      <c r="I16" s="66"/>
      <c r="J16" s="81"/>
      <c r="K16" s="65"/>
      <c r="L16" s="346"/>
    </row>
    <row r="17" spans="2:12" ht="24" x14ac:dyDescent="0.15">
      <c r="B17" s="529"/>
      <c r="C17" s="336" t="s">
        <v>588</v>
      </c>
      <c r="D17" s="347"/>
      <c r="E17" s="81"/>
      <c r="F17" s="61"/>
      <c r="G17" s="66"/>
      <c r="H17" s="66"/>
      <c r="I17" s="66"/>
      <c r="J17" s="81"/>
      <c r="K17" s="65"/>
      <c r="L17" s="346"/>
    </row>
    <row r="18" spans="2:12" ht="19.5" customHeight="1" x14ac:dyDescent="0.15">
      <c r="B18" s="530"/>
      <c r="C18" s="336" t="s">
        <v>457</v>
      </c>
      <c r="D18" s="347"/>
      <c r="E18" s="81"/>
      <c r="F18" s="61"/>
      <c r="G18" s="66"/>
      <c r="H18" s="66"/>
      <c r="I18" s="66"/>
      <c r="J18" s="81"/>
      <c r="K18" s="65"/>
      <c r="L18" s="346"/>
    </row>
    <row r="19" spans="2:12" ht="24" x14ac:dyDescent="0.15">
      <c r="B19" s="529" t="s">
        <v>449</v>
      </c>
      <c r="C19" s="335" t="s">
        <v>458</v>
      </c>
      <c r="D19" s="347"/>
      <c r="E19" s="81"/>
      <c r="F19" s="61"/>
      <c r="G19" s="66"/>
      <c r="H19" s="66"/>
      <c r="I19" s="66"/>
      <c r="J19" s="81"/>
      <c r="K19" s="65"/>
      <c r="L19" s="346"/>
    </row>
    <row r="20" spans="2:12" ht="19.5" customHeight="1" x14ac:dyDescent="0.15">
      <c r="B20" s="529"/>
      <c r="C20" s="336" t="s">
        <v>589</v>
      </c>
      <c r="D20" s="347"/>
      <c r="E20" s="81"/>
      <c r="F20" s="61"/>
      <c r="G20" s="66"/>
      <c r="H20" s="66"/>
      <c r="I20" s="66"/>
      <c r="J20" s="81"/>
      <c r="K20" s="65"/>
      <c r="L20" s="346"/>
    </row>
    <row r="21" spans="2:12" ht="19.5" customHeight="1" x14ac:dyDescent="0.15">
      <c r="B21" s="529"/>
      <c r="C21" s="336" t="s">
        <v>459</v>
      </c>
      <c r="D21" s="347"/>
      <c r="E21" s="81"/>
      <c r="F21" s="61"/>
      <c r="G21" s="66"/>
      <c r="H21" s="66"/>
      <c r="I21" s="66"/>
      <c r="J21" s="81"/>
      <c r="K21" s="65"/>
      <c r="L21" s="346"/>
    </row>
    <row r="22" spans="2:12" ht="19.5" customHeight="1" x14ac:dyDescent="0.15">
      <c r="B22" s="529"/>
      <c r="C22" s="336" t="s">
        <v>460</v>
      </c>
      <c r="D22" s="347"/>
      <c r="E22" s="81"/>
      <c r="F22" s="61"/>
      <c r="G22" s="66"/>
      <c r="H22" s="66"/>
      <c r="I22" s="66"/>
      <c r="J22" s="81"/>
      <c r="K22" s="65"/>
      <c r="L22" s="346"/>
    </row>
    <row r="23" spans="2:12" ht="19.5" customHeight="1" x14ac:dyDescent="0.15">
      <c r="B23" s="529"/>
      <c r="C23" s="336" t="s">
        <v>462</v>
      </c>
      <c r="D23" s="347"/>
      <c r="E23" s="81"/>
      <c r="F23" s="61"/>
      <c r="G23" s="66"/>
      <c r="H23" s="66"/>
      <c r="I23" s="66"/>
      <c r="J23" s="81"/>
      <c r="K23" s="65"/>
      <c r="L23" s="346"/>
    </row>
    <row r="24" spans="2:12" ht="19.5" customHeight="1" x14ac:dyDescent="0.15">
      <c r="B24" s="529"/>
      <c r="C24" s="336" t="s">
        <v>461</v>
      </c>
      <c r="D24" s="347"/>
      <c r="E24" s="81"/>
      <c r="F24" s="61"/>
      <c r="G24" s="66"/>
      <c r="H24" s="66"/>
      <c r="I24" s="66"/>
      <c r="J24" s="81"/>
      <c r="K24" s="65"/>
      <c r="L24" s="346"/>
    </row>
    <row r="25" spans="2:12" ht="19.5" customHeight="1" x14ac:dyDescent="0.15">
      <c r="B25" s="529"/>
      <c r="C25" s="336" t="s">
        <v>463</v>
      </c>
      <c r="D25" s="347"/>
      <c r="E25" s="81"/>
      <c r="F25" s="61"/>
      <c r="G25" s="66"/>
      <c r="H25" s="66"/>
      <c r="I25" s="66"/>
      <c r="J25" s="81"/>
      <c r="K25" s="65"/>
      <c r="L25" s="346"/>
    </row>
    <row r="26" spans="2:12" ht="19.5" customHeight="1" x14ac:dyDescent="0.15">
      <c r="B26" s="529"/>
      <c r="C26" s="336" t="s">
        <v>464</v>
      </c>
      <c r="D26" s="347"/>
      <c r="E26" s="81"/>
      <c r="F26" s="61"/>
      <c r="G26" s="66"/>
      <c r="H26" s="66"/>
      <c r="I26" s="66"/>
      <c r="J26" s="81"/>
      <c r="K26" s="65"/>
      <c r="L26" s="346"/>
    </row>
    <row r="27" spans="2:12" ht="19.5" customHeight="1" x14ac:dyDescent="0.15">
      <c r="B27" s="529"/>
      <c r="C27" s="336" t="s">
        <v>465</v>
      </c>
      <c r="D27" s="347"/>
      <c r="E27" s="81"/>
      <c r="F27" s="61"/>
      <c r="G27" s="66"/>
      <c r="H27" s="66"/>
      <c r="I27" s="66"/>
      <c r="J27" s="81"/>
      <c r="K27" s="65"/>
      <c r="L27" s="346"/>
    </row>
    <row r="28" spans="2:12" ht="19.5" customHeight="1" x14ac:dyDescent="0.15">
      <c r="B28" s="529"/>
      <c r="C28" s="336" t="s">
        <v>466</v>
      </c>
      <c r="D28" s="347"/>
      <c r="E28" s="81"/>
      <c r="F28" s="61"/>
      <c r="G28" s="66"/>
      <c r="H28" s="66"/>
      <c r="I28" s="66"/>
      <c r="J28" s="81"/>
      <c r="K28" s="65"/>
      <c r="L28" s="346"/>
    </row>
    <row r="29" spans="2:12" ht="19.5" customHeight="1" x14ac:dyDescent="0.15">
      <c r="B29" s="530"/>
      <c r="C29" s="336" t="s">
        <v>467</v>
      </c>
      <c r="D29" s="347"/>
      <c r="E29" s="81"/>
      <c r="F29" s="61"/>
      <c r="G29" s="66"/>
      <c r="H29" s="66"/>
      <c r="I29" s="66"/>
      <c r="J29" s="81"/>
      <c r="K29" s="65"/>
      <c r="L29" s="346"/>
    </row>
    <row r="30" spans="2:12" ht="19.5" customHeight="1" x14ac:dyDescent="0.15">
      <c r="B30" s="583" t="s">
        <v>450</v>
      </c>
      <c r="C30" s="335" t="s">
        <v>469</v>
      </c>
      <c r="D30" s="347"/>
      <c r="E30" s="81"/>
      <c r="F30" s="61"/>
      <c r="G30" s="66"/>
      <c r="H30" s="66"/>
      <c r="I30" s="66"/>
      <c r="J30" s="81"/>
      <c r="K30" s="65"/>
      <c r="L30" s="346"/>
    </row>
    <row r="31" spans="2:12" ht="19.5" customHeight="1" x14ac:dyDescent="0.15">
      <c r="B31" s="527"/>
      <c r="C31" s="336" t="s">
        <v>470</v>
      </c>
      <c r="D31" s="347"/>
      <c r="E31" s="81"/>
      <c r="F31" s="61"/>
      <c r="G31" s="66"/>
      <c r="H31" s="66"/>
      <c r="I31" s="66"/>
      <c r="J31" s="81"/>
      <c r="K31" s="65"/>
      <c r="L31" s="346"/>
    </row>
    <row r="32" spans="2:12" ht="36" x14ac:dyDescent="0.15">
      <c r="B32" s="527"/>
      <c r="C32" s="337" t="s">
        <v>471</v>
      </c>
      <c r="D32" s="347"/>
      <c r="E32" s="81"/>
      <c r="F32" s="61"/>
      <c r="G32" s="66"/>
      <c r="H32" s="66"/>
      <c r="I32" s="66"/>
      <c r="J32" s="81"/>
      <c r="K32" s="65"/>
      <c r="L32" s="346"/>
    </row>
    <row r="33" spans="2:15" ht="24" x14ac:dyDescent="0.15">
      <c r="B33" s="527"/>
      <c r="C33" s="337" t="s">
        <v>532</v>
      </c>
      <c r="D33" s="347"/>
      <c r="E33" s="81"/>
      <c r="F33" s="61"/>
      <c r="G33" s="66"/>
      <c r="H33" s="66"/>
      <c r="I33" s="66"/>
      <c r="J33" s="81"/>
      <c r="K33" s="65"/>
      <c r="L33" s="346"/>
    </row>
    <row r="34" spans="2:15" ht="19.5" customHeight="1" x14ac:dyDescent="0.15">
      <c r="B34" s="527"/>
      <c r="C34" s="336" t="s">
        <v>468</v>
      </c>
      <c r="D34" s="347"/>
      <c r="E34" s="81"/>
      <c r="F34" s="61"/>
      <c r="G34" s="66"/>
      <c r="H34" s="66"/>
      <c r="I34" s="66"/>
      <c r="J34" s="81"/>
      <c r="K34" s="65"/>
      <c r="L34" s="346"/>
    </row>
    <row r="35" spans="2:15" ht="14.25" customHeight="1" x14ac:dyDescent="0.15">
      <c r="B35" s="354"/>
      <c r="C35" s="321" t="s">
        <v>225</v>
      </c>
      <c r="D35" s="39">
        <f t="shared" ref="D35:K35" si="0">SUM(D6:D34)</f>
        <v>0</v>
      </c>
      <c r="E35" s="39">
        <f t="shared" si="0"/>
        <v>0</v>
      </c>
      <c r="F35" s="39">
        <f t="shared" si="0"/>
        <v>0</v>
      </c>
      <c r="G35" s="396">
        <f t="shared" si="0"/>
        <v>0</v>
      </c>
      <c r="H35" s="392">
        <f t="shared" si="0"/>
        <v>0</v>
      </c>
      <c r="I35" s="392">
        <f t="shared" si="0"/>
        <v>0</v>
      </c>
      <c r="J35" s="393">
        <f t="shared" si="0"/>
        <v>0</v>
      </c>
      <c r="K35" s="355">
        <f t="shared" si="0"/>
        <v>0</v>
      </c>
      <c r="L35" s="353"/>
      <c r="O35" s="56"/>
    </row>
    <row r="36" spans="2:15" ht="13.5" customHeight="1" x14ac:dyDescent="0.15">
      <c r="C36" s="270"/>
      <c r="D36" s="137"/>
    </row>
    <row r="37" spans="2:15" ht="13.35" customHeight="1" x14ac:dyDescent="0.15">
      <c r="C37" s="137"/>
    </row>
  </sheetData>
  <mergeCells count="10">
    <mergeCell ref="L4:L5"/>
    <mergeCell ref="B6:B10"/>
    <mergeCell ref="B11:B18"/>
    <mergeCell ref="B19:B29"/>
    <mergeCell ref="B30:B34"/>
    <mergeCell ref="B4:C5"/>
    <mergeCell ref="D4:D5"/>
    <mergeCell ref="F4:F5"/>
    <mergeCell ref="K4:K5"/>
    <mergeCell ref="G4:J4"/>
  </mergeCells>
  <phoneticPr fontId="5"/>
  <conditionalFormatting sqref="D6:K35">
    <cfRule type="cellIs" dxfId="34" priority="4" operator="greaterThan">
      <formula>0</formula>
    </cfRule>
  </conditionalFormatting>
  <pageMargins left="0.78740157480314965" right="0.78740157480314965" top="0.78740157480314965" bottom="0.2" header="0.51181102362204722" footer="0.33"/>
  <pageSetup paperSize="9" scale="72"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C2:Q43"/>
  <sheetViews>
    <sheetView view="pageBreakPreview" zoomScaleNormal="75" zoomScaleSheetLayoutView="100" workbookViewId="0">
      <selection activeCell="C3" sqref="C3"/>
    </sheetView>
  </sheetViews>
  <sheetFormatPr defaultColWidth="8.875" defaultRowHeight="12" x14ac:dyDescent="0.15"/>
  <cols>
    <col min="1" max="1" width="4.625" style="19" customWidth="1"/>
    <col min="2" max="2" width="0.875" style="19" customWidth="1"/>
    <col min="3" max="4" width="4.125" style="19" customWidth="1"/>
    <col min="5" max="5" width="16.625" style="19" customWidth="1"/>
    <col min="6" max="6" width="10.375" style="19" customWidth="1"/>
    <col min="7" max="8" width="6.625" style="19" customWidth="1"/>
    <col min="9" max="9" width="7" style="19" customWidth="1"/>
    <col min="10" max="15" width="6.625" style="19" customWidth="1"/>
    <col min="16" max="17" width="7.125" style="19" customWidth="1"/>
    <col min="18" max="18" width="0.875" style="19" customWidth="1"/>
    <col min="19" max="16384" width="8.875" style="19"/>
  </cols>
  <sheetData>
    <row r="2" spans="3:17" ht="10.35" customHeight="1" x14ac:dyDescent="0.15"/>
    <row r="3" spans="3:17" ht="20.100000000000001" customHeight="1" x14ac:dyDescent="0.15">
      <c r="C3" s="19" t="s">
        <v>604</v>
      </c>
      <c r="F3" s="414"/>
      <c r="G3" s="421"/>
    </row>
    <row r="4" spans="3:17" ht="28.35" customHeight="1" x14ac:dyDescent="0.15">
      <c r="C4" s="591" t="s">
        <v>44</v>
      </c>
      <c r="D4" s="592"/>
      <c r="E4" s="593"/>
      <c r="F4" s="604" t="s">
        <v>403</v>
      </c>
      <c r="G4" s="605"/>
      <c r="H4" s="605"/>
      <c r="I4" s="605"/>
      <c r="J4" s="605"/>
      <c r="K4" s="605"/>
      <c r="L4" s="605"/>
      <c r="M4" s="605"/>
      <c r="N4" s="605"/>
      <c r="O4" s="605"/>
      <c r="P4" s="587" t="s">
        <v>404</v>
      </c>
      <c r="Q4" s="588"/>
    </row>
    <row r="5" spans="3:17" ht="28.35" customHeight="1" x14ac:dyDescent="0.15">
      <c r="C5" s="594"/>
      <c r="D5" s="595"/>
      <c r="E5" s="596"/>
      <c r="F5" s="600" t="s">
        <v>291</v>
      </c>
      <c r="G5" s="602" t="s">
        <v>293</v>
      </c>
      <c r="H5" s="606" t="s">
        <v>243</v>
      </c>
      <c r="I5" s="607"/>
      <c r="J5" s="607"/>
      <c r="K5" s="607"/>
      <c r="L5" s="607"/>
      <c r="M5" s="607"/>
      <c r="N5" s="607"/>
      <c r="O5" s="607"/>
      <c r="P5" s="589"/>
      <c r="Q5" s="590"/>
    </row>
    <row r="6" spans="3:17" ht="75.599999999999994" customHeight="1" x14ac:dyDescent="0.15">
      <c r="C6" s="597"/>
      <c r="D6" s="598"/>
      <c r="E6" s="599"/>
      <c r="F6" s="601"/>
      <c r="G6" s="603"/>
      <c r="H6" s="113" t="s">
        <v>244</v>
      </c>
      <c r="I6" s="113" t="s">
        <v>245</v>
      </c>
      <c r="J6" s="113" t="s">
        <v>178</v>
      </c>
      <c r="K6" s="113" t="s">
        <v>246</v>
      </c>
      <c r="L6" s="113" t="s">
        <v>177</v>
      </c>
      <c r="M6" s="113" t="s">
        <v>175</v>
      </c>
      <c r="N6" s="114" t="s">
        <v>118</v>
      </c>
      <c r="O6" s="266" t="s">
        <v>390</v>
      </c>
      <c r="P6" s="116" t="s">
        <v>291</v>
      </c>
      <c r="Q6" s="115" t="s">
        <v>292</v>
      </c>
    </row>
    <row r="7" spans="3:17" ht="20.100000000000001" customHeight="1" x14ac:dyDescent="0.15">
      <c r="C7" s="591">
        <v>4</v>
      </c>
      <c r="D7" s="611" t="s">
        <v>247</v>
      </c>
      <c r="E7" s="612"/>
      <c r="F7" s="63"/>
      <c r="G7" s="64"/>
      <c r="H7" s="64"/>
      <c r="I7" s="64"/>
      <c r="J7" s="64"/>
      <c r="K7" s="64"/>
      <c r="L7" s="64"/>
      <c r="M7" s="64"/>
      <c r="N7" s="64"/>
      <c r="O7" s="106"/>
      <c r="P7" s="63"/>
      <c r="Q7" s="80"/>
    </row>
    <row r="8" spans="3:17" ht="20.100000000000001" customHeight="1" x14ac:dyDescent="0.15">
      <c r="C8" s="594"/>
      <c r="D8" s="613" t="s">
        <v>176</v>
      </c>
      <c r="E8" s="614"/>
      <c r="F8" s="65"/>
      <c r="G8" s="66"/>
      <c r="H8" s="66"/>
      <c r="I8" s="66"/>
      <c r="J8" s="66"/>
      <c r="K8" s="66"/>
      <c r="L8" s="66"/>
      <c r="M8" s="66"/>
      <c r="N8" s="66"/>
      <c r="O8" s="107"/>
      <c r="P8" s="65"/>
      <c r="Q8" s="81"/>
    </row>
    <row r="9" spans="3:17" ht="20.100000000000001" customHeight="1" x14ac:dyDescent="0.15">
      <c r="C9" s="594"/>
      <c r="D9" s="613" t="s">
        <v>238</v>
      </c>
      <c r="E9" s="614"/>
      <c r="F9" s="65"/>
      <c r="G9" s="66"/>
      <c r="H9" s="66"/>
      <c r="I9" s="66"/>
      <c r="J9" s="66"/>
      <c r="K9" s="66"/>
      <c r="L9" s="66"/>
      <c r="M9" s="66"/>
      <c r="N9" s="66"/>
      <c r="O9" s="107"/>
      <c r="P9" s="65"/>
      <c r="Q9" s="81"/>
    </row>
    <row r="10" spans="3:17" ht="20.100000000000001" customHeight="1" x14ac:dyDescent="0.15">
      <c r="C10" s="594"/>
      <c r="D10" s="610" t="s">
        <v>239</v>
      </c>
      <c r="E10" s="97" t="s">
        <v>240</v>
      </c>
      <c r="F10" s="65"/>
      <c r="G10" s="66"/>
      <c r="H10" s="66"/>
      <c r="I10" s="66"/>
      <c r="J10" s="66"/>
      <c r="K10" s="66"/>
      <c r="L10" s="66"/>
      <c r="M10" s="66"/>
      <c r="N10" s="66"/>
      <c r="O10" s="107"/>
      <c r="P10" s="65"/>
      <c r="Q10" s="81"/>
    </row>
    <row r="11" spans="3:17" ht="20.100000000000001" customHeight="1" x14ac:dyDescent="0.15">
      <c r="C11" s="594"/>
      <c r="D11" s="610"/>
      <c r="E11" s="97" t="s">
        <v>241</v>
      </c>
      <c r="F11" s="65"/>
      <c r="G11" s="66"/>
      <c r="H11" s="66"/>
      <c r="I11" s="66"/>
      <c r="J11" s="66"/>
      <c r="K11" s="66"/>
      <c r="L11" s="66"/>
      <c r="M11" s="66"/>
      <c r="N11" s="66"/>
      <c r="O11" s="107"/>
      <c r="P11" s="65"/>
      <c r="Q11" s="81"/>
    </row>
    <row r="12" spans="3:17" ht="20.100000000000001" customHeight="1" x14ac:dyDescent="0.15">
      <c r="C12" s="597"/>
      <c r="D12" s="608" t="s">
        <v>242</v>
      </c>
      <c r="E12" s="609"/>
      <c r="F12" s="68"/>
      <c r="G12" s="69"/>
      <c r="H12" s="69"/>
      <c r="I12" s="69"/>
      <c r="J12" s="69"/>
      <c r="K12" s="69"/>
      <c r="L12" s="69"/>
      <c r="M12" s="69"/>
      <c r="N12" s="69"/>
      <c r="O12" s="108"/>
      <c r="P12" s="68"/>
      <c r="Q12" s="84"/>
    </row>
    <row r="13" spans="3:17" ht="20.100000000000001" customHeight="1" x14ac:dyDescent="0.15">
      <c r="C13" s="591">
        <v>5</v>
      </c>
      <c r="D13" s="611" t="s">
        <v>247</v>
      </c>
      <c r="E13" s="612"/>
      <c r="F13" s="63"/>
      <c r="G13" s="64"/>
      <c r="H13" s="64"/>
      <c r="I13" s="64"/>
      <c r="J13" s="64"/>
      <c r="K13" s="64"/>
      <c r="L13" s="64"/>
      <c r="M13" s="64"/>
      <c r="N13" s="64"/>
      <c r="O13" s="106"/>
      <c r="P13" s="63"/>
      <c r="Q13" s="80"/>
    </row>
    <row r="14" spans="3:17" ht="20.100000000000001" customHeight="1" x14ac:dyDescent="0.15">
      <c r="C14" s="594"/>
      <c r="D14" s="613" t="s">
        <v>176</v>
      </c>
      <c r="E14" s="614"/>
      <c r="F14" s="65"/>
      <c r="G14" s="66"/>
      <c r="H14" s="66"/>
      <c r="I14" s="66"/>
      <c r="J14" s="66"/>
      <c r="K14" s="66"/>
      <c r="L14" s="66"/>
      <c r="M14" s="66"/>
      <c r="N14" s="66"/>
      <c r="O14" s="107"/>
      <c r="P14" s="65"/>
      <c r="Q14" s="81"/>
    </row>
    <row r="15" spans="3:17" ht="20.100000000000001" customHeight="1" x14ac:dyDescent="0.15">
      <c r="C15" s="594"/>
      <c r="D15" s="613" t="s">
        <v>238</v>
      </c>
      <c r="E15" s="614"/>
      <c r="F15" s="65"/>
      <c r="G15" s="66"/>
      <c r="H15" s="66"/>
      <c r="I15" s="66"/>
      <c r="J15" s="66"/>
      <c r="K15" s="66"/>
      <c r="L15" s="66"/>
      <c r="M15" s="66"/>
      <c r="N15" s="66"/>
      <c r="O15" s="107"/>
      <c r="P15" s="65"/>
      <c r="Q15" s="81"/>
    </row>
    <row r="16" spans="3:17" ht="20.100000000000001" customHeight="1" x14ac:dyDescent="0.15">
      <c r="C16" s="594"/>
      <c r="D16" s="610" t="s">
        <v>239</v>
      </c>
      <c r="E16" s="97" t="s">
        <v>240</v>
      </c>
      <c r="F16" s="65"/>
      <c r="G16" s="66"/>
      <c r="H16" s="66"/>
      <c r="I16" s="66"/>
      <c r="J16" s="66"/>
      <c r="K16" s="66"/>
      <c r="L16" s="66"/>
      <c r="M16" s="66"/>
      <c r="N16" s="66"/>
      <c r="O16" s="107"/>
      <c r="P16" s="65"/>
      <c r="Q16" s="81"/>
    </row>
    <row r="17" spans="3:17" ht="20.100000000000001" customHeight="1" x14ac:dyDescent="0.15">
      <c r="C17" s="594"/>
      <c r="D17" s="610"/>
      <c r="E17" s="97" t="s">
        <v>241</v>
      </c>
      <c r="F17" s="65"/>
      <c r="G17" s="66"/>
      <c r="H17" s="66"/>
      <c r="I17" s="66"/>
      <c r="J17" s="66"/>
      <c r="K17" s="66"/>
      <c r="L17" s="66"/>
      <c r="M17" s="66"/>
      <c r="N17" s="66"/>
      <c r="O17" s="107"/>
      <c r="P17" s="65"/>
      <c r="Q17" s="81"/>
    </row>
    <row r="18" spans="3:17" ht="20.100000000000001" customHeight="1" x14ac:dyDescent="0.15">
      <c r="C18" s="597"/>
      <c r="D18" s="608" t="s">
        <v>242</v>
      </c>
      <c r="E18" s="609"/>
      <c r="F18" s="68"/>
      <c r="G18" s="69"/>
      <c r="H18" s="69"/>
      <c r="I18" s="69"/>
      <c r="J18" s="69"/>
      <c r="K18" s="69"/>
      <c r="L18" s="69"/>
      <c r="M18" s="69"/>
      <c r="N18" s="69"/>
      <c r="O18" s="108"/>
      <c r="P18" s="68"/>
      <c r="Q18" s="84"/>
    </row>
    <row r="19" spans="3:17" ht="20.100000000000001" customHeight="1" x14ac:dyDescent="0.15">
      <c r="C19" s="591">
        <v>6</v>
      </c>
      <c r="D19" s="611" t="s">
        <v>247</v>
      </c>
      <c r="E19" s="612"/>
      <c r="F19" s="63"/>
      <c r="G19" s="64"/>
      <c r="H19" s="64"/>
      <c r="I19" s="64"/>
      <c r="J19" s="64"/>
      <c r="K19" s="64"/>
      <c r="L19" s="64"/>
      <c r="M19" s="64"/>
      <c r="N19" s="64"/>
      <c r="O19" s="106"/>
      <c r="P19" s="63"/>
      <c r="Q19" s="80"/>
    </row>
    <row r="20" spans="3:17" ht="20.100000000000001" customHeight="1" x14ac:dyDescent="0.15">
      <c r="C20" s="594"/>
      <c r="D20" s="613" t="s">
        <v>176</v>
      </c>
      <c r="E20" s="614"/>
      <c r="F20" s="65"/>
      <c r="G20" s="66"/>
      <c r="H20" s="66"/>
      <c r="I20" s="66"/>
      <c r="J20" s="66"/>
      <c r="K20" s="66"/>
      <c r="L20" s="66"/>
      <c r="M20" s="66"/>
      <c r="N20" s="66"/>
      <c r="O20" s="107"/>
      <c r="P20" s="65"/>
      <c r="Q20" s="81"/>
    </row>
    <row r="21" spans="3:17" ht="20.100000000000001" customHeight="1" x14ac:dyDescent="0.15">
      <c r="C21" s="594"/>
      <c r="D21" s="613" t="s">
        <v>238</v>
      </c>
      <c r="E21" s="614"/>
      <c r="F21" s="65"/>
      <c r="G21" s="66"/>
      <c r="H21" s="66"/>
      <c r="I21" s="66"/>
      <c r="J21" s="66"/>
      <c r="K21" s="66"/>
      <c r="L21" s="66"/>
      <c r="M21" s="66"/>
      <c r="N21" s="66"/>
      <c r="O21" s="107"/>
      <c r="P21" s="65"/>
      <c r="Q21" s="81"/>
    </row>
    <row r="22" spans="3:17" ht="20.100000000000001" customHeight="1" x14ac:dyDescent="0.15">
      <c r="C22" s="594"/>
      <c r="D22" s="610" t="s">
        <v>239</v>
      </c>
      <c r="E22" s="97" t="s">
        <v>240</v>
      </c>
      <c r="F22" s="65"/>
      <c r="G22" s="66"/>
      <c r="H22" s="66"/>
      <c r="I22" s="66"/>
      <c r="J22" s="66"/>
      <c r="K22" s="66"/>
      <c r="L22" s="66"/>
      <c r="M22" s="66"/>
      <c r="N22" s="66"/>
      <c r="O22" s="107"/>
      <c r="P22" s="65"/>
      <c r="Q22" s="81"/>
    </row>
    <row r="23" spans="3:17" ht="20.100000000000001" customHeight="1" x14ac:dyDescent="0.15">
      <c r="C23" s="594"/>
      <c r="D23" s="610"/>
      <c r="E23" s="97" t="s">
        <v>241</v>
      </c>
      <c r="F23" s="65"/>
      <c r="G23" s="66"/>
      <c r="H23" s="66"/>
      <c r="I23" s="66"/>
      <c r="J23" s="66"/>
      <c r="K23" s="66"/>
      <c r="L23" s="66"/>
      <c r="M23" s="66"/>
      <c r="N23" s="66"/>
      <c r="O23" s="107"/>
      <c r="P23" s="65"/>
      <c r="Q23" s="81"/>
    </row>
    <row r="24" spans="3:17" ht="20.100000000000001" customHeight="1" x14ac:dyDescent="0.15">
      <c r="C24" s="597"/>
      <c r="D24" s="608" t="s">
        <v>242</v>
      </c>
      <c r="E24" s="609"/>
      <c r="F24" s="68"/>
      <c r="G24" s="69"/>
      <c r="H24" s="69"/>
      <c r="I24" s="69"/>
      <c r="J24" s="69"/>
      <c r="K24" s="69"/>
      <c r="L24" s="69"/>
      <c r="M24" s="69"/>
      <c r="N24" s="69"/>
      <c r="O24" s="108"/>
      <c r="P24" s="68"/>
      <c r="Q24" s="84"/>
    </row>
    <row r="25" spans="3:17" ht="20.100000000000001" customHeight="1" x14ac:dyDescent="0.15">
      <c r="C25" s="591">
        <v>7</v>
      </c>
      <c r="D25" s="611" t="s">
        <v>247</v>
      </c>
      <c r="E25" s="612"/>
      <c r="F25" s="63"/>
      <c r="G25" s="64"/>
      <c r="H25" s="64"/>
      <c r="I25" s="64"/>
      <c r="J25" s="64"/>
      <c r="K25" s="64"/>
      <c r="L25" s="64"/>
      <c r="M25" s="64"/>
      <c r="N25" s="64"/>
      <c r="O25" s="106"/>
      <c r="P25" s="63"/>
      <c r="Q25" s="80"/>
    </row>
    <row r="26" spans="3:17" ht="20.100000000000001" customHeight="1" x14ac:dyDescent="0.15">
      <c r="C26" s="594"/>
      <c r="D26" s="613" t="s">
        <v>176</v>
      </c>
      <c r="E26" s="614"/>
      <c r="F26" s="65"/>
      <c r="G26" s="66"/>
      <c r="H26" s="66"/>
      <c r="I26" s="66"/>
      <c r="J26" s="66"/>
      <c r="K26" s="66"/>
      <c r="L26" s="66"/>
      <c r="M26" s="66"/>
      <c r="N26" s="66"/>
      <c r="O26" s="107"/>
      <c r="P26" s="65"/>
      <c r="Q26" s="81"/>
    </row>
    <row r="27" spans="3:17" ht="20.100000000000001" customHeight="1" x14ac:dyDescent="0.15">
      <c r="C27" s="594"/>
      <c r="D27" s="613" t="s">
        <v>238</v>
      </c>
      <c r="E27" s="614"/>
      <c r="F27" s="65"/>
      <c r="G27" s="66"/>
      <c r="H27" s="66"/>
      <c r="I27" s="66"/>
      <c r="J27" s="66"/>
      <c r="K27" s="66"/>
      <c r="L27" s="66"/>
      <c r="M27" s="66"/>
      <c r="N27" s="66"/>
      <c r="O27" s="107"/>
      <c r="P27" s="65"/>
      <c r="Q27" s="81"/>
    </row>
    <row r="28" spans="3:17" ht="20.100000000000001" customHeight="1" x14ac:dyDescent="0.15">
      <c r="C28" s="594"/>
      <c r="D28" s="610" t="s">
        <v>239</v>
      </c>
      <c r="E28" s="97" t="s">
        <v>240</v>
      </c>
      <c r="F28" s="65"/>
      <c r="G28" s="66"/>
      <c r="H28" s="66"/>
      <c r="I28" s="66"/>
      <c r="J28" s="66"/>
      <c r="K28" s="66"/>
      <c r="L28" s="66"/>
      <c r="M28" s="66"/>
      <c r="N28" s="66"/>
      <c r="O28" s="107"/>
      <c r="P28" s="65"/>
      <c r="Q28" s="81"/>
    </row>
    <row r="29" spans="3:17" ht="20.100000000000001" customHeight="1" x14ac:dyDescent="0.15">
      <c r="C29" s="594"/>
      <c r="D29" s="610"/>
      <c r="E29" s="97" t="s">
        <v>241</v>
      </c>
      <c r="F29" s="65"/>
      <c r="G29" s="66"/>
      <c r="H29" s="66"/>
      <c r="I29" s="66"/>
      <c r="J29" s="66"/>
      <c r="K29" s="66"/>
      <c r="L29" s="66"/>
      <c r="M29" s="66"/>
      <c r="N29" s="66"/>
      <c r="O29" s="107"/>
      <c r="P29" s="65"/>
      <c r="Q29" s="81"/>
    </row>
    <row r="30" spans="3:17" ht="20.100000000000001" customHeight="1" x14ac:dyDescent="0.15">
      <c r="C30" s="597"/>
      <c r="D30" s="608" t="s">
        <v>242</v>
      </c>
      <c r="E30" s="609"/>
      <c r="F30" s="68"/>
      <c r="G30" s="69"/>
      <c r="H30" s="69"/>
      <c r="I30" s="69"/>
      <c r="J30" s="69"/>
      <c r="K30" s="69"/>
      <c r="L30" s="69"/>
      <c r="M30" s="69"/>
      <c r="N30" s="69"/>
      <c r="O30" s="108"/>
      <c r="P30" s="68"/>
      <c r="Q30" s="84"/>
    </row>
    <row r="31" spans="3:17" ht="20.100000000000001" customHeight="1" x14ac:dyDescent="0.15">
      <c r="C31" s="591">
        <v>8</v>
      </c>
      <c r="D31" s="611" t="s">
        <v>247</v>
      </c>
      <c r="E31" s="612"/>
      <c r="F31" s="63"/>
      <c r="G31" s="64"/>
      <c r="H31" s="64"/>
      <c r="I31" s="64"/>
      <c r="J31" s="64"/>
      <c r="K31" s="64"/>
      <c r="L31" s="64"/>
      <c r="M31" s="64"/>
      <c r="N31" s="64"/>
      <c r="O31" s="106"/>
      <c r="P31" s="63"/>
      <c r="Q31" s="80"/>
    </row>
    <row r="32" spans="3:17" ht="20.100000000000001" customHeight="1" x14ac:dyDescent="0.15">
      <c r="C32" s="594"/>
      <c r="D32" s="613" t="s">
        <v>176</v>
      </c>
      <c r="E32" s="614"/>
      <c r="F32" s="65"/>
      <c r="G32" s="66"/>
      <c r="H32" s="66"/>
      <c r="I32" s="66"/>
      <c r="J32" s="66"/>
      <c r="K32" s="66"/>
      <c r="L32" s="66"/>
      <c r="M32" s="66"/>
      <c r="N32" s="66"/>
      <c r="O32" s="107"/>
      <c r="P32" s="65"/>
      <c r="Q32" s="81"/>
    </row>
    <row r="33" spans="3:17" ht="20.100000000000001" customHeight="1" x14ac:dyDescent="0.15">
      <c r="C33" s="594"/>
      <c r="D33" s="613" t="s">
        <v>238</v>
      </c>
      <c r="E33" s="614"/>
      <c r="F33" s="65"/>
      <c r="G33" s="66"/>
      <c r="H33" s="66"/>
      <c r="I33" s="66"/>
      <c r="J33" s="66"/>
      <c r="K33" s="66"/>
      <c r="L33" s="66"/>
      <c r="M33" s="66"/>
      <c r="N33" s="66"/>
      <c r="O33" s="107"/>
      <c r="P33" s="65"/>
      <c r="Q33" s="81"/>
    </row>
    <row r="34" spans="3:17" ht="20.100000000000001" customHeight="1" x14ac:dyDescent="0.15">
      <c r="C34" s="594"/>
      <c r="D34" s="610" t="s">
        <v>239</v>
      </c>
      <c r="E34" s="97" t="s">
        <v>240</v>
      </c>
      <c r="F34" s="65"/>
      <c r="G34" s="66"/>
      <c r="H34" s="66"/>
      <c r="I34" s="66"/>
      <c r="J34" s="66"/>
      <c r="K34" s="66"/>
      <c r="L34" s="66"/>
      <c r="M34" s="66"/>
      <c r="N34" s="66"/>
      <c r="O34" s="107"/>
      <c r="P34" s="65"/>
      <c r="Q34" s="81"/>
    </row>
    <row r="35" spans="3:17" ht="20.100000000000001" customHeight="1" x14ac:dyDescent="0.15">
      <c r="C35" s="594"/>
      <c r="D35" s="610"/>
      <c r="E35" s="97" t="s">
        <v>241</v>
      </c>
      <c r="F35" s="65"/>
      <c r="G35" s="66"/>
      <c r="H35" s="66"/>
      <c r="I35" s="66"/>
      <c r="J35" s="66"/>
      <c r="K35" s="66"/>
      <c r="L35" s="66"/>
      <c r="M35" s="66"/>
      <c r="N35" s="66"/>
      <c r="O35" s="107"/>
      <c r="P35" s="65"/>
      <c r="Q35" s="81"/>
    </row>
    <row r="36" spans="3:17" ht="20.100000000000001" customHeight="1" x14ac:dyDescent="0.15">
      <c r="C36" s="597"/>
      <c r="D36" s="608" t="s">
        <v>242</v>
      </c>
      <c r="E36" s="609"/>
      <c r="F36" s="68"/>
      <c r="G36" s="69"/>
      <c r="H36" s="69"/>
      <c r="I36" s="69"/>
      <c r="J36" s="69"/>
      <c r="K36" s="69"/>
      <c r="L36" s="69"/>
      <c r="M36" s="69"/>
      <c r="N36" s="69"/>
      <c r="O36" s="108"/>
      <c r="P36" s="68"/>
      <c r="Q36" s="84"/>
    </row>
    <row r="37" spans="3:17" ht="20.100000000000001" customHeight="1" x14ac:dyDescent="0.15">
      <c r="C37" s="591">
        <v>9</v>
      </c>
      <c r="D37" s="611" t="s">
        <v>247</v>
      </c>
      <c r="E37" s="612"/>
      <c r="F37" s="63"/>
      <c r="G37" s="64"/>
      <c r="H37" s="64"/>
      <c r="I37" s="64"/>
      <c r="J37" s="64"/>
      <c r="K37" s="64"/>
      <c r="L37" s="64"/>
      <c r="M37" s="64"/>
      <c r="N37" s="64"/>
      <c r="O37" s="106"/>
      <c r="P37" s="63"/>
      <c r="Q37" s="80"/>
    </row>
    <row r="38" spans="3:17" ht="20.100000000000001" customHeight="1" x14ac:dyDescent="0.15">
      <c r="C38" s="594"/>
      <c r="D38" s="613" t="s">
        <v>176</v>
      </c>
      <c r="E38" s="614"/>
      <c r="F38" s="65"/>
      <c r="G38" s="66"/>
      <c r="H38" s="66"/>
      <c r="I38" s="66"/>
      <c r="J38" s="66"/>
      <c r="K38" s="66"/>
      <c r="L38" s="66"/>
      <c r="M38" s="66"/>
      <c r="N38" s="66"/>
      <c r="O38" s="107"/>
      <c r="P38" s="65"/>
      <c r="Q38" s="81"/>
    </row>
    <row r="39" spans="3:17" ht="20.100000000000001" customHeight="1" x14ac:dyDescent="0.15">
      <c r="C39" s="594"/>
      <c r="D39" s="613" t="s">
        <v>238</v>
      </c>
      <c r="E39" s="614"/>
      <c r="F39" s="65"/>
      <c r="G39" s="66"/>
      <c r="H39" s="66"/>
      <c r="I39" s="66"/>
      <c r="J39" s="66"/>
      <c r="K39" s="66"/>
      <c r="L39" s="66"/>
      <c r="M39" s="66"/>
      <c r="N39" s="66"/>
      <c r="O39" s="107"/>
      <c r="P39" s="65"/>
      <c r="Q39" s="81"/>
    </row>
    <row r="40" spans="3:17" ht="20.100000000000001" customHeight="1" x14ac:dyDescent="0.15">
      <c r="C40" s="594"/>
      <c r="D40" s="610" t="s">
        <v>239</v>
      </c>
      <c r="E40" s="97" t="s">
        <v>240</v>
      </c>
      <c r="F40" s="65"/>
      <c r="G40" s="66"/>
      <c r="H40" s="66"/>
      <c r="I40" s="66"/>
      <c r="J40" s="66"/>
      <c r="K40" s="66"/>
      <c r="L40" s="66"/>
      <c r="M40" s="66"/>
      <c r="N40" s="66"/>
      <c r="O40" s="107"/>
      <c r="P40" s="65"/>
      <c r="Q40" s="81"/>
    </row>
    <row r="41" spans="3:17" ht="20.100000000000001" customHeight="1" x14ac:dyDescent="0.15">
      <c r="C41" s="594"/>
      <c r="D41" s="610"/>
      <c r="E41" s="97" t="s">
        <v>241</v>
      </c>
      <c r="F41" s="65"/>
      <c r="G41" s="66"/>
      <c r="H41" s="66"/>
      <c r="I41" s="66"/>
      <c r="J41" s="66"/>
      <c r="K41" s="66"/>
      <c r="L41" s="66"/>
      <c r="M41" s="66"/>
      <c r="N41" s="66"/>
      <c r="O41" s="107"/>
      <c r="P41" s="65"/>
      <c r="Q41" s="81"/>
    </row>
    <row r="42" spans="3:17" ht="20.100000000000001" customHeight="1" x14ac:dyDescent="0.15">
      <c r="C42" s="597"/>
      <c r="D42" s="608" t="s">
        <v>242</v>
      </c>
      <c r="E42" s="609"/>
      <c r="F42" s="68"/>
      <c r="G42" s="69"/>
      <c r="H42" s="69"/>
      <c r="I42" s="69"/>
      <c r="J42" s="69"/>
      <c r="K42" s="69"/>
      <c r="L42" s="69"/>
      <c r="M42" s="69"/>
      <c r="N42" s="69"/>
      <c r="O42" s="108"/>
      <c r="P42" s="68"/>
      <c r="Q42" s="84"/>
    </row>
    <row r="43" spans="3:17" ht="10.35" customHeight="1" x14ac:dyDescent="0.15"/>
  </sheetData>
  <mergeCells count="42">
    <mergeCell ref="C37:C42"/>
    <mergeCell ref="D37:E37"/>
    <mergeCell ref="D38:E38"/>
    <mergeCell ref="D39:E39"/>
    <mergeCell ref="D40:D41"/>
    <mergeCell ref="D42:E42"/>
    <mergeCell ref="C31:C36"/>
    <mergeCell ref="D31:E31"/>
    <mergeCell ref="D32:E32"/>
    <mergeCell ref="D33:E33"/>
    <mergeCell ref="D34:D35"/>
    <mergeCell ref="D36:E36"/>
    <mergeCell ref="C25:C30"/>
    <mergeCell ref="D25:E25"/>
    <mergeCell ref="D26:E26"/>
    <mergeCell ref="D27:E27"/>
    <mergeCell ref="D28:D29"/>
    <mergeCell ref="D30:E30"/>
    <mergeCell ref="C19:C24"/>
    <mergeCell ref="D19:E19"/>
    <mergeCell ref="D20:E20"/>
    <mergeCell ref="D21:E21"/>
    <mergeCell ref="D22:D23"/>
    <mergeCell ref="D24:E24"/>
    <mergeCell ref="C13:C18"/>
    <mergeCell ref="D13:E13"/>
    <mergeCell ref="D14:E14"/>
    <mergeCell ref="D15:E15"/>
    <mergeCell ref="D16:D17"/>
    <mergeCell ref="D18:E18"/>
    <mergeCell ref="D12:E12"/>
    <mergeCell ref="D10:D11"/>
    <mergeCell ref="C7:C12"/>
    <mergeCell ref="D7:E7"/>
    <mergeCell ref="D8:E8"/>
    <mergeCell ref="D9:E9"/>
    <mergeCell ref="P4:Q5"/>
    <mergeCell ref="C4:E6"/>
    <mergeCell ref="F5:F6"/>
    <mergeCell ref="G5:G6"/>
    <mergeCell ref="F4:O4"/>
    <mergeCell ref="H5:O5"/>
  </mergeCells>
  <phoneticPr fontId="5"/>
  <conditionalFormatting sqref="F7:Q42">
    <cfRule type="cellIs" dxfId="33"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78" orientation="portrait" blackAndWhite="1" horizontalDpi="300" verticalDpi="300"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C2:Q49"/>
  <sheetViews>
    <sheetView view="pageBreakPreview" zoomScaleNormal="75" zoomScaleSheetLayoutView="100" workbookViewId="0">
      <selection activeCell="C3" sqref="C3"/>
    </sheetView>
  </sheetViews>
  <sheetFormatPr defaultColWidth="8.875" defaultRowHeight="12" x14ac:dyDescent="0.15"/>
  <cols>
    <col min="1" max="1" width="4.625" style="19" customWidth="1"/>
    <col min="2" max="2" width="0.875" style="19" customWidth="1"/>
    <col min="3" max="4" width="4.125" style="19" customWidth="1"/>
    <col min="5" max="5" width="17.625" style="19" customWidth="1"/>
    <col min="6" max="6" width="10.375" style="19" customWidth="1"/>
    <col min="7" max="8" width="6.625" style="19" customWidth="1"/>
    <col min="9" max="9" width="7" style="19" customWidth="1"/>
    <col min="10" max="15" width="6.625" style="19" customWidth="1"/>
    <col min="16" max="17" width="7.125" style="19" customWidth="1"/>
    <col min="18" max="18" width="0.875" style="19" customWidth="1"/>
    <col min="19" max="16384" width="8.875" style="19"/>
  </cols>
  <sheetData>
    <row r="2" spans="3:17" ht="10.35" customHeight="1" x14ac:dyDescent="0.15"/>
    <row r="3" spans="3:17" ht="20.100000000000001" customHeight="1" x14ac:dyDescent="0.15">
      <c r="C3" s="19" t="s">
        <v>605</v>
      </c>
      <c r="F3" s="414"/>
      <c r="G3" s="421"/>
    </row>
    <row r="4" spans="3:17" ht="28.35" customHeight="1" x14ac:dyDescent="0.15">
      <c r="C4" s="591" t="s">
        <v>43</v>
      </c>
      <c r="D4" s="592"/>
      <c r="E4" s="593"/>
      <c r="F4" s="604" t="s">
        <v>403</v>
      </c>
      <c r="G4" s="605"/>
      <c r="H4" s="605"/>
      <c r="I4" s="605"/>
      <c r="J4" s="605"/>
      <c r="K4" s="605"/>
      <c r="L4" s="605"/>
      <c r="M4" s="605"/>
      <c r="N4" s="605"/>
      <c r="O4" s="605"/>
      <c r="P4" s="587" t="s">
        <v>404</v>
      </c>
      <c r="Q4" s="588"/>
    </row>
    <row r="5" spans="3:17" ht="28.35" customHeight="1" x14ac:dyDescent="0.15">
      <c r="C5" s="594"/>
      <c r="D5" s="595"/>
      <c r="E5" s="596"/>
      <c r="F5" s="600" t="s">
        <v>291</v>
      </c>
      <c r="G5" s="602" t="s">
        <v>293</v>
      </c>
      <c r="H5" s="606" t="s">
        <v>243</v>
      </c>
      <c r="I5" s="607"/>
      <c r="J5" s="607"/>
      <c r="K5" s="607"/>
      <c r="L5" s="607"/>
      <c r="M5" s="607"/>
      <c r="N5" s="607"/>
      <c r="O5" s="607"/>
      <c r="P5" s="589"/>
      <c r="Q5" s="590"/>
    </row>
    <row r="6" spans="3:17" ht="75.599999999999994" customHeight="1" x14ac:dyDescent="0.15">
      <c r="C6" s="597"/>
      <c r="D6" s="598"/>
      <c r="E6" s="599"/>
      <c r="F6" s="601"/>
      <c r="G6" s="603"/>
      <c r="H6" s="113" t="s">
        <v>244</v>
      </c>
      <c r="I6" s="113" t="s">
        <v>245</v>
      </c>
      <c r="J6" s="113" t="s">
        <v>178</v>
      </c>
      <c r="K6" s="113" t="s">
        <v>246</v>
      </c>
      <c r="L6" s="113" t="s">
        <v>177</v>
      </c>
      <c r="M6" s="113" t="s">
        <v>175</v>
      </c>
      <c r="N6" s="114" t="s">
        <v>118</v>
      </c>
      <c r="O6" s="266" t="s">
        <v>391</v>
      </c>
      <c r="P6" s="116" t="s">
        <v>291</v>
      </c>
      <c r="Q6" s="115" t="s">
        <v>292</v>
      </c>
    </row>
    <row r="7" spans="3:17" ht="20.100000000000001" customHeight="1" x14ac:dyDescent="0.15">
      <c r="C7" s="591">
        <v>10</v>
      </c>
      <c r="D7" s="611" t="s">
        <v>247</v>
      </c>
      <c r="E7" s="612"/>
      <c r="F7" s="63"/>
      <c r="G7" s="64"/>
      <c r="H7" s="64"/>
      <c r="I7" s="64"/>
      <c r="J7" s="64"/>
      <c r="K7" s="64"/>
      <c r="L7" s="64"/>
      <c r="M7" s="64"/>
      <c r="N7" s="64"/>
      <c r="O7" s="106"/>
      <c r="P7" s="63"/>
      <c r="Q7" s="80"/>
    </row>
    <row r="8" spans="3:17" ht="20.100000000000001" customHeight="1" x14ac:dyDescent="0.15">
      <c r="C8" s="594"/>
      <c r="D8" s="613" t="s">
        <v>176</v>
      </c>
      <c r="E8" s="614"/>
      <c r="F8" s="65"/>
      <c r="G8" s="66"/>
      <c r="H8" s="66"/>
      <c r="I8" s="66"/>
      <c r="J8" s="66"/>
      <c r="K8" s="66"/>
      <c r="L8" s="66"/>
      <c r="M8" s="66"/>
      <c r="N8" s="66"/>
      <c r="O8" s="107"/>
      <c r="P8" s="65"/>
      <c r="Q8" s="81"/>
    </row>
    <row r="9" spans="3:17" ht="20.100000000000001" customHeight="1" x14ac:dyDescent="0.15">
      <c r="C9" s="594"/>
      <c r="D9" s="613" t="s">
        <v>238</v>
      </c>
      <c r="E9" s="614"/>
      <c r="F9" s="65"/>
      <c r="G9" s="66"/>
      <c r="H9" s="66"/>
      <c r="I9" s="66"/>
      <c r="J9" s="66"/>
      <c r="K9" s="66"/>
      <c r="L9" s="66"/>
      <c r="M9" s="66"/>
      <c r="N9" s="66"/>
      <c r="O9" s="107"/>
      <c r="P9" s="65"/>
      <c r="Q9" s="81"/>
    </row>
    <row r="10" spans="3:17" ht="20.100000000000001" customHeight="1" x14ac:dyDescent="0.15">
      <c r="C10" s="594"/>
      <c r="D10" s="610" t="s">
        <v>239</v>
      </c>
      <c r="E10" s="97" t="s">
        <v>240</v>
      </c>
      <c r="F10" s="65"/>
      <c r="G10" s="66"/>
      <c r="H10" s="66"/>
      <c r="I10" s="66"/>
      <c r="J10" s="66"/>
      <c r="K10" s="66"/>
      <c r="L10" s="66"/>
      <c r="M10" s="66"/>
      <c r="N10" s="66"/>
      <c r="O10" s="107"/>
      <c r="P10" s="65"/>
      <c r="Q10" s="81"/>
    </row>
    <row r="11" spans="3:17" ht="20.100000000000001" customHeight="1" x14ac:dyDescent="0.15">
      <c r="C11" s="594"/>
      <c r="D11" s="610"/>
      <c r="E11" s="97" t="s">
        <v>241</v>
      </c>
      <c r="F11" s="65"/>
      <c r="G11" s="66"/>
      <c r="H11" s="66"/>
      <c r="I11" s="66"/>
      <c r="J11" s="66"/>
      <c r="K11" s="66"/>
      <c r="L11" s="66"/>
      <c r="M11" s="66"/>
      <c r="N11" s="66"/>
      <c r="O11" s="107"/>
      <c r="P11" s="65"/>
      <c r="Q11" s="81"/>
    </row>
    <row r="12" spans="3:17" ht="20.100000000000001" customHeight="1" x14ac:dyDescent="0.15">
      <c r="C12" s="597"/>
      <c r="D12" s="608" t="s">
        <v>242</v>
      </c>
      <c r="E12" s="609"/>
      <c r="F12" s="68"/>
      <c r="G12" s="69"/>
      <c r="H12" s="69"/>
      <c r="I12" s="69"/>
      <c r="J12" s="69"/>
      <c r="K12" s="69"/>
      <c r="L12" s="69"/>
      <c r="M12" s="69"/>
      <c r="N12" s="69"/>
      <c r="O12" s="108"/>
      <c r="P12" s="68"/>
      <c r="Q12" s="84"/>
    </row>
    <row r="13" spans="3:17" ht="20.100000000000001" customHeight="1" x14ac:dyDescent="0.15">
      <c r="C13" s="591">
        <v>11</v>
      </c>
      <c r="D13" s="611" t="s">
        <v>247</v>
      </c>
      <c r="E13" s="612"/>
      <c r="F13" s="63"/>
      <c r="G13" s="64"/>
      <c r="H13" s="64"/>
      <c r="I13" s="64"/>
      <c r="J13" s="64"/>
      <c r="K13" s="64"/>
      <c r="L13" s="64"/>
      <c r="M13" s="64"/>
      <c r="N13" s="64"/>
      <c r="O13" s="106"/>
      <c r="P13" s="63"/>
      <c r="Q13" s="80"/>
    </row>
    <row r="14" spans="3:17" ht="20.100000000000001" customHeight="1" x14ac:dyDescent="0.15">
      <c r="C14" s="594"/>
      <c r="D14" s="613" t="s">
        <v>176</v>
      </c>
      <c r="E14" s="614"/>
      <c r="F14" s="65"/>
      <c r="G14" s="66"/>
      <c r="H14" s="66"/>
      <c r="I14" s="66"/>
      <c r="J14" s="66"/>
      <c r="K14" s="66"/>
      <c r="L14" s="66"/>
      <c r="M14" s="66"/>
      <c r="N14" s="66"/>
      <c r="O14" s="107"/>
      <c r="P14" s="65"/>
      <c r="Q14" s="81"/>
    </row>
    <row r="15" spans="3:17" ht="20.100000000000001" customHeight="1" x14ac:dyDescent="0.15">
      <c r="C15" s="594"/>
      <c r="D15" s="613" t="s">
        <v>238</v>
      </c>
      <c r="E15" s="614"/>
      <c r="F15" s="65"/>
      <c r="G15" s="66"/>
      <c r="H15" s="66"/>
      <c r="I15" s="66"/>
      <c r="J15" s="66"/>
      <c r="K15" s="66"/>
      <c r="L15" s="66"/>
      <c r="M15" s="66"/>
      <c r="N15" s="66"/>
      <c r="O15" s="107"/>
      <c r="P15" s="65"/>
      <c r="Q15" s="81"/>
    </row>
    <row r="16" spans="3:17" ht="20.100000000000001" customHeight="1" x14ac:dyDescent="0.15">
      <c r="C16" s="594"/>
      <c r="D16" s="610" t="s">
        <v>239</v>
      </c>
      <c r="E16" s="97" t="s">
        <v>240</v>
      </c>
      <c r="F16" s="65"/>
      <c r="G16" s="66"/>
      <c r="H16" s="66"/>
      <c r="I16" s="66"/>
      <c r="J16" s="66"/>
      <c r="K16" s="66"/>
      <c r="L16" s="66"/>
      <c r="M16" s="66"/>
      <c r="N16" s="66"/>
      <c r="O16" s="107"/>
      <c r="P16" s="65"/>
      <c r="Q16" s="81"/>
    </row>
    <row r="17" spans="3:17" ht="20.100000000000001" customHeight="1" x14ac:dyDescent="0.15">
      <c r="C17" s="594"/>
      <c r="D17" s="610"/>
      <c r="E17" s="97" t="s">
        <v>241</v>
      </c>
      <c r="F17" s="65"/>
      <c r="G17" s="66"/>
      <c r="H17" s="66"/>
      <c r="I17" s="66"/>
      <c r="J17" s="66"/>
      <c r="K17" s="66"/>
      <c r="L17" s="66"/>
      <c r="M17" s="66"/>
      <c r="N17" s="66"/>
      <c r="O17" s="107"/>
      <c r="P17" s="65"/>
      <c r="Q17" s="81"/>
    </row>
    <row r="18" spans="3:17" ht="20.100000000000001" customHeight="1" x14ac:dyDescent="0.15">
      <c r="C18" s="597"/>
      <c r="D18" s="608" t="s">
        <v>242</v>
      </c>
      <c r="E18" s="609"/>
      <c r="F18" s="68"/>
      <c r="G18" s="69"/>
      <c r="H18" s="69"/>
      <c r="I18" s="69"/>
      <c r="J18" s="69"/>
      <c r="K18" s="69"/>
      <c r="L18" s="69"/>
      <c r="M18" s="69"/>
      <c r="N18" s="69"/>
      <c r="O18" s="108"/>
      <c r="P18" s="68"/>
      <c r="Q18" s="84"/>
    </row>
    <row r="19" spans="3:17" ht="20.100000000000001" customHeight="1" x14ac:dyDescent="0.15">
      <c r="C19" s="591">
        <v>12</v>
      </c>
      <c r="D19" s="611" t="s">
        <v>247</v>
      </c>
      <c r="E19" s="612"/>
      <c r="F19" s="63"/>
      <c r="G19" s="64"/>
      <c r="H19" s="64"/>
      <c r="I19" s="64"/>
      <c r="J19" s="64"/>
      <c r="K19" s="64"/>
      <c r="L19" s="64"/>
      <c r="M19" s="64"/>
      <c r="N19" s="64"/>
      <c r="O19" s="106"/>
      <c r="P19" s="63"/>
      <c r="Q19" s="80"/>
    </row>
    <row r="20" spans="3:17" ht="20.100000000000001" customHeight="1" x14ac:dyDescent="0.15">
      <c r="C20" s="594"/>
      <c r="D20" s="613" t="s">
        <v>176</v>
      </c>
      <c r="E20" s="614"/>
      <c r="F20" s="65"/>
      <c r="G20" s="66"/>
      <c r="H20" s="66"/>
      <c r="I20" s="66"/>
      <c r="J20" s="66"/>
      <c r="K20" s="66"/>
      <c r="L20" s="66"/>
      <c r="M20" s="66"/>
      <c r="N20" s="66"/>
      <c r="O20" s="107"/>
      <c r="P20" s="65"/>
      <c r="Q20" s="81"/>
    </row>
    <row r="21" spans="3:17" ht="20.100000000000001" customHeight="1" x14ac:dyDescent="0.15">
      <c r="C21" s="594"/>
      <c r="D21" s="613" t="s">
        <v>238</v>
      </c>
      <c r="E21" s="614"/>
      <c r="F21" s="65"/>
      <c r="G21" s="66"/>
      <c r="H21" s="66"/>
      <c r="I21" s="66"/>
      <c r="J21" s="66"/>
      <c r="K21" s="66"/>
      <c r="L21" s="66"/>
      <c r="M21" s="66"/>
      <c r="N21" s="66"/>
      <c r="O21" s="107"/>
      <c r="P21" s="65"/>
      <c r="Q21" s="81"/>
    </row>
    <row r="22" spans="3:17" ht="20.100000000000001" customHeight="1" x14ac:dyDescent="0.15">
      <c r="C22" s="594"/>
      <c r="D22" s="610" t="s">
        <v>239</v>
      </c>
      <c r="E22" s="97" t="s">
        <v>240</v>
      </c>
      <c r="F22" s="65"/>
      <c r="G22" s="66"/>
      <c r="H22" s="66"/>
      <c r="I22" s="66"/>
      <c r="J22" s="66"/>
      <c r="K22" s="66"/>
      <c r="L22" s="66"/>
      <c r="M22" s="66"/>
      <c r="N22" s="66"/>
      <c r="O22" s="107"/>
      <c r="P22" s="65"/>
      <c r="Q22" s="81"/>
    </row>
    <row r="23" spans="3:17" ht="20.100000000000001" customHeight="1" x14ac:dyDescent="0.15">
      <c r="C23" s="594"/>
      <c r="D23" s="610"/>
      <c r="E23" s="97" t="s">
        <v>241</v>
      </c>
      <c r="F23" s="65"/>
      <c r="G23" s="66"/>
      <c r="H23" s="66"/>
      <c r="I23" s="66"/>
      <c r="J23" s="66"/>
      <c r="K23" s="66"/>
      <c r="L23" s="66"/>
      <c r="M23" s="66"/>
      <c r="N23" s="66"/>
      <c r="O23" s="107"/>
      <c r="P23" s="65"/>
      <c r="Q23" s="81"/>
    </row>
    <row r="24" spans="3:17" ht="20.100000000000001" customHeight="1" x14ac:dyDescent="0.15">
      <c r="C24" s="597"/>
      <c r="D24" s="608" t="s">
        <v>242</v>
      </c>
      <c r="E24" s="609"/>
      <c r="F24" s="68"/>
      <c r="G24" s="69"/>
      <c r="H24" s="69"/>
      <c r="I24" s="69"/>
      <c r="J24" s="69"/>
      <c r="K24" s="69"/>
      <c r="L24" s="69"/>
      <c r="M24" s="69"/>
      <c r="N24" s="69"/>
      <c r="O24" s="108"/>
      <c r="P24" s="68"/>
      <c r="Q24" s="84"/>
    </row>
    <row r="25" spans="3:17" ht="20.100000000000001" customHeight="1" x14ac:dyDescent="0.15">
      <c r="C25" s="591">
        <v>1</v>
      </c>
      <c r="D25" s="611" t="s">
        <v>247</v>
      </c>
      <c r="E25" s="612"/>
      <c r="F25" s="63"/>
      <c r="G25" s="64"/>
      <c r="H25" s="64"/>
      <c r="I25" s="64"/>
      <c r="J25" s="64"/>
      <c r="K25" s="64"/>
      <c r="L25" s="64"/>
      <c r="M25" s="64"/>
      <c r="N25" s="64"/>
      <c r="O25" s="106"/>
      <c r="P25" s="63"/>
      <c r="Q25" s="80"/>
    </row>
    <row r="26" spans="3:17" ht="20.100000000000001" customHeight="1" x14ac:dyDescent="0.15">
      <c r="C26" s="594"/>
      <c r="D26" s="613" t="s">
        <v>176</v>
      </c>
      <c r="E26" s="614"/>
      <c r="F26" s="65"/>
      <c r="G26" s="66"/>
      <c r="H26" s="66"/>
      <c r="I26" s="66"/>
      <c r="J26" s="66"/>
      <c r="K26" s="66"/>
      <c r="L26" s="66"/>
      <c r="M26" s="66"/>
      <c r="N26" s="66"/>
      <c r="O26" s="107"/>
      <c r="P26" s="65"/>
      <c r="Q26" s="81"/>
    </row>
    <row r="27" spans="3:17" ht="20.100000000000001" customHeight="1" x14ac:dyDescent="0.15">
      <c r="C27" s="594"/>
      <c r="D27" s="613" t="s">
        <v>238</v>
      </c>
      <c r="E27" s="614"/>
      <c r="F27" s="65"/>
      <c r="G27" s="66"/>
      <c r="H27" s="66"/>
      <c r="I27" s="66"/>
      <c r="J27" s="66"/>
      <c r="K27" s="66"/>
      <c r="L27" s="66"/>
      <c r="M27" s="66"/>
      <c r="N27" s="66"/>
      <c r="O27" s="107"/>
      <c r="P27" s="65"/>
      <c r="Q27" s="81"/>
    </row>
    <row r="28" spans="3:17" ht="20.100000000000001" customHeight="1" x14ac:dyDescent="0.15">
      <c r="C28" s="594"/>
      <c r="D28" s="610" t="s">
        <v>239</v>
      </c>
      <c r="E28" s="97" t="s">
        <v>240</v>
      </c>
      <c r="F28" s="65"/>
      <c r="G28" s="66"/>
      <c r="H28" s="66"/>
      <c r="I28" s="66"/>
      <c r="J28" s="66"/>
      <c r="K28" s="66"/>
      <c r="L28" s="66"/>
      <c r="M28" s="66"/>
      <c r="N28" s="66"/>
      <c r="O28" s="107"/>
      <c r="P28" s="65"/>
      <c r="Q28" s="81"/>
    </row>
    <row r="29" spans="3:17" ht="20.100000000000001" customHeight="1" x14ac:dyDescent="0.15">
      <c r="C29" s="594"/>
      <c r="D29" s="610"/>
      <c r="E29" s="97" t="s">
        <v>241</v>
      </c>
      <c r="F29" s="65"/>
      <c r="G29" s="66"/>
      <c r="H29" s="66"/>
      <c r="I29" s="66"/>
      <c r="J29" s="66"/>
      <c r="K29" s="66"/>
      <c r="L29" s="66"/>
      <c r="M29" s="66"/>
      <c r="N29" s="66"/>
      <c r="O29" s="107"/>
      <c r="P29" s="65"/>
      <c r="Q29" s="81"/>
    </row>
    <row r="30" spans="3:17" ht="20.100000000000001" customHeight="1" x14ac:dyDescent="0.15">
      <c r="C30" s="597"/>
      <c r="D30" s="608" t="s">
        <v>242</v>
      </c>
      <c r="E30" s="609"/>
      <c r="F30" s="68"/>
      <c r="G30" s="69"/>
      <c r="H30" s="69"/>
      <c r="I30" s="69"/>
      <c r="J30" s="69"/>
      <c r="K30" s="69"/>
      <c r="L30" s="69"/>
      <c r="M30" s="69"/>
      <c r="N30" s="69"/>
      <c r="O30" s="108"/>
      <c r="P30" s="68"/>
      <c r="Q30" s="84"/>
    </row>
    <row r="31" spans="3:17" ht="20.100000000000001" customHeight="1" x14ac:dyDescent="0.15">
      <c r="C31" s="591">
        <v>2</v>
      </c>
      <c r="D31" s="611" t="s">
        <v>247</v>
      </c>
      <c r="E31" s="612"/>
      <c r="F31" s="63"/>
      <c r="G31" s="64"/>
      <c r="H31" s="64"/>
      <c r="I31" s="64"/>
      <c r="J31" s="64"/>
      <c r="K31" s="64"/>
      <c r="L31" s="64"/>
      <c r="M31" s="64"/>
      <c r="N31" s="64"/>
      <c r="O31" s="106"/>
      <c r="P31" s="63"/>
      <c r="Q31" s="80"/>
    </row>
    <row r="32" spans="3:17" ht="20.100000000000001" customHeight="1" x14ac:dyDescent="0.15">
      <c r="C32" s="594"/>
      <c r="D32" s="613" t="s">
        <v>176</v>
      </c>
      <c r="E32" s="614"/>
      <c r="F32" s="65"/>
      <c r="G32" s="66"/>
      <c r="H32" s="66"/>
      <c r="I32" s="66"/>
      <c r="J32" s="66"/>
      <c r="K32" s="66"/>
      <c r="L32" s="66"/>
      <c r="M32" s="66"/>
      <c r="N32" s="66"/>
      <c r="O32" s="107"/>
      <c r="P32" s="65"/>
      <c r="Q32" s="81"/>
    </row>
    <row r="33" spans="3:17" ht="20.100000000000001" customHeight="1" x14ac:dyDescent="0.15">
      <c r="C33" s="594"/>
      <c r="D33" s="613" t="s">
        <v>238</v>
      </c>
      <c r="E33" s="614"/>
      <c r="F33" s="65"/>
      <c r="G33" s="66"/>
      <c r="H33" s="66"/>
      <c r="I33" s="66"/>
      <c r="J33" s="66"/>
      <c r="K33" s="66"/>
      <c r="L33" s="66"/>
      <c r="M33" s="66"/>
      <c r="N33" s="66"/>
      <c r="O33" s="107"/>
      <c r="P33" s="65"/>
      <c r="Q33" s="81"/>
    </row>
    <row r="34" spans="3:17" ht="20.100000000000001" customHeight="1" x14ac:dyDescent="0.15">
      <c r="C34" s="594"/>
      <c r="D34" s="610" t="s">
        <v>239</v>
      </c>
      <c r="E34" s="97" t="s">
        <v>240</v>
      </c>
      <c r="F34" s="65"/>
      <c r="G34" s="66"/>
      <c r="H34" s="66"/>
      <c r="I34" s="66"/>
      <c r="J34" s="66"/>
      <c r="K34" s="66"/>
      <c r="L34" s="66"/>
      <c r="M34" s="66"/>
      <c r="N34" s="66"/>
      <c r="O34" s="107"/>
      <c r="P34" s="65"/>
      <c r="Q34" s="81"/>
    </row>
    <row r="35" spans="3:17" ht="20.100000000000001" customHeight="1" x14ac:dyDescent="0.15">
      <c r="C35" s="594"/>
      <c r="D35" s="610"/>
      <c r="E35" s="97" t="s">
        <v>241</v>
      </c>
      <c r="F35" s="65"/>
      <c r="G35" s="66"/>
      <c r="H35" s="66"/>
      <c r="I35" s="66"/>
      <c r="J35" s="66"/>
      <c r="K35" s="66"/>
      <c r="L35" s="66"/>
      <c r="M35" s="66"/>
      <c r="N35" s="66"/>
      <c r="O35" s="107"/>
      <c r="P35" s="65"/>
      <c r="Q35" s="81"/>
    </row>
    <row r="36" spans="3:17" ht="20.100000000000001" customHeight="1" x14ac:dyDescent="0.15">
      <c r="C36" s="597"/>
      <c r="D36" s="608" t="s">
        <v>242</v>
      </c>
      <c r="E36" s="609"/>
      <c r="F36" s="68"/>
      <c r="G36" s="69"/>
      <c r="H36" s="69"/>
      <c r="I36" s="69"/>
      <c r="J36" s="69"/>
      <c r="K36" s="69"/>
      <c r="L36" s="69"/>
      <c r="M36" s="69"/>
      <c r="N36" s="69"/>
      <c r="O36" s="108"/>
      <c r="P36" s="68"/>
      <c r="Q36" s="84"/>
    </row>
    <row r="37" spans="3:17" ht="20.100000000000001" customHeight="1" x14ac:dyDescent="0.15">
      <c r="C37" s="591">
        <v>3</v>
      </c>
      <c r="D37" s="611" t="s">
        <v>247</v>
      </c>
      <c r="E37" s="612"/>
      <c r="F37" s="63"/>
      <c r="G37" s="64"/>
      <c r="H37" s="64"/>
      <c r="I37" s="64"/>
      <c r="J37" s="64"/>
      <c r="K37" s="64"/>
      <c r="L37" s="64"/>
      <c r="M37" s="64"/>
      <c r="N37" s="64"/>
      <c r="O37" s="106"/>
      <c r="P37" s="63"/>
      <c r="Q37" s="80"/>
    </row>
    <row r="38" spans="3:17" ht="20.100000000000001" customHeight="1" x14ac:dyDescent="0.15">
      <c r="C38" s="594"/>
      <c r="D38" s="613" t="s">
        <v>176</v>
      </c>
      <c r="E38" s="614"/>
      <c r="F38" s="65"/>
      <c r="G38" s="66"/>
      <c r="H38" s="66"/>
      <c r="I38" s="66"/>
      <c r="J38" s="66"/>
      <c r="K38" s="66"/>
      <c r="L38" s="66"/>
      <c r="M38" s="66"/>
      <c r="N38" s="66"/>
      <c r="O38" s="107"/>
      <c r="P38" s="65"/>
      <c r="Q38" s="81"/>
    </row>
    <row r="39" spans="3:17" ht="20.100000000000001" customHeight="1" x14ac:dyDescent="0.15">
      <c r="C39" s="594"/>
      <c r="D39" s="613" t="s">
        <v>238</v>
      </c>
      <c r="E39" s="614"/>
      <c r="F39" s="65"/>
      <c r="G39" s="66"/>
      <c r="H39" s="66"/>
      <c r="I39" s="66"/>
      <c r="J39" s="66"/>
      <c r="K39" s="66"/>
      <c r="L39" s="66"/>
      <c r="M39" s="66"/>
      <c r="N39" s="66"/>
      <c r="O39" s="107"/>
      <c r="P39" s="65"/>
      <c r="Q39" s="81"/>
    </row>
    <row r="40" spans="3:17" ht="20.100000000000001" customHeight="1" x14ac:dyDescent="0.15">
      <c r="C40" s="594"/>
      <c r="D40" s="610" t="s">
        <v>239</v>
      </c>
      <c r="E40" s="97" t="s">
        <v>240</v>
      </c>
      <c r="F40" s="65"/>
      <c r="G40" s="66"/>
      <c r="H40" s="66"/>
      <c r="I40" s="66"/>
      <c r="J40" s="66"/>
      <c r="K40" s="66"/>
      <c r="L40" s="66"/>
      <c r="M40" s="66"/>
      <c r="N40" s="66"/>
      <c r="O40" s="107"/>
      <c r="P40" s="65"/>
      <c r="Q40" s="81"/>
    </row>
    <row r="41" spans="3:17" ht="20.100000000000001" customHeight="1" x14ac:dyDescent="0.15">
      <c r="C41" s="594"/>
      <c r="D41" s="610"/>
      <c r="E41" s="97" t="s">
        <v>241</v>
      </c>
      <c r="F41" s="65"/>
      <c r="G41" s="66"/>
      <c r="H41" s="66"/>
      <c r="I41" s="66"/>
      <c r="J41" s="66"/>
      <c r="K41" s="66"/>
      <c r="L41" s="66"/>
      <c r="M41" s="66"/>
      <c r="N41" s="66"/>
      <c r="O41" s="107"/>
      <c r="P41" s="65"/>
      <c r="Q41" s="81"/>
    </row>
    <row r="42" spans="3:17" ht="20.100000000000001" customHeight="1" x14ac:dyDescent="0.15">
      <c r="C42" s="597"/>
      <c r="D42" s="608" t="s">
        <v>242</v>
      </c>
      <c r="E42" s="609"/>
      <c r="F42" s="68"/>
      <c r="G42" s="69"/>
      <c r="H42" s="69"/>
      <c r="I42" s="69"/>
      <c r="J42" s="69"/>
      <c r="K42" s="69"/>
      <c r="L42" s="69"/>
      <c r="M42" s="69"/>
      <c r="N42" s="69"/>
      <c r="O42" s="108"/>
      <c r="P42" s="68"/>
      <c r="Q42" s="84"/>
    </row>
    <row r="43" spans="3:17" ht="20.100000000000001" customHeight="1" x14ac:dyDescent="0.15">
      <c r="C43" s="615" t="s">
        <v>294</v>
      </c>
      <c r="D43" s="611" t="s">
        <v>247</v>
      </c>
      <c r="E43" s="612"/>
      <c r="F43" s="129">
        <f>SUMIF('P16'!$D$7:$D$42,$D43,'P16'!F$7:F$42)+SUMIF($D$7:$D$42,$D43,F$7:F$42)</f>
        <v>0</v>
      </c>
      <c r="G43" s="130">
        <f>SUMIF('P16'!$D$7:$D$42,$D43,'P16'!G$7:G$42)+SUMIF($D$7:$D$42,$D43,G$7:G$42)</f>
        <v>0</v>
      </c>
      <c r="H43" s="130">
        <f>SUMIF('P16'!$D$7:$D$42,$D43,'P16'!H$7:H$42)+SUMIF($D$7:$D$42,$D43,H$7:H$42)</f>
        <v>0</v>
      </c>
      <c r="I43" s="130">
        <f>SUMIF('P16'!$D$7:$D$42,$D43,'P16'!I$7:I$42)+SUMIF($D$7:$D$42,$D43,I$7:I$42)</f>
        <v>0</v>
      </c>
      <c r="J43" s="130">
        <f>SUMIF('P16'!$D$7:$D$42,$D43,'P16'!J$7:J$42)+SUMIF($D$7:$D$42,$D43,J$7:J$42)</f>
        <v>0</v>
      </c>
      <c r="K43" s="130">
        <f>SUMIF('P16'!$D$7:$D$42,$D43,'P16'!K$7:K$42)+SUMIF($D$7:$D$42,$D43,K$7:K$42)</f>
        <v>0</v>
      </c>
      <c r="L43" s="130">
        <f>SUMIF('P16'!$D$7:$D$42,$D43,'P16'!L$7:L$42)+SUMIF($D$7:$D$42,$D43,L$7:L$42)</f>
        <v>0</v>
      </c>
      <c r="M43" s="130">
        <f>SUMIF('P16'!$D$7:$D$42,$D43,'P16'!M$7:M$42)+SUMIF($D$7:$D$42,$D43,M$7:M$42)</f>
        <v>0</v>
      </c>
      <c r="N43" s="130">
        <f>SUMIF('P16'!$D$7:$D$42,$D43,'P16'!N$7:N$42)+SUMIF($D$7:$D$42,$D43,N$7:N$42)</f>
        <v>0</v>
      </c>
      <c r="O43" s="131">
        <f>SUMIF('P16'!$D$7:$D$42,$D43,'P16'!O$7:O$42)+SUMIF($D$7:$D$42,$D43,O$7:O$42)</f>
        <v>0</v>
      </c>
      <c r="P43" s="129">
        <f>SUMIF('P16'!$D$7:$D$42,$D43,'P16'!P$7:P$42)+SUMIF($D$7:$D$42,$D43,P$7:P$42)</f>
        <v>0</v>
      </c>
      <c r="Q43" s="132">
        <f>SUMIF('P16'!$D$7:$D$42,$D43,'P16'!Q$7:Q$42)+SUMIF($D$7:$D$42,$D43,Q$7:Q$42)</f>
        <v>0</v>
      </c>
    </row>
    <row r="44" spans="3:17" ht="20.100000000000001" customHeight="1" x14ac:dyDescent="0.15">
      <c r="C44" s="594"/>
      <c r="D44" s="613" t="s">
        <v>176</v>
      </c>
      <c r="E44" s="614"/>
      <c r="F44" s="100">
        <f>SUMIF('P16'!$D$7:$D$42,$D44,'P16'!F$7:F$42)+SUMIF($D$7:$D$42,$D44,F$7:F$42)</f>
        <v>0</v>
      </c>
      <c r="G44" s="98">
        <f>SUMIF('P16'!$D$7:$D$42,$D44,'P16'!G$7:G$42)+SUMIF($D$7:$D$42,$D44,G$7:G$42)</f>
        <v>0</v>
      </c>
      <c r="H44" s="98">
        <f>SUMIF('P16'!$D$7:$D$42,$D44,'P16'!H$7:H$42)+SUMIF($D$7:$D$42,$D44,H$7:H$42)</f>
        <v>0</v>
      </c>
      <c r="I44" s="98">
        <f>SUMIF('P16'!$D$7:$D$42,$D44,'P16'!I$7:I$42)+SUMIF($D$7:$D$42,$D44,I$7:I$42)</f>
        <v>0</v>
      </c>
      <c r="J44" s="98">
        <f>SUMIF('P16'!$D$7:$D$42,$D44,'P16'!J$7:J$42)+SUMIF($D$7:$D$42,$D44,J$7:J$42)</f>
        <v>0</v>
      </c>
      <c r="K44" s="98">
        <f>SUMIF('P16'!$D$7:$D$42,$D44,'P16'!K$7:K$42)+SUMIF($D$7:$D$42,$D44,K$7:K$42)</f>
        <v>0</v>
      </c>
      <c r="L44" s="98">
        <f>SUMIF('P16'!$D$7:$D$42,$D44,'P16'!L$7:L$42)+SUMIF($D$7:$D$42,$D44,L$7:L$42)</f>
        <v>0</v>
      </c>
      <c r="M44" s="98">
        <f>SUMIF('P16'!$D$7:$D$42,$D44,'P16'!M$7:M$42)+SUMIF($D$7:$D$42,$D44,M$7:M$42)</f>
        <v>0</v>
      </c>
      <c r="N44" s="98">
        <f>SUMIF('P16'!$D$7:$D$42,$D44,'P16'!N$7:N$42)+SUMIF($D$7:$D$42,$D44,N$7:N$42)</f>
        <v>0</v>
      </c>
      <c r="O44" s="133">
        <f>SUMIF('P16'!$D$7:$D$42,$D44,'P16'!O$7:O$42)+SUMIF($D$7:$D$42,$D44,O$7:O$42)</f>
        <v>0</v>
      </c>
      <c r="P44" s="100">
        <f>SUMIF('P16'!$D$7:$D$42,$D44,'P16'!P$7:P$42)+SUMIF($D$7:$D$42,$D44,P$7:P$42)</f>
        <v>0</v>
      </c>
      <c r="Q44" s="101">
        <f>SUMIF('P16'!$D$7:$D$42,$D44,'P16'!Q$7:Q$42)+SUMIF($D$7:$D$42,$D44,Q$7:Q$42)</f>
        <v>0</v>
      </c>
    </row>
    <row r="45" spans="3:17" ht="20.100000000000001" customHeight="1" x14ac:dyDescent="0.15">
      <c r="C45" s="594"/>
      <c r="D45" s="613" t="s">
        <v>238</v>
      </c>
      <c r="E45" s="614"/>
      <c r="F45" s="100">
        <f>SUMIF('P16'!$D$7:$D$42,$D45,'P16'!F$7:F$42)+SUMIF($D$7:$D$42,$D45,F$7:F$42)</f>
        <v>0</v>
      </c>
      <c r="G45" s="98">
        <f>SUMIF('P16'!$D$7:$D$42,$D45,'P16'!G$7:G$42)+SUMIF($D$7:$D$42,$D45,G$7:G$42)</f>
        <v>0</v>
      </c>
      <c r="H45" s="98">
        <f>SUMIF('P16'!$D$7:$D$42,$D45,'P16'!H$7:H$42)+SUMIF($D$7:$D$42,$D45,H$7:H$42)</f>
        <v>0</v>
      </c>
      <c r="I45" s="98">
        <f>SUMIF('P16'!$D$7:$D$42,$D45,'P16'!I$7:I$42)+SUMIF($D$7:$D$42,$D45,I$7:I$42)</f>
        <v>0</v>
      </c>
      <c r="J45" s="98">
        <f>SUMIF('P16'!$D$7:$D$42,$D45,'P16'!J$7:J$42)+SUMIF($D$7:$D$42,$D45,J$7:J$42)</f>
        <v>0</v>
      </c>
      <c r="K45" s="98">
        <f>SUMIF('P16'!$D$7:$D$42,$D45,'P16'!K$7:K$42)+SUMIF($D$7:$D$42,$D45,K$7:K$42)</f>
        <v>0</v>
      </c>
      <c r="L45" s="98">
        <f>SUMIF('P16'!$D$7:$D$42,$D45,'P16'!L$7:L$42)+SUMIF($D$7:$D$42,$D45,L$7:L$42)</f>
        <v>0</v>
      </c>
      <c r="M45" s="98">
        <f>SUMIF('P16'!$D$7:$D$42,$D45,'P16'!M$7:M$42)+SUMIF($D$7:$D$42,$D45,M$7:M$42)</f>
        <v>0</v>
      </c>
      <c r="N45" s="98">
        <f>SUMIF('P16'!$D$7:$D$42,$D45,'P16'!N$7:N$42)+SUMIF($D$7:$D$42,$D45,N$7:N$42)</f>
        <v>0</v>
      </c>
      <c r="O45" s="133">
        <f>SUMIF('P16'!$D$7:$D$42,$D45,'P16'!O$7:O$42)+SUMIF($D$7:$D$42,$D45,O$7:O$42)</f>
        <v>0</v>
      </c>
      <c r="P45" s="100">
        <f>SUMIF('P16'!$D$7:$D$42,$D45,'P16'!P$7:P$42)+SUMIF($D$7:$D$42,$D45,P$7:P$42)</f>
        <v>0</v>
      </c>
      <c r="Q45" s="101">
        <f>SUMIF('P16'!$D$7:$D$42,$D45,'P16'!Q$7:Q$42)+SUMIF($D$7:$D$42,$D45,Q$7:Q$42)</f>
        <v>0</v>
      </c>
    </row>
    <row r="46" spans="3:17" ht="20.100000000000001" customHeight="1" x14ac:dyDescent="0.15">
      <c r="C46" s="594"/>
      <c r="D46" s="610" t="s">
        <v>239</v>
      </c>
      <c r="E46" s="97" t="s">
        <v>240</v>
      </c>
      <c r="F46" s="100">
        <f>SUMIF('P16'!$E$7:$E$42,$E46,'P16'!F$7:F$42)+SUMIF($E$7:$E$42,$E46,F$7:F$42)</f>
        <v>0</v>
      </c>
      <c r="G46" s="98">
        <f>SUMIF('P16'!$E$7:$E$42,$E46,'P16'!G$7:G$42)+SUMIF($E$7:$E$42,$E46,G$7:G$42)</f>
        <v>0</v>
      </c>
      <c r="H46" s="98">
        <f>SUMIF('P16'!$E$7:$E$42,$E46,'P16'!H$7:H$42)+SUMIF($E$7:$E$42,$E46,H$7:H$42)</f>
        <v>0</v>
      </c>
      <c r="I46" s="98">
        <f>SUMIF('P16'!$E$7:$E$42,$E46,'P16'!I$7:I$42)+SUMIF($E$7:$E$42,$E46,I$7:I$42)</f>
        <v>0</v>
      </c>
      <c r="J46" s="98">
        <f>SUMIF('P16'!$E$7:$E$42,$E46,'P16'!J$7:J$42)+SUMIF($E$7:$E$42,$E46,J$7:J$42)</f>
        <v>0</v>
      </c>
      <c r="K46" s="98">
        <f>SUMIF('P16'!$E$7:$E$42,$E46,'P16'!K$7:K$42)+SUMIF($E$7:$E$42,$E46,K$7:K$42)</f>
        <v>0</v>
      </c>
      <c r="L46" s="98">
        <f>SUMIF('P16'!$E$7:$E$42,$E46,'P16'!L$7:L$42)+SUMIF($E$7:$E$42,$E46,L$7:L$42)</f>
        <v>0</v>
      </c>
      <c r="M46" s="98">
        <f>SUMIF('P16'!$E$7:$E$42,$E46,'P16'!M$7:M$42)+SUMIF($E$7:$E$42,$E46,M$7:M$42)</f>
        <v>0</v>
      </c>
      <c r="N46" s="98">
        <f>SUMIF('P16'!$E$7:$E$42,$E46,'P16'!N$7:N$42)+SUMIF($E$7:$E$42,$E46,N$7:N$42)</f>
        <v>0</v>
      </c>
      <c r="O46" s="133">
        <f>SUMIF('P16'!$E$7:$E$42,$E46,'P16'!O$7:O$42)+SUMIF($E$7:$E$42,$E46,O$7:O$42)</f>
        <v>0</v>
      </c>
      <c r="P46" s="100">
        <f>SUMIF('P16'!$E$7:$E$42,$E46,'P16'!P$7:P$42)+SUMIF($E$7:$E$42,$E46,P$7:P$42)</f>
        <v>0</v>
      </c>
      <c r="Q46" s="101">
        <f>SUMIF('P16'!$E$7:$E$42,$E46,'P16'!Q$7:Q$42)+SUMIF($E$7:$E$42,$E46,Q$7:Q$42)</f>
        <v>0</v>
      </c>
    </row>
    <row r="47" spans="3:17" ht="20.100000000000001" customHeight="1" x14ac:dyDescent="0.15">
      <c r="C47" s="594"/>
      <c r="D47" s="610"/>
      <c r="E47" s="97" t="s">
        <v>241</v>
      </c>
      <c r="F47" s="100">
        <f>SUMIF('P16'!$E$7:$E$42,$E47,'P16'!F$7:F$42)+SUMIF($E$7:$E$42,$E47,F$7:F$42)</f>
        <v>0</v>
      </c>
      <c r="G47" s="98">
        <f>SUMIF('P16'!$E$7:$E$42,$E47,'P16'!G$7:G$42)+SUMIF($E$7:$E$42,$E47,G$7:G$42)</f>
        <v>0</v>
      </c>
      <c r="H47" s="98">
        <f>SUMIF('P16'!$E$7:$E$42,$E47,'P16'!H$7:H$42)+SUMIF($E$7:$E$42,$E47,H$7:H$42)</f>
        <v>0</v>
      </c>
      <c r="I47" s="98">
        <f>SUMIF('P16'!$E$7:$E$42,$E47,'P16'!I$7:I$42)+SUMIF($E$7:$E$42,$E47,I$7:I$42)</f>
        <v>0</v>
      </c>
      <c r="J47" s="98">
        <f>SUMIF('P16'!$E$7:$E$42,$E47,'P16'!J$7:J$42)+SUMIF($E$7:$E$42,$E47,J$7:J$42)</f>
        <v>0</v>
      </c>
      <c r="K47" s="98">
        <f>SUMIF('P16'!$E$7:$E$42,$E47,'P16'!K$7:K$42)+SUMIF($E$7:$E$42,$E47,K$7:K$42)</f>
        <v>0</v>
      </c>
      <c r="L47" s="98">
        <f>SUMIF('P16'!$E$7:$E$42,$E47,'P16'!L$7:L$42)+SUMIF($E$7:$E$42,$E47,L$7:L$42)</f>
        <v>0</v>
      </c>
      <c r="M47" s="98">
        <f>SUMIF('P16'!$E$7:$E$42,$E47,'P16'!M$7:M$42)+SUMIF($E$7:$E$42,$E47,M$7:M$42)</f>
        <v>0</v>
      </c>
      <c r="N47" s="98">
        <f>SUMIF('P16'!$E$7:$E$42,$E47,'P16'!N$7:N$42)+SUMIF($E$7:$E$42,$E47,N$7:N$42)</f>
        <v>0</v>
      </c>
      <c r="O47" s="133">
        <f>SUMIF('P16'!$E$7:$E$42,$E47,'P16'!O$7:O$42)+SUMIF($E$7:$E$42,$E47,O$7:O$42)</f>
        <v>0</v>
      </c>
      <c r="P47" s="100">
        <f>SUMIF('P16'!$E$7:$E$42,$E47,'P16'!P$7:P$42)+SUMIF($E$7:$E$42,$E47,P$7:P$42)</f>
        <v>0</v>
      </c>
      <c r="Q47" s="101">
        <f>SUMIF('P16'!$E$7:$E$42,$E47,'P16'!Q$7:Q$42)+SUMIF($E$7:$E$42,$E47,Q$7:Q$42)</f>
        <v>0</v>
      </c>
    </row>
    <row r="48" spans="3:17" ht="20.100000000000001" customHeight="1" x14ac:dyDescent="0.15">
      <c r="C48" s="597"/>
      <c r="D48" s="608" t="s">
        <v>242</v>
      </c>
      <c r="E48" s="609"/>
      <c r="F48" s="102">
        <f>SUMIF('P16'!$D$7:$D$42,$D48,'P16'!F$7:F$42)+SUMIF($D$7:$D$42,$D48,F$7:F$42)</f>
        <v>0</v>
      </c>
      <c r="G48" s="99">
        <f>SUMIF('P16'!$D$7:$D$42,$D48,'P16'!G$7:G$42)+SUMIF($D$7:$D$42,$D48,G$7:G$42)</f>
        <v>0</v>
      </c>
      <c r="H48" s="99">
        <f>SUMIF('P16'!$D$7:$D$42,$D48,'P16'!H$7:H$42)+SUMIF($D$7:$D$42,$D48,H$7:H$42)</f>
        <v>0</v>
      </c>
      <c r="I48" s="99">
        <f>SUMIF('P16'!$D$7:$D$42,$D48,'P16'!I$7:I$42)+SUMIF($D$7:$D$42,$D48,I$7:I$42)</f>
        <v>0</v>
      </c>
      <c r="J48" s="99">
        <f>SUMIF('P16'!$D$7:$D$42,$D48,'P16'!J$7:J$42)+SUMIF($D$7:$D$42,$D48,J$7:J$42)</f>
        <v>0</v>
      </c>
      <c r="K48" s="99">
        <f>SUMIF('P16'!$D$7:$D$42,$D48,'P16'!K$7:K$42)+SUMIF($D$7:$D$42,$D48,K$7:K$42)</f>
        <v>0</v>
      </c>
      <c r="L48" s="99">
        <f>SUMIF('P16'!$D$7:$D$42,$D48,'P16'!L$7:L$42)+SUMIF($D$7:$D$42,$D48,L$7:L$42)</f>
        <v>0</v>
      </c>
      <c r="M48" s="99">
        <f>SUMIF('P16'!$D$7:$D$42,$D48,'P16'!M$7:M$42)+SUMIF($D$7:$D$42,$D48,M$7:M$42)</f>
        <v>0</v>
      </c>
      <c r="N48" s="99">
        <f>SUMIF('P16'!$D$7:$D$42,$D48,'P16'!N$7:N$42)+SUMIF($D$7:$D$42,$D48,N$7:N$42)</f>
        <v>0</v>
      </c>
      <c r="O48" s="134">
        <f>SUMIF('P16'!$D$7:$D$42,$D48,'P16'!O$7:O$42)+SUMIF($D$7:$D$42,$D48,O$7:O$42)</f>
        <v>0</v>
      </c>
      <c r="P48" s="102">
        <f>SUMIF('P16'!$D$7:$D$42,$D48,'P16'!P$7:P$42)+SUMIF($D$7:$D$42,$D48,P$7:P$42)</f>
        <v>0</v>
      </c>
      <c r="Q48" s="103">
        <f>SUMIF('P16'!$D$7:$D$42,$D48,'P16'!Q$7:Q$42)+SUMIF($D$7:$D$42,$D48,Q$7:Q$42)</f>
        <v>0</v>
      </c>
    </row>
    <row r="49" ht="10.35" customHeight="1" x14ac:dyDescent="0.15"/>
  </sheetData>
  <mergeCells count="48">
    <mergeCell ref="C43:C48"/>
    <mergeCell ref="D43:E43"/>
    <mergeCell ref="D44:E44"/>
    <mergeCell ref="D45:E45"/>
    <mergeCell ref="D46:D47"/>
    <mergeCell ref="D48:E48"/>
    <mergeCell ref="C37:C42"/>
    <mergeCell ref="D37:E37"/>
    <mergeCell ref="D38:E38"/>
    <mergeCell ref="D39:E39"/>
    <mergeCell ref="D40:D41"/>
    <mergeCell ref="D42:E42"/>
    <mergeCell ref="C31:C36"/>
    <mergeCell ref="D31:E31"/>
    <mergeCell ref="D32:E32"/>
    <mergeCell ref="D33:E33"/>
    <mergeCell ref="D34:D35"/>
    <mergeCell ref="D36:E36"/>
    <mergeCell ref="C25:C30"/>
    <mergeCell ref="D25:E25"/>
    <mergeCell ref="D26:E26"/>
    <mergeCell ref="D27:E27"/>
    <mergeCell ref="D28:D29"/>
    <mergeCell ref="D30:E30"/>
    <mergeCell ref="C19:C24"/>
    <mergeCell ref="D19:E19"/>
    <mergeCell ref="D20:E20"/>
    <mergeCell ref="D21:E21"/>
    <mergeCell ref="D22:D23"/>
    <mergeCell ref="D24:E24"/>
    <mergeCell ref="C13:C18"/>
    <mergeCell ref="D13:E13"/>
    <mergeCell ref="D14:E14"/>
    <mergeCell ref="D15:E15"/>
    <mergeCell ref="D16:D17"/>
    <mergeCell ref="D18:E18"/>
    <mergeCell ref="C7:C12"/>
    <mergeCell ref="D7:E7"/>
    <mergeCell ref="D8:E8"/>
    <mergeCell ref="D9:E9"/>
    <mergeCell ref="D10:D11"/>
    <mergeCell ref="D12:E12"/>
    <mergeCell ref="C4:E6"/>
    <mergeCell ref="F4:O4"/>
    <mergeCell ref="P4:Q5"/>
    <mergeCell ref="F5:F6"/>
    <mergeCell ref="G5:G6"/>
    <mergeCell ref="H5:O5"/>
  </mergeCells>
  <phoneticPr fontId="5"/>
  <conditionalFormatting sqref="F7:Q42">
    <cfRule type="cellIs" dxfId="32" priority="2" operator="greaterThan">
      <formula>0</formula>
    </cfRule>
  </conditionalFormatting>
  <printOptions horizontalCentered="1"/>
  <pageMargins left="0.78740157480314965" right="0.78740157480314965" top="0.78740157480314965" bottom="0.21" header="0.51181102362204722" footer="0.32"/>
  <pageSetup paperSize="9" scale="75" orientation="portrait" blackAndWhite="1" horizontalDpi="300" verticalDpi="300"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C2:K50"/>
  <sheetViews>
    <sheetView showZeros="0" view="pageBreakPreview" zoomScaleNormal="100" zoomScaleSheetLayoutView="100" workbookViewId="0">
      <selection activeCell="C3" sqref="C3"/>
    </sheetView>
  </sheetViews>
  <sheetFormatPr defaultColWidth="8.875" defaultRowHeight="12" x14ac:dyDescent="0.15"/>
  <cols>
    <col min="1" max="1" width="4.625" style="19" customWidth="1"/>
    <col min="2" max="2" width="0.875" style="19" customWidth="1"/>
    <col min="3" max="4" width="4.125" style="19" customWidth="1"/>
    <col min="5" max="5" width="17.625" style="19" customWidth="1"/>
    <col min="6" max="6" width="10.375" style="124" customWidth="1"/>
    <col min="7" max="10" width="12.625" style="124" customWidth="1"/>
    <col min="11" max="11" width="0.875" style="19" customWidth="1"/>
    <col min="12" max="16384" width="8.875" style="19"/>
  </cols>
  <sheetData>
    <row r="2" spans="3:11" ht="10.35" customHeight="1" x14ac:dyDescent="0.15"/>
    <row r="3" spans="3:11" ht="20.100000000000001" customHeight="1" x14ac:dyDescent="0.15">
      <c r="C3" s="19" t="s">
        <v>606</v>
      </c>
      <c r="F3" s="417"/>
      <c r="G3" s="427"/>
    </row>
    <row r="4" spans="3:11" ht="20.100000000000001" customHeight="1" x14ac:dyDescent="0.15">
      <c r="C4" s="618"/>
      <c r="D4" s="619"/>
      <c r="E4" s="620"/>
      <c r="F4" s="626" t="s">
        <v>233</v>
      </c>
      <c r="G4" s="628" t="s">
        <v>234</v>
      </c>
      <c r="H4" s="629"/>
      <c r="I4" s="629"/>
      <c r="J4" s="624" t="s">
        <v>185</v>
      </c>
    </row>
    <row r="5" spans="3:11" ht="20.100000000000001" customHeight="1" x14ac:dyDescent="0.15">
      <c r="C5" s="621"/>
      <c r="D5" s="622"/>
      <c r="E5" s="623"/>
      <c r="F5" s="627"/>
      <c r="G5" s="125" t="s">
        <v>355</v>
      </c>
      <c r="H5" s="125" t="s">
        <v>235</v>
      </c>
      <c r="I5" s="126" t="s">
        <v>236</v>
      </c>
      <c r="J5" s="625"/>
    </row>
    <row r="6" spans="3:11" ht="22.35" customHeight="1" x14ac:dyDescent="0.15">
      <c r="C6" s="591">
        <v>4</v>
      </c>
      <c r="D6" s="611" t="s">
        <v>237</v>
      </c>
      <c r="E6" s="612"/>
      <c r="F6" s="63"/>
      <c r="G6" s="64"/>
      <c r="H6" s="64"/>
      <c r="I6" s="80"/>
      <c r="J6" s="60"/>
    </row>
    <row r="7" spans="3:11" ht="22.35" customHeight="1" x14ac:dyDescent="0.15">
      <c r="C7" s="594"/>
      <c r="D7" s="613" t="s">
        <v>176</v>
      </c>
      <c r="E7" s="614"/>
      <c r="F7" s="65"/>
      <c r="G7" s="66">
        <v>0</v>
      </c>
      <c r="H7" s="66"/>
      <c r="I7" s="81"/>
      <c r="J7" s="61"/>
    </row>
    <row r="8" spans="3:11" ht="22.35" customHeight="1" x14ac:dyDescent="0.15">
      <c r="C8" s="594"/>
      <c r="D8" s="613" t="s">
        <v>238</v>
      </c>
      <c r="E8" s="614"/>
      <c r="F8" s="65"/>
      <c r="G8" s="66"/>
      <c r="H8" s="66"/>
      <c r="I8" s="81"/>
      <c r="J8" s="61"/>
    </row>
    <row r="9" spans="3:11" ht="22.35" customHeight="1" x14ac:dyDescent="0.15">
      <c r="C9" s="594"/>
      <c r="D9" s="610" t="s">
        <v>239</v>
      </c>
      <c r="E9" s="97" t="s">
        <v>240</v>
      </c>
      <c r="F9" s="65"/>
      <c r="G9" s="66"/>
      <c r="H9" s="66"/>
      <c r="I9" s="81"/>
      <c r="J9" s="61"/>
    </row>
    <row r="10" spans="3:11" ht="22.35" customHeight="1" x14ac:dyDescent="0.15">
      <c r="C10" s="594"/>
      <c r="D10" s="610"/>
      <c r="E10" s="97" t="s">
        <v>241</v>
      </c>
      <c r="F10" s="65"/>
      <c r="G10" s="66"/>
      <c r="H10" s="66"/>
      <c r="I10" s="81"/>
      <c r="J10" s="61"/>
    </row>
    <row r="11" spans="3:11" ht="22.35" customHeight="1" x14ac:dyDescent="0.15">
      <c r="C11" s="597"/>
      <c r="D11" s="608" t="s">
        <v>242</v>
      </c>
      <c r="E11" s="609"/>
      <c r="F11" s="68"/>
      <c r="G11" s="69"/>
      <c r="H11" s="69"/>
      <c r="I11" s="84"/>
      <c r="J11" s="62"/>
      <c r="K11" s="127"/>
    </row>
    <row r="12" spans="3:11" ht="22.35" customHeight="1" x14ac:dyDescent="0.15">
      <c r="C12" s="591">
        <v>5</v>
      </c>
      <c r="D12" s="616" t="s">
        <v>237</v>
      </c>
      <c r="E12" s="617"/>
      <c r="F12" s="63"/>
      <c r="G12" s="64"/>
      <c r="H12" s="64"/>
      <c r="I12" s="80"/>
      <c r="J12" s="60"/>
    </row>
    <row r="13" spans="3:11" ht="22.35" customHeight="1" x14ac:dyDescent="0.15">
      <c r="C13" s="594"/>
      <c r="D13" s="613" t="s">
        <v>176</v>
      </c>
      <c r="E13" s="614"/>
      <c r="F13" s="65"/>
      <c r="G13" s="66"/>
      <c r="H13" s="66"/>
      <c r="I13" s="81"/>
      <c r="J13" s="61"/>
    </row>
    <row r="14" spans="3:11" ht="22.35" customHeight="1" x14ac:dyDescent="0.15">
      <c r="C14" s="594"/>
      <c r="D14" s="613" t="s">
        <v>238</v>
      </c>
      <c r="E14" s="614"/>
      <c r="F14" s="65"/>
      <c r="G14" s="66"/>
      <c r="H14" s="66"/>
      <c r="I14" s="81"/>
      <c r="J14" s="61"/>
    </row>
    <row r="15" spans="3:11" ht="22.35" customHeight="1" x14ac:dyDescent="0.15">
      <c r="C15" s="594"/>
      <c r="D15" s="610" t="s">
        <v>239</v>
      </c>
      <c r="E15" s="97" t="s">
        <v>240</v>
      </c>
      <c r="F15" s="65"/>
      <c r="G15" s="66"/>
      <c r="H15" s="66"/>
      <c r="I15" s="81"/>
      <c r="J15" s="61"/>
    </row>
    <row r="16" spans="3:11" ht="22.35" customHeight="1" x14ac:dyDescent="0.15">
      <c r="C16" s="594"/>
      <c r="D16" s="610"/>
      <c r="E16" s="97" t="s">
        <v>241</v>
      </c>
      <c r="F16" s="65"/>
      <c r="G16" s="66"/>
      <c r="H16" s="66"/>
      <c r="I16" s="81"/>
      <c r="J16" s="61"/>
    </row>
    <row r="17" spans="3:11" ht="22.35" customHeight="1" x14ac:dyDescent="0.15">
      <c r="C17" s="597"/>
      <c r="D17" s="608" t="s">
        <v>242</v>
      </c>
      <c r="E17" s="609"/>
      <c r="F17" s="68"/>
      <c r="G17" s="69"/>
      <c r="H17" s="69"/>
      <c r="I17" s="84"/>
      <c r="J17" s="62"/>
      <c r="K17" s="128"/>
    </row>
    <row r="18" spans="3:11" ht="22.35" customHeight="1" x14ac:dyDescent="0.15">
      <c r="C18" s="591">
        <v>6</v>
      </c>
      <c r="D18" s="616" t="s">
        <v>237</v>
      </c>
      <c r="E18" s="617"/>
      <c r="F18" s="63"/>
      <c r="G18" s="64"/>
      <c r="H18" s="64"/>
      <c r="I18" s="80"/>
      <c r="J18" s="60"/>
    </row>
    <row r="19" spans="3:11" ht="22.35" customHeight="1" x14ac:dyDescent="0.15">
      <c r="C19" s="594"/>
      <c r="D19" s="613" t="s">
        <v>176</v>
      </c>
      <c r="E19" s="614"/>
      <c r="F19" s="65"/>
      <c r="G19" s="66"/>
      <c r="H19" s="66"/>
      <c r="I19" s="81"/>
      <c r="J19" s="61"/>
    </row>
    <row r="20" spans="3:11" ht="22.35" customHeight="1" x14ac:dyDescent="0.15">
      <c r="C20" s="594"/>
      <c r="D20" s="613" t="s">
        <v>238</v>
      </c>
      <c r="E20" s="614"/>
      <c r="F20" s="65"/>
      <c r="G20" s="66"/>
      <c r="H20" s="66"/>
      <c r="I20" s="81"/>
      <c r="J20" s="61"/>
    </row>
    <row r="21" spans="3:11" ht="22.35" customHeight="1" x14ac:dyDescent="0.15">
      <c r="C21" s="594"/>
      <c r="D21" s="610" t="s">
        <v>239</v>
      </c>
      <c r="E21" s="97" t="s">
        <v>240</v>
      </c>
      <c r="F21" s="65"/>
      <c r="G21" s="66"/>
      <c r="H21" s="66"/>
      <c r="I21" s="81"/>
      <c r="J21" s="61"/>
    </row>
    <row r="22" spans="3:11" ht="22.35" customHeight="1" x14ac:dyDescent="0.15">
      <c r="C22" s="594"/>
      <c r="D22" s="610"/>
      <c r="E22" s="97" t="s">
        <v>241</v>
      </c>
      <c r="F22" s="65"/>
      <c r="G22" s="66"/>
      <c r="H22" s="66"/>
      <c r="I22" s="81"/>
      <c r="J22" s="61"/>
    </row>
    <row r="23" spans="3:11" ht="22.35" customHeight="1" x14ac:dyDescent="0.15">
      <c r="C23" s="597"/>
      <c r="D23" s="608" t="s">
        <v>242</v>
      </c>
      <c r="E23" s="609"/>
      <c r="F23" s="68"/>
      <c r="G23" s="69"/>
      <c r="H23" s="69"/>
      <c r="I23" s="84"/>
      <c r="J23" s="62"/>
      <c r="K23" s="128"/>
    </row>
    <row r="24" spans="3:11" ht="22.35" customHeight="1" x14ac:dyDescent="0.15">
      <c r="C24" s="591">
        <v>7</v>
      </c>
      <c r="D24" s="616" t="s">
        <v>237</v>
      </c>
      <c r="E24" s="617"/>
      <c r="F24" s="63"/>
      <c r="G24" s="64"/>
      <c r="H24" s="64"/>
      <c r="I24" s="80"/>
      <c r="J24" s="60"/>
    </row>
    <row r="25" spans="3:11" ht="22.35" customHeight="1" x14ac:dyDescent="0.15">
      <c r="C25" s="594"/>
      <c r="D25" s="613" t="s">
        <v>176</v>
      </c>
      <c r="E25" s="614"/>
      <c r="F25" s="65"/>
      <c r="G25" s="66"/>
      <c r="H25" s="66"/>
      <c r="I25" s="81"/>
      <c r="J25" s="81"/>
    </row>
    <row r="26" spans="3:11" ht="22.35" customHeight="1" x14ac:dyDescent="0.15">
      <c r="C26" s="594"/>
      <c r="D26" s="613" t="s">
        <v>238</v>
      </c>
      <c r="E26" s="614"/>
      <c r="F26" s="65"/>
      <c r="G26" s="66"/>
      <c r="H26" s="66"/>
      <c r="I26" s="81"/>
      <c r="J26" s="61"/>
    </row>
    <row r="27" spans="3:11" ht="22.35" customHeight="1" x14ac:dyDescent="0.15">
      <c r="C27" s="594"/>
      <c r="D27" s="610" t="s">
        <v>239</v>
      </c>
      <c r="E27" s="97" t="s">
        <v>240</v>
      </c>
      <c r="F27" s="65"/>
      <c r="G27" s="66"/>
      <c r="H27" s="66"/>
      <c r="I27" s="81"/>
      <c r="J27" s="61"/>
    </row>
    <row r="28" spans="3:11" ht="22.35" customHeight="1" x14ac:dyDescent="0.15">
      <c r="C28" s="594"/>
      <c r="D28" s="610"/>
      <c r="E28" s="97" t="s">
        <v>241</v>
      </c>
      <c r="F28" s="65"/>
      <c r="G28" s="66"/>
      <c r="H28" s="66"/>
      <c r="I28" s="81"/>
      <c r="J28" s="61"/>
    </row>
    <row r="29" spans="3:11" ht="22.35" customHeight="1" x14ac:dyDescent="0.15">
      <c r="C29" s="597"/>
      <c r="D29" s="608" t="s">
        <v>242</v>
      </c>
      <c r="E29" s="609"/>
      <c r="F29" s="68"/>
      <c r="G29" s="69"/>
      <c r="H29" s="69"/>
      <c r="I29" s="84"/>
      <c r="J29" s="62"/>
      <c r="K29" s="128"/>
    </row>
    <row r="30" spans="3:11" ht="22.35" customHeight="1" x14ac:dyDescent="0.15">
      <c r="C30" s="591">
        <v>8</v>
      </c>
      <c r="D30" s="616" t="s">
        <v>237</v>
      </c>
      <c r="E30" s="617"/>
      <c r="F30" s="63"/>
      <c r="G30" s="64"/>
      <c r="H30" s="64"/>
      <c r="I30" s="80"/>
      <c r="J30" s="60"/>
    </row>
    <row r="31" spans="3:11" ht="22.35" customHeight="1" x14ac:dyDescent="0.15">
      <c r="C31" s="594"/>
      <c r="D31" s="613" t="s">
        <v>176</v>
      </c>
      <c r="E31" s="614"/>
      <c r="F31" s="65"/>
      <c r="G31" s="66"/>
      <c r="H31" s="66"/>
      <c r="I31" s="81"/>
      <c r="J31" s="61"/>
    </row>
    <row r="32" spans="3:11" ht="22.35" customHeight="1" x14ac:dyDescent="0.15">
      <c r="C32" s="594"/>
      <c r="D32" s="613" t="s">
        <v>238</v>
      </c>
      <c r="E32" s="614"/>
      <c r="F32" s="65"/>
      <c r="G32" s="66"/>
      <c r="H32" s="66"/>
      <c r="I32" s="81"/>
      <c r="J32" s="61"/>
    </row>
    <row r="33" spans="3:11" ht="22.35" customHeight="1" x14ac:dyDescent="0.15">
      <c r="C33" s="594"/>
      <c r="D33" s="610" t="s">
        <v>239</v>
      </c>
      <c r="E33" s="97" t="s">
        <v>240</v>
      </c>
      <c r="F33" s="65"/>
      <c r="G33" s="66"/>
      <c r="H33" s="66"/>
      <c r="I33" s="81"/>
      <c r="J33" s="61"/>
    </row>
    <row r="34" spans="3:11" ht="22.35" customHeight="1" x14ac:dyDescent="0.15">
      <c r="C34" s="594"/>
      <c r="D34" s="610"/>
      <c r="E34" s="97" t="s">
        <v>241</v>
      </c>
      <c r="F34" s="65"/>
      <c r="G34" s="66"/>
      <c r="H34" s="66"/>
      <c r="I34" s="81"/>
      <c r="J34" s="61"/>
    </row>
    <row r="35" spans="3:11" ht="22.35" customHeight="1" x14ac:dyDescent="0.15">
      <c r="C35" s="597"/>
      <c r="D35" s="608" t="s">
        <v>242</v>
      </c>
      <c r="E35" s="609"/>
      <c r="F35" s="68"/>
      <c r="G35" s="69"/>
      <c r="H35" s="69"/>
      <c r="I35" s="84"/>
      <c r="J35" s="62"/>
      <c r="K35" s="128"/>
    </row>
    <row r="36" spans="3:11" ht="22.35" customHeight="1" x14ac:dyDescent="0.15">
      <c r="C36" s="591">
        <v>9</v>
      </c>
      <c r="D36" s="616" t="s">
        <v>237</v>
      </c>
      <c r="E36" s="617"/>
      <c r="F36" s="63"/>
      <c r="G36" s="64"/>
      <c r="H36" s="64"/>
      <c r="I36" s="80"/>
      <c r="J36" s="60"/>
    </row>
    <row r="37" spans="3:11" ht="22.35" customHeight="1" x14ac:dyDescent="0.15">
      <c r="C37" s="594"/>
      <c r="D37" s="613" t="s">
        <v>176</v>
      </c>
      <c r="E37" s="614"/>
      <c r="F37" s="65"/>
      <c r="G37" s="66"/>
      <c r="H37" s="66"/>
      <c r="I37" s="81"/>
      <c r="J37" s="81"/>
    </row>
    <row r="38" spans="3:11" ht="22.35" customHeight="1" x14ac:dyDescent="0.15">
      <c r="C38" s="594"/>
      <c r="D38" s="613" t="s">
        <v>238</v>
      </c>
      <c r="E38" s="614"/>
      <c r="F38" s="65"/>
      <c r="G38" s="66"/>
      <c r="H38" s="66"/>
      <c r="I38" s="81"/>
      <c r="J38" s="61"/>
    </row>
    <row r="39" spans="3:11" ht="22.35" customHeight="1" x14ac:dyDescent="0.15">
      <c r="C39" s="594"/>
      <c r="D39" s="610" t="s">
        <v>239</v>
      </c>
      <c r="E39" s="97" t="s">
        <v>240</v>
      </c>
      <c r="F39" s="65"/>
      <c r="G39" s="66"/>
      <c r="H39" s="66"/>
      <c r="I39" s="81"/>
      <c r="J39" s="61"/>
    </row>
    <row r="40" spans="3:11" ht="22.35" customHeight="1" x14ac:dyDescent="0.15">
      <c r="C40" s="594"/>
      <c r="D40" s="610"/>
      <c r="E40" s="97" t="s">
        <v>241</v>
      </c>
      <c r="F40" s="65"/>
      <c r="G40" s="66"/>
      <c r="H40" s="66"/>
      <c r="I40" s="81"/>
      <c r="J40" s="61"/>
    </row>
    <row r="41" spans="3:11" ht="22.35" customHeight="1" x14ac:dyDescent="0.15">
      <c r="C41" s="597"/>
      <c r="D41" s="608" t="s">
        <v>242</v>
      </c>
      <c r="E41" s="609"/>
      <c r="F41" s="68"/>
      <c r="G41" s="69"/>
      <c r="H41" s="69"/>
      <c r="I41" s="84"/>
      <c r="J41" s="62"/>
      <c r="K41" s="128"/>
    </row>
    <row r="42" spans="3:11" ht="10.35" customHeight="1" x14ac:dyDescent="0.15"/>
    <row r="48" spans="3:11" x14ac:dyDescent="0.15">
      <c r="F48" s="124">
        <v>0</v>
      </c>
      <c r="G48" s="124">
        <v>0</v>
      </c>
      <c r="H48" s="124">
        <v>0</v>
      </c>
      <c r="J48" s="124">
        <v>0</v>
      </c>
    </row>
    <row r="49" spans="6:10" x14ac:dyDescent="0.15">
      <c r="F49" s="124">
        <v>0</v>
      </c>
      <c r="G49" s="124">
        <v>0</v>
      </c>
      <c r="H49" s="124">
        <v>0</v>
      </c>
      <c r="J49" s="124">
        <v>0</v>
      </c>
    </row>
    <row r="50" spans="6:10" x14ac:dyDescent="0.15">
      <c r="F50" s="124">
        <v>0</v>
      </c>
      <c r="G50" s="124">
        <v>0</v>
      </c>
      <c r="H50" s="124">
        <v>0</v>
      </c>
      <c r="J50" s="124">
        <v>0</v>
      </c>
    </row>
  </sheetData>
  <mergeCells count="40">
    <mergeCell ref="D33:D34"/>
    <mergeCell ref="D35:E35"/>
    <mergeCell ref="C24:C29"/>
    <mergeCell ref="D24:E24"/>
    <mergeCell ref="J4:J5"/>
    <mergeCell ref="F4:F5"/>
    <mergeCell ref="G4:I4"/>
    <mergeCell ref="D29:E29"/>
    <mergeCell ref="C18:C23"/>
    <mergeCell ref="D18:E18"/>
    <mergeCell ref="D19:E19"/>
    <mergeCell ref="D20:E20"/>
    <mergeCell ref="D21:D22"/>
    <mergeCell ref="D23:E23"/>
    <mergeCell ref="D7:E7"/>
    <mergeCell ref="D8:E8"/>
    <mergeCell ref="D41:E41"/>
    <mergeCell ref="D36:E36"/>
    <mergeCell ref="D37:E37"/>
    <mergeCell ref="D38:E38"/>
    <mergeCell ref="C4:E5"/>
    <mergeCell ref="C6:C11"/>
    <mergeCell ref="D6:E6"/>
    <mergeCell ref="C30:C35"/>
    <mergeCell ref="D30:E30"/>
    <mergeCell ref="C36:C41"/>
    <mergeCell ref="D39:D40"/>
    <mergeCell ref="D31:E31"/>
    <mergeCell ref="D32:E32"/>
    <mergeCell ref="D25:E25"/>
    <mergeCell ref="D26:E26"/>
    <mergeCell ref="D27:D28"/>
    <mergeCell ref="D9:D10"/>
    <mergeCell ref="D11:E11"/>
    <mergeCell ref="C12:C17"/>
    <mergeCell ref="D12:E12"/>
    <mergeCell ref="D13:E13"/>
    <mergeCell ref="D14:E14"/>
    <mergeCell ref="D15:D16"/>
    <mergeCell ref="D17:E17"/>
  </mergeCells>
  <phoneticPr fontId="5"/>
  <conditionalFormatting sqref="F6:J41">
    <cfRule type="cellIs" dxfId="31" priority="1" operator="greaterThan">
      <formula>0</formula>
    </cfRule>
  </conditionalFormatting>
  <printOptions horizontalCentered="1"/>
  <pageMargins left="0.78740157480314965" right="0.78740157480314965" top="0.66" bottom="0.2" header="0.51181102362204722" footer="0.2"/>
  <pageSetup paperSize="9" scale="94" orientation="portrait" blackAndWhite="1" horizontalDpi="300" verticalDpi="300"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C2:K56"/>
  <sheetViews>
    <sheetView showZeros="0" view="pageBreakPreview" zoomScaleNormal="100" zoomScaleSheetLayoutView="100" workbookViewId="0">
      <selection activeCell="C3" sqref="C3"/>
    </sheetView>
  </sheetViews>
  <sheetFormatPr defaultColWidth="8.875" defaultRowHeight="13.5" x14ac:dyDescent="0.15"/>
  <cols>
    <col min="1" max="1" width="4.625" style="5" customWidth="1"/>
    <col min="2" max="2" width="0.875" style="5" customWidth="1"/>
    <col min="3" max="4" width="4.125" style="5" customWidth="1"/>
    <col min="5" max="5" width="17.625" style="5" customWidth="1"/>
    <col min="6" max="6" width="10.375" style="118" customWidth="1"/>
    <col min="7" max="10" width="12.625" style="118" customWidth="1"/>
    <col min="11" max="11" width="0.875" style="5" customWidth="1"/>
    <col min="12" max="16384" width="8.875" style="5"/>
  </cols>
  <sheetData>
    <row r="2" spans="3:11" ht="10.35" customHeight="1" x14ac:dyDescent="0.15"/>
    <row r="3" spans="3:11" ht="20.100000000000001" customHeight="1" x14ac:dyDescent="0.15">
      <c r="C3" s="5" t="s">
        <v>607</v>
      </c>
      <c r="F3" s="417"/>
      <c r="G3" s="427"/>
    </row>
    <row r="4" spans="3:11" ht="20.100000000000001" customHeight="1" x14ac:dyDescent="0.15">
      <c r="C4" s="630"/>
      <c r="D4" s="631"/>
      <c r="E4" s="632"/>
      <c r="F4" s="636" t="s">
        <v>233</v>
      </c>
      <c r="G4" s="638" t="s">
        <v>234</v>
      </c>
      <c r="H4" s="639"/>
      <c r="I4" s="639"/>
      <c r="J4" s="640" t="s">
        <v>185</v>
      </c>
    </row>
    <row r="5" spans="3:11" ht="20.100000000000001" customHeight="1" x14ac:dyDescent="0.15">
      <c r="C5" s="633"/>
      <c r="D5" s="634"/>
      <c r="E5" s="635"/>
      <c r="F5" s="637"/>
      <c r="G5" s="121" t="s">
        <v>73</v>
      </c>
      <c r="H5" s="121" t="s">
        <v>235</v>
      </c>
      <c r="I5" s="122" t="s">
        <v>236</v>
      </c>
      <c r="J5" s="641"/>
    </row>
    <row r="6" spans="3:11" ht="22.35" customHeight="1" x14ac:dyDescent="0.15">
      <c r="C6" s="642">
        <v>10</v>
      </c>
      <c r="D6" s="645" t="s">
        <v>237</v>
      </c>
      <c r="E6" s="646"/>
      <c r="F6" s="63"/>
      <c r="G6" s="64"/>
      <c r="H6" s="64"/>
      <c r="I6" s="80"/>
      <c r="J6" s="60"/>
    </row>
    <row r="7" spans="3:11" ht="22.35" customHeight="1" x14ac:dyDescent="0.15">
      <c r="C7" s="643"/>
      <c r="D7" s="647" t="s">
        <v>176</v>
      </c>
      <c r="E7" s="648"/>
      <c r="F7" s="65"/>
      <c r="G7" s="66"/>
      <c r="H7" s="66"/>
      <c r="I7" s="81"/>
      <c r="J7" s="61"/>
    </row>
    <row r="8" spans="3:11" ht="22.35" customHeight="1" x14ac:dyDescent="0.15">
      <c r="C8" s="643"/>
      <c r="D8" s="647" t="s">
        <v>238</v>
      </c>
      <c r="E8" s="648"/>
      <c r="F8" s="65"/>
      <c r="G8" s="66"/>
      <c r="H8" s="66"/>
      <c r="I8" s="81"/>
      <c r="J8" s="61"/>
    </row>
    <row r="9" spans="3:11" ht="22.35" customHeight="1" x14ac:dyDescent="0.15">
      <c r="C9" s="643"/>
      <c r="D9" s="649" t="s">
        <v>239</v>
      </c>
      <c r="E9" s="123" t="s">
        <v>240</v>
      </c>
      <c r="F9" s="65"/>
      <c r="G9" s="66"/>
      <c r="H9" s="66"/>
      <c r="I9" s="81"/>
      <c r="J9" s="61"/>
    </row>
    <row r="10" spans="3:11" ht="22.35" customHeight="1" x14ac:dyDescent="0.15">
      <c r="C10" s="643"/>
      <c r="D10" s="649"/>
      <c r="E10" s="123" t="s">
        <v>241</v>
      </c>
      <c r="F10" s="65"/>
      <c r="G10" s="66"/>
      <c r="H10" s="66"/>
      <c r="I10" s="81"/>
      <c r="J10" s="61"/>
    </row>
    <row r="11" spans="3:11" ht="22.35" customHeight="1" x14ac:dyDescent="0.15">
      <c r="C11" s="644"/>
      <c r="D11" s="650" t="s">
        <v>242</v>
      </c>
      <c r="E11" s="651"/>
      <c r="F11" s="68"/>
      <c r="G11" s="69"/>
      <c r="H11" s="69"/>
      <c r="I11" s="84"/>
      <c r="J11" s="62"/>
      <c r="K11" s="119"/>
    </row>
    <row r="12" spans="3:11" ht="22.35" customHeight="1" x14ac:dyDescent="0.15">
      <c r="C12" s="642">
        <v>11</v>
      </c>
      <c r="D12" s="652" t="s">
        <v>237</v>
      </c>
      <c r="E12" s="653"/>
      <c r="F12" s="63"/>
      <c r="G12" s="64"/>
      <c r="H12" s="64"/>
      <c r="I12" s="80"/>
      <c r="J12" s="60"/>
    </row>
    <row r="13" spans="3:11" ht="22.35" customHeight="1" x14ac:dyDescent="0.15">
      <c r="C13" s="643"/>
      <c r="D13" s="647" t="s">
        <v>176</v>
      </c>
      <c r="E13" s="648"/>
      <c r="F13" s="65"/>
      <c r="G13" s="66"/>
      <c r="H13" s="66"/>
      <c r="I13" s="81"/>
      <c r="J13" s="61"/>
    </row>
    <row r="14" spans="3:11" ht="22.35" customHeight="1" x14ac:dyDescent="0.15">
      <c r="C14" s="643"/>
      <c r="D14" s="647" t="s">
        <v>238</v>
      </c>
      <c r="E14" s="648"/>
      <c r="F14" s="65"/>
      <c r="G14" s="66"/>
      <c r="H14" s="66"/>
      <c r="I14" s="81"/>
      <c r="J14" s="61"/>
    </row>
    <row r="15" spans="3:11" ht="22.35" customHeight="1" x14ac:dyDescent="0.15">
      <c r="C15" s="643"/>
      <c r="D15" s="649" t="s">
        <v>239</v>
      </c>
      <c r="E15" s="123" t="s">
        <v>240</v>
      </c>
      <c r="F15" s="65"/>
      <c r="G15" s="66"/>
      <c r="H15" s="66"/>
      <c r="I15" s="81"/>
      <c r="J15" s="61"/>
    </row>
    <row r="16" spans="3:11" ht="22.35" customHeight="1" x14ac:dyDescent="0.15">
      <c r="C16" s="643"/>
      <c r="D16" s="649"/>
      <c r="E16" s="123" t="s">
        <v>241</v>
      </c>
      <c r="F16" s="65"/>
      <c r="G16" s="66"/>
      <c r="H16" s="66"/>
      <c r="I16" s="81"/>
      <c r="J16" s="61"/>
    </row>
    <row r="17" spans="3:11" ht="22.35" customHeight="1" x14ac:dyDescent="0.15">
      <c r="C17" s="644"/>
      <c r="D17" s="650" t="s">
        <v>242</v>
      </c>
      <c r="E17" s="651"/>
      <c r="F17" s="68"/>
      <c r="G17" s="69"/>
      <c r="H17" s="69"/>
      <c r="I17" s="84"/>
      <c r="J17" s="62"/>
      <c r="K17" s="120"/>
    </row>
    <row r="18" spans="3:11" ht="22.35" customHeight="1" x14ac:dyDescent="0.15">
      <c r="C18" s="642">
        <v>12</v>
      </c>
      <c r="D18" s="652" t="s">
        <v>237</v>
      </c>
      <c r="E18" s="653"/>
      <c r="F18" s="63"/>
      <c r="G18" s="64"/>
      <c r="H18" s="64"/>
      <c r="I18" s="80"/>
      <c r="J18" s="60"/>
    </row>
    <row r="19" spans="3:11" ht="22.35" customHeight="1" x14ac:dyDescent="0.15">
      <c r="C19" s="643"/>
      <c r="D19" s="647" t="s">
        <v>176</v>
      </c>
      <c r="E19" s="648"/>
      <c r="F19" s="65"/>
      <c r="G19" s="66"/>
      <c r="H19" s="66"/>
      <c r="I19" s="81"/>
      <c r="J19" s="61"/>
    </row>
    <row r="20" spans="3:11" ht="22.35" customHeight="1" x14ac:dyDescent="0.15">
      <c r="C20" s="643"/>
      <c r="D20" s="647" t="s">
        <v>238</v>
      </c>
      <c r="E20" s="648"/>
      <c r="F20" s="65"/>
      <c r="G20" s="66"/>
      <c r="H20" s="66"/>
      <c r="I20" s="81"/>
      <c r="J20" s="61"/>
    </row>
    <row r="21" spans="3:11" ht="22.35" customHeight="1" x14ac:dyDescent="0.15">
      <c r="C21" s="643"/>
      <c r="D21" s="649" t="s">
        <v>239</v>
      </c>
      <c r="E21" s="123" t="s">
        <v>240</v>
      </c>
      <c r="F21" s="65"/>
      <c r="G21" s="66"/>
      <c r="H21" s="66"/>
      <c r="I21" s="81"/>
      <c r="J21" s="61"/>
    </row>
    <row r="22" spans="3:11" ht="22.35" customHeight="1" x14ac:dyDescent="0.15">
      <c r="C22" s="643"/>
      <c r="D22" s="649"/>
      <c r="E22" s="123" t="s">
        <v>241</v>
      </c>
      <c r="F22" s="65"/>
      <c r="G22" s="66"/>
      <c r="H22" s="66"/>
      <c r="I22" s="81"/>
      <c r="J22" s="61"/>
    </row>
    <row r="23" spans="3:11" ht="22.35" customHeight="1" x14ac:dyDescent="0.15">
      <c r="C23" s="644"/>
      <c r="D23" s="650" t="s">
        <v>242</v>
      </c>
      <c r="E23" s="651"/>
      <c r="F23" s="68"/>
      <c r="G23" s="69"/>
      <c r="H23" s="69"/>
      <c r="I23" s="84"/>
      <c r="J23" s="62"/>
      <c r="K23" s="120"/>
    </row>
    <row r="24" spans="3:11" ht="22.35" customHeight="1" x14ac:dyDescent="0.15">
      <c r="C24" s="642">
        <v>1</v>
      </c>
      <c r="D24" s="652" t="s">
        <v>237</v>
      </c>
      <c r="E24" s="653"/>
      <c r="F24" s="63"/>
      <c r="G24" s="64"/>
      <c r="H24" s="64"/>
      <c r="I24" s="80"/>
      <c r="J24" s="60"/>
    </row>
    <row r="25" spans="3:11" ht="22.35" customHeight="1" x14ac:dyDescent="0.15">
      <c r="C25" s="643"/>
      <c r="D25" s="647" t="s">
        <v>176</v>
      </c>
      <c r="E25" s="648"/>
      <c r="F25" s="65"/>
      <c r="G25" s="66"/>
      <c r="H25" s="66"/>
      <c r="I25" s="81"/>
      <c r="J25" s="61"/>
    </row>
    <row r="26" spans="3:11" ht="22.35" customHeight="1" x14ac:dyDescent="0.15">
      <c r="C26" s="643"/>
      <c r="D26" s="647" t="s">
        <v>238</v>
      </c>
      <c r="E26" s="648"/>
      <c r="F26" s="65"/>
      <c r="G26" s="66"/>
      <c r="H26" s="66"/>
      <c r="I26" s="81"/>
      <c r="J26" s="61"/>
    </row>
    <row r="27" spans="3:11" ht="22.35" customHeight="1" x14ac:dyDescent="0.15">
      <c r="C27" s="643"/>
      <c r="D27" s="649" t="s">
        <v>239</v>
      </c>
      <c r="E27" s="123" t="s">
        <v>240</v>
      </c>
      <c r="F27" s="65"/>
      <c r="G27" s="66"/>
      <c r="H27" s="66"/>
      <c r="I27" s="81"/>
      <c r="J27" s="61"/>
    </row>
    <row r="28" spans="3:11" ht="22.35" customHeight="1" x14ac:dyDescent="0.15">
      <c r="C28" s="643"/>
      <c r="D28" s="649"/>
      <c r="E28" s="123" t="s">
        <v>241</v>
      </c>
      <c r="F28" s="65"/>
      <c r="G28" s="66"/>
      <c r="H28" s="66"/>
      <c r="I28" s="81"/>
      <c r="J28" s="61"/>
    </row>
    <row r="29" spans="3:11" ht="22.35" customHeight="1" x14ac:dyDescent="0.15">
      <c r="C29" s="644"/>
      <c r="D29" s="650" t="s">
        <v>242</v>
      </c>
      <c r="E29" s="651"/>
      <c r="F29" s="68"/>
      <c r="G29" s="69"/>
      <c r="H29" s="69"/>
      <c r="I29" s="84"/>
      <c r="J29" s="62"/>
      <c r="K29" s="120"/>
    </row>
    <row r="30" spans="3:11" ht="22.35" customHeight="1" x14ac:dyDescent="0.15">
      <c r="C30" s="642">
        <v>2</v>
      </c>
      <c r="D30" s="652" t="s">
        <v>237</v>
      </c>
      <c r="E30" s="653"/>
      <c r="F30" s="63"/>
      <c r="G30" s="64"/>
      <c r="H30" s="64"/>
      <c r="I30" s="80"/>
      <c r="J30" s="60"/>
    </row>
    <row r="31" spans="3:11" ht="22.35" customHeight="1" x14ac:dyDescent="0.15">
      <c r="C31" s="643"/>
      <c r="D31" s="647" t="s">
        <v>176</v>
      </c>
      <c r="E31" s="648"/>
      <c r="F31" s="65"/>
      <c r="G31" s="66"/>
      <c r="H31" s="66"/>
      <c r="I31" s="81"/>
      <c r="J31" s="61"/>
    </row>
    <row r="32" spans="3:11" ht="22.35" customHeight="1" x14ac:dyDescent="0.15">
      <c r="C32" s="643"/>
      <c r="D32" s="647" t="s">
        <v>238</v>
      </c>
      <c r="E32" s="648"/>
      <c r="F32" s="65"/>
      <c r="G32" s="66"/>
      <c r="H32" s="66"/>
      <c r="I32" s="81"/>
      <c r="J32" s="61"/>
    </row>
    <row r="33" spans="3:11" ht="22.35" customHeight="1" x14ac:dyDescent="0.15">
      <c r="C33" s="643"/>
      <c r="D33" s="649" t="s">
        <v>239</v>
      </c>
      <c r="E33" s="123" t="s">
        <v>240</v>
      </c>
      <c r="F33" s="65"/>
      <c r="G33" s="66"/>
      <c r="H33" s="66"/>
      <c r="I33" s="81"/>
      <c r="J33" s="61"/>
    </row>
    <row r="34" spans="3:11" ht="22.35" customHeight="1" x14ac:dyDescent="0.15">
      <c r="C34" s="643"/>
      <c r="D34" s="649"/>
      <c r="E34" s="123" t="s">
        <v>241</v>
      </c>
      <c r="F34" s="65"/>
      <c r="G34" s="66"/>
      <c r="H34" s="66"/>
      <c r="I34" s="81"/>
      <c r="J34" s="61"/>
    </row>
    <row r="35" spans="3:11" ht="22.35" customHeight="1" x14ac:dyDescent="0.15">
      <c r="C35" s="644"/>
      <c r="D35" s="650" t="s">
        <v>242</v>
      </c>
      <c r="E35" s="651"/>
      <c r="F35" s="68"/>
      <c r="G35" s="69"/>
      <c r="H35" s="69"/>
      <c r="I35" s="84"/>
      <c r="J35" s="62"/>
      <c r="K35" s="120"/>
    </row>
    <row r="36" spans="3:11" ht="22.35" customHeight="1" x14ac:dyDescent="0.15">
      <c r="C36" s="642">
        <v>3</v>
      </c>
      <c r="D36" s="652" t="s">
        <v>237</v>
      </c>
      <c r="E36" s="653"/>
      <c r="F36" s="63"/>
      <c r="G36" s="64"/>
      <c r="H36" s="64"/>
      <c r="I36" s="80"/>
      <c r="J36" s="60"/>
    </row>
    <row r="37" spans="3:11" ht="22.35" customHeight="1" x14ac:dyDescent="0.15">
      <c r="C37" s="643"/>
      <c r="D37" s="647" t="s">
        <v>176</v>
      </c>
      <c r="E37" s="648"/>
      <c r="F37" s="65"/>
      <c r="G37" s="66"/>
      <c r="H37" s="66"/>
      <c r="I37" s="81"/>
      <c r="J37" s="61"/>
    </row>
    <row r="38" spans="3:11" ht="22.35" customHeight="1" x14ac:dyDescent="0.15">
      <c r="C38" s="643"/>
      <c r="D38" s="647" t="s">
        <v>238</v>
      </c>
      <c r="E38" s="648"/>
      <c r="F38" s="65"/>
      <c r="G38" s="66"/>
      <c r="H38" s="66"/>
      <c r="I38" s="81"/>
      <c r="J38" s="61"/>
    </row>
    <row r="39" spans="3:11" ht="22.35" customHeight="1" x14ac:dyDescent="0.15">
      <c r="C39" s="643"/>
      <c r="D39" s="649" t="s">
        <v>239</v>
      </c>
      <c r="E39" s="123" t="s">
        <v>240</v>
      </c>
      <c r="F39" s="65"/>
      <c r="G39" s="66"/>
      <c r="H39" s="66"/>
      <c r="I39" s="81"/>
      <c r="J39" s="61"/>
    </row>
    <row r="40" spans="3:11" ht="22.35" customHeight="1" x14ac:dyDescent="0.15">
      <c r="C40" s="643"/>
      <c r="D40" s="649"/>
      <c r="E40" s="123" t="s">
        <v>241</v>
      </c>
      <c r="F40" s="65"/>
      <c r="G40" s="66"/>
      <c r="H40" s="66"/>
      <c r="I40" s="81"/>
      <c r="J40" s="61"/>
    </row>
    <row r="41" spans="3:11" ht="22.35" customHeight="1" x14ac:dyDescent="0.15">
      <c r="C41" s="644"/>
      <c r="D41" s="650" t="s">
        <v>242</v>
      </c>
      <c r="E41" s="651"/>
      <c r="F41" s="68"/>
      <c r="G41" s="69"/>
      <c r="H41" s="69"/>
      <c r="I41" s="84"/>
      <c r="J41" s="62"/>
      <c r="K41" s="120"/>
    </row>
    <row r="42" spans="3:11" ht="22.35" customHeight="1" x14ac:dyDescent="0.15">
      <c r="C42" s="654" t="s">
        <v>294</v>
      </c>
      <c r="D42" s="652" t="s">
        <v>237</v>
      </c>
      <c r="E42" s="653"/>
      <c r="F42" s="129">
        <f>SUMIF('P18'!$D$6:$D$41,$D42,'P18'!F$6:F$41)+SUMIF($D$6:$D$41,$D42,F$6:F$41)</f>
        <v>0</v>
      </c>
      <c r="G42" s="130">
        <f>SUMIF('P18'!$D$6:$D$41,$D42,'P18'!G$6:G$41)+SUMIF($D$6:$D$41,$D42,G$6:G$41)</f>
        <v>0</v>
      </c>
      <c r="H42" s="130">
        <f>SUMIF('P18'!$D$6:$D$41,$D42,'P18'!H$6:H$41)+SUMIF($D$6:$D$41,$D42,H$6:H$41)</f>
        <v>0</v>
      </c>
      <c r="I42" s="132">
        <f>SUMIF('P18'!$D$6:$D$41,$D42,'P18'!I$6:I$41)+SUMIF($D$6:$D$41,$D42,I$6:I$41)</f>
        <v>0</v>
      </c>
      <c r="J42" s="29">
        <f>SUMIF('P18'!$D$6:$D$41,$D42,'P18'!J$6:J$41)+SUMIF($D$6:$D$41,$D42,J$6:J$41)</f>
        <v>0</v>
      </c>
    </row>
    <row r="43" spans="3:11" ht="22.35" customHeight="1" x14ac:dyDescent="0.15">
      <c r="C43" s="643"/>
      <c r="D43" s="647" t="s">
        <v>176</v>
      </c>
      <c r="E43" s="648"/>
      <c r="F43" s="100">
        <f>SUMIF('P18'!$D$6:$D$41,$D43,'P18'!F$6:F$41)+SUMIF($D$6:$D$41,$D43,F$6:F$41)</f>
        <v>0</v>
      </c>
      <c r="G43" s="98">
        <f>SUMIF('P18'!$D$6:$D$41,$D43,'P18'!G$6:G$41)+SUMIF($D$6:$D$41,$D43,G$6:G$41)</f>
        <v>0</v>
      </c>
      <c r="H43" s="98">
        <f>SUMIF('P18'!$D$6:$D$41,$D43,'P18'!H$6:H$41)+SUMIF($D$6:$D$41,$D43,H$6:H$41)</f>
        <v>0</v>
      </c>
      <c r="I43" s="101"/>
      <c r="J43" s="25"/>
    </row>
    <row r="44" spans="3:11" ht="22.35" customHeight="1" x14ac:dyDescent="0.15">
      <c r="C44" s="643"/>
      <c r="D44" s="647" t="s">
        <v>238</v>
      </c>
      <c r="E44" s="648"/>
      <c r="F44" s="100">
        <f>SUMIF('P18'!$D$6:$D$41,$D44,'P18'!F$6:F$41)+SUMIF($D$6:$D$41,$D44,F$6:F$41)</f>
        <v>0</v>
      </c>
      <c r="G44" s="98">
        <f>SUMIF('P18'!$D$6:$D$41,$D44,'P18'!G$6:G$41)+SUMIF($D$6:$D$41,$D44,G$6:G$41)</f>
        <v>0</v>
      </c>
      <c r="H44" s="98">
        <f>SUMIF('P18'!$D$6:$D$41,$D44,'P18'!H$6:H$41)+SUMIF($D$6:$D$41,$D44,H$6:H$41)</f>
        <v>0</v>
      </c>
      <c r="I44" s="101">
        <f>SUMIF('P18'!$D$6:$D$41,$D44,'P18'!I$6:I$41)+SUMIF($D$6:$D$41,$D44,I$6:I$41)</f>
        <v>0</v>
      </c>
      <c r="J44" s="25">
        <f>SUMIF('P18'!$D$6:$D$41,$D44,'P18'!J$6:J$41)+SUMIF($D$6:$D$41,$D44,J$6:J$41)</f>
        <v>0</v>
      </c>
    </row>
    <row r="45" spans="3:11" ht="22.35" customHeight="1" x14ac:dyDescent="0.15">
      <c r="C45" s="643"/>
      <c r="D45" s="649" t="s">
        <v>239</v>
      </c>
      <c r="E45" s="123" t="s">
        <v>240</v>
      </c>
      <c r="F45" s="100">
        <f>SUMIF('P18'!$E$6:$E$41,$E45,'P18'!F$6:F$41)+SUMIF($E$6:$E$41,$E45,F$6:F$41)</f>
        <v>0</v>
      </c>
      <c r="G45" s="98">
        <f>SUMIF('P18'!$E$6:$E$41,$E45,'P18'!G$6:G$41)+SUMIF($E$6:$E$41,$E45,G$6:G$41)</f>
        <v>0</v>
      </c>
      <c r="H45" s="98">
        <f>SUMIF('P18'!$E$6:$E$41,$E45,'P18'!H$6:H$41)+SUMIF($E$6:$E$41,$E45,H$6:H$41)</f>
        <v>0</v>
      </c>
      <c r="I45" s="101">
        <f>SUMIF('P18'!$E$6:$E$41,$E45,'P18'!I$6:I$41)+SUMIF($E$6:$E$41,$E45,I$6:I$41)</f>
        <v>0</v>
      </c>
      <c r="J45" s="25">
        <f>SUMIF('P18'!$E$6:$E$41,$E45,'P18'!J$6:J$41)+SUMIF($E$6:$E$41,$E45,J$6:J$41)</f>
        <v>0</v>
      </c>
    </row>
    <row r="46" spans="3:11" ht="22.35" customHeight="1" x14ac:dyDescent="0.15">
      <c r="C46" s="643"/>
      <c r="D46" s="649"/>
      <c r="E46" s="123" t="s">
        <v>241</v>
      </c>
      <c r="F46" s="100">
        <f>SUMIF('P18'!$E$6:$E$41,$E46,'P18'!F$6:F$41)+SUMIF($E$6:$E$41,$E46,F$6:F$41)</f>
        <v>0</v>
      </c>
      <c r="G46" s="98">
        <f>SUMIF('P18'!$E$6:$E$41,$E46,'P18'!G$6:G$41)+SUMIF($E$6:$E$41,$E46,G$6:G$41)</f>
        <v>0</v>
      </c>
      <c r="H46" s="98">
        <f>SUMIF('P18'!$E$6:$E$41,$E46,'P18'!H$6:H$41)+SUMIF($E$6:$E$41,$E46,H$6:H$41)</f>
        <v>0</v>
      </c>
      <c r="I46" s="101">
        <f>SUMIF('P18'!$E$6:$E$41,$E46,'P18'!I$6:I$41)+SUMIF($E$6:$E$41,$E46,I$6:I$41)</f>
        <v>0</v>
      </c>
      <c r="J46" s="25">
        <f>SUMIF('P18'!$E$6:$E$41,$E46,'P18'!J$6:J$41)+SUMIF($E$6:$E$41,$E46,J$6:J$41)</f>
        <v>0</v>
      </c>
    </row>
    <row r="47" spans="3:11" ht="22.35" customHeight="1" x14ac:dyDescent="0.15">
      <c r="C47" s="644"/>
      <c r="D47" s="650" t="s">
        <v>242</v>
      </c>
      <c r="E47" s="651"/>
      <c r="F47" s="102">
        <f>SUMIF('P18'!$D$6:$D$41,$D47,'P18'!F$6:F$41)+SUMIF($D$6:$D$41,$D47,F$6:F$41)</f>
        <v>0</v>
      </c>
      <c r="G47" s="99">
        <f>SUMIF('P18'!$D$6:$D$41,$D47,'P18'!G$6:G$41)+SUMIF($D$6:$D$41,$D47,G$6:G$41)</f>
        <v>0</v>
      </c>
      <c r="H47" s="99">
        <f>SUMIF('P18'!$D$6:$D$41,$D47,'P18'!H$6:H$41)+SUMIF($D$6:$D$41,$D47,H$6:H$41)</f>
        <v>0</v>
      </c>
      <c r="I47" s="103">
        <f>SUMIF('P18'!$D$6:$D$41,$D47,'P18'!I$6:I$41)+SUMIF($D$6:$D$41,$D47,I$6:I$41)</f>
        <v>0</v>
      </c>
      <c r="J47" s="27">
        <f>SUMIF('P18'!$D$6:$D$41,$D47,'P18'!J$6:J$41)+SUMIF($D$6:$D$41,$D47,J$6:J$41)</f>
        <v>0</v>
      </c>
      <c r="K47" s="120"/>
    </row>
    <row r="48" spans="3:11" ht="10.35" customHeight="1" x14ac:dyDescent="0.15"/>
    <row r="51" spans="6:10" x14ac:dyDescent="0.15">
      <c r="F51" s="118">
        <v>0</v>
      </c>
      <c r="G51" s="118">
        <v>0</v>
      </c>
      <c r="H51" s="118">
        <v>0</v>
      </c>
      <c r="J51" s="118">
        <v>0</v>
      </c>
    </row>
    <row r="53" spans="6:10" x14ac:dyDescent="0.15">
      <c r="F53" s="118">
        <v>0</v>
      </c>
      <c r="G53" s="118">
        <v>0</v>
      </c>
      <c r="H53" s="118">
        <v>0</v>
      </c>
      <c r="J53" s="118">
        <v>0</v>
      </c>
    </row>
    <row r="54" spans="6:10" x14ac:dyDescent="0.15">
      <c r="F54" s="118">
        <v>0</v>
      </c>
      <c r="G54" s="118">
        <v>0</v>
      </c>
      <c r="H54" s="118">
        <v>0</v>
      </c>
      <c r="J54" s="118">
        <v>0</v>
      </c>
    </row>
    <row r="55" spans="6:10" x14ac:dyDescent="0.15">
      <c r="F55" s="118">
        <v>0</v>
      </c>
      <c r="G55" s="118">
        <v>0</v>
      </c>
      <c r="H55" s="118">
        <v>0</v>
      </c>
      <c r="J55" s="118">
        <v>0</v>
      </c>
    </row>
    <row r="56" spans="6:10" x14ac:dyDescent="0.15">
      <c r="F56" s="118">
        <v>0</v>
      </c>
      <c r="G56" s="118">
        <v>0</v>
      </c>
      <c r="H56" s="118">
        <v>0</v>
      </c>
      <c r="J56" s="118">
        <v>0</v>
      </c>
    </row>
  </sheetData>
  <mergeCells count="46">
    <mergeCell ref="C42:C47"/>
    <mergeCell ref="D42:E42"/>
    <mergeCell ref="D43:E43"/>
    <mergeCell ref="D44:E44"/>
    <mergeCell ref="D45:D46"/>
    <mergeCell ref="D47:E47"/>
    <mergeCell ref="C36:C41"/>
    <mergeCell ref="D36:E36"/>
    <mergeCell ref="D37:E37"/>
    <mergeCell ref="D38:E38"/>
    <mergeCell ref="D39:D40"/>
    <mergeCell ref="D41:E41"/>
    <mergeCell ref="C30:C35"/>
    <mergeCell ref="D30:E30"/>
    <mergeCell ref="D31:E31"/>
    <mergeCell ref="D32:E32"/>
    <mergeCell ref="D33:D34"/>
    <mergeCell ref="D35:E35"/>
    <mergeCell ref="C24:C29"/>
    <mergeCell ref="D24:E24"/>
    <mergeCell ref="D25:E25"/>
    <mergeCell ref="D26:E26"/>
    <mergeCell ref="D27:D28"/>
    <mergeCell ref="D29:E29"/>
    <mergeCell ref="C18:C23"/>
    <mergeCell ref="D18:E18"/>
    <mergeCell ref="D19:E19"/>
    <mergeCell ref="D20:E20"/>
    <mergeCell ref="D21:D22"/>
    <mergeCell ref="D23:E23"/>
    <mergeCell ref="C12:C17"/>
    <mergeCell ref="D12:E12"/>
    <mergeCell ref="D13:E13"/>
    <mergeCell ref="D14:E14"/>
    <mergeCell ref="D15:D16"/>
    <mergeCell ref="D17:E17"/>
    <mergeCell ref="C4:E5"/>
    <mergeCell ref="F4:F5"/>
    <mergeCell ref="G4:I4"/>
    <mergeCell ref="J4:J5"/>
    <mergeCell ref="C6:C11"/>
    <mergeCell ref="D6:E6"/>
    <mergeCell ref="D7:E7"/>
    <mergeCell ref="D8:E8"/>
    <mergeCell ref="D9:D10"/>
    <mergeCell ref="D11:E11"/>
  </mergeCells>
  <phoneticPr fontId="5"/>
  <conditionalFormatting sqref="F6:J41">
    <cfRule type="cellIs" dxfId="30" priority="4"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77" orientation="portrait" blackAndWhite="1" horizontalDpi="300" verticalDpi="300"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C2:Y20"/>
  <sheetViews>
    <sheetView view="pageBreakPreview" zoomScaleNormal="75" zoomScaleSheetLayoutView="100" workbookViewId="0">
      <selection activeCell="C3" sqref="C3"/>
    </sheetView>
  </sheetViews>
  <sheetFormatPr defaultColWidth="9" defaultRowHeight="12" x14ac:dyDescent="0.15"/>
  <cols>
    <col min="1" max="1" width="4.625" style="54" customWidth="1"/>
    <col min="2" max="2" width="0.875" style="54" customWidth="1"/>
    <col min="3" max="3" width="32.75" style="54" customWidth="1"/>
    <col min="4" max="5" width="8.625" style="54" customWidth="1"/>
    <col min="6" max="6" width="10.375" style="54" customWidth="1"/>
    <col min="7" max="13" width="8.625" style="54" customWidth="1"/>
    <col min="14" max="14" width="2.625" style="54" customWidth="1"/>
    <col min="15" max="15" width="8.375" style="54" customWidth="1"/>
    <col min="16" max="25" width="7.625" style="54" customWidth="1"/>
    <col min="26" max="26" width="0.875" style="54" customWidth="1"/>
    <col min="27" max="27" width="9.75" style="54" customWidth="1"/>
    <col min="28" max="28" width="9.125" style="54" customWidth="1"/>
    <col min="29" max="31" width="7.125" style="54" customWidth="1"/>
    <col min="32" max="16384" width="9" style="54"/>
  </cols>
  <sheetData>
    <row r="2" spans="3:25" ht="10.35" customHeight="1" x14ac:dyDescent="0.15"/>
    <row r="3" spans="3:25" ht="20.100000000000001" customHeight="1" x14ac:dyDescent="0.15">
      <c r="C3" s="54" t="s">
        <v>608</v>
      </c>
      <c r="F3" s="416"/>
      <c r="G3" s="426"/>
      <c r="O3" s="54" t="s">
        <v>609</v>
      </c>
    </row>
    <row r="4" spans="3:25" ht="30" customHeight="1" x14ac:dyDescent="0.15">
      <c r="C4" s="584" t="s">
        <v>43</v>
      </c>
      <c r="D4" s="662" t="s">
        <v>356</v>
      </c>
      <c r="E4" s="662" t="s">
        <v>357</v>
      </c>
      <c r="F4" s="662" t="s">
        <v>358</v>
      </c>
      <c r="G4" s="663" t="s">
        <v>365</v>
      </c>
      <c r="H4" s="664" t="s">
        <v>365</v>
      </c>
      <c r="I4" s="664" t="s">
        <v>365</v>
      </c>
      <c r="J4" s="665" t="s">
        <v>365</v>
      </c>
      <c r="K4" s="661" t="s">
        <v>400</v>
      </c>
      <c r="L4" s="661" t="s">
        <v>401</v>
      </c>
      <c r="M4" s="538" t="s">
        <v>185</v>
      </c>
      <c r="O4" s="657" t="s">
        <v>223</v>
      </c>
      <c r="P4" s="655" t="s">
        <v>224</v>
      </c>
      <c r="Q4" s="656"/>
      <c r="R4" s="659" t="s">
        <v>633</v>
      </c>
      <c r="S4" s="660"/>
      <c r="T4" s="535" t="s">
        <v>630</v>
      </c>
      <c r="U4" s="537"/>
      <c r="V4" s="655" t="s">
        <v>120</v>
      </c>
      <c r="W4" s="656"/>
      <c r="X4" s="655" t="s">
        <v>225</v>
      </c>
      <c r="Y4" s="656"/>
    </row>
    <row r="5" spans="3:25" ht="60" customHeight="1" x14ac:dyDescent="0.15">
      <c r="C5" s="584"/>
      <c r="D5" s="662" t="s">
        <v>356</v>
      </c>
      <c r="E5" s="662" t="s">
        <v>357</v>
      </c>
      <c r="F5" s="662" t="s">
        <v>358</v>
      </c>
      <c r="G5" s="246" t="s">
        <v>364</v>
      </c>
      <c r="H5" s="246" t="s">
        <v>359</v>
      </c>
      <c r="I5" s="246" t="s">
        <v>360</v>
      </c>
      <c r="J5" s="246" t="s">
        <v>361</v>
      </c>
      <c r="K5" s="661" t="s">
        <v>362</v>
      </c>
      <c r="L5" s="661" t="s">
        <v>363</v>
      </c>
      <c r="M5" s="538"/>
      <c r="O5" s="658"/>
      <c r="P5" s="95" t="s">
        <v>226</v>
      </c>
      <c r="Q5" s="142" t="s">
        <v>227</v>
      </c>
      <c r="R5" s="95" t="s">
        <v>226</v>
      </c>
      <c r="S5" s="142" t="s">
        <v>227</v>
      </c>
      <c r="T5" s="95" t="s">
        <v>226</v>
      </c>
      <c r="U5" s="142" t="s">
        <v>227</v>
      </c>
      <c r="V5" s="95" t="s">
        <v>226</v>
      </c>
      <c r="W5" s="142" t="s">
        <v>227</v>
      </c>
      <c r="X5" s="95" t="s">
        <v>226</v>
      </c>
      <c r="Y5" s="142" t="s">
        <v>227</v>
      </c>
    </row>
    <row r="6" spans="3:25" ht="48.6" customHeight="1" x14ac:dyDescent="0.15">
      <c r="C6" s="397" t="s">
        <v>596</v>
      </c>
      <c r="D6" s="140"/>
      <c r="E6" s="140"/>
      <c r="F6" s="140"/>
      <c r="G6" s="140"/>
      <c r="H6" s="140"/>
      <c r="I6" s="140"/>
      <c r="J6" s="140"/>
      <c r="K6" s="140"/>
      <c r="L6" s="140"/>
      <c r="M6" s="74">
        <f>SUM(D6:L6)</f>
        <v>0</v>
      </c>
      <c r="O6" s="141" t="s">
        <v>295</v>
      </c>
      <c r="P6" s="86"/>
      <c r="Q6" s="117"/>
      <c r="R6" s="86"/>
      <c r="S6" s="117"/>
      <c r="T6" s="63"/>
      <c r="U6" s="80"/>
      <c r="V6" s="86"/>
      <c r="W6" s="117"/>
      <c r="X6" s="143">
        <f>SUMIF($P$5:$W$5,X$5,$P6:$W6)</f>
        <v>0</v>
      </c>
      <c r="Y6" s="144">
        <f>SUMIF($P$5:$W$5,Y$5,$P6:$W6)</f>
        <v>0</v>
      </c>
    </row>
    <row r="7" spans="3:25" ht="45.95" customHeight="1" x14ac:dyDescent="0.15">
      <c r="C7" s="397" t="s">
        <v>592</v>
      </c>
      <c r="D7" s="140"/>
      <c r="E7" s="140"/>
      <c r="F7" s="140"/>
      <c r="G7" s="140"/>
      <c r="H7" s="140"/>
      <c r="I7" s="140"/>
      <c r="J7" s="140"/>
      <c r="K7" s="140"/>
      <c r="L7" s="140"/>
      <c r="M7" s="74">
        <f t="shared" ref="M7:M12" si="0">SUM(D7:L7)</f>
        <v>0</v>
      </c>
      <c r="O7" s="138" t="s">
        <v>32</v>
      </c>
      <c r="P7" s="65"/>
      <c r="Q7" s="81"/>
      <c r="R7" s="65"/>
      <c r="S7" s="81"/>
      <c r="T7" s="86"/>
      <c r="U7" s="117"/>
      <c r="V7" s="86"/>
      <c r="W7" s="117"/>
      <c r="X7" s="100">
        <f>SUMIF($P$5:$W$5,X$5,$P7:$W7)</f>
        <v>0</v>
      </c>
      <c r="Y7" s="101">
        <f t="shared" ref="X7:Y17" si="1">SUMIF($P$5:$W$5,Y$5,$P7:$W7)</f>
        <v>0</v>
      </c>
    </row>
    <row r="8" spans="3:25" ht="46.5" customHeight="1" x14ac:dyDescent="0.15">
      <c r="C8" s="397" t="s">
        <v>593</v>
      </c>
      <c r="D8" s="140"/>
      <c r="E8" s="140"/>
      <c r="F8" s="140"/>
      <c r="G8" s="140"/>
      <c r="H8" s="140"/>
      <c r="I8" s="140"/>
      <c r="J8" s="140"/>
      <c r="K8" s="140"/>
      <c r="L8" s="140"/>
      <c r="M8" s="74">
        <f t="shared" si="0"/>
        <v>0</v>
      </c>
      <c r="N8" s="136"/>
      <c r="O8" s="138" t="s">
        <v>33</v>
      </c>
      <c r="P8" s="65"/>
      <c r="Q8" s="81"/>
      <c r="R8" s="65"/>
      <c r="S8" s="81"/>
      <c r="T8" s="436"/>
      <c r="U8" s="445"/>
      <c r="V8" s="65"/>
      <c r="W8" s="81"/>
      <c r="X8" s="100">
        <f>SUMIF($P$5:$W$5,X$5,$P8:$W8)</f>
        <v>0</v>
      </c>
      <c r="Y8" s="101">
        <f t="shared" si="1"/>
        <v>0</v>
      </c>
    </row>
    <row r="9" spans="3:25" ht="46.5" customHeight="1" x14ac:dyDescent="0.15">
      <c r="C9" s="397" t="s">
        <v>230</v>
      </c>
      <c r="D9" s="140"/>
      <c r="E9" s="140"/>
      <c r="F9" s="140"/>
      <c r="G9" s="140"/>
      <c r="H9" s="140"/>
      <c r="I9" s="140"/>
      <c r="J9" s="140"/>
      <c r="K9" s="140"/>
      <c r="L9" s="140"/>
      <c r="M9" s="74">
        <f t="shared" si="0"/>
        <v>0</v>
      </c>
      <c r="O9" s="138" t="s">
        <v>34</v>
      </c>
      <c r="P9" s="65"/>
      <c r="Q9" s="81"/>
      <c r="R9" s="65"/>
      <c r="S9" s="81"/>
      <c r="T9" s="436"/>
      <c r="U9" s="445"/>
      <c r="V9" s="65"/>
      <c r="W9" s="81"/>
      <c r="X9" s="100">
        <f>SUMIF($P$5:$W$5,X$5,$P9:$W9)</f>
        <v>0</v>
      </c>
      <c r="Y9" s="101">
        <f t="shared" si="1"/>
        <v>0</v>
      </c>
    </row>
    <row r="10" spans="3:25" ht="46.5" customHeight="1" x14ac:dyDescent="0.15">
      <c r="C10" s="397" t="s">
        <v>594</v>
      </c>
      <c r="D10" s="140"/>
      <c r="E10" s="140"/>
      <c r="F10" s="140"/>
      <c r="G10" s="140"/>
      <c r="H10" s="140"/>
      <c r="I10" s="140"/>
      <c r="J10" s="140"/>
      <c r="K10" s="140"/>
      <c r="L10" s="140"/>
      <c r="M10" s="74">
        <f t="shared" si="0"/>
        <v>0</v>
      </c>
      <c r="N10" s="136"/>
      <c r="O10" s="138" t="s">
        <v>296</v>
      </c>
      <c r="P10" s="65"/>
      <c r="Q10" s="81"/>
      <c r="R10" s="65"/>
      <c r="S10" s="81"/>
      <c r="T10" s="436"/>
      <c r="U10" s="445"/>
      <c r="V10" s="65"/>
      <c r="W10" s="81"/>
      <c r="X10" s="100">
        <f t="shared" si="1"/>
        <v>0</v>
      </c>
      <c r="Y10" s="101">
        <f t="shared" si="1"/>
        <v>0</v>
      </c>
    </row>
    <row r="11" spans="3:25" ht="46.5" customHeight="1" x14ac:dyDescent="0.15">
      <c r="C11" s="397" t="s">
        <v>597</v>
      </c>
      <c r="D11" s="140"/>
      <c r="E11" s="140"/>
      <c r="F11" s="140"/>
      <c r="G11" s="140"/>
      <c r="H11" s="140"/>
      <c r="I11" s="140"/>
      <c r="J11" s="140"/>
      <c r="K11" s="140"/>
      <c r="L11" s="140"/>
      <c r="M11" s="74">
        <f t="shared" si="0"/>
        <v>0</v>
      </c>
      <c r="O11" s="138" t="s">
        <v>35</v>
      </c>
      <c r="P11" s="65"/>
      <c r="Q11" s="81"/>
      <c r="R11" s="65"/>
      <c r="S11" s="81"/>
      <c r="T11" s="436"/>
      <c r="U11" s="445"/>
      <c r="V11" s="65"/>
      <c r="W11" s="81"/>
      <c r="X11" s="100">
        <f>SUMIF($P$5:$W$5,X$5,$P11:$W11)</f>
        <v>0</v>
      </c>
      <c r="Y11" s="101">
        <f t="shared" si="1"/>
        <v>0</v>
      </c>
    </row>
    <row r="12" spans="3:25" ht="46.5" customHeight="1" x14ac:dyDescent="0.15">
      <c r="C12" s="397" t="s">
        <v>595</v>
      </c>
      <c r="D12" s="140"/>
      <c r="E12" s="140"/>
      <c r="F12" s="140"/>
      <c r="G12" s="140"/>
      <c r="H12" s="140"/>
      <c r="I12" s="140"/>
      <c r="J12" s="140"/>
      <c r="K12" s="140"/>
      <c r="L12" s="140"/>
      <c r="M12" s="74">
        <f t="shared" si="0"/>
        <v>0</v>
      </c>
      <c r="N12" s="136"/>
      <c r="O12" s="138" t="s">
        <v>36</v>
      </c>
      <c r="P12" s="65"/>
      <c r="Q12" s="81"/>
      <c r="R12" s="65"/>
      <c r="S12" s="81"/>
      <c r="T12" s="436"/>
      <c r="U12" s="445"/>
      <c r="V12" s="65"/>
      <c r="W12" s="81"/>
      <c r="X12" s="100">
        <f>SUMIF($P$5:$W$5,X$5,$P12:$W12)</f>
        <v>0</v>
      </c>
      <c r="Y12" s="101">
        <f t="shared" si="1"/>
        <v>0</v>
      </c>
    </row>
    <row r="13" spans="3:25" ht="46.5" customHeight="1" x14ac:dyDescent="0.15">
      <c r="C13" s="135" t="s">
        <v>185</v>
      </c>
      <c r="D13" s="74">
        <f>SUM(D6:D12)</f>
        <v>0</v>
      </c>
      <c r="E13" s="74">
        <f t="shared" ref="E13:M13" si="2">SUM(E6:E12)</f>
        <v>0</v>
      </c>
      <c r="F13" s="74">
        <f t="shared" si="2"/>
        <v>0</v>
      </c>
      <c r="G13" s="74">
        <f t="shared" si="2"/>
        <v>0</v>
      </c>
      <c r="H13" s="74">
        <f t="shared" si="2"/>
        <v>0</v>
      </c>
      <c r="I13" s="74">
        <f t="shared" si="2"/>
        <v>0</v>
      </c>
      <c r="J13" s="74">
        <f t="shared" si="2"/>
        <v>0</v>
      </c>
      <c r="K13" s="74">
        <f t="shared" si="2"/>
        <v>0</v>
      </c>
      <c r="L13" s="74">
        <f t="shared" si="2"/>
        <v>0</v>
      </c>
      <c r="M13" s="74">
        <f t="shared" si="2"/>
        <v>0</v>
      </c>
      <c r="O13" s="138" t="s">
        <v>37</v>
      </c>
      <c r="P13" s="65"/>
      <c r="Q13" s="81"/>
      <c r="R13" s="65"/>
      <c r="S13" s="81"/>
      <c r="T13" s="436"/>
      <c r="U13" s="445"/>
      <c r="V13" s="65"/>
      <c r="W13" s="81"/>
      <c r="X13" s="100">
        <f t="shared" si="1"/>
        <v>0</v>
      </c>
      <c r="Y13" s="101">
        <f t="shared" si="1"/>
        <v>0</v>
      </c>
    </row>
    <row r="14" spans="3:25" ht="46.5" customHeight="1" x14ac:dyDescent="0.15">
      <c r="D14" s="137"/>
      <c r="E14" s="137"/>
      <c r="F14" s="137"/>
      <c r="G14" s="137"/>
      <c r="H14" s="137"/>
      <c r="I14" s="137"/>
      <c r="J14" s="137"/>
      <c r="K14" s="137"/>
      <c r="L14" s="137"/>
      <c r="M14" s="137"/>
      <c r="N14" s="136"/>
      <c r="O14" s="138" t="s">
        <v>38</v>
      </c>
      <c r="P14" s="65"/>
      <c r="Q14" s="81"/>
      <c r="R14" s="65"/>
      <c r="S14" s="81"/>
      <c r="T14" s="436"/>
      <c r="U14" s="445"/>
      <c r="V14" s="65"/>
      <c r="W14" s="81"/>
      <c r="X14" s="100">
        <f>SUMIF($P$5:$W$5,X$5,$P14:$W14)</f>
        <v>0</v>
      </c>
      <c r="Y14" s="101">
        <f t="shared" si="1"/>
        <v>0</v>
      </c>
    </row>
    <row r="15" spans="3:25" ht="46.5" customHeight="1" x14ac:dyDescent="0.15">
      <c r="C15" s="112"/>
      <c r="D15" s="137"/>
      <c r="E15" s="137"/>
      <c r="F15" s="137"/>
      <c r="G15" s="137"/>
      <c r="H15" s="137"/>
      <c r="I15" s="137"/>
      <c r="J15" s="137"/>
      <c r="K15" s="137"/>
      <c r="L15" s="137"/>
      <c r="M15" s="137"/>
      <c r="O15" s="138" t="s">
        <v>39</v>
      </c>
      <c r="P15" s="65"/>
      <c r="Q15" s="81"/>
      <c r="R15" s="65"/>
      <c r="S15" s="81"/>
      <c r="T15" s="436"/>
      <c r="U15" s="445"/>
      <c r="V15" s="65"/>
      <c r="W15" s="81"/>
      <c r="X15" s="100">
        <f>SUMIF($P$5:$W$5,X$5,$P15:$W15)</f>
        <v>0</v>
      </c>
      <c r="Y15" s="101">
        <f t="shared" si="1"/>
        <v>0</v>
      </c>
    </row>
    <row r="16" spans="3:25" ht="46.5" customHeight="1" x14ac:dyDescent="0.15">
      <c r="C16" s="137"/>
      <c r="D16" s="137"/>
      <c r="E16" s="137"/>
      <c r="F16" s="137"/>
      <c r="G16" s="137"/>
      <c r="H16" s="137"/>
      <c r="I16" s="137"/>
      <c r="J16" s="137"/>
      <c r="K16" s="137"/>
      <c r="L16" s="137"/>
      <c r="M16" s="137"/>
      <c r="N16" s="136"/>
      <c r="O16" s="138" t="s">
        <v>40</v>
      </c>
      <c r="P16" s="65"/>
      <c r="Q16" s="81"/>
      <c r="R16" s="65"/>
      <c r="S16" s="81"/>
      <c r="T16" s="436"/>
      <c r="U16" s="445"/>
      <c r="V16" s="65"/>
      <c r="W16" s="81"/>
      <c r="X16" s="100">
        <f>SUMIF($P$5:$W$5,X$5,$P16:$W16)</f>
        <v>0</v>
      </c>
      <c r="Y16" s="101">
        <f t="shared" si="1"/>
        <v>0</v>
      </c>
    </row>
    <row r="17" spans="3:25" ht="46.5" customHeight="1" x14ac:dyDescent="0.15">
      <c r="C17" s="112"/>
      <c r="D17" s="137"/>
      <c r="E17" s="137"/>
      <c r="F17" s="137"/>
      <c r="G17" s="137"/>
      <c r="H17" s="137"/>
      <c r="I17" s="137"/>
      <c r="J17" s="137"/>
      <c r="K17" s="137"/>
      <c r="L17" s="137"/>
      <c r="M17" s="137"/>
      <c r="O17" s="139" t="s">
        <v>41</v>
      </c>
      <c r="P17" s="65"/>
      <c r="Q17" s="81"/>
      <c r="R17" s="65"/>
      <c r="S17" s="81"/>
      <c r="T17" s="436"/>
      <c r="U17" s="445"/>
      <c r="V17" s="65"/>
      <c r="W17" s="81"/>
      <c r="X17" s="100">
        <f>SUMIF($P$5:$W$5,X$5,$P17:$W17)</f>
        <v>0</v>
      </c>
      <c r="Y17" s="101">
        <f t="shared" si="1"/>
        <v>0</v>
      </c>
    </row>
    <row r="18" spans="3:25" ht="46.5" customHeight="1" x14ac:dyDescent="0.15">
      <c r="C18" s="137"/>
      <c r="D18" s="137"/>
      <c r="E18" s="137"/>
      <c r="F18" s="137"/>
      <c r="G18" s="137"/>
      <c r="H18" s="137"/>
      <c r="I18" s="137"/>
      <c r="J18" s="137"/>
      <c r="K18" s="137"/>
      <c r="L18" s="137"/>
      <c r="M18" s="137"/>
      <c r="O18" s="93" t="s">
        <v>185</v>
      </c>
      <c r="P18" s="78">
        <f t="shared" ref="P18:W18" si="3">SUM(P6:P17)</f>
        <v>0</v>
      </c>
      <c r="Q18" s="75">
        <f t="shared" si="3"/>
        <v>0</v>
      </c>
      <c r="R18" s="78">
        <f t="shared" si="3"/>
        <v>0</v>
      </c>
      <c r="S18" s="75">
        <f t="shared" si="3"/>
        <v>0</v>
      </c>
      <c r="T18" s="78">
        <f t="shared" si="3"/>
        <v>0</v>
      </c>
      <c r="U18" s="75">
        <f t="shared" si="3"/>
        <v>0</v>
      </c>
      <c r="V18" s="78">
        <f t="shared" si="3"/>
        <v>0</v>
      </c>
      <c r="W18" s="75">
        <f t="shared" si="3"/>
        <v>0</v>
      </c>
      <c r="X18" s="78">
        <f>SUM(P18,R18,V18)</f>
        <v>0</v>
      </c>
      <c r="Y18" s="75">
        <f>SUM(Q18,S18,W18)</f>
        <v>0</v>
      </c>
    </row>
    <row r="19" spans="3:25" ht="45" customHeight="1" x14ac:dyDescent="0.15">
      <c r="C19" s="112"/>
      <c r="D19" s="137"/>
      <c r="E19" s="137"/>
      <c r="F19" s="137"/>
      <c r="G19" s="137"/>
      <c r="H19" s="137"/>
      <c r="I19" s="137"/>
      <c r="J19" s="137"/>
      <c r="K19" s="137"/>
      <c r="L19" s="137"/>
      <c r="M19" s="137"/>
      <c r="O19" s="451" t="s">
        <v>632</v>
      </c>
      <c r="P19" s="448"/>
      <c r="Q19" s="449"/>
      <c r="R19" s="446"/>
      <c r="S19" s="447"/>
      <c r="T19" s="446"/>
      <c r="U19" s="447"/>
      <c r="V19" s="446"/>
      <c r="W19" s="447"/>
      <c r="X19" s="78">
        <f>SUM(P19,R19,T19,V19)</f>
        <v>0</v>
      </c>
      <c r="Y19" s="75">
        <f>SUM(Q19,S19,U19,W19)</f>
        <v>0</v>
      </c>
    </row>
    <row r="20" spans="3:25" x14ac:dyDescent="0.15">
      <c r="O20" s="452" t="s">
        <v>631</v>
      </c>
    </row>
  </sheetData>
  <mergeCells count="14">
    <mergeCell ref="C4:C5"/>
    <mergeCell ref="X4:Y4"/>
    <mergeCell ref="O4:O5"/>
    <mergeCell ref="P4:Q4"/>
    <mergeCell ref="R4:S4"/>
    <mergeCell ref="V4:W4"/>
    <mergeCell ref="K4:K5"/>
    <mergeCell ref="L4:L5"/>
    <mergeCell ref="M4:M5"/>
    <mergeCell ref="D4:D5"/>
    <mergeCell ref="E4:E5"/>
    <mergeCell ref="F4:F5"/>
    <mergeCell ref="G4:J4"/>
    <mergeCell ref="T4:U4"/>
  </mergeCells>
  <phoneticPr fontId="5"/>
  <conditionalFormatting sqref="D6:L12">
    <cfRule type="cellIs" dxfId="29" priority="3" operator="greaterThan">
      <formula>0</formula>
    </cfRule>
  </conditionalFormatting>
  <conditionalFormatting sqref="P6:W17">
    <cfRule type="cellIs" dxfId="28"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61" orientation="landscape" r:id="rId1"/>
  <headerFooter alignWithMargins="0">
    <oddFooter>&amp;A</oddFooter>
  </headerFooter>
  <colBreaks count="1" manualBreakCount="1">
    <brk id="26" min="1" max="1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C2:R32"/>
  <sheetViews>
    <sheetView view="pageBreakPreview" zoomScale="75" zoomScaleNormal="75" zoomScaleSheetLayoutView="75" workbookViewId="0">
      <selection activeCell="C3" sqref="C3"/>
    </sheetView>
  </sheetViews>
  <sheetFormatPr defaultColWidth="8.875" defaultRowHeight="12" x14ac:dyDescent="0.15"/>
  <cols>
    <col min="1" max="1" width="4.625" style="203" customWidth="1"/>
    <col min="2" max="2" width="0.875" style="203" customWidth="1"/>
    <col min="3" max="3" width="14.125" style="203" customWidth="1"/>
    <col min="4" max="5" width="10" style="203" customWidth="1"/>
    <col min="6" max="6" width="10.375" style="203" customWidth="1"/>
    <col min="7" max="18" width="10" style="203" customWidth="1"/>
    <col min="19" max="16384" width="8.875" style="203"/>
  </cols>
  <sheetData>
    <row r="2" spans="3:18" ht="10.35" customHeight="1" x14ac:dyDescent="0.15"/>
    <row r="3" spans="3:18" ht="20.25" customHeight="1" x14ac:dyDescent="0.15">
      <c r="C3" s="203" t="s">
        <v>610</v>
      </c>
      <c r="F3" s="415"/>
      <c r="G3" s="425"/>
    </row>
    <row r="4" spans="3:18" x14ac:dyDescent="0.15">
      <c r="P4" s="682"/>
      <c r="Q4" s="682"/>
    </row>
    <row r="5" spans="3:18" ht="20.25" customHeight="1" thickBot="1" x14ac:dyDescent="0.2">
      <c r="C5" s="203" t="s">
        <v>210</v>
      </c>
    </row>
    <row r="6" spans="3:18" ht="18" customHeight="1" x14ac:dyDescent="0.15">
      <c r="C6" s="683"/>
      <c r="D6" s="684" t="s">
        <v>212</v>
      </c>
      <c r="E6" s="685"/>
      <c r="F6" s="685"/>
      <c r="G6" s="685"/>
      <c r="H6" s="685"/>
      <c r="I6" s="685"/>
      <c r="J6" s="685"/>
      <c r="K6" s="686"/>
      <c r="L6" s="687"/>
      <c r="M6" s="688" t="s">
        <v>213</v>
      </c>
      <c r="N6" s="689"/>
      <c r="O6" s="689" t="s">
        <v>120</v>
      </c>
      <c r="P6" s="689"/>
      <c r="Q6" s="689"/>
      <c r="R6" s="675" t="s">
        <v>225</v>
      </c>
    </row>
    <row r="7" spans="3:18" ht="18" customHeight="1" x14ac:dyDescent="0.15">
      <c r="C7" s="683"/>
      <c r="D7" s="691" t="s">
        <v>214</v>
      </c>
      <c r="E7" s="689"/>
      <c r="F7" s="689" t="s">
        <v>215</v>
      </c>
      <c r="G7" s="689" t="s">
        <v>216</v>
      </c>
      <c r="H7" s="689" t="s">
        <v>217</v>
      </c>
      <c r="I7" s="689" t="s">
        <v>218</v>
      </c>
      <c r="J7" s="689" t="s">
        <v>219</v>
      </c>
      <c r="K7" s="677" t="s">
        <v>530</v>
      </c>
      <c r="L7" s="690" t="s">
        <v>120</v>
      </c>
      <c r="M7" s="688" t="s">
        <v>220</v>
      </c>
      <c r="N7" s="689" t="s">
        <v>120</v>
      </c>
      <c r="O7" s="677" t="s">
        <v>221</v>
      </c>
      <c r="P7" s="689" t="s">
        <v>120</v>
      </c>
      <c r="Q7" s="689" t="s">
        <v>119</v>
      </c>
      <c r="R7" s="675"/>
    </row>
    <row r="8" spans="3:18" ht="18" customHeight="1" x14ac:dyDescent="0.15">
      <c r="C8" s="683"/>
      <c r="D8" s="277" t="s">
        <v>222</v>
      </c>
      <c r="E8" s="272" t="s">
        <v>120</v>
      </c>
      <c r="F8" s="689"/>
      <c r="G8" s="689"/>
      <c r="H8" s="689"/>
      <c r="I8" s="689"/>
      <c r="J8" s="689"/>
      <c r="K8" s="679"/>
      <c r="L8" s="690"/>
      <c r="M8" s="688"/>
      <c r="N8" s="689"/>
      <c r="O8" s="679"/>
      <c r="P8" s="689"/>
      <c r="Q8" s="689"/>
      <c r="R8" s="675"/>
    </row>
    <row r="9" spans="3:18" ht="36" customHeight="1" x14ac:dyDescent="0.15">
      <c r="C9" s="278" t="s">
        <v>211</v>
      </c>
      <c r="D9" s="279"/>
      <c r="E9" s="228"/>
      <c r="F9" s="228"/>
      <c r="G9" s="228"/>
      <c r="H9" s="228"/>
      <c r="I9" s="228"/>
      <c r="J9" s="228"/>
      <c r="K9" s="305"/>
      <c r="L9" s="280"/>
      <c r="M9" s="281"/>
      <c r="N9" s="228"/>
      <c r="O9" s="228"/>
      <c r="P9" s="228"/>
      <c r="Q9" s="228"/>
      <c r="R9" s="228">
        <f>SUM(D9:Q9)</f>
        <v>0</v>
      </c>
    </row>
    <row r="10" spans="3:18" ht="36" customHeight="1" x14ac:dyDescent="0.15">
      <c r="C10" s="356" t="s">
        <v>472</v>
      </c>
      <c r="D10" s="303"/>
      <c r="E10" s="304"/>
      <c r="F10" s="304"/>
      <c r="G10" s="304"/>
      <c r="H10" s="304"/>
      <c r="I10" s="304"/>
      <c r="J10" s="304"/>
      <c r="K10" s="305"/>
      <c r="L10" s="306"/>
      <c r="M10" s="307"/>
      <c r="N10" s="304"/>
      <c r="O10" s="304"/>
      <c r="P10" s="304"/>
      <c r="Q10" s="304"/>
      <c r="R10" s="228">
        <f>SUM(D10:Q10)</f>
        <v>0</v>
      </c>
    </row>
    <row r="11" spans="3:18" ht="49.5" customHeight="1" thickBot="1" x14ac:dyDescent="0.2">
      <c r="C11" s="282" t="s">
        <v>388</v>
      </c>
      <c r="D11" s="283"/>
      <c r="E11" s="284"/>
      <c r="F11" s="284"/>
      <c r="G11" s="284"/>
      <c r="H11" s="284"/>
      <c r="I11" s="284"/>
      <c r="J11" s="284"/>
      <c r="K11" s="311"/>
      <c r="L11" s="285"/>
      <c r="M11" s="286"/>
      <c r="N11" s="229"/>
      <c r="O11" s="229"/>
      <c r="P11" s="229"/>
      <c r="Q11" s="229"/>
      <c r="R11" s="229">
        <f>SUM(D11:Q11)</f>
        <v>0</v>
      </c>
    </row>
    <row r="12" spans="3:18" ht="24" customHeight="1" x14ac:dyDescent="0.15">
      <c r="C12" s="230" t="s">
        <v>473</v>
      </c>
    </row>
    <row r="13" spans="3:18" ht="14.1" customHeight="1" x14ac:dyDescent="0.15">
      <c r="C13" s="275"/>
      <c r="D13" s="275"/>
      <c r="E13" s="275"/>
      <c r="F13" s="275"/>
      <c r="G13" s="275"/>
      <c r="H13" s="275"/>
    </row>
    <row r="14" spans="3:18" s="231" customFormat="1" ht="20.25" customHeight="1" x14ac:dyDescent="0.15">
      <c r="C14" s="231" t="s">
        <v>564</v>
      </c>
    </row>
    <row r="15" spans="3:18" s="231" customFormat="1" ht="44.25" customHeight="1" x14ac:dyDescent="0.15">
      <c r="C15" s="676" t="s">
        <v>179</v>
      </c>
      <c r="D15" s="676"/>
      <c r="E15" s="676"/>
      <c r="F15" s="676"/>
      <c r="G15" s="676"/>
      <c r="H15" s="216" t="s">
        <v>206</v>
      </c>
      <c r="I15" s="250" t="s">
        <v>388</v>
      </c>
    </row>
    <row r="16" spans="3:18" s="231" customFormat="1" ht="28.5" customHeight="1" x14ac:dyDescent="0.15">
      <c r="C16" s="677" t="s">
        <v>337</v>
      </c>
      <c r="D16" s="232" t="s">
        <v>338</v>
      </c>
      <c r="E16" s="233"/>
      <c r="F16" s="233"/>
      <c r="G16" s="234"/>
      <c r="H16" s="235"/>
      <c r="I16" s="249"/>
    </row>
    <row r="17" spans="3:11" s="231" customFormat="1" ht="28.5" customHeight="1" x14ac:dyDescent="0.15">
      <c r="C17" s="678"/>
      <c r="D17" s="232" t="s">
        <v>339</v>
      </c>
      <c r="E17" s="233"/>
      <c r="F17" s="233"/>
      <c r="G17" s="234"/>
      <c r="H17" s="235"/>
      <c r="I17" s="249"/>
    </row>
    <row r="18" spans="3:11" s="231" customFormat="1" ht="28.5" customHeight="1" x14ac:dyDescent="0.15">
      <c r="C18" s="679"/>
      <c r="D18" s="236" t="s">
        <v>340</v>
      </c>
      <c r="E18" s="233"/>
      <c r="F18" s="233"/>
      <c r="G18" s="234"/>
      <c r="H18" s="235"/>
      <c r="I18" s="249"/>
    </row>
    <row r="19" spans="3:11" s="231" customFormat="1" ht="28.5" customHeight="1" x14ac:dyDescent="0.15">
      <c r="C19" s="672" t="s">
        <v>341</v>
      </c>
      <c r="D19" s="680" t="s">
        <v>342</v>
      </c>
      <c r="E19" s="681"/>
      <c r="F19" s="681"/>
      <c r="G19" s="681"/>
      <c r="H19" s="235"/>
      <c r="I19" s="249"/>
    </row>
    <row r="20" spans="3:11" s="231" customFormat="1" ht="28.5" customHeight="1" x14ac:dyDescent="0.15">
      <c r="C20" s="672"/>
      <c r="D20" s="681" t="s">
        <v>207</v>
      </c>
      <c r="E20" s="681"/>
      <c r="F20" s="681"/>
      <c r="G20" s="681"/>
      <c r="H20" s="235"/>
      <c r="I20" s="249"/>
    </row>
    <row r="21" spans="3:11" s="231" customFormat="1" ht="28.5" customHeight="1" x14ac:dyDescent="0.15">
      <c r="C21" s="672"/>
      <c r="D21" s="681" t="s">
        <v>208</v>
      </c>
      <c r="E21" s="681"/>
      <c r="F21" s="681"/>
      <c r="G21" s="681"/>
      <c r="H21" s="235"/>
      <c r="I21" s="249"/>
    </row>
    <row r="22" spans="3:11" s="231" customFormat="1" ht="28.5" customHeight="1" x14ac:dyDescent="0.15">
      <c r="C22" s="672"/>
      <c r="D22" s="681" t="s">
        <v>209</v>
      </c>
      <c r="E22" s="681"/>
      <c r="F22" s="681"/>
      <c r="G22" s="681"/>
      <c r="H22" s="235"/>
      <c r="I22" s="249"/>
    </row>
    <row r="23" spans="3:11" s="231" customFormat="1" ht="28.5" customHeight="1" x14ac:dyDescent="0.15">
      <c r="C23" s="666" t="s">
        <v>343</v>
      </c>
      <c r="D23" s="669" t="s">
        <v>344</v>
      </c>
      <c r="E23" s="670"/>
      <c r="F23" s="670"/>
      <c r="G23" s="671"/>
      <c r="H23" s="235"/>
      <c r="I23" s="249"/>
    </row>
    <row r="24" spans="3:11" s="231" customFormat="1" ht="28.5" customHeight="1" x14ac:dyDescent="0.15">
      <c r="C24" s="668"/>
      <c r="D24" s="669" t="s">
        <v>345</v>
      </c>
      <c r="E24" s="670"/>
      <c r="F24" s="670"/>
      <c r="G24" s="671"/>
      <c r="H24" s="235"/>
      <c r="I24" s="249"/>
    </row>
    <row r="25" spans="3:11" s="231" customFormat="1" ht="28.5" customHeight="1" x14ac:dyDescent="0.15">
      <c r="C25" s="667"/>
      <c r="D25" s="232" t="s">
        <v>346</v>
      </c>
      <c r="E25" s="273"/>
      <c r="F25" s="273"/>
      <c r="G25" s="274"/>
      <c r="H25" s="235"/>
      <c r="I25" s="249"/>
    </row>
    <row r="26" spans="3:11" s="231" customFormat="1" ht="28.5" customHeight="1" x14ac:dyDescent="0.15">
      <c r="C26" s="672" t="s">
        <v>225</v>
      </c>
      <c r="D26" s="672"/>
      <c r="E26" s="672"/>
      <c r="F26" s="672"/>
      <c r="G26" s="672"/>
      <c r="H26" s="235">
        <f>SUM(H16:H25)</f>
        <v>0</v>
      </c>
      <c r="I26" s="249">
        <f>SUM(I16:I25)</f>
        <v>0</v>
      </c>
    </row>
    <row r="27" spans="3:11" ht="14.1" customHeight="1" x14ac:dyDescent="0.15">
      <c r="C27" s="275"/>
      <c r="D27" s="275"/>
      <c r="E27" s="275"/>
      <c r="F27" s="275"/>
      <c r="G27" s="275"/>
      <c r="H27" s="275"/>
    </row>
    <row r="28" spans="3:11" ht="20.25" customHeight="1" x14ac:dyDescent="0.15">
      <c r="C28" s="203" t="s">
        <v>474</v>
      </c>
    </row>
    <row r="29" spans="3:11" ht="18" customHeight="1" x14ac:dyDescent="0.15">
      <c r="C29" s="673" t="s">
        <v>475</v>
      </c>
      <c r="D29" s="673" t="s">
        <v>476</v>
      </c>
      <c r="E29" s="673" t="s">
        <v>477</v>
      </c>
      <c r="F29" s="675" t="s">
        <v>478</v>
      </c>
      <c r="G29" s="675"/>
      <c r="H29" s="675"/>
      <c r="I29" s="666" t="s">
        <v>479</v>
      </c>
      <c r="J29" s="267"/>
      <c r="K29" s="267"/>
    </row>
    <row r="30" spans="3:11" ht="45.75" customHeight="1" x14ac:dyDescent="0.15">
      <c r="C30" s="674"/>
      <c r="D30" s="674"/>
      <c r="E30" s="674"/>
      <c r="F30" s="287" t="s">
        <v>480</v>
      </c>
      <c r="G30" s="287" t="s">
        <v>481</v>
      </c>
      <c r="H30" s="287" t="s">
        <v>482</v>
      </c>
      <c r="I30" s="667"/>
      <c r="J30" s="271"/>
      <c r="K30" s="271"/>
    </row>
    <row r="31" spans="3:11" ht="55.35" customHeight="1" x14ac:dyDescent="0.15">
      <c r="C31" s="228"/>
      <c r="D31" s="228"/>
      <c r="E31" s="228"/>
      <c r="F31" s="228"/>
      <c r="G31" s="228"/>
      <c r="H31" s="228"/>
      <c r="I31" s="228"/>
      <c r="J31" s="275"/>
      <c r="K31" s="275"/>
    </row>
    <row r="32" spans="3:11" ht="10.35" customHeight="1" x14ac:dyDescent="0.15"/>
  </sheetData>
  <mergeCells count="35">
    <mergeCell ref="R6:R8"/>
    <mergeCell ref="D7:E7"/>
    <mergeCell ref="F7:F8"/>
    <mergeCell ref="G7:G8"/>
    <mergeCell ref="H7:H8"/>
    <mergeCell ref="K7:K8"/>
    <mergeCell ref="P4:Q4"/>
    <mergeCell ref="C6:C8"/>
    <mergeCell ref="D6:L6"/>
    <mergeCell ref="M6:N6"/>
    <mergeCell ref="O6:Q6"/>
    <mergeCell ref="P7:P8"/>
    <mergeCell ref="Q7:Q8"/>
    <mergeCell ref="I7:I8"/>
    <mergeCell ref="J7:J8"/>
    <mergeCell ref="L7:L8"/>
    <mergeCell ref="M7:M8"/>
    <mergeCell ref="N7:N8"/>
    <mergeCell ref="O7:O8"/>
    <mergeCell ref="C15:G15"/>
    <mergeCell ref="C16:C18"/>
    <mergeCell ref="C19:C22"/>
    <mergeCell ref="D19:G19"/>
    <mergeCell ref="D20:G20"/>
    <mergeCell ref="D21:G21"/>
    <mergeCell ref="D22:G22"/>
    <mergeCell ref="I29:I30"/>
    <mergeCell ref="C23:C25"/>
    <mergeCell ref="D23:G23"/>
    <mergeCell ref="D24:G24"/>
    <mergeCell ref="C26:G26"/>
    <mergeCell ref="C29:C30"/>
    <mergeCell ref="D29:D30"/>
    <mergeCell ref="E29:E30"/>
    <mergeCell ref="F29:H29"/>
  </mergeCells>
  <phoneticPr fontId="5"/>
  <conditionalFormatting sqref="C31:I31">
    <cfRule type="cellIs" dxfId="27" priority="2" operator="greaterThan">
      <formula>0</formula>
    </cfRule>
  </conditionalFormatting>
  <conditionalFormatting sqref="D9:R10 H16:I26">
    <cfRule type="cellIs" dxfId="26" priority="5" operator="greaterThan">
      <formula>0</formula>
    </cfRule>
  </conditionalFormatting>
  <printOptions horizontalCentered="1"/>
  <pageMargins left="0.78740157480314965" right="0.78740157480314965" top="0.78740157480314965" bottom="0.2" header="0.51181102362204722" footer="0.32"/>
  <pageSetup paperSize="9" scale="65" orientation="landscape" blackAndWhite="1" r:id="rId1"/>
  <headerFooter alignWithMargins="0">
    <oddFooter>&amp;A</oddFooter>
  </headerFooter>
  <rowBreaks count="1" manualBreakCount="1">
    <brk id="26" min="1"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C2:G24"/>
  <sheetViews>
    <sheetView view="pageBreakPreview" topLeftCell="B1" zoomScaleNormal="100" zoomScaleSheetLayoutView="100" workbookViewId="0">
      <selection activeCell="C4" sqref="C4:D4"/>
    </sheetView>
  </sheetViews>
  <sheetFormatPr defaultColWidth="8.875" defaultRowHeight="13.5" x14ac:dyDescent="0.15"/>
  <cols>
    <col min="1" max="1" width="8.875" style="5"/>
    <col min="2" max="2" width="0.875" style="5" customWidth="1"/>
    <col min="3" max="3" width="6.625" style="5" customWidth="1"/>
    <col min="4" max="4" width="28.5" style="5" customWidth="1"/>
    <col min="5" max="5" width="12.625" style="5" customWidth="1"/>
    <col min="6" max="6" width="10.375" style="5" customWidth="1"/>
    <col min="7" max="7" width="0.875" style="5" customWidth="1"/>
    <col min="8" max="16384" width="8.875" style="5"/>
  </cols>
  <sheetData>
    <row r="2" spans="3:7" ht="10.35" customHeight="1" x14ac:dyDescent="0.15"/>
    <row r="3" spans="3:7" ht="20.100000000000001" customHeight="1" x14ac:dyDescent="0.15">
      <c r="C3" s="5" t="s">
        <v>709</v>
      </c>
      <c r="F3" s="442"/>
      <c r="G3" s="421"/>
    </row>
    <row r="4" spans="3:7" ht="24" customHeight="1" x14ac:dyDescent="0.15">
      <c r="C4" s="696" t="s">
        <v>45</v>
      </c>
      <c r="D4" s="696"/>
      <c r="E4" s="2" t="s">
        <v>46</v>
      </c>
      <c r="F4" s="2" t="s">
        <v>47</v>
      </c>
    </row>
    <row r="5" spans="3:7" ht="24" customHeight="1" x14ac:dyDescent="0.15">
      <c r="C5" s="701" t="s">
        <v>544</v>
      </c>
      <c r="D5" s="702"/>
      <c r="E5" s="145"/>
      <c r="F5" s="145"/>
    </row>
    <row r="6" spans="3:7" ht="24" customHeight="1" x14ac:dyDescent="0.15">
      <c r="C6" s="692" t="s">
        <v>543</v>
      </c>
      <c r="D6" s="693"/>
      <c r="E6" s="145"/>
      <c r="F6" s="145"/>
    </row>
    <row r="7" spans="3:7" ht="24" customHeight="1" x14ac:dyDescent="0.15">
      <c r="C7" s="692" t="s">
        <v>22</v>
      </c>
      <c r="D7" s="693"/>
      <c r="E7" s="145"/>
      <c r="F7" s="145"/>
    </row>
    <row r="8" spans="3:7" ht="24" customHeight="1" x14ac:dyDescent="0.15">
      <c r="C8" s="692" t="s">
        <v>7</v>
      </c>
      <c r="D8" s="693"/>
      <c r="E8" s="145"/>
      <c r="F8" s="145"/>
    </row>
    <row r="9" spans="3:7" ht="24" customHeight="1" x14ac:dyDescent="0.15">
      <c r="C9" s="692" t="s">
        <v>48</v>
      </c>
      <c r="D9" s="693"/>
      <c r="E9" s="145"/>
      <c r="F9" s="145"/>
    </row>
    <row r="10" spans="3:7" ht="24" customHeight="1" x14ac:dyDescent="0.15">
      <c r="C10" s="703" t="s">
        <v>548</v>
      </c>
      <c r="D10" s="323" t="s">
        <v>546</v>
      </c>
      <c r="E10" s="145"/>
      <c r="F10" s="145"/>
    </row>
    <row r="11" spans="3:7" ht="24" customHeight="1" x14ac:dyDescent="0.15">
      <c r="C11" s="704"/>
      <c r="D11" s="323" t="s">
        <v>549</v>
      </c>
      <c r="E11" s="145"/>
      <c r="F11" s="145"/>
    </row>
    <row r="12" spans="3:7" ht="24" customHeight="1" x14ac:dyDescent="0.15">
      <c r="C12" s="704"/>
      <c r="D12" s="323" t="s">
        <v>547</v>
      </c>
      <c r="E12" s="145"/>
      <c r="F12" s="145"/>
    </row>
    <row r="13" spans="3:7" ht="24" customHeight="1" x14ac:dyDescent="0.15">
      <c r="C13" s="694" t="s">
        <v>49</v>
      </c>
      <c r="D13" s="695"/>
      <c r="E13" s="146"/>
      <c r="F13" s="146"/>
    </row>
    <row r="16" spans="3:7" x14ac:dyDescent="0.15">
      <c r="C16" s="5" t="s">
        <v>626</v>
      </c>
    </row>
    <row r="17" spans="3:6" ht="25.5" customHeight="1" x14ac:dyDescent="0.15">
      <c r="C17" s="696" t="s">
        <v>45</v>
      </c>
      <c r="D17" s="696"/>
      <c r="E17" s="2" t="s">
        <v>46</v>
      </c>
      <c r="F17" s="2" t="s">
        <v>47</v>
      </c>
    </row>
    <row r="18" spans="3:6" ht="25.5" customHeight="1" x14ac:dyDescent="0.15">
      <c r="C18" s="697" t="s">
        <v>26</v>
      </c>
      <c r="D18" s="698"/>
      <c r="E18" s="145"/>
      <c r="F18" s="145"/>
    </row>
    <row r="19" spans="3:6" ht="25.5" customHeight="1" x14ac:dyDescent="0.15">
      <c r="C19" s="692" t="s">
        <v>543</v>
      </c>
      <c r="D19" s="693"/>
      <c r="E19" s="145"/>
      <c r="F19" s="145"/>
    </row>
    <row r="20" spans="3:6" ht="25.5" customHeight="1" x14ac:dyDescent="0.15">
      <c r="C20" s="692" t="s">
        <v>483</v>
      </c>
      <c r="D20" s="693"/>
      <c r="E20" s="145"/>
      <c r="F20" s="145"/>
    </row>
    <row r="21" spans="3:6" ht="25.5" customHeight="1" x14ac:dyDescent="0.15">
      <c r="C21" s="692" t="s">
        <v>541</v>
      </c>
      <c r="D21" s="693"/>
      <c r="E21" s="145"/>
      <c r="F21" s="145"/>
    </row>
    <row r="22" spans="3:6" ht="25.5" customHeight="1" x14ac:dyDescent="0.15">
      <c r="C22" s="692" t="s">
        <v>542</v>
      </c>
      <c r="D22" s="693"/>
      <c r="E22" s="145"/>
      <c r="F22" s="145"/>
    </row>
    <row r="23" spans="3:6" ht="25.5" customHeight="1" x14ac:dyDescent="0.15">
      <c r="C23" s="699" t="s">
        <v>548</v>
      </c>
      <c r="D23" s="700"/>
      <c r="E23" s="145"/>
      <c r="F23" s="145"/>
    </row>
    <row r="24" spans="3:6" ht="25.5" customHeight="1" x14ac:dyDescent="0.15">
      <c r="C24" s="694" t="s">
        <v>49</v>
      </c>
      <c r="D24" s="695"/>
      <c r="E24" s="146"/>
      <c r="F24" s="146"/>
    </row>
  </sheetData>
  <mergeCells count="16">
    <mergeCell ref="C4:D4"/>
    <mergeCell ref="C13:D13"/>
    <mergeCell ref="C9:D9"/>
    <mergeCell ref="C8:D8"/>
    <mergeCell ref="C6:D6"/>
    <mergeCell ref="C7:D7"/>
    <mergeCell ref="C5:D5"/>
    <mergeCell ref="C10:C12"/>
    <mergeCell ref="C20:D20"/>
    <mergeCell ref="C24:D24"/>
    <mergeCell ref="C17:D17"/>
    <mergeCell ref="C19:D19"/>
    <mergeCell ref="C21:D21"/>
    <mergeCell ref="C18:D18"/>
    <mergeCell ref="C22:D22"/>
    <mergeCell ref="C23:D23"/>
  </mergeCells>
  <phoneticPr fontId="5"/>
  <conditionalFormatting sqref="E5:F12 E18:F23">
    <cfRule type="cellIs" dxfId="25" priority="3"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95" orientation="portrait"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1:AC22"/>
  <sheetViews>
    <sheetView view="pageBreakPreview" zoomScaleNormal="100" zoomScaleSheetLayoutView="100" workbookViewId="0">
      <selection activeCell="C2" sqref="C2:AC2"/>
    </sheetView>
  </sheetViews>
  <sheetFormatPr defaultColWidth="9" defaultRowHeight="12" x14ac:dyDescent="0.15"/>
  <cols>
    <col min="1" max="1" width="4.625" style="104" customWidth="1"/>
    <col min="2" max="2" width="0.625" style="104" customWidth="1"/>
    <col min="3" max="3" width="2.875" style="104" bestFit="1" customWidth="1"/>
    <col min="4" max="4" width="4.125" style="104" bestFit="1" customWidth="1"/>
    <col min="5" max="5" width="5.25" style="147" customWidth="1"/>
    <col min="6" max="6" width="10.375" style="147" customWidth="1"/>
    <col min="7" max="10" width="5.25" style="147" customWidth="1"/>
    <col min="11" max="13" width="6" style="104" customWidth="1"/>
    <col min="14" max="14" width="6.625" style="104" customWidth="1"/>
    <col min="15" max="15" width="7.5" style="104" customWidth="1"/>
    <col min="16" max="16" width="8.125" style="104" customWidth="1"/>
    <col min="17" max="17" width="5.25" style="104" customWidth="1"/>
    <col min="18" max="18" width="5.125" style="104" customWidth="1"/>
    <col min="19" max="27" width="4" style="104" customWidth="1"/>
    <col min="28" max="28" width="4.5" style="104" bestFit="1" customWidth="1"/>
    <col min="29" max="29" width="6.625" style="104" customWidth="1"/>
    <col min="30" max="30" width="0.625" style="104" customWidth="1"/>
    <col min="31" max="16384" width="9" style="104"/>
  </cols>
  <sheetData>
    <row r="1" spans="3:29" s="19" customFormat="1" ht="20.100000000000001" customHeight="1" x14ac:dyDescent="0.15">
      <c r="C1" s="19" t="s">
        <v>565</v>
      </c>
      <c r="E1" s="20"/>
      <c r="F1" s="20"/>
      <c r="G1" s="20"/>
      <c r="H1" s="20"/>
      <c r="I1" s="20"/>
      <c r="J1" s="20"/>
    </row>
    <row r="2" spans="3:29" s="19" customFormat="1" ht="20.100000000000001" customHeight="1" x14ac:dyDescent="0.15">
      <c r="C2" s="712" t="s">
        <v>672</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row>
    <row r="3" spans="3:29" s="19" customFormat="1" ht="20.100000000000001" customHeight="1" x14ac:dyDescent="0.15">
      <c r="E3" s="20"/>
      <c r="F3" s="413"/>
      <c r="G3" s="424"/>
      <c r="H3" s="20"/>
      <c r="I3" s="20"/>
      <c r="J3" s="20"/>
    </row>
    <row r="4" spans="3:29" s="19" customFormat="1" ht="20.100000000000001" customHeight="1" x14ac:dyDescent="0.15">
      <c r="E4" s="20"/>
      <c r="F4" s="20"/>
      <c r="G4" s="20"/>
      <c r="H4" s="20"/>
      <c r="I4" s="20"/>
      <c r="J4" s="20"/>
      <c r="O4" s="149" t="s">
        <v>407</v>
      </c>
      <c r="P4" s="150"/>
      <c r="Q4" s="19" t="s">
        <v>300</v>
      </c>
      <c r="S4" s="713"/>
      <c r="T4" s="713"/>
      <c r="U4" s="19" t="s">
        <v>285</v>
      </c>
      <c r="V4" s="149" t="s">
        <v>298</v>
      </c>
      <c r="W4" s="713"/>
      <c r="X4" s="713"/>
      <c r="Y4" s="19" t="s">
        <v>197</v>
      </c>
      <c r="AA4" s="713"/>
      <c r="AB4" s="713"/>
      <c r="AC4" s="151" t="s">
        <v>301</v>
      </c>
    </row>
    <row r="5" spans="3:29" ht="4.1500000000000004" customHeight="1" x14ac:dyDescent="0.15"/>
    <row r="6" spans="3:29" s="20" customFormat="1" ht="16.149999999999999" customHeight="1" x14ac:dyDescent="0.15">
      <c r="C6" s="618"/>
      <c r="D6" s="620"/>
      <c r="E6" s="706" t="s">
        <v>80</v>
      </c>
      <c r="F6" s="706"/>
      <c r="G6" s="706"/>
      <c r="H6" s="706"/>
      <c r="I6" s="706"/>
      <c r="J6" s="706"/>
      <c r="K6" s="706" t="s">
        <v>81</v>
      </c>
      <c r="L6" s="706"/>
      <c r="M6" s="706"/>
      <c r="N6" s="706"/>
      <c r="O6" s="706"/>
      <c r="P6" s="706"/>
      <c r="Q6" s="716" t="s">
        <v>82</v>
      </c>
      <c r="R6" s="717"/>
      <c r="S6" s="709" t="s">
        <v>83</v>
      </c>
      <c r="T6" s="710"/>
      <c r="U6" s="710"/>
      <c r="V6" s="710"/>
      <c r="W6" s="710"/>
      <c r="X6" s="710"/>
      <c r="Y6" s="710"/>
      <c r="Z6" s="492"/>
      <c r="AA6" s="706" t="s">
        <v>84</v>
      </c>
      <c r="AB6" s="706"/>
      <c r="AC6" s="706" t="s">
        <v>30</v>
      </c>
    </row>
    <row r="7" spans="3:29" s="20" customFormat="1" ht="16.149999999999999" customHeight="1" x14ac:dyDescent="0.15">
      <c r="C7" s="714"/>
      <c r="D7" s="715"/>
      <c r="E7" s="707"/>
      <c r="F7" s="707"/>
      <c r="G7" s="707"/>
      <c r="H7" s="707"/>
      <c r="I7" s="707"/>
      <c r="J7" s="707"/>
      <c r="K7" s="707"/>
      <c r="L7" s="707"/>
      <c r="M7" s="707"/>
      <c r="N7" s="707"/>
      <c r="O7" s="707"/>
      <c r="P7" s="707"/>
      <c r="Q7" s="718"/>
      <c r="R7" s="719"/>
      <c r="S7" s="709" t="s">
        <v>85</v>
      </c>
      <c r="T7" s="710"/>
      <c r="U7" s="710"/>
      <c r="V7" s="492"/>
      <c r="W7" s="711" t="s">
        <v>68</v>
      </c>
      <c r="X7" s="711"/>
      <c r="Y7" s="711"/>
      <c r="Z7" s="711"/>
      <c r="AA7" s="707"/>
      <c r="AB7" s="707"/>
      <c r="AC7" s="708"/>
    </row>
    <row r="8" spans="3:29" s="20" customFormat="1" ht="16.149999999999999" customHeight="1" x14ac:dyDescent="0.15">
      <c r="C8" s="714"/>
      <c r="D8" s="715"/>
      <c r="E8" s="152">
        <v>20</v>
      </c>
      <c r="F8" s="152">
        <v>21</v>
      </c>
      <c r="G8" s="152">
        <v>101</v>
      </c>
      <c r="H8" s="152">
        <v>231</v>
      </c>
      <c r="I8" s="152">
        <v>491</v>
      </c>
      <c r="J8" s="318">
        <v>1300</v>
      </c>
      <c r="K8" s="318">
        <v>3000</v>
      </c>
      <c r="L8" s="318">
        <v>3001</v>
      </c>
      <c r="M8" s="318">
        <v>10001</v>
      </c>
      <c r="N8" s="318">
        <v>50001</v>
      </c>
      <c r="O8" s="318">
        <v>100001</v>
      </c>
      <c r="P8" s="318">
        <v>1000000</v>
      </c>
      <c r="Q8" s="152">
        <v>100</v>
      </c>
      <c r="R8" s="152">
        <v>100</v>
      </c>
      <c r="S8" s="153">
        <v>0.01</v>
      </c>
      <c r="T8" s="154">
        <v>1</v>
      </c>
      <c r="U8" s="152">
        <v>1.6</v>
      </c>
      <c r="V8" s="153">
        <v>0.02</v>
      </c>
      <c r="W8" s="153">
        <v>0.01</v>
      </c>
      <c r="X8" s="154">
        <v>1</v>
      </c>
      <c r="Y8" s="152">
        <v>1.6</v>
      </c>
      <c r="Z8" s="153">
        <v>0.02</v>
      </c>
      <c r="AA8" s="152"/>
      <c r="AB8" s="152"/>
      <c r="AC8" s="298"/>
    </row>
    <row r="9" spans="3:29" s="20" customFormat="1" ht="16.149999999999999" customHeight="1" x14ac:dyDescent="0.15">
      <c r="C9" s="714"/>
      <c r="D9" s="715"/>
      <c r="E9" s="155" t="s">
        <v>86</v>
      </c>
      <c r="F9" s="155" t="s">
        <v>87</v>
      </c>
      <c r="G9" s="155" t="s">
        <v>87</v>
      </c>
      <c r="H9" s="155" t="s">
        <v>87</v>
      </c>
      <c r="I9" s="155" t="s">
        <v>87</v>
      </c>
      <c r="J9" s="155" t="s">
        <v>86</v>
      </c>
      <c r="K9" s="155" t="s">
        <v>86</v>
      </c>
      <c r="L9" s="155" t="s">
        <v>87</v>
      </c>
      <c r="M9" s="155" t="s">
        <v>87</v>
      </c>
      <c r="N9" s="155" t="s">
        <v>87</v>
      </c>
      <c r="O9" s="155" t="s">
        <v>87</v>
      </c>
      <c r="P9" s="155" t="s">
        <v>86</v>
      </c>
      <c r="Q9" s="155" t="s">
        <v>86</v>
      </c>
      <c r="R9" s="155" t="s">
        <v>88</v>
      </c>
      <c r="S9" s="155" t="s">
        <v>89</v>
      </c>
      <c r="T9" s="155" t="s">
        <v>87</v>
      </c>
      <c r="U9" s="155" t="s">
        <v>87</v>
      </c>
      <c r="V9" s="155" t="s">
        <v>86</v>
      </c>
      <c r="W9" s="155" t="s">
        <v>89</v>
      </c>
      <c r="X9" s="155" t="s">
        <v>87</v>
      </c>
      <c r="Y9" s="155" t="s">
        <v>87</v>
      </c>
      <c r="Z9" s="155" t="s">
        <v>86</v>
      </c>
      <c r="AA9" s="155" t="s">
        <v>405</v>
      </c>
      <c r="AB9" s="155" t="s">
        <v>406</v>
      </c>
      <c r="AC9" s="298"/>
    </row>
    <row r="10" spans="3:29" s="20" customFormat="1" ht="16.149999999999999" customHeight="1" x14ac:dyDescent="0.15">
      <c r="C10" s="621"/>
      <c r="D10" s="623"/>
      <c r="E10" s="156" t="s">
        <v>92</v>
      </c>
      <c r="F10" s="156">
        <v>100</v>
      </c>
      <c r="G10" s="156">
        <v>230</v>
      </c>
      <c r="H10" s="156">
        <v>490</v>
      </c>
      <c r="I10" s="319">
        <v>1299</v>
      </c>
      <c r="J10" s="156" t="s">
        <v>93</v>
      </c>
      <c r="K10" s="156" t="s">
        <v>92</v>
      </c>
      <c r="L10" s="319">
        <v>10000</v>
      </c>
      <c r="M10" s="319">
        <v>50000</v>
      </c>
      <c r="N10" s="319">
        <v>100000</v>
      </c>
      <c r="O10" s="319">
        <v>999999</v>
      </c>
      <c r="P10" s="156" t="s">
        <v>93</v>
      </c>
      <c r="Q10" s="156" t="s">
        <v>92</v>
      </c>
      <c r="R10" s="156" t="s">
        <v>94</v>
      </c>
      <c r="S10" s="156" t="s">
        <v>95</v>
      </c>
      <c r="T10" s="156">
        <v>1.5</v>
      </c>
      <c r="U10" s="156">
        <v>1.9</v>
      </c>
      <c r="V10" s="156" t="s">
        <v>93</v>
      </c>
      <c r="W10" s="156" t="s">
        <v>95</v>
      </c>
      <c r="X10" s="156">
        <v>1.5</v>
      </c>
      <c r="Y10" s="156">
        <v>1.9</v>
      </c>
      <c r="Z10" s="156" t="s">
        <v>93</v>
      </c>
      <c r="AA10" s="156"/>
      <c r="AB10" s="156"/>
      <c r="AC10" s="297"/>
    </row>
    <row r="11" spans="3:29" ht="47.25" customHeight="1" x14ac:dyDescent="0.15">
      <c r="C11" s="705" t="s">
        <v>96</v>
      </c>
      <c r="D11" s="314" t="s">
        <v>566</v>
      </c>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47"/>
    </row>
    <row r="12" spans="3:29" ht="47.25" customHeight="1" x14ac:dyDescent="0.15">
      <c r="C12" s="705"/>
      <c r="D12" s="314" t="s">
        <v>567</v>
      </c>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47"/>
    </row>
    <row r="13" spans="3:29" ht="47.25" customHeight="1" x14ac:dyDescent="0.15">
      <c r="C13" s="705"/>
      <c r="D13" s="148" t="s">
        <v>545</v>
      </c>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47"/>
    </row>
    <row r="14" spans="3:29" ht="47.25" customHeight="1" x14ac:dyDescent="0.15">
      <c r="C14" s="705"/>
      <c r="D14" s="148" t="s">
        <v>49</v>
      </c>
      <c r="E14" s="157">
        <f>SUM(E11:E12)</f>
        <v>0</v>
      </c>
      <c r="F14" s="158">
        <f t="shared" ref="F14:AB14" si="0">SUM(F11:F12)</f>
        <v>0</v>
      </c>
      <c r="G14" s="158">
        <f t="shared" si="0"/>
        <v>0</v>
      </c>
      <c r="H14" s="158">
        <f t="shared" si="0"/>
        <v>0</v>
      </c>
      <c r="I14" s="158">
        <f t="shared" si="0"/>
        <v>0</v>
      </c>
      <c r="J14" s="158">
        <f t="shared" si="0"/>
        <v>0</v>
      </c>
      <c r="K14" s="158">
        <f t="shared" si="0"/>
        <v>0</v>
      </c>
      <c r="L14" s="158">
        <f t="shared" si="0"/>
        <v>0</v>
      </c>
      <c r="M14" s="158">
        <f t="shared" si="0"/>
        <v>0</v>
      </c>
      <c r="N14" s="158">
        <f t="shared" si="0"/>
        <v>0</v>
      </c>
      <c r="O14" s="158">
        <f t="shared" si="0"/>
        <v>0</v>
      </c>
      <c r="P14" s="158">
        <f t="shared" si="0"/>
        <v>0</v>
      </c>
      <c r="Q14" s="158">
        <f t="shared" si="0"/>
        <v>0</v>
      </c>
      <c r="R14" s="158">
        <f t="shared" si="0"/>
        <v>0</v>
      </c>
      <c r="S14" s="158">
        <f t="shared" si="0"/>
        <v>0</v>
      </c>
      <c r="T14" s="158">
        <f t="shared" si="0"/>
        <v>0</v>
      </c>
      <c r="U14" s="158">
        <f t="shared" si="0"/>
        <v>0</v>
      </c>
      <c r="V14" s="158">
        <f t="shared" si="0"/>
        <v>0</v>
      </c>
      <c r="W14" s="158">
        <f t="shared" si="0"/>
        <v>0</v>
      </c>
      <c r="X14" s="158">
        <f t="shared" si="0"/>
        <v>0</v>
      </c>
      <c r="Y14" s="158">
        <f t="shared" si="0"/>
        <v>0</v>
      </c>
      <c r="Z14" s="158">
        <f t="shared" si="0"/>
        <v>0</v>
      </c>
      <c r="AA14" s="158">
        <f t="shared" si="0"/>
        <v>0</v>
      </c>
      <c r="AB14" s="158">
        <f t="shared" si="0"/>
        <v>0</v>
      </c>
      <c r="AC14" s="47"/>
    </row>
    <row r="15" spans="3:29" ht="47.25" customHeight="1" x14ac:dyDescent="0.15">
      <c r="C15" s="705" t="s">
        <v>97</v>
      </c>
      <c r="D15" s="314" t="s">
        <v>566</v>
      </c>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47"/>
    </row>
    <row r="16" spans="3:29" ht="47.25" customHeight="1" x14ac:dyDescent="0.15">
      <c r="C16" s="705"/>
      <c r="D16" s="314" t="s">
        <v>567</v>
      </c>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47"/>
    </row>
    <row r="17" spans="3:29" ht="47.25" customHeight="1" x14ac:dyDescent="0.15">
      <c r="C17" s="705"/>
      <c r="D17" s="313" t="s">
        <v>545</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47"/>
    </row>
    <row r="18" spans="3:29" ht="47.25" customHeight="1" x14ac:dyDescent="0.15">
      <c r="C18" s="705"/>
      <c r="D18" s="148" t="s">
        <v>49</v>
      </c>
      <c r="E18" s="158">
        <f t="shared" ref="E18:AB18" si="1">SUM(E15:E16)</f>
        <v>0</v>
      </c>
      <c r="F18" s="158">
        <f t="shared" si="1"/>
        <v>0</v>
      </c>
      <c r="G18" s="158">
        <f t="shared" si="1"/>
        <v>0</v>
      </c>
      <c r="H18" s="158">
        <f t="shared" si="1"/>
        <v>0</v>
      </c>
      <c r="I18" s="158">
        <f t="shared" si="1"/>
        <v>0</v>
      </c>
      <c r="J18" s="158">
        <f t="shared" si="1"/>
        <v>0</v>
      </c>
      <c r="K18" s="158">
        <f t="shared" si="1"/>
        <v>0</v>
      </c>
      <c r="L18" s="158">
        <f t="shared" si="1"/>
        <v>0</v>
      </c>
      <c r="M18" s="158">
        <f t="shared" si="1"/>
        <v>0</v>
      </c>
      <c r="N18" s="158">
        <f t="shared" si="1"/>
        <v>0</v>
      </c>
      <c r="O18" s="158">
        <f t="shared" si="1"/>
        <v>0</v>
      </c>
      <c r="P18" s="158">
        <f t="shared" si="1"/>
        <v>0</v>
      </c>
      <c r="Q18" s="158">
        <f t="shared" si="1"/>
        <v>0</v>
      </c>
      <c r="R18" s="158">
        <f t="shared" si="1"/>
        <v>0</v>
      </c>
      <c r="S18" s="158">
        <f t="shared" si="1"/>
        <v>0</v>
      </c>
      <c r="T18" s="158">
        <f t="shared" si="1"/>
        <v>0</v>
      </c>
      <c r="U18" s="158">
        <f t="shared" si="1"/>
        <v>0</v>
      </c>
      <c r="V18" s="158">
        <f t="shared" si="1"/>
        <v>0</v>
      </c>
      <c r="W18" s="158">
        <f t="shared" si="1"/>
        <v>0</v>
      </c>
      <c r="X18" s="158">
        <f t="shared" si="1"/>
        <v>0</v>
      </c>
      <c r="Y18" s="158">
        <f t="shared" si="1"/>
        <v>0</v>
      </c>
      <c r="Z18" s="158">
        <f t="shared" si="1"/>
        <v>0</v>
      </c>
      <c r="AA18" s="158">
        <f t="shared" si="1"/>
        <v>0</v>
      </c>
      <c r="AB18" s="158">
        <f t="shared" si="1"/>
        <v>0</v>
      </c>
      <c r="AC18" s="47"/>
    </row>
    <row r="19" spans="3:29" ht="47.25" customHeight="1" x14ac:dyDescent="0.15">
      <c r="C19" s="705" t="s">
        <v>49</v>
      </c>
      <c r="D19" s="314" t="s">
        <v>566</v>
      </c>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47"/>
    </row>
    <row r="20" spans="3:29" ht="47.25" customHeight="1" x14ac:dyDescent="0.15">
      <c r="C20" s="705"/>
      <c r="D20" s="314" t="s">
        <v>567</v>
      </c>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47"/>
    </row>
    <row r="21" spans="3:29" ht="47.25" customHeight="1" x14ac:dyDescent="0.15">
      <c r="C21" s="705"/>
      <c r="D21" s="313" t="s">
        <v>545</v>
      </c>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47"/>
    </row>
    <row r="22" spans="3:29" ht="47.25" customHeight="1" x14ac:dyDescent="0.15">
      <c r="C22" s="705"/>
      <c r="D22" s="148" t="s">
        <v>49</v>
      </c>
      <c r="E22" s="158">
        <f t="shared" ref="E22:AB22" si="2">SUM(E19:E20)</f>
        <v>0</v>
      </c>
      <c r="F22" s="158">
        <f t="shared" si="2"/>
        <v>0</v>
      </c>
      <c r="G22" s="158">
        <f t="shared" si="2"/>
        <v>0</v>
      </c>
      <c r="H22" s="158">
        <f t="shared" si="2"/>
        <v>0</v>
      </c>
      <c r="I22" s="158">
        <f t="shared" si="2"/>
        <v>0</v>
      </c>
      <c r="J22" s="158">
        <f t="shared" si="2"/>
        <v>0</v>
      </c>
      <c r="K22" s="158">
        <f t="shared" si="2"/>
        <v>0</v>
      </c>
      <c r="L22" s="158">
        <f t="shared" si="2"/>
        <v>0</v>
      </c>
      <c r="M22" s="158">
        <f t="shared" si="2"/>
        <v>0</v>
      </c>
      <c r="N22" s="158">
        <f t="shared" si="2"/>
        <v>0</v>
      </c>
      <c r="O22" s="158">
        <f t="shared" si="2"/>
        <v>0</v>
      </c>
      <c r="P22" s="158">
        <f t="shared" si="2"/>
        <v>0</v>
      </c>
      <c r="Q22" s="158">
        <f t="shared" si="2"/>
        <v>0</v>
      </c>
      <c r="R22" s="158">
        <f t="shared" si="2"/>
        <v>0</v>
      </c>
      <c r="S22" s="158">
        <f t="shared" si="2"/>
        <v>0</v>
      </c>
      <c r="T22" s="158">
        <f t="shared" si="2"/>
        <v>0</v>
      </c>
      <c r="U22" s="158">
        <f t="shared" si="2"/>
        <v>0</v>
      </c>
      <c r="V22" s="158">
        <f t="shared" si="2"/>
        <v>0</v>
      </c>
      <c r="W22" s="158">
        <f t="shared" si="2"/>
        <v>0</v>
      </c>
      <c r="X22" s="158">
        <f t="shared" si="2"/>
        <v>0</v>
      </c>
      <c r="Y22" s="158">
        <f t="shared" si="2"/>
        <v>0</v>
      </c>
      <c r="Z22" s="158">
        <f t="shared" si="2"/>
        <v>0</v>
      </c>
      <c r="AA22" s="158">
        <f t="shared" si="2"/>
        <v>0</v>
      </c>
      <c r="AB22" s="158">
        <f t="shared" si="2"/>
        <v>0</v>
      </c>
      <c r="AC22" s="47"/>
    </row>
  </sheetData>
  <mergeCells count="16">
    <mergeCell ref="C2:AC2"/>
    <mergeCell ref="S4:T4"/>
    <mergeCell ref="W4:X4"/>
    <mergeCell ref="AA4:AB4"/>
    <mergeCell ref="C6:D10"/>
    <mergeCell ref="E6:J7"/>
    <mergeCell ref="K6:P7"/>
    <mergeCell ref="Q6:R7"/>
    <mergeCell ref="S6:Z6"/>
    <mergeCell ref="C15:C18"/>
    <mergeCell ref="C19:C22"/>
    <mergeCell ref="AA6:AB7"/>
    <mergeCell ref="AC6:AC7"/>
    <mergeCell ref="S7:V7"/>
    <mergeCell ref="W7:Z7"/>
    <mergeCell ref="C11:C14"/>
  </mergeCells>
  <phoneticPr fontId="5"/>
  <conditionalFormatting sqref="P4 E11:AB13 E15:AB17">
    <cfRule type="cellIs" dxfId="24" priority="4" operator="greaterThan">
      <formula>0</formula>
    </cfRule>
  </conditionalFormatting>
  <conditionalFormatting sqref="S4">
    <cfRule type="cellIs" dxfId="23" priority="1" operator="greaterThan">
      <formula>0</formula>
    </cfRule>
  </conditionalFormatting>
  <conditionalFormatting sqref="W4">
    <cfRule type="cellIs" dxfId="22" priority="3" operator="greaterThan">
      <formula>0</formula>
    </cfRule>
  </conditionalFormatting>
  <conditionalFormatting sqref="AA4">
    <cfRule type="cellIs" dxfId="21" priority="2" operator="greaterThan">
      <formula>0</formula>
    </cfRule>
  </conditionalFormatting>
  <printOptions horizontalCentered="1"/>
  <pageMargins left="0.39370078740157483" right="0.39370078740157483" top="0.78740157480314965" bottom="0.39370078740157483" header="0.51181102362204722" footer="0.31496062992125984"/>
  <pageSetup paperSize="9" scale="73"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1:AF13"/>
  <sheetViews>
    <sheetView view="pageBreakPreview" zoomScaleNormal="100" zoomScaleSheetLayoutView="100" workbookViewId="0">
      <selection activeCell="C2" sqref="C2:AF2"/>
    </sheetView>
  </sheetViews>
  <sheetFormatPr defaultColWidth="9" defaultRowHeight="12" x14ac:dyDescent="0.15"/>
  <cols>
    <col min="1" max="1" width="4.625" style="104" customWidth="1"/>
    <col min="2" max="2" width="0.875" style="104" customWidth="1"/>
    <col min="3" max="4" width="2.875" style="104" customWidth="1"/>
    <col min="5" max="5" width="5.125" style="147" customWidth="1"/>
    <col min="6" max="6" width="10.375" style="147" customWidth="1"/>
    <col min="7" max="10" width="5.125" style="147" customWidth="1"/>
    <col min="11" max="15" width="6.625" style="104" customWidth="1"/>
    <col min="16" max="16" width="8.625" style="104" customWidth="1"/>
    <col min="17" max="17" width="5.625" style="104" customWidth="1"/>
    <col min="18" max="18" width="5.125" style="104" customWidth="1"/>
    <col min="19" max="22" width="3.875" style="104" customWidth="1"/>
    <col min="23" max="24" width="4.875" style="104" customWidth="1"/>
    <col min="25" max="29" width="4.125" style="104" customWidth="1"/>
    <col min="30" max="31" width="4.5" style="104" bestFit="1" customWidth="1"/>
    <col min="32" max="32" width="6.625" style="104" customWidth="1"/>
    <col min="33" max="33" width="0.625" style="104" customWidth="1"/>
    <col min="34" max="16384" width="9" style="104"/>
  </cols>
  <sheetData>
    <row r="1" spans="3:32" s="19" customFormat="1" ht="20.100000000000001" customHeight="1" x14ac:dyDescent="0.15">
      <c r="C1" s="19" t="s">
        <v>568</v>
      </c>
      <c r="E1" s="20"/>
      <c r="F1" s="20"/>
      <c r="G1" s="20"/>
      <c r="H1" s="20"/>
      <c r="I1" s="20"/>
      <c r="J1" s="20"/>
    </row>
    <row r="2" spans="3:32" s="19" customFormat="1" ht="20.100000000000001" customHeight="1" x14ac:dyDescent="0.15">
      <c r="C2" s="712" t="s">
        <v>682</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row>
    <row r="3" spans="3:32" s="19" customFormat="1" ht="20.100000000000001" customHeight="1" x14ac:dyDescent="0.15">
      <c r="C3" s="159"/>
      <c r="D3" s="159"/>
      <c r="E3" s="159"/>
      <c r="F3" s="413"/>
      <c r="G3" s="424"/>
      <c r="H3" s="159"/>
      <c r="I3" s="159"/>
      <c r="J3" s="159"/>
      <c r="K3" s="159"/>
      <c r="L3" s="159"/>
      <c r="M3" s="159"/>
      <c r="N3" s="159"/>
      <c r="R3" s="159"/>
      <c r="S3" s="159"/>
      <c r="T3" s="159"/>
      <c r="U3" s="159"/>
      <c r="AE3" s="159"/>
      <c r="AF3" s="159"/>
    </row>
    <row r="4" spans="3:32" s="19" customFormat="1" ht="20.100000000000001" customHeight="1" x14ac:dyDescent="0.15">
      <c r="E4" s="20"/>
      <c r="F4" s="20"/>
      <c r="G4" s="20"/>
      <c r="H4" s="20"/>
      <c r="I4" s="20"/>
      <c r="J4" s="20"/>
      <c r="Q4" s="149" t="s">
        <v>407</v>
      </c>
      <c r="R4" s="150"/>
      <c r="S4" s="19" t="s">
        <v>300</v>
      </c>
      <c r="U4" s="713"/>
      <c r="V4" s="713"/>
      <c r="W4" s="19" t="s">
        <v>297</v>
      </c>
      <c r="X4" s="149" t="s">
        <v>298</v>
      </c>
      <c r="Y4" s="713"/>
      <c r="Z4" s="713"/>
      <c r="AA4" s="19" t="s">
        <v>299</v>
      </c>
      <c r="AC4" s="713"/>
      <c r="AD4" s="713"/>
      <c r="AF4" s="20"/>
    </row>
    <row r="5" spans="3:32" ht="4.3499999999999996" customHeight="1" x14ac:dyDescent="0.15"/>
    <row r="6" spans="3:32" s="20" customFormat="1" ht="16.350000000000001" customHeight="1" x14ac:dyDescent="0.15">
      <c r="C6" s="618"/>
      <c r="D6" s="620"/>
      <c r="E6" s="706" t="s">
        <v>80</v>
      </c>
      <c r="F6" s="706"/>
      <c r="G6" s="706"/>
      <c r="H6" s="706"/>
      <c r="I6" s="706"/>
      <c r="J6" s="706"/>
      <c r="K6" s="706" t="s">
        <v>81</v>
      </c>
      <c r="L6" s="706"/>
      <c r="M6" s="706"/>
      <c r="N6" s="706"/>
      <c r="O6" s="706"/>
      <c r="P6" s="706"/>
      <c r="Q6" s="716" t="s">
        <v>82</v>
      </c>
      <c r="R6" s="717"/>
      <c r="S6" s="709" t="s">
        <v>83</v>
      </c>
      <c r="T6" s="710"/>
      <c r="U6" s="710"/>
      <c r="V6" s="492"/>
      <c r="W6" s="721" t="s">
        <v>98</v>
      </c>
      <c r="X6" s="722"/>
      <c r="Y6" s="720" t="s">
        <v>99</v>
      </c>
      <c r="Z6" s="720"/>
      <c r="AA6" s="720"/>
      <c r="AB6" s="720"/>
      <c r="AC6" s="720"/>
      <c r="AD6" s="706" t="s">
        <v>84</v>
      </c>
      <c r="AE6" s="706"/>
      <c r="AF6" s="706" t="s">
        <v>30</v>
      </c>
    </row>
    <row r="7" spans="3:32" s="20" customFormat="1" ht="16.350000000000001" customHeight="1" x14ac:dyDescent="0.15">
      <c r="C7" s="714"/>
      <c r="D7" s="715"/>
      <c r="E7" s="707"/>
      <c r="F7" s="707"/>
      <c r="G7" s="707"/>
      <c r="H7" s="707"/>
      <c r="I7" s="707"/>
      <c r="J7" s="707"/>
      <c r="K7" s="707"/>
      <c r="L7" s="707"/>
      <c r="M7" s="707"/>
      <c r="N7" s="707"/>
      <c r="O7" s="707"/>
      <c r="P7" s="707"/>
      <c r="Q7" s="718"/>
      <c r="R7" s="719"/>
      <c r="S7" s="709" t="s">
        <v>85</v>
      </c>
      <c r="T7" s="710"/>
      <c r="U7" s="710"/>
      <c r="V7" s="492"/>
      <c r="W7" s="721" t="s">
        <v>100</v>
      </c>
      <c r="X7" s="722"/>
      <c r="Y7" s="720"/>
      <c r="Z7" s="720"/>
      <c r="AA7" s="720"/>
      <c r="AB7" s="720"/>
      <c r="AC7" s="720"/>
      <c r="AD7" s="707"/>
      <c r="AE7" s="707"/>
      <c r="AF7" s="708"/>
    </row>
    <row r="8" spans="3:32" s="20" customFormat="1" ht="16.350000000000001" customHeight="1" x14ac:dyDescent="0.15">
      <c r="C8" s="714"/>
      <c r="D8" s="715"/>
      <c r="E8" s="152">
        <v>20</v>
      </c>
      <c r="F8" s="152">
        <v>21</v>
      </c>
      <c r="G8" s="152">
        <v>101</v>
      </c>
      <c r="H8" s="152">
        <v>231</v>
      </c>
      <c r="I8" s="152">
        <v>491</v>
      </c>
      <c r="J8" s="318">
        <v>1300</v>
      </c>
      <c r="K8" s="318">
        <v>3000</v>
      </c>
      <c r="L8" s="318">
        <v>3001</v>
      </c>
      <c r="M8" s="318">
        <v>10001</v>
      </c>
      <c r="N8" s="318">
        <v>50001</v>
      </c>
      <c r="O8" s="318">
        <v>100001</v>
      </c>
      <c r="P8" s="318">
        <v>1000000</v>
      </c>
      <c r="Q8" s="152">
        <v>100</v>
      </c>
      <c r="R8" s="152">
        <v>100</v>
      </c>
      <c r="S8" s="153">
        <v>0.01</v>
      </c>
      <c r="T8" s="154">
        <v>1</v>
      </c>
      <c r="U8" s="152">
        <v>1.6</v>
      </c>
      <c r="V8" s="153">
        <v>0.02</v>
      </c>
      <c r="W8" s="152"/>
      <c r="X8" s="152"/>
      <c r="Y8" s="155"/>
      <c r="Z8" s="155"/>
      <c r="AA8" s="155"/>
      <c r="AB8" s="155"/>
      <c r="AC8" s="155"/>
      <c r="AD8" s="152"/>
      <c r="AE8" s="152"/>
      <c r="AF8" s="155"/>
    </row>
    <row r="9" spans="3:32" s="20" customFormat="1" ht="16.350000000000001" customHeight="1" x14ac:dyDescent="0.15">
      <c r="C9" s="714"/>
      <c r="D9" s="715"/>
      <c r="E9" s="155" t="s">
        <v>86</v>
      </c>
      <c r="F9" s="155" t="s">
        <v>87</v>
      </c>
      <c r="G9" s="155" t="s">
        <v>87</v>
      </c>
      <c r="H9" s="155" t="s">
        <v>87</v>
      </c>
      <c r="I9" s="155" t="s">
        <v>87</v>
      </c>
      <c r="J9" s="155" t="s">
        <v>86</v>
      </c>
      <c r="K9" s="155" t="s">
        <v>86</v>
      </c>
      <c r="L9" s="155" t="s">
        <v>87</v>
      </c>
      <c r="M9" s="155" t="s">
        <v>87</v>
      </c>
      <c r="N9" s="155" t="s">
        <v>87</v>
      </c>
      <c r="O9" s="155" t="s">
        <v>87</v>
      </c>
      <c r="P9" s="155" t="s">
        <v>86</v>
      </c>
      <c r="Q9" s="155" t="s">
        <v>86</v>
      </c>
      <c r="R9" s="155" t="s">
        <v>88</v>
      </c>
      <c r="S9" s="155" t="s">
        <v>89</v>
      </c>
      <c r="T9" s="155" t="s">
        <v>87</v>
      </c>
      <c r="U9" s="155" t="s">
        <v>87</v>
      </c>
      <c r="V9" s="155" t="s">
        <v>86</v>
      </c>
      <c r="W9" s="160" t="s">
        <v>90</v>
      </c>
      <c r="X9" s="160" t="s">
        <v>91</v>
      </c>
      <c r="Y9" s="155">
        <v>4</v>
      </c>
      <c r="Z9" s="155">
        <v>3</v>
      </c>
      <c r="AA9" s="155">
        <v>2</v>
      </c>
      <c r="AB9" s="155">
        <v>1</v>
      </c>
      <c r="AC9" s="155" t="s">
        <v>101</v>
      </c>
      <c r="AD9" s="155" t="s">
        <v>405</v>
      </c>
      <c r="AE9" s="155" t="s">
        <v>406</v>
      </c>
      <c r="AF9" s="155"/>
    </row>
    <row r="10" spans="3:32" s="20" customFormat="1" ht="16.350000000000001" customHeight="1" x14ac:dyDescent="0.15">
      <c r="C10" s="621"/>
      <c r="D10" s="623"/>
      <c r="E10" s="156" t="s">
        <v>92</v>
      </c>
      <c r="F10" s="156">
        <v>100</v>
      </c>
      <c r="G10" s="156">
        <v>230</v>
      </c>
      <c r="H10" s="156">
        <v>490</v>
      </c>
      <c r="I10" s="319">
        <v>1299</v>
      </c>
      <c r="J10" s="156" t="s">
        <v>93</v>
      </c>
      <c r="K10" s="156" t="s">
        <v>92</v>
      </c>
      <c r="L10" s="319">
        <v>10000</v>
      </c>
      <c r="M10" s="319">
        <v>50000</v>
      </c>
      <c r="N10" s="319">
        <v>100000</v>
      </c>
      <c r="O10" s="319">
        <v>999999</v>
      </c>
      <c r="P10" s="156" t="s">
        <v>93</v>
      </c>
      <c r="Q10" s="156" t="s">
        <v>92</v>
      </c>
      <c r="R10" s="156" t="s">
        <v>94</v>
      </c>
      <c r="S10" s="156" t="s">
        <v>95</v>
      </c>
      <c r="T10" s="156">
        <v>1.5</v>
      </c>
      <c r="U10" s="156">
        <v>1.9</v>
      </c>
      <c r="V10" s="156" t="s">
        <v>93</v>
      </c>
      <c r="W10" s="156"/>
      <c r="X10" s="156"/>
      <c r="Y10" s="156"/>
      <c r="Z10" s="156"/>
      <c r="AA10" s="156"/>
      <c r="AB10" s="156"/>
      <c r="AC10" s="156"/>
      <c r="AD10" s="156"/>
      <c r="AE10" s="156"/>
      <c r="AF10" s="156"/>
    </row>
    <row r="11" spans="3:32" ht="100.35" customHeight="1" x14ac:dyDescent="0.15">
      <c r="C11" s="705" t="s">
        <v>96</v>
      </c>
      <c r="D11" s="705"/>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61"/>
    </row>
    <row r="12" spans="3:32" ht="100.35" customHeight="1" x14ac:dyDescent="0.15">
      <c r="C12" s="705" t="s">
        <v>97</v>
      </c>
      <c r="D12" s="705"/>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61"/>
    </row>
    <row r="13" spans="3:32" ht="100.35" customHeight="1" x14ac:dyDescent="0.15">
      <c r="C13" s="705" t="s">
        <v>49</v>
      </c>
      <c r="D13" s="705"/>
      <c r="E13" s="157">
        <f t="shared" ref="E13:AE13" si="0">SUM(E11:E12)</f>
        <v>0</v>
      </c>
      <c r="F13" s="158">
        <f t="shared" si="0"/>
        <v>0</v>
      </c>
      <c r="G13" s="158">
        <f t="shared" si="0"/>
        <v>0</v>
      </c>
      <c r="H13" s="158">
        <f t="shared" si="0"/>
        <v>0</v>
      </c>
      <c r="I13" s="158">
        <f t="shared" si="0"/>
        <v>0</v>
      </c>
      <c r="J13" s="158">
        <f t="shared" si="0"/>
        <v>0</v>
      </c>
      <c r="K13" s="158">
        <f t="shared" si="0"/>
        <v>0</v>
      </c>
      <c r="L13" s="158">
        <f t="shared" si="0"/>
        <v>0</v>
      </c>
      <c r="M13" s="158">
        <f t="shared" si="0"/>
        <v>0</v>
      </c>
      <c r="N13" s="158">
        <f t="shared" si="0"/>
        <v>0</v>
      </c>
      <c r="O13" s="158">
        <f t="shared" si="0"/>
        <v>0</v>
      </c>
      <c r="P13" s="158">
        <f t="shared" si="0"/>
        <v>0</v>
      </c>
      <c r="Q13" s="158">
        <f t="shared" si="0"/>
        <v>0</v>
      </c>
      <c r="R13" s="158">
        <f t="shared" si="0"/>
        <v>0</v>
      </c>
      <c r="S13" s="158">
        <f t="shared" si="0"/>
        <v>0</v>
      </c>
      <c r="T13" s="158">
        <f t="shared" si="0"/>
        <v>0</v>
      </c>
      <c r="U13" s="158">
        <f t="shared" si="0"/>
        <v>0</v>
      </c>
      <c r="V13" s="158">
        <f t="shared" si="0"/>
        <v>0</v>
      </c>
      <c r="W13" s="158">
        <f t="shared" si="0"/>
        <v>0</v>
      </c>
      <c r="X13" s="158">
        <f t="shared" si="0"/>
        <v>0</v>
      </c>
      <c r="Y13" s="158">
        <f t="shared" si="0"/>
        <v>0</v>
      </c>
      <c r="Z13" s="158">
        <f t="shared" si="0"/>
        <v>0</v>
      </c>
      <c r="AA13" s="158">
        <f t="shared" si="0"/>
        <v>0</v>
      </c>
      <c r="AB13" s="158">
        <f t="shared" si="0"/>
        <v>0</v>
      </c>
      <c r="AC13" s="158">
        <f t="shared" si="0"/>
        <v>0</v>
      </c>
      <c r="AD13" s="158">
        <f t="shared" si="0"/>
        <v>0</v>
      </c>
      <c r="AE13" s="158">
        <f t="shared" si="0"/>
        <v>0</v>
      </c>
      <c r="AF13" s="161"/>
    </row>
  </sheetData>
  <mergeCells count="18">
    <mergeCell ref="C2:AF2"/>
    <mergeCell ref="U4:V4"/>
    <mergeCell ref="Y4:Z4"/>
    <mergeCell ref="AC4:AD4"/>
    <mergeCell ref="C6:D10"/>
    <mergeCell ref="E6:J7"/>
    <mergeCell ref="K6:P7"/>
    <mergeCell ref="Q6:R7"/>
    <mergeCell ref="S6:V6"/>
    <mergeCell ref="W6:X6"/>
    <mergeCell ref="C12:D12"/>
    <mergeCell ref="C13:D13"/>
    <mergeCell ref="Y6:AC7"/>
    <mergeCell ref="AD6:AE7"/>
    <mergeCell ref="AF6:AF7"/>
    <mergeCell ref="S7:V7"/>
    <mergeCell ref="W7:X7"/>
    <mergeCell ref="C11:D11"/>
  </mergeCells>
  <phoneticPr fontId="5"/>
  <conditionalFormatting sqref="E11:AE12">
    <cfRule type="cellIs" dxfId="20" priority="1" operator="greaterThan">
      <formula>0</formula>
    </cfRule>
  </conditionalFormatting>
  <conditionalFormatting sqref="E13:AF13">
    <cfRule type="cellIs" dxfId="19" priority="9" stopIfTrue="1" operator="greaterThan">
      <formula>0</formula>
    </cfRule>
  </conditionalFormatting>
  <conditionalFormatting sqref="R4">
    <cfRule type="cellIs" dxfId="18" priority="8" operator="greaterThan">
      <formula>0</formula>
    </cfRule>
  </conditionalFormatting>
  <conditionalFormatting sqref="U4">
    <cfRule type="cellIs" dxfId="17" priority="4" operator="greaterThan">
      <formula>0</formula>
    </cfRule>
  </conditionalFormatting>
  <conditionalFormatting sqref="Y4">
    <cfRule type="cellIs" dxfId="16" priority="6" operator="greaterThan">
      <formula>0</formula>
    </cfRule>
  </conditionalFormatting>
  <conditionalFormatting sqref="AC4">
    <cfRule type="cellIs" dxfId="15" priority="5" operator="greaterThan">
      <formula>0</formula>
    </cfRule>
  </conditionalFormatting>
  <conditionalFormatting sqref="AF11:AF12">
    <cfRule type="cellIs" dxfId="14" priority="2" stopIfTrue="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3"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C1:R61"/>
  <sheetViews>
    <sheetView view="pageBreakPreview" zoomScaleNormal="75" zoomScaleSheetLayoutView="100" workbookViewId="0">
      <selection activeCell="C3" sqref="C3"/>
    </sheetView>
  </sheetViews>
  <sheetFormatPr defaultColWidth="9" defaultRowHeight="12" x14ac:dyDescent="0.15"/>
  <cols>
    <col min="1" max="1" width="4.625" style="203" customWidth="1"/>
    <col min="2" max="2" width="0.875" style="203" customWidth="1"/>
    <col min="3" max="3" width="3.625" style="203" customWidth="1"/>
    <col min="4" max="4" width="7.625" style="203" customWidth="1"/>
    <col min="5" max="5" width="9" style="203" customWidth="1"/>
    <col min="6" max="6" width="10.375" style="203" customWidth="1"/>
    <col min="7" max="17" width="6.125" style="203" customWidth="1"/>
    <col min="18" max="18" width="6.625" style="203" customWidth="1"/>
    <col min="19" max="19" width="0.875" style="203" customWidth="1"/>
    <col min="20" max="16384" width="9" style="203"/>
  </cols>
  <sheetData>
    <row r="1" spans="3:7" ht="15.6" customHeight="1" x14ac:dyDescent="0.15"/>
    <row r="2" spans="3:7" ht="10.35" customHeight="1" x14ac:dyDescent="0.15"/>
    <row r="3" spans="3:7" ht="18" customHeight="1" x14ac:dyDescent="0.15">
      <c r="C3" s="203" t="s">
        <v>559</v>
      </c>
      <c r="F3" s="415"/>
      <c r="G3" s="425"/>
    </row>
    <row r="4" spans="3:7" ht="18" customHeight="1" x14ac:dyDescent="0.15">
      <c r="D4" s="203" t="s">
        <v>336</v>
      </c>
      <c r="F4" s="227"/>
      <c r="G4" s="203" t="s">
        <v>285</v>
      </c>
    </row>
    <row r="5" spans="3:7" x14ac:dyDescent="0.15">
      <c r="E5" s="226"/>
      <c r="G5" s="204"/>
    </row>
    <row r="36" spans="3:18" ht="18" customHeight="1" x14ac:dyDescent="0.15">
      <c r="C36" s="203" t="s">
        <v>269</v>
      </c>
    </row>
    <row r="37" spans="3:18" ht="18" customHeight="1" x14ac:dyDescent="0.15">
      <c r="C37" s="467" t="s">
        <v>184</v>
      </c>
      <c r="D37" s="468"/>
      <c r="E37" s="469"/>
      <c r="F37" s="219">
        <v>4</v>
      </c>
      <c r="G37" s="218">
        <v>5</v>
      </c>
      <c r="H37" s="218">
        <v>6</v>
      </c>
      <c r="I37" s="218">
        <v>7</v>
      </c>
      <c r="J37" s="218">
        <v>8</v>
      </c>
      <c r="K37" s="218">
        <v>9</v>
      </c>
      <c r="L37" s="218">
        <v>10</v>
      </c>
      <c r="M37" s="218">
        <v>11</v>
      </c>
      <c r="N37" s="218">
        <v>12</v>
      </c>
      <c r="O37" s="218">
        <v>1</v>
      </c>
      <c r="P37" s="218">
        <v>2</v>
      </c>
      <c r="Q37" s="217">
        <v>3</v>
      </c>
      <c r="R37" s="216" t="s">
        <v>185</v>
      </c>
    </row>
    <row r="38" spans="3:18" ht="18" customHeight="1" x14ac:dyDescent="0.15">
      <c r="C38" s="473" t="s">
        <v>186</v>
      </c>
      <c r="D38" s="474"/>
      <c r="E38" s="225" t="s">
        <v>187</v>
      </c>
      <c r="F38" s="224"/>
      <c r="G38" s="223"/>
      <c r="H38" s="223"/>
      <c r="I38" s="223"/>
      <c r="J38" s="223"/>
      <c r="K38" s="223"/>
      <c r="L38" s="223"/>
      <c r="M38" s="223"/>
      <c r="N38" s="223"/>
      <c r="O38" s="223"/>
      <c r="P38" s="223"/>
      <c r="Q38" s="222"/>
      <c r="R38" s="210">
        <f>SUM(F38:Q38)</f>
        <v>0</v>
      </c>
    </row>
    <row r="39" spans="3:18" ht="18" customHeight="1" x14ac:dyDescent="0.15">
      <c r="C39" s="475"/>
      <c r="D39" s="476"/>
      <c r="E39" s="221" t="s">
        <v>188</v>
      </c>
      <c r="F39" s="213"/>
      <c r="G39" s="212"/>
      <c r="H39" s="212"/>
      <c r="I39" s="212"/>
      <c r="J39" s="212"/>
      <c r="K39" s="212"/>
      <c r="L39" s="212"/>
      <c r="M39" s="212"/>
      <c r="N39" s="212"/>
      <c r="O39" s="212"/>
      <c r="P39" s="212"/>
      <c r="Q39" s="211"/>
      <c r="R39" s="210">
        <f t="shared" ref="R39:R50" si="0">SUM(F39:Q39)</f>
        <v>0</v>
      </c>
    </row>
    <row r="40" spans="3:18" ht="18" customHeight="1" x14ac:dyDescent="0.15">
      <c r="C40" s="475" t="s">
        <v>286</v>
      </c>
      <c r="D40" s="476"/>
      <c r="E40" s="221" t="s">
        <v>187</v>
      </c>
      <c r="F40" s="213"/>
      <c r="G40" s="212"/>
      <c r="H40" s="212"/>
      <c r="I40" s="212"/>
      <c r="J40" s="212"/>
      <c r="K40" s="212"/>
      <c r="L40" s="212"/>
      <c r="M40" s="212"/>
      <c r="N40" s="212"/>
      <c r="O40" s="212"/>
      <c r="P40" s="212"/>
      <c r="Q40" s="211"/>
      <c r="R40" s="210">
        <f t="shared" si="0"/>
        <v>0</v>
      </c>
    </row>
    <row r="41" spans="3:18" ht="18" customHeight="1" x14ac:dyDescent="0.15">
      <c r="C41" s="475"/>
      <c r="D41" s="476"/>
      <c r="E41" s="221" t="s">
        <v>188</v>
      </c>
      <c r="F41" s="213"/>
      <c r="G41" s="212"/>
      <c r="H41" s="212"/>
      <c r="I41" s="212"/>
      <c r="J41" s="212"/>
      <c r="K41" s="212"/>
      <c r="L41" s="212"/>
      <c r="M41" s="212"/>
      <c r="N41" s="212"/>
      <c r="O41" s="212"/>
      <c r="P41" s="212"/>
      <c r="Q41" s="211"/>
      <c r="R41" s="210">
        <f t="shared" si="0"/>
        <v>0</v>
      </c>
    </row>
    <row r="42" spans="3:18" ht="18" customHeight="1" x14ac:dyDescent="0.15">
      <c r="C42" s="477" t="s">
        <v>189</v>
      </c>
      <c r="D42" s="460" t="s">
        <v>190</v>
      </c>
      <c r="E42" s="461"/>
      <c r="F42" s="213"/>
      <c r="G42" s="212"/>
      <c r="H42" s="212"/>
      <c r="I42" s="212"/>
      <c r="J42" s="212"/>
      <c r="K42" s="212"/>
      <c r="L42" s="212"/>
      <c r="M42" s="212"/>
      <c r="N42" s="212"/>
      <c r="O42" s="212"/>
      <c r="P42" s="212"/>
      <c r="Q42" s="211"/>
      <c r="R42" s="210">
        <f t="shared" si="0"/>
        <v>0</v>
      </c>
    </row>
    <row r="43" spans="3:18" ht="18" customHeight="1" x14ac:dyDescent="0.15">
      <c r="C43" s="477"/>
      <c r="D43" s="460" t="s">
        <v>191</v>
      </c>
      <c r="E43" s="461"/>
      <c r="F43" s="213"/>
      <c r="G43" s="212"/>
      <c r="H43" s="212"/>
      <c r="I43" s="212"/>
      <c r="J43" s="212"/>
      <c r="K43" s="212"/>
      <c r="L43" s="212"/>
      <c r="M43" s="212"/>
      <c r="N43" s="212"/>
      <c r="O43" s="212"/>
      <c r="P43" s="212"/>
      <c r="Q43" s="211"/>
      <c r="R43" s="210">
        <f t="shared" si="0"/>
        <v>0</v>
      </c>
    </row>
    <row r="44" spans="3:18" ht="18" customHeight="1" x14ac:dyDescent="0.15">
      <c r="C44" s="477"/>
      <c r="D44" s="478" t="s">
        <v>195</v>
      </c>
      <c r="E44" s="479"/>
      <c r="F44" s="213"/>
      <c r="G44" s="212"/>
      <c r="H44" s="212"/>
      <c r="I44" s="212"/>
      <c r="J44" s="212"/>
      <c r="K44" s="212"/>
      <c r="L44" s="212"/>
      <c r="M44" s="212"/>
      <c r="N44" s="212"/>
      <c r="O44" s="212"/>
      <c r="P44" s="212"/>
      <c r="Q44" s="211"/>
      <c r="R44" s="210">
        <f t="shared" si="0"/>
        <v>0</v>
      </c>
    </row>
    <row r="45" spans="3:18" ht="18" customHeight="1" x14ac:dyDescent="0.15">
      <c r="C45" s="477"/>
      <c r="D45" s="465" t="s">
        <v>335</v>
      </c>
      <c r="E45" s="466"/>
      <c r="F45" s="213"/>
      <c r="G45" s="212"/>
      <c r="H45" s="212"/>
      <c r="I45" s="212"/>
      <c r="J45" s="212"/>
      <c r="K45" s="212"/>
      <c r="L45" s="212"/>
      <c r="M45" s="212"/>
      <c r="N45" s="212"/>
      <c r="O45" s="212"/>
      <c r="P45" s="212"/>
      <c r="Q45" s="211"/>
      <c r="R45" s="210">
        <f t="shared" si="0"/>
        <v>0</v>
      </c>
    </row>
    <row r="46" spans="3:18" ht="18" customHeight="1" x14ac:dyDescent="0.15">
      <c r="C46" s="477"/>
      <c r="D46" s="460" t="s">
        <v>192</v>
      </c>
      <c r="E46" s="221" t="s">
        <v>278</v>
      </c>
      <c r="F46" s="213"/>
      <c r="G46" s="212"/>
      <c r="H46" s="212"/>
      <c r="I46" s="212"/>
      <c r="J46" s="212"/>
      <c r="K46" s="212"/>
      <c r="L46" s="212"/>
      <c r="M46" s="212"/>
      <c r="N46" s="212"/>
      <c r="O46" s="212"/>
      <c r="P46" s="212"/>
      <c r="Q46" s="211"/>
      <c r="R46" s="210">
        <f t="shared" si="0"/>
        <v>0</v>
      </c>
    </row>
    <row r="47" spans="3:18" ht="18" customHeight="1" x14ac:dyDescent="0.15">
      <c r="C47" s="477"/>
      <c r="D47" s="460"/>
      <c r="E47" s="220" t="s">
        <v>193</v>
      </c>
      <c r="F47" s="213"/>
      <c r="G47" s="212"/>
      <c r="H47" s="212"/>
      <c r="I47" s="212"/>
      <c r="J47" s="212"/>
      <c r="K47" s="212"/>
      <c r="L47" s="212"/>
      <c r="M47" s="212"/>
      <c r="N47" s="212"/>
      <c r="O47" s="212"/>
      <c r="P47" s="212"/>
      <c r="Q47" s="211"/>
      <c r="R47" s="210">
        <f t="shared" si="0"/>
        <v>0</v>
      </c>
    </row>
    <row r="48" spans="3:18" ht="18" customHeight="1" x14ac:dyDescent="0.15">
      <c r="C48" s="477"/>
      <c r="D48" s="460" t="s">
        <v>120</v>
      </c>
      <c r="E48" s="221" t="s">
        <v>278</v>
      </c>
      <c r="F48" s="213"/>
      <c r="G48" s="212"/>
      <c r="H48" s="212"/>
      <c r="I48" s="212"/>
      <c r="J48" s="212"/>
      <c r="K48" s="212"/>
      <c r="L48" s="212"/>
      <c r="M48" s="212"/>
      <c r="N48" s="212"/>
      <c r="O48" s="212"/>
      <c r="P48" s="212"/>
      <c r="Q48" s="211"/>
      <c r="R48" s="210">
        <f t="shared" si="0"/>
        <v>0</v>
      </c>
    </row>
    <row r="49" spans="3:18" ht="18" customHeight="1" x14ac:dyDescent="0.15">
      <c r="C49" s="477"/>
      <c r="D49" s="460"/>
      <c r="E49" s="220" t="s">
        <v>193</v>
      </c>
      <c r="F49" s="213"/>
      <c r="G49" s="212"/>
      <c r="H49" s="212"/>
      <c r="I49" s="212"/>
      <c r="J49" s="212"/>
      <c r="K49" s="212"/>
      <c r="L49" s="212"/>
      <c r="M49" s="212"/>
      <c r="N49" s="212"/>
      <c r="O49" s="212"/>
      <c r="P49" s="212"/>
      <c r="Q49" s="211"/>
      <c r="R49" s="210">
        <f t="shared" si="0"/>
        <v>0</v>
      </c>
    </row>
    <row r="50" spans="3:18" ht="18" customHeight="1" x14ac:dyDescent="0.15">
      <c r="C50" s="462" t="s">
        <v>194</v>
      </c>
      <c r="D50" s="463"/>
      <c r="E50" s="464"/>
      <c r="F50" s="209"/>
      <c r="G50" s="208"/>
      <c r="H50" s="208"/>
      <c r="I50" s="208"/>
      <c r="J50" s="208"/>
      <c r="K50" s="208"/>
      <c r="L50" s="208"/>
      <c r="M50" s="208"/>
      <c r="N50" s="208"/>
      <c r="O50" s="208"/>
      <c r="P50" s="208"/>
      <c r="Q50" s="207"/>
      <c r="R50" s="206">
        <f t="shared" si="0"/>
        <v>0</v>
      </c>
    </row>
    <row r="52" spans="3:18" ht="18" customHeight="1" x14ac:dyDescent="0.15">
      <c r="C52" s="203" t="s">
        <v>270</v>
      </c>
    </row>
    <row r="53" spans="3:18" ht="18" customHeight="1" x14ac:dyDescent="0.15">
      <c r="C53" s="467"/>
      <c r="D53" s="468"/>
      <c r="E53" s="469"/>
      <c r="F53" s="219">
        <v>4</v>
      </c>
      <c r="G53" s="218">
        <v>5</v>
      </c>
      <c r="H53" s="218">
        <v>6</v>
      </c>
      <c r="I53" s="218">
        <v>7</v>
      </c>
      <c r="J53" s="218">
        <v>8</v>
      </c>
      <c r="K53" s="218">
        <v>9</v>
      </c>
      <c r="L53" s="218">
        <v>10</v>
      </c>
      <c r="M53" s="218">
        <v>11</v>
      </c>
      <c r="N53" s="218">
        <v>12</v>
      </c>
      <c r="O53" s="218">
        <v>1</v>
      </c>
      <c r="P53" s="218">
        <v>2</v>
      </c>
      <c r="Q53" s="217">
        <v>3</v>
      </c>
      <c r="R53" s="216" t="s">
        <v>185</v>
      </c>
    </row>
    <row r="54" spans="3:18" ht="18" customHeight="1" x14ac:dyDescent="0.15">
      <c r="C54" s="470" t="s">
        <v>271</v>
      </c>
      <c r="D54" s="471"/>
      <c r="E54" s="472"/>
      <c r="F54" s="213"/>
      <c r="G54" s="212"/>
      <c r="H54" s="212"/>
      <c r="I54" s="212"/>
      <c r="J54" s="212"/>
      <c r="K54" s="212"/>
      <c r="L54" s="212"/>
      <c r="M54" s="212"/>
      <c r="N54" s="212"/>
      <c r="O54" s="212"/>
      <c r="P54" s="212"/>
      <c r="Q54" s="211"/>
      <c r="R54" s="215"/>
    </row>
    <row r="55" spans="3:18" ht="18" customHeight="1" x14ac:dyDescent="0.15">
      <c r="C55" s="459" t="s">
        <v>272</v>
      </c>
      <c r="D55" s="460"/>
      <c r="E55" s="461"/>
      <c r="F55" s="213"/>
      <c r="G55" s="212"/>
      <c r="H55" s="212"/>
      <c r="I55" s="212"/>
      <c r="J55" s="212"/>
      <c r="K55" s="212"/>
      <c r="L55" s="212"/>
      <c r="M55" s="212"/>
      <c r="N55" s="212"/>
      <c r="O55" s="212"/>
      <c r="P55" s="212"/>
      <c r="Q55" s="211"/>
      <c r="R55" s="214"/>
    </row>
    <row r="56" spans="3:18" ht="18" customHeight="1" x14ac:dyDescent="0.15">
      <c r="C56" s="459" t="s">
        <v>273</v>
      </c>
      <c r="D56" s="460"/>
      <c r="E56" s="461"/>
      <c r="F56" s="213"/>
      <c r="G56" s="212"/>
      <c r="H56" s="212"/>
      <c r="I56" s="212"/>
      <c r="J56" s="212"/>
      <c r="K56" s="212"/>
      <c r="L56" s="212"/>
      <c r="M56" s="212"/>
      <c r="N56" s="212"/>
      <c r="O56" s="212"/>
      <c r="P56" s="212"/>
      <c r="Q56" s="211"/>
      <c r="R56" s="210">
        <f>SUM(F56:Q56)</f>
        <v>0</v>
      </c>
    </row>
    <row r="57" spans="3:18" ht="18" customHeight="1" x14ac:dyDescent="0.15">
      <c r="C57" s="459" t="s">
        <v>274</v>
      </c>
      <c r="D57" s="460"/>
      <c r="E57" s="461"/>
      <c r="F57" s="213"/>
      <c r="G57" s="212"/>
      <c r="H57" s="212"/>
      <c r="I57" s="212"/>
      <c r="J57" s="212"/>
      <c r="K57" s="212"/>
      <c r="L57" s="212"/>
      <c r="M57" s="212"/>
      <c r="N57" s="212"/>
      <c r="O57" s="212"/>
      <c r="P57" s="212"/>
      <c r="Q57" s="211"/>
      <c r="R57" s="210">
        <f>SUM(F57:Q57)</f>
        <v>0</v>
      </c>
    </row>
    <row r="58" spans="3:18" ht="18" customHeight="1" x14ac:dyDescent="0.15">
      <c r="C58" s="459" t="s">
        <v>275</v>
      </c>
      <c r="D58" s="460"/>
      <c r="E58" s="461"/>
      <c r="F58" s="213"/>
      <c r="G58" s="212"/>
      <c r="H58" s="212"/>
      <c r="I58" s="212"/>
      <c r="J58" s="212"/>
      <c r="K58" s="212"/>
      <c r="L58" s="212"/>
      <c r="M58" s="212"/>
      <c r="N58" s="212"/>
      <c r="O58" s="212"/>
      <c r="P58" s="212"/>
      <c r="Q58" s="211"/>
      <c r="R58" s="210">
        <f>Q58</f>
        <v>0</v>
      </c>
    </row>
    <row r="59" spans="3:18" ht="18" customHeight="1" x14ac:dyDescent="0.15">
      <c r="C59" s="459" t="s">
        <v>276</v>
      </c>
      <c r="D59" s="460"/>
      <c r="E59" s="461"/>
      <c r="F59" s="213"/>
      <c r="G59" s="212"/>
      <c r="H59" s="212"/>
      <c r="I59" s="212"/>
      <c r="J59" s="212"/>
      <c r="K59" s="212"/>
      <c r="L59" s="212"/>
      <c r="M59" s="212"/>
      <c r="N59" s="212"/>
      <c r="O59" s="212"/>
      <c r="P59" s="212"/>
      <c r="Q59" s="212"/>
      <c r="R59" s="210">
        <f>Q59</f>
        <v>0</v>
      </c>
    </row>
    <row r="60" spans="3:18" ht="18" customHeight="1" x14ac:dyDescent="0.15">
      <c r="C60" s="462" t="s">
        <v>277</v>
      </c>
      <c r="D60" s="463"/>
      <c r="E60" s="464"/>
      <c r="F60" s="209"/>
      <c r="G60" s="208"/>
      <c r="H60" s="208"/>
      <c r="I60" s="208"/>
      <c r="J60" s="208"/>
      <c r="K60" s="208"/>
      <c r="L60" s="208"/>
      <c r="M60" s="208"/>
      <c r="N60" s="208"/>
      <c r="O60" s="208"/>
      <c r="P60" s="208"/>
      <c r="Q60" s="207"/>
      <c r="R60" s="206" t="str">
        <f>IF(R56=0,"",R57/R56)</f>
        <v/>
      </c>
    </row>
    <row r="61" spans="3:18" ht="10.35" customHeight="1" x14ac:dyDescent="0.15">
      <c r="C61" s="205"/>
      <c r="D61" s="205"/>
      <c r="E61" s="205"/>
      <c r="F61" s="204"/>
      <c r="G61" s="204"/>
      <c r="H61" s="204"/>
      <c r="I61" s="204"/>
      <c r="J61" s="204"/>
      <c r="K61" s="204"/>
      <c r="L61" s="204"/>
      <c r="M61" s="204"/>
      <c r="N61" s="204"/>
      <c r="O61" s="204"/>
      <c r="P61" s="204"/>
      <c r="Q61" s="204"/>
      <c r="R61" s="204"/>
    </row>
  </sheetData>
  <mergeCells count="19">
    <mergeCell ref="C37:E37"/>
    <mergeCell ref="C38:D39"/>
    <mergeCell ref="C40:D41"/>
    <mergeCell ref="C42:C49"/>
    <mergeCell ref="D42:E42"/>
    <mergeCell ref="D43:E43"/>
    <mergeCell ref="D44:E44"/>
    <mergeCell ref="D46:D47"/>
    <mergeCell ref="D48:D49"/>
    <mergeCell ref="C58:E58"/>
    <mergeCell ref="C59:E59"/>
    <mergeCell ref="C60:E60"/>
    <mergeCell ref="D45:E45"/>
    <mergeCell ref="C50:E50"/>
    <mergeCell ref="C53:E53"/>
    <mergeCell ref="C54:E54"/>
    <mergeCell ref="C55:E55"/>
    <mergeCell ref="C56:E56"/>
    <mergeCell ref="C57:E57"/>
  </mergeCells>
  <phoneticPr fontId="5"/>
  <conditionalFormatting sqref="F38:Q50">
    <cfRule type="cellIs" dxfId="42" priority="2" operator="greaterThan">
      <formula>0</formula>
    </cfRule>
  </conditionalFormatting>
  <conditionalFormatting sqref="F54:Q60">
    <cfRule type="cellIs" dxfId="41"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1" orientation="portrait" r:id="rId1"/>
  <headerFooter alignWithMargins="0">
    <oddFooter>&amp;A</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U56"/>
  <sheetViews>
    <sheetView view="pageBreakPreview" zoomScaleNormal="75" zoomScaleSheetLayoutView="100" workbookViewId="0">
      <selection activeCell="C2" sqref="C2"/>
    </sheetView>
  </sheetViews>
  <sheetFormatPr defaultColWidth="10.625" defaultRowHeight="12" x14ac:dyDescent="0.15"/>
  <cols>
    <col min="1" max="1" width="7.625" style="162" customWidth="1"/>
    <col min="2" max="2" width="0.625" style="162" customWidth="1"/>
    <col min="3" max="4" width="4.625" style="162" customWidth="1"/>
    <col min="5" max="5" width="9.625" style="162" customWidth="1"/>
    <col min="6" max="6" width="10.375" style="162" customWidth="1"/>
    <col min="7" max="7" width="8.625" style="162" customWidth="1"/>
    <col min="8" max="10" width="8.125" style="162" customWidth="1"/>
    <col min="11" max="11" width="5.625" style="162" customWidth="1"/>
    <col min="12" max="13" width="4.625" style="162" customWidth="1"/>
    <col min="14" max="14" width="8.625" style="162" customWidth="1"/>
    <col min="15" max="15" width="4.625" style="162" customWidth="1"/>
    <col min="16" max="16" width="8.625" style="162" customWidth="1"/>
    <col min="17" max="19" width="8.125" style="162" customWidth="1"/>
    <col min="20" max="20" width="5.625" style="162" customWidth="1"/>
    <col min="21" max="21" width="0.625" style="162" customWidth="1"/>
    <col min="22" max="16384" width="10.625" style="162"/>
  </cols>
  <sheetData>
    <row r="2" spans="1:21" ht="23.25" customHeight="1" x14ac:dyDescent="0.15">
      <c r="A2" s="163"/>
      <c r="B2" s="163"/>
      <c r="C2" s="169" t="s">
        <v>684</v>
      </c>
      <c r="D2" s="163"/>
      <c r="E2" s="163"/>
      <c r="F2" s="163"/>
      <c r="G2" s="163"/>
      <c r="H2" s="163"/>
      <c r="I2" s="163"/>
      <c r="J2" s="163"/>
      <c r="K2" s="163"/>
      <c r="L2" s="163"/>
      <c r="M2" s="163"/>
      <c r="N2" s="163"/>
      <c r="O2" s="163"/>
      <c r="P2" s="163"/>
      <c r="Q2" s="163"/>
      <c r="R2" s="163"/>
      <c r="S2" s="163"/>
      <c r="T2" s="163"/>
      <c r="U2" s="163"/>
    </row>
    <row r="3" spans="1:21" ht="15.6" customHeight="1" x14ac:dyDescent="0.15">
      <c r="A3" s="163"/>
      <c r="B3" s="163"/>
      <c r="C3" s="163"/>
      <c r="D3" s="163"/>
      <c r="E3" s="163"/>
      <c r="F3" s="412"/>
      <c r="G3" s="423"/>
      <c r="H3" s="163"/>
      <c r="I3" s="163"/>
      <c r="J3" s="163"/>
      <c r="K3" s="163"/>
      <c r="L3" s="163"/>
      <c r="M3" s="163"/>
      <c r="N3" s="163"/>
      <c r="O3" s="163"/>
      <c r="P3" s="163"/>
      <c r="Q3" s="163"/>
      <c r="R3" s="163"/>
      <c r="S3" s="163"/>
      <c r="T3" s="163"/>
      <c r="U3" s="163"/>
    </row>
    <row r="4" spans="1:21" ht="18" customHeight="1" x14ac:dyDescent="0.15">
      <c r="A4" s="163"/>
      <c r="B4" s="163"/>
      <c r="C4" s="729" t="s">
        <v>203</v>
      </c>
      <c r="D4" s="730"/>
      <c r="E4" s="730"/>
      <c r="F4" s="730"/>
      <c r="G4" s="731"/>
      <c r="H4" s="743" t="s">
        <v>204</v>
      </c>
      <c r="I4" s="744"/>
      <c r="J4" s="745"/>
      <c r="K4" s="726" t="s">
        <v>2</v>
      </c>
      <c r="L4" s="729" t="s">
        <v>203</v>
      </c>
      <c r="M4" s="730"/>
      <c r="N4" s="730"/>
      <c r="O4" s="730"/>
      <c r="P4" s="731"/>
      <c r="Q4" s="743" t="s">
        <v>204</v>
      </c>
      <c r="R4" s="744"/>
      <c r="S4" s="745"/>
      <c r="T4" s="726" t="s">
        <v>2</v>
      </c>
      <c r="U4" s="163"/>
    </row>
    <row r="5" spans="1:21" ht="26.1" customHeight="1" x14ac:dyDescent="0.15">
      <c r="A5" s="163"/>
      <c r="B5" s="163"/>
      <c r="C5" s="735"/>
      <c r="D5" s="736"/>
      <c r="E5" s="736"/>
      <c r="F5" s="736"/>
      <c r="G5" s="737"/>
      <c r="H5" s="357" t="s">
        <v>569</v>
      </c>
      <c r="I5" s="358" t="s">
        <v>570</v>
      </c>
      <c r="J5" s="358" t="s">
        <v>555</v>
      </c>
      <c r="K5" s="728"/>
      <c r="L5" s="735"/>
      <c r="M5" s="736"/>
      <c r="N5" s="736"/>
      <c r="O5" s="736"/>
      <c r="P5" s="737"/>
      <c r="Q5" s="357" t="s">
        <v>569</v>
      </c>
      <c r="R5" s="358" t="s">
        <v>570</v>
      </c>
      <c r="S5" s="358" t="s">
        <v>555</v>
      </c>
      <c r="T5" s="728"/>
      <c r="U5" s="163"/>
    </row>
    <row r="6" spans="1:21" ht="18" customHeight="1" x14ac:dyDescent="0.15">
      <c r="A6" s="163"/>
      <c r="B6" s="163"/>
      <c r="C6" s="723" t="s">
        <v>306</v>
      </c>
      <c r="D6" s="723" t="s">
        <v>305</v>
      </c>
      <c r="E6" s="726" t="s">
        <v>636</v>
      </c>
      <c r="F6" s="743" t="s">
        <v>302</v>
      </c>
      <c r="G6" s="745"/>
      <c r="H6" s="140"/>
      <c r="I6" s="140"/>
      <c r="J6" s="140"/>
      <c r="K6" s="166">
        <f t="shared" ref="K6:K37" si="0">SUM(H6:I6)</f>
        <v>0</v>
      </c>
      <c r="L6" s="723" t="s">
        <v>306</v>
      </c>
      <c r="M6" s="723" t="s">
        <v>304</v>
      </c>
      <c r="N6" s="726" t="s">
        <v>636</v>
      </c>
      <c r="O6" s="743" t="s">
        <v>302</v>
      </c>
      <c r="P6" s="745"/>
      <c r="Q6" s="140"/>
      <c r="R6" s="140"/>
      <c r="S6" s="140"/>
      <c r="T6" s="312">
        <f>SUM(Q6:S6)</f>
        <v>0</v>
      </c>
      <c r="U6" s="163"/>
    </row>
    <row r="7" spans="1:21" ht="18" customHeight="1" x14ac:dyDescent="0.15">
      <c r="A7" s="163"/>
      <c r="B7" s="163"/>
      <c r="C7" s="724"/>
      <c r="D7" s="724"/>
      <c r="E7" s="727"/>
      <c r="F7" s="743" t="s">
        <v>303</v>
      </c>
      <c r="G7" s="745"/>
      <c r="H7" s="140"/>
      <c r="I7" s="140"/>
      <c r="J7" s="140"/>
      <c r="K7" s="166">
        <f t="shared" si="0"/>
        <v>0</v>
      </c>
      <c r="L7" s="724"/>
      <c r="M7" s="724"/>
      <c r="N7" s="727"/>
      <c r="O7" s="743" t="s">
        <v>303</v>
      </c>
      <c r="P7" s="745"/>
      <c r="Q7" s="140"/>
      <c r="R7" s="140"/>
      <c r="S7" s="140"/>
      <c r="T7" s="312">
        <f t="shared" ref="T7:T39" si="1">SUM(Q7:S7)</f>
        <v>0</v>
      </c>
      <c r="U7" s="163"/>
    </row>
    <row r="8" spans="1:21" ht="18" customHeight="1" x14ac:dyDescent="0.15">
      <c r="A8" s="163"/>
      <c r="B8" s="163"/>
      <c r="C8" s="724"/>
      <c r="D8" s="724"/>
      <c r="E8" s="727"/>
      <c r="F8" s="723" t="s">
        <v>313</v>
      </c>
      <c r="G8" s="164" t="s">
        <v>104</v>
      </c>
      <c r="H8" s="140"/>
      <c r="I8" s="140"/>
      <c r="J8" s="140"/>
      <c r="K8" s="166">
        <f t="shared" si="0"/>
        <v>0</v>
      </c>
      <c r="L8" s="724"/>
      <c r="M8" s="724"/>
      <c r="N8" s="727"/>
      <c r="O8" s="723" t="s">
        <v>313</v>
      </c>
      <c r="P8" s="165" t="s">
        <v>104</v>
      </c>
      <c r="Q8" s="140"/>
      <c r="R8" s="140"/>
      <c r="S8" s="140"/>
      <c r="T8" s="312">
        <f t="shared" si="1"/>
        <v>0</v>
      </c>
      <c r="U8" s="163"/>
    </row>
    <row r="9" spans="1:21" ht="18" customHeight="1" x14ac:dyDescent="0.15">
      <c r="A9" s="163"/>
      <c r="B9" s="163"/>
      <c r="C9" s="724"/>
      <c r="D9" s="724"/>
      <c r="E9" s="727"/>
      <c r="F9" s="724"/>
      <c r="G9" s="164" t="s">
        <v>105</v>
      </c>
      <c r="H9" s="140"/>
      <c r="I9" s="140"/>
      <c r="J9" s="140"/>
      <c r="K9" s="166">
        <f t="shared" si="0"/>
        <v>0</v>
      </c>
      <c r="L9" s="724"/>
      <c r="M9" s="724"/>
      <c r="N9" s="727"/>
      <c r="O9" s="724"/>
      <c r="P9" s="165" t="s">
        <v>105</v>
      </c>
      <c r="Q9" s="140"/>
      <c r="R9" s="140"/>
      <c r="S9" s="140"/>
      <c r="T9" s="312">
        <f t="shared" si="1"/>
        <v>0</v>
      </c>
      <c r="U9" s="163"/>
    </row>
    <row r="10" spans="1:21" ht="18" customHeight="1" x14ac:dyDescent="0.15">
      <c r="A10" s="163"/>
      <c r="B10" s="163"/>
      <c r="C10" s="724"/>
      <c r="D10" s="724"/>
      <c r="E10" s="727"/>
      <c r="F10" s="724"/>
      <c r="G10" s="164" t="s">
        <v>106</v>
      </c>
      <c r="H10" s="140"/>
      <c r="I10" s="140"/>
      <c r="J10" s="140"/>
      <c r="K10" s="166">
        <f t="shared" si="0"/>
        <v>0</v>
      </c>
      <c r="L10" s="724"/>
      <c r="M10" s="724"/>
      <c r="N10" s="727"/>
      <c r="O10" s="724"/>
      <c r="P10" s="164" t="s">
        <v>107</v>
      </c>
      <c r="Q10" s="140"/>
      <c r="R10" s="140"/>
      <c r="S10" s="140"/>
      <c r="T10" s="312">
        <f t="shared" si="1"/>
        <v>0</v>
      </c>
      <c r="U10" s="163"/>
    </row>
    <row r="11" spans="1:21" ht="18" customHeight="1" x14ac:dyDescent="0.15">
      <c r="A11" s="163"/>
      <c r="B11" s="163"/>
      <c r="C11" s="724"/>
      <c r="D11" s="724"/>
      <c r="E11" s="727"/>
      <c r="F11" s="724"/>
      <c r="G11" s="164" t="s">
        <v>108</v>
      </c>
      <c r="H11" s="140"/>
      <c r="I11" s="140"/>
      <c r="J11" s="140"/>
      <c r="K11" s="166">
        <f t="shared" si="0"/>
        <v>0</v>
      </c>
      <c r="L11" s="724"/>
      <c r="M11" s="724"/>
      <c r="N11" s="727"/>
      <c r="O11" s="724"/>
      <c r="P11" s="164" t="s">
        <v>109</v>
      </c>
      <c r="Q11" s="140"/>
      <c r="R11" s="140"/>
      <c r="S11" s="140"/>
      <c r="T11" s="312">
        <f t="shared" si="1"/>
        <v>0</v>
      </c>
      <c r="U11" s="163"/>
    </row>
    <row r="12" spans="1:21" ht="18" customHeight="1" x14ac:dyDescent="0.15">
      <c r="A12" s="163"/>
      <c r="B12" s="163"/>
      <c r="C12" s="724"/>
      <c r="D12" s="724"/>
      <c r="E12" s="727"/>
      <c r="F12" s="724"/>
      <c r="G12" s="168" t="s">
        <v>107</v>
      </c>
      <c r="H12" s="140"/>
      <c r="I12" s="140"/>
      <c r="J12" s="140"/>
      <c r="K12" s="170">
        <f t="shared" si="0"/>
        <v>0</v>
      </c>
      <c r="L12" s="724"/>
      <c r="M12" s="724"/>
      <c r="N12" s="727"/>
      <c r="O12" s="724"/>
      <c r="P12" s="168" t="s">
        <v>110</v>
      </c>
      <c r="Q12" s="140"/>
      <c r="R12" s="140"/>
      <c r="S12" s="140"/>
      <c r="T12" s="312">
        <f t="shared" si="1"/>
        <v>0</v>
      </c>
      <c r="U12" s="163"/>
    </row>
    <row r="13" spans="1:21" ht="18" customHeight="1" x14ac:dyDescent="0.15">
      <c r="A13" s="163"/>
      <c r="B13" s="163"/>
      <c r="C13" s="724"/>
      <c r="D13" s="724"/>
      <c r="E13" s="727"/>
      <c r="F13" s="724"/>
      <c r="G13" s="164" t="s">
        <v>109</v>
      </c>
      <c r="H13" s="140"/>
      <c r="I13" s="140"/>
      <c r="J13" s="140"/>
      <c r="K13" s="166">
        <f t="shared" si="0"/>
        <v>0</v>
      </c>
      <c r="L13" s="724"/>
      <c r="M13" s="724"/>
      <c r="N13" s="728"/>
      <c r="O13" s="725"/>
      <c r="P13" s="164" t="s">
        <v>30</v>
      </c>
      <c r="Q13" s="140"/>
      <c r="R13" s="140"/>
      <c r="S13" s="140"/>
      <c r="T13" s="312">
        <f t="shared" si="1"/>
        <v>0</v>
      </c>
      <c r="U13" s="163"/>
    </row>
    <row r="14" spans="1:21" ht="18" customHeight="1" x14ac:dyDescent="0.15">
      <c r="A14" s="163"/>
      <c r="B14" s="163"/>
      <c r="C14" s="724"/>
      <c r="D14" s="724"/>
      <c r="E14" s="727"/>
      <c r="F14" s="724"/>
      <c r="G14" s="164" t="s">
        <v>110</v>
      </c>
      <c r="H14" s="140"/>
      <c r="I14" s="140"/>
      <c r="J14" s="140"/>
      <c r="K14" s="166">
        <f t="shared" si="0"/>
        <v>0</v>
      </c>
      <c r="L14" s="724"/>
      <c r="M14" s="724"/>
      <c r="N14" s="726" t="s">
        <v>30</v>
      </c>
      <c r="O14" s="167" t="s">
        <v>102</v>
      </c>
      <c r="P14" s="166"/>
      <c r="Q14" s="140"/>
      <c r="R14" s="140"/>
      <c r="S14" s="140"/>
      <c r="T14" s="312">
        <f t="shared" si="1"/>
        <v>0</v>
      </c>
      <c r="U14" s="163"/>
    </row>
    <row r="15" spans="1:21" ht="18" customHeight="1" x14ac:dyDescent="0.15">
      <c r="A15" s="163"/>
      <c r="B15" s="163"/>
      <c r="C15" s="724"/>
      <c r="D15" s="724"/>
      <c r="E15" s="728"/>
      <c r="F15" s="725"/>
      <c r="G15" s="164" t="s">
        <v>30</v>
      </c>
      <c r="H15" s="140"/>
      <c r="I15" s="140"/>
      <c r="J15" s="140"/>
      <c r="K15" s="166">
        <f t="shared" si="0"/>
        <v>0</v>
      </c>
      <c r="L15" s="724"/>
      <c r="M15" s="724"/>
      <c r="N15" s="727"/>
      <c r="O15" s="167" t="s">
        <v>103</v>
      </c>
      <c r="P15" s="166"/>
      <c r="Q15" s="140"/>
      <c r="R15" s="140"/>
      <c r="S15" s="140"/>
      <c r="T15" s="312">
        <f t="shared" si="1"/>
        <v>0</v>
      </c>
      <c r="U15" s="163"/>
    </row>
    <row r="16" spans="1:21" ht="18" customHeight="1" x14ac:dyDescent="0.15">
      <c r="A16" s="163"/>
      <c r="B16" s="163"/>
      <c r="C16" s="724"/>
      <c r="D16" s="724"/>
      <c r="E16" s="739" t="s">
        <v>309</v>
      </c>
      <c r="F16" s="167" t="s">
        <v>102</v>
      </c>
      <c r="G16" s="166"/>
      <c r="H16" s="140"/>
      <c r="I16" s="140"/>
      <c r="J16" s="140"/>
      <c r="K16" s="166">
        <f t="shared" si="0"/>
        <v>0</v>
      </c>
      <c r="L16" s="724"/>
      <c r="M16" s="724"/>
      <c r="N16" s="727"/>
      <c r="O16" s="723" t="s">
        <v>313</v>
      </c>
      <c r="P16" s="164" t="s">
        <v>107</v>
      </c>
      <c r="Q16" s="140"/>
      <c r="R16" s="140"/>
      <c r="S16" s="140"/>
      <c r="T16" s="312">
        <f t="shared" si="1"/>
        <v>0</v>
      </c>
      <c r="U16" s="163"/>
    </row>
    <row r="17" spans="1:21" ht="18" customHeight="1" x14ac:dyDescent="0.15">
      <c r="A17" s="163"/>
      <c r="B17" s="163"/>
      <c r="C17" s="724"/>
      <c r="D17" s="724"/>
      <c r="E17" s="727"/>
      <c r="F17" s="167" t="s">
        <v>103</v>
      </c>
      <c r="G17" s="166"/>
      <c r="H17" s="140"/>
      <c r="I17" s="140"/>
      <c r="J17" s="140"/>
      <c r="K17" s="166">
        <f t="shared" si="0"/>
        <v>0</v>
      </c>
      <c r="L17" s="724"/>
      <c r="M17" s="724"/>
      <c r="N17" s="727"/>
      <c r="O17" s="724"/>
      <c r="P17" s="164" t="s">
        <v>109</v>
      </c>
      <c r="Q17" s="140"/>
      <c r="R17" s="140"/>
      <c r="S17" s="140"/>
      <c r="T17" s="312">
        <f t="shared" si="1"/>
        <v>0</v>
      </c>
      <c r="U17" s="163"/>
    </row>
    <row r="18" spans="1:21" ht="18" customHeight="1" x14ac:dyDescent="0.15">
      <c r="A18" s="163"/>
      <c r="B18" s="163"/>
      <c r="C18" s="724"/>
      <c r="D18" s="724"/>
      <c r="E18" s="727"/>
      <c r="F18" s="723" t="s">
        <v>313</v>
      </c>
      <c r="G18" s="164" t="s">
        <v>107</v>
      </c>
      <c r="H18" s="140"/>
      <c r="I18" s="140"/>
      <c r="J18" s="140"/>
      <c r="K18" s="166">
        <f t="shared" si="0"/>
        <v>0</v>
      </c>
      <c r="L18" s="724"/>
      <c r="M18" s="724"/>
      <c r="N18" s="727"/>
      <c r="O18" s="724"/>
      <c r="P18" s="164" t="s">
        <v>110</v>
      </c>
      <c r="Q18" s="140"/>
      <c r="R18" s="140"/>
      <c r="S18" s="140"/>
      <c r="T18" s="312">
        <f t="shared" si="1"/>
        <v>0</v>
      </c>
      <c r="U18" s="163"/>
    </row>
    <row r="19" spans="1:21" ht="18" customHeight="1" x14ac:dyDescent="0.15">
      <c r="A19" s="163"/>
      <c r="B19" s="163"/>
      <c r="C19" s="724"/>
      <c r="D19" s="724"/>
      <c r="E19" s="727"/>
      <c r="F19" s="724"/>
      <c r="G19" s="164" t="s">
        <v>109</v>
      </c>
      <c r="H19" s="140"/>
      <c r="I19" s="140"/>
      <c r="J19" s="140"/>
      <c r="K19" s="166">
        <f t="shared" si="0"/>
        <v>0</v>
      </c>
      <c r="L19" s="725"/>
      <c r="M19" s="725"/>
      <c r="N19" s="728"/>
      <c r="O19" s="725"/>
      <c r="P19" s="164" t="s">
        <v>30</v>
      </c>
      <c r="Q19" s="140"/>
      <c r="R19" s="140"/>
      <c r="S19" s="140"/>
      <c r="T19" s="312">
        <f t="shared" si="1"/>
        <v>0</v>
      </c>
      <c r="U19" s="163"/>
    </row>
    <row r="20" spans="1:21" ht="18" customHeight="1" x14ac:dyDescent="0.15">
      <c r="A20" s="163"/>
      <c r="B20" s="163"/>
      <c r="C20" s="724"/>
      <c r="D20" s="724"/>
      <c r="E20" s="727"/>
      <c r="F20" s="724"/>
      <c r="G20" s="164" t="s">
        <v>110</v>
      </c>
      <c r="H20" s="140"/>
      <c r="I20" s="140"/>
      <c r="J20" s="140"/>
      <c r="K20" s="166">
        <f t="shared" si="0"/>
        <v>0</v>
      </c>
      <c r="L20" s="729" t="s">
        <v>311</v>
      </c>
      <c r="M20" s="730"/>
      <c r="N20" s="731"/>
      <c r="O20" s="167" t="s">
        <v>102</v>
      </c>
      <c r="P20" s="166"/>
      <c r="Q20" s="140"/>
      <c r="R20" s="140"/>
      <c r="S20" s="140"/>
      <c r="T20" s="312">
        <f t="shared" si="1"/>
        <v>0</v>
      </c>
      <c r="U20" s="163"/>
    </row>
    <row r="21" spans="1:21" ht="18" customHeight="1" x14ac:dyDescent="0.15">
      <c r="A21" s="163"/>
      <c r="B21" s="163"/>
      <c r="C21" s="724"/>
      <c r="D21" s="724"/>
      <c r="E21" s="728"/>
      <c r="F21" s="725"/>
      <c r="G21" s="164" t="s">
        <v>30</v>
      </c>
      <c r="H21" s="140"/>
      <c r="I21" s="140"/>
      <c r="J21" s="140"/>
      <c r="K21" s="166">
        <f t="shared" si="0"/>
        <v>0</v>
      </c>
      <c r="L21" s="732"/>
      <c r="M21" s="733"/>
      <c r="N21" s="734"/>
      <c r="O21" s="167" t="s">
        <v>103</v>
      </c>
      <c r="P21" s="166"/>
      <c r="Q21" s="140"/>
      <c r="R21" s="140"/>
      <c r="S21" s="140"/>
      <c r="T21" s="312">
        <f t="shared" si="1"/>
        <v>0</v>
      </c>
      <c r="U21" s="163"/>
    </row>
    <row r="22" spans="1:21" ht="18" customHeight="1" x14ac:dyDescent="0.15">
      <c r="A22" s="163"/>
      <c r="B22" s="163"/>
      <c r="C22" s="724"/>
      <c r="D22" s="724"/>
      <c r="E22" s="739" t="s">
        <v>310</v>
      </c>
      <c r="F22" s="167" t="s">
        <v>102</v>
      </c>
      <c r="G22" s="166"/>
      <c r="H22" s="140"/>
      <c r="I22" s="140"/>
      <c r="J22" s="140"/>
      <c r="K22" s="166">
        <f t="shared" si="0"/>
        <v>0</v>
      </c>
      <c r="L22" s="732"/>
      <c r="M22" s="733"/>
      <c r="N22" s="734"/>
      <c r="O22" s="723" t="s">
        <v>313</v>
      </c>
      <c r="P22" s="164" t="s">
        <v>111</v>
      </c>
      <c r="Q22" s="140"/>
      <c r="R22" s="140"/>
      <c r="S22" s="140"/>
      <c r="T22" s="312">
        <f t="shared" si="1"/>
        <v>0</v>
      </c>
      <c r="U22" s="163"/>
    </row>
    <row r="23" spans="1:21" ht="18" customHeight="1" x14ac:dyDescent="0.15">
      <c r="A23" s="163"/>
      <c r="B23" s="163"/>
      <c r="C23" s="724"/>
      <c r="D23" s="724"/>
      <c r="E23" s="727"/>
      <c r="F23" s="167" t="s">
        <v>103</v>
      </c>
      <c r="G23" s="166"/>
      <c r="H23" s="140"/>
      <c r="I23" s="140"/>
      <c r="J23" s="140"/>
      <c r="K23" s="166">
        <f t="shared" si="0"/>
        <v>0</v>
      </c>
      <c r="L23" s="732"/>
      <c r="M23" s="733"/>
      <c r="N23" s="734"/>
      <c r="O23" s="724"/>
      <c r="P23" s="164" t="s">
        <v>104</v>
      </c>
      <c r="Q23" s="140"/>
      <c r="R23" s="140"/>
      <c r="S23" s="140"/>
      <c r="T23" s="312">
        <f t="shared" si="1"/>
        <v>0</v>
      </c>
      <c r="U23" s="163"/>
    </row>
    <row r="24" spans="1:21" ht="18" customHeight="1" x14ac:dyDescent="0.15">
      <c r="A24" s="163"/>
      <c r="B24" s="163"/>
      <c r="C24" s="724"/>
      <c r="D24" s="724"/>
      <c r="E24" s="727"/>
      <c r="F24" s="723" t="s">
        <v>313</v>
      </c>
      <c r="G24" s="164" t="s">
        <v>107</v>
      </c>
      <c r="H24" s="140"/>
      <c r="I24" s="140"/>
      <c r="J24" s="140"/>
      <c r="K24" s="166">
        <f t="shared" si="0"/>
        <v>0</v>
      </c>
      <c r="L24" s="732"/>
      <c r="M24" s="733"/>
      <c r="N24" s="734"/>
      <c r="O24" s="724"/>
      <c r="P24" s="164" t="s">
        <v>105</v>
      </c>
      <c r="Q24" s="140"/>
      <c r="R24" s="140"/>
      <c r="S24" s="140"/>
      <c r="T24" s="312">
        <f t="shared" si="1"/>
        <v>0</v>
      </c>
      <c r="U24" s="163"/>
    </row>
    <row r="25" spans="1:21" ht="18" customHeight="1" x14ac:dyDescent="0.15">
      <c r="A25" s="163"/>
      <c r="B25" s="163"/>
      <c r="C25" s="724"/>
      <c r="D25" s="724"/>
      <c r="E25" s="727"/>
      <c r="F25" s="724"/>
      <c r="G25" s="164" t="s">
        <v>109</v>
      </c>
      <c r="H25" s="140"/>
      <c r="I25" s="140"/>
      <c r="J25" s="140"/>
      <c r="K25" s="166">
        <f t="shared" si="0"/>
        <v>0</v>
      </c>
      <c r="L25" s="732"/>
      <c r="M25" s="733"/>
      <c r="N25" s="734"/>
      <c r="O25" s="724"/>
      <c r="P25" s="164" t="s">
        <v>108</v>
      </c>
      <c r="Q25" s="140"/>
      <c r="R25" s="140"/>
      <c r="S25" s="140"/>
      <c r="T25" s="312">
        <f t="shared" si="1"/>
        <v>0</v>
      </c>
      <c r="U25" s="163"/>
    </row>
    <row r="26" spans="1:21" ht="18" customHeight="1" x14ac:dyDescent="0.15">
      <c r="A26" s="163"/>
      <c r="B26" s="163"/>
      <c r="C26" s="724"/>
      <c r="D26" s="724"/>
      <c r="E26" s="727"/>
      <c r="F26" s="724"/>
      <c r="G26" s="168" t="s">
        <v>110</v>
      </c>
      <c r="H26" s="140"/>
      <c r="I26" s="140"/>
      <c r="J26" s="140"/>
      <c r="K26" s="170">
        <f t="shared" si="0"/>
        <v>0</v>
      </c>
      <c r="L26" s="732"/>
      <c r="M26" s="733"/>
      <c r="N26" s="734"/>
      <c r="O26" s="724"/>
      <c r="P26" s="168" t="s">
        <v>112</v>
      </c>
      <c r="Q26" s="140"/>
      <c r="R26" s="140"/>
      <c r="S26" s="140"/>
      <c r="T26" s="312">
        <f t="shared" si="1"/>
        <v>0</v>
      </c>
      <c r="U26" s="163"/>
    </row>
    <row r="27" spans="1:21" ht="18" customHeight="1" x14ac:dyDescent="0.15">
      <c r="A27" s="163"/>
      <c r="B27" s="163"/>
      <c r="C27" s="724"/>
      <c r="D27" s="725"/>
      <c r="E27" s="728"/>
      <c r="F27" s="725"/>
      <c r="G27" s="164" t="s">
        <v>30</v>
      </c>
      <c r="H27" s="140"/>
      <c r="I27" s="140"/>
      <c r="J27" s="140"/>
      <c r="K27" s="166">
        <f t="shared" si="0"/>
        <v>0</v>
      </c>
      <c r="L27" s="732"/>
      <c r="M27" s="733"/>
      <c r="N27" s="734"/>
      <c r="O27" s="724"/>
      <c r="P27" s="164" t="s">
        <v>107</v>
      </c>
      <c r="Q27" s="140"/>
      <c r="R27" s="140"/>
      <c r="S27" s="140"/>
      <c r="T27" s="312">
        <f t="shared" si="1"/>
        <v>0</v>
      </c>
      <c r="U27" s="163"/>
    </row>
    <row r="28" spans="1:21" ht="18" customHeight="1" x14ac:dyDescent="0.15">
      <c r="A28" s="163"/>
      <c r="B28" s="163"/>
      <c r="C28" s="724"/>
      <c r="D28" s="723" t="s">
        <v>307</v>
      </c>
      <c r="E28" s="726" t="s">
        <v>205</v>
      </c>
      <c r="F28" s="167" t="s">
        <v>102</v>
      </c>
      <c r="G28" s="166"/>
      <c r="H28" s="140"/>
      <c r="I28" s="140"/>
      <c r="J28" s="140"/>
      <c r="K28" s="166">
        <f t="shared" si="0"/>
        <v>0</v>
      </c>
      <c r="L28" s="732"/>
      <c r="M28" s="733"/>
      <c r="N28" s="734"/>
      <c r="O28" s="724"/>
      <c r="P28" s="164" t="s">
        <v>109</v>
      </c>
      <c r="Q28" s="140"/>
      <c r="R28" s="140"/>
      <c r="S28" s="140"/>
      <c r="T28" s="312">
        <f t="shared" si="1"/>
        <v>0</v>
      </c>
      <c r="U28" s="163"/>
    </row>
    <row r="29" spans="1:21" ht="18" customHeight="1" x14ac:dyDescent="0.15">
      <c r="A29" s="163"/>
      <c r="B29" s="163"/>
      <c r="C29" s="724"/>
      <c r="D29" s="724"/>
      <c r="E29" s="727"/>
      <c r="F29" s="167" t="s">
        <v>103</v>
      </c>
      <c r="G29" s="166"/>
      <c r="H29" s="140"/>
      <c r="I29" s="140"/>
      <c r="J29" s="140"/>
      <c r="K29" s="166">
        <f t="shared" si="0"/>
        <v>0</v>
      </c>
      <c r="L29" s="732"/>
      <c r="M29" s="733"/>
      <c r="N29" s="734"/>
      <c r="O29" s="724"/>
      <c r="P29" s="164" t="s">
        <v>110</v>
      </c>
      <c r="Q29" s="140"/>
      <c r="R29" s="140"/>
      <c r="S29" s="140"/>
      <c r="T29" s="312">
        <f t="shared" si="1"/>
        <v>0</v>
      </c>
      <c r="U29" s="163"/>
    </row>
    <row r="30" spans="1:21" ht="18" customHeight="1" x14ac:dyDescent="0.15">
      <c r="A30" s="163"/>
      <c r="B30" s="163"/>
      <c r="C30" s="724"/>
      <c r="D30" s="724"/>
      <c r="E30" s="727"/>
      <c r="F30" s="723" t="s">
        <v>313</v>
      </c>
      <c r="G30" s="165" t="s">
        <v>104</v>
      </c>
      <c r="H30" s="140"/>
      <c r="I30" s="140"/>
      <c r="J30" s="140"/>
      <c r="K30" s="166">
        <f t="shared" si="0"/>
        <v>0</v>
      </c>
      <c r="L30" s="735"/>
      <c r="M30" s="736"/>
      <c r="N30" s="737"/>
      <c r="O30" s="725"/>
      <c r="P30" s="164" t="s">
        <v>30</v>
      </c>
      <c r="Q30" s="140"/>
      <c r="R30" s="140"/>
      <c r="S30" s="140"/>
      <c r="T30" s="312">
        <f t="shared" si="1"/>
        <v>0</v>
      </c>
      <c r="U30" s="163"/>
    </row>
    <row r="31" spans="1:21" ht="18" customHeight="1" x14ac:dyDescent="0.15">
      <c r="A31" s="163"/>
      <c r="B31" s="163"/>
      <c r="C31" s="724"/>
      <c r="D31" s="724"/>
      <c r="E31" s="727"/>
      <c r="F31" s="724"/>
      <c r="G31" s="165" t="s">
        <v>105</v>
      </c>
      <c r="H31" s="140"/>
      <c r="I31" s="140"/>
      <c r="J31" s="140"/>
      <c r="K31" s="166">
        <f t="shared" si="0"/>
        <v>0</v>
      </c>
      <c r="L31" s="729" t="s">
        <v>312</v>
      </c>
      <c r="M31" s="730"/>
      <c r="N31" s="731"/>
      <c r="O31" s="167" t="s">
        <v>102</v>
      </c>
      <c r="P31" s="166"/>
      <c r="Q31" s="140"/>
      <c r="R31" s="140"/>
      <c r="S31" s="140"/>
      <c r="T31" s="312">
        <f t="shared" si="1"/>
        <v>0</v>
      </c>
      <c r="U31" s="163"/>
    </row>
    <row r="32" spans="1:21" ht="18" customHeight="1" x14ac:dyDescent="0.15">
      <c r="A32" s="163"/>
      <c r="B32" s="163"/>
      <c r="C32" s="724"/>
      <c r="D32" s="724"/>
      <c r="E32" s="727"/>
      <c r="F32" s="724"/>
      <c r="G32" s="164" t="s">
        <v>107</v>
      </c>
      <c r="H32" s="140"/>
      <c r="I32" s="140"/>
      <c r="J32" s="140"/>
      <c r="K32" s="166">
        <f t="shared" si="0"/>
        <v>0</v>
      </c>
      <c r="L32" s="732"/>
      <c r="M32" s="733"/>
      <c r="N32" s="734"/>
      <c r="O32" s="167" t="s">
        <v>103</v>
      </c>
      <c r="P32" s="166"/>
      <c r="Q32" s="140"/>
      <c r="R32" s="140"/>
      <c r="S32" s="140"/>
      <c r="T32" s="312">
        <f t="shared" si="1"/>
        <v>0</v>
      </c>
      <c r="U32" s="163"/>
    </row>
    <row r="33" spans="1:21" ht="18" customHeight="1" x14ac:dyDescent="0.15">
      <c r="A33" s="163"/>
      <c r="B33" s="163"/>
      <c r="C33" s="724"/>
      <c r="D33" s="724"/>
      <c r="E33" s="727"/>
      <c r="F33" s="724"/>
      <c r="G33" s="164" t="s">
        <v>109</v>
      </c>
      <c r="H33" s="140"/>
      <c r="I33" s="140"/>
      <c r="J33" s="140"/>
      <c r="K33" s="166">
        <f t="shared" si="0"/>
        <v>0</v>
      </c>
      <c r="L33" s="732"/>
      <c r="M33" s="733"/>
      <c r="N33" s="734"/>
      <c r="O33" s="723" t="s">
        <v>313</v>
      </c>
      <c r="P33" s="164" t="s">
        <v>107</v>
      </c>
      <c r="Q33" s="140"/>
      <c r="R33" s="140"/>
      <c r="S33" s="140"/>
      <c r="T33" s="312">
        <f t="shared" si="1"/>
        <v>0</v>
      </c>
      <c r="U33" s="163"/>
    </row>
    <row r="34" spans="1:21" ht="18" customHeight="1" x14ac:dyDescent="0.15">
      <c r="A34" s="163"/>
      <c r="B34" s="163"/>
      <c r="C34" s="724"/>
      <c r="D34" s="724"/>
      <c r="E34" s="727"/>
      <c r="F34" s="724"/>
      <c r="G34" s="164" t="s">
        <v>110</v>
      </c>
      <c r="H34" s="140"/>
      <c r="I34" s="140"/>
      <c r="J34" s="140"/>
      <c r="K34" s="166">
        <f t="shared" si="0"/>
        <v>0</v>
      </c>
      <c r="L34" s="732"/>
      <c r="M34" s="733"/>
      <c r="N34" s="734"/>
      <c r="O34" s="724"/>
      <c r="P34" s="164" t="s">
        <v>109</v>
      </c>
      <c r="Q34" s="140"/>
      <c r="R34" s="140"/>
      <c r="S34" s="140"/>
      <c r="T34" s="312">
        <f t="shared" si="1"/>
        <v>0</v>
      </c>
      <c r="U34" s="163"/>
    </row>
    <row r="35" spans="1:21" ht="18" customHeight="1" x14ac:dyDescent="0.15">
      <c r="A35" s="163"/>
      <c r="B35" s="163"/>
      <c r="C35" s="724"/>
      <c r="D35" s="724"/>
      <c r="E35" s="728"/>
      <c r="F35" s="725"/>
      <c r="G35" s="164" t="s">
        <v>30</v>
      </c>
      <c r="H35" s="140"/>
      <c r="I35" s="140"/>
      <c r="J35" s="140"/>
      <c r="K35" s="166">
        <f t="shared" si="0"/>
        <v>0</v>
      </c>
      <c r="L35" s="732"/>
      <c r="M35" s="733"/>
      <c r="N35" s="734"/>
      <c r="O35" s="724"/>
      <c r="P35" s="164" t="s">
        <v>110</v>
      </c>
      <c r="Q35" s="140"/>
      <c r="R35" s="140"/>
      <c r="S35" s="140"/>
      <c r="T35" s="312">
        <f t="shared" si="1"/>
        <v>0</v>
      </c>
      <c r="U35" s="163"/>
    </row>
    <row r="36" spans="1:21" ht="18" customHeight="1" x14ac:dyDescent="0.15">
      <c r="A36" s="163"/>
      <c r="B36" s="163"/>
      <c r="C36" s="724"/>
      <c r="D36" s="724"/>
      <c r="E36" s="726" t="s">
        <v>30</v>
      </c>
      <c r="F36" s="167" t="s">
        <v>102</v>
      </c>
      <c r="G36" s="166"/>
      <c r="H36" s="140"/>
      <c r="I36" s="140"/>
      <c r="J36" s="140"/>
      <c r="K36" s="166">
        <f t="shared" si="0"/>
        <v>0</v>
      </c>
      <c r="L36" s="735"/>
      <c r="M36" s="736"/>
      <c r="N36" s="737"/>
      <c r="O36" s="725"/>
      <c r="P36" s="164" t="s">
        <v>30</v>
      </c>
      <c r="Q36" s="140"/>
      <c r="R36" s="140"/>
      <c r="S36" s="140"/>
      <c r="T36" s="312">
        <f t="shared" si="1"/>
        <v>0</v>
      </c>
      <c r="U36" s="163"/>
    </row>
    <row r="37" spans="1:21" ht="18" customHeight="1" x14ac:dyDescent="0.15">
      <c r="A37" s="163"/>
      <c r="B37" s="163"/>
      <c r="C37" s="724"/>
      <c r="D37" s="724"/>
      <c r="E37" s="727"/>
      <c r="F37" s="167" t="s">
        <v>103</v>
      </c>
      <c r="G37" s="166"/>
      <c r="H37" s="140"/>
      <c r="I37" s="140"/>
      <c r="J37" s="140"/>
      <c r="K37" s="166">
        <f t="shared" si="0"/>
        <v>0</v>
      </c>
      <c r="L37" s="740" t="s">
        <v>402</v>
      </c>
      <c r="M37" s="741"/>
      <c r="N37" s="741"/>
      <c r="O37" s="741"/>
      <c r="P37" s="742"/>
      <c r="Q37" s="140"/>
      <c r="R37" s="140"/>
      <c r="S37" s="140"/>
      <c r="T37" s="312">
        <f t="shared" si="1"/>
        <v>0</v>
      </c>
      <c r="U37" s="163"/>
    </row>
    <row r="38" spans="1:21" ht="18" customHeight="1" x14ac:dyDescent="0.15">
      <c r="A38" s="163"/>
      <c r="B38" s="163"/>
      <c r="C38" s="724"/>
      <c r="D38" s="724"/>
      <c r="E38" s="727"/>
      <c r="F38" s="723" t="s">
        <v>313</v>
      </c>
      <c r="G38" s="164" t="s">
        <v>107</v>
      </c>
      <c r="H38" s="140"/>
      <c r="I38" s="140"/>
      <c r="J38" s="140"/>
      <c r="K38" s="166">
        <f t="shared" ref="K38:K55" si="2">SUM(H38:I38)</f>
        <v>0</v>
      </c>
      <c r="L38" s="729" t="s">
        <v>392</v>
      </c>
      <c r="M38" s="730"/>
      <c r="N38" s="730"/>
      <c r="O38" s="730"/>
      <c r="P38" s="731"/>
      <c r="Q38" s="359"/>
      <c r="R38" s="359"/>
      <c r="S38" s="359"/>
      <c r="T38" s="360">
        <f t="shared" si="1"/>
        <v>0</v>
      </c>
      <c r="U38" s="163"/>
    </row>
    <row r="39" spans="1:21" ht="18" customHeight="1" x14ac:dyDescent="0.15">
      <c r="A39" s="163"/>
      <c r="B39" s="163"/>
      <c r="C39" s="724"/>
      <c r="D39" s="724"/>
      <c r="E39" s="727"/>
      <c r="F39" s="724"/>
      <c r="G39" s="164" t="s">
        <v>109</v>
      </c>
      <c r="H39" s="140"/>
      <c r="I39" s="140"/>
      <c r="J39" s="140"/>
      <c r="K39" s="363">
        <f t="shared" si="2"/>
        <v>0</v>
      </c>
      <c r="L39" s="738" t="s">
        <v>393</v>
      </c>
      <c r="M39" s="738"/>
      <c r="N39" s="738"/>
      <c r="O39" s="738"/>
      <c r="P39" s="738"/>
      <c r="Q39" s="140"/>
      <c r="R39" s="140"/>
      <c r="S39" s="140"/>
      <c r="T39" s="364">
        <f t="shared" si="1"/>
        <v>0</v>
      </c>
      <c r="U39" s="163"/>
    </row>
    <row r="40" spans="1:21" ht="18" customHeight="1" x14ac:dyDescent="0.15">
      <c r="A40" s="163"/>
      <c r="B40" s="163"/>
      <c r="C40" s="724"/>
      <c r="D40" s="724"/>
      <c r="E40" s="727"/>
      <c r="F40" s="724"/>
      <c r="G40" s="164" t="s">
        <v>110</v>
      </c>
      <c r="H40" s="140"/>
      <c r="I40" s="140"/>
      <c r="J40" s="140"/>
      <c r="K40" s="362">
        <f t="shared" si="2"/>
        <v>0</v>
      </c>
      <c r="L40" s="315" t="s">
        <v>396</v>
      </c>
      <c r="M40" s="366"/>
      <c r="N40" s="366"/>
      <c r="O40" s="366"/>
      <c r="P40" s="366"/>
      <c r="Q40" s="365"/>
      <c r="R40" s="365"/>
      <c r="S40" s="365"/>
      <c r="T40" s="361"/>
      <c r="U40" s="163"/>
    </row>
    <row r="41" spans="1:21" ht="18" customHeight="1" x14ac:dyDescent="0.15">
      <c r="A41" s="163"/>
      <c r="B41" s="163"/>
      <c r="C41" s="724"/>
      <c r="D41" s="725"/>
      <c r="E41" s="728"/>
      <c r="F41" s="725"/>
      <c r="G41" s="164" t="s">
        <v>30</v>
      </c>
      <c r="H41" s="140"/>
      <c r="I41" s="140"/>
      <c r="J41" s="140"/>
      <c r="K41" s="362">
        <f t="shared" si="2"/>
        <v>0</v>
      </c>
      <c r="L41" s="366"/>
      <c r="M41" s="366"/>
      <c r="N41" s="366"/>
      <c r="O41" s="366"/>
      <c r="P41" s="366"/>
      <c r="Q41" s="365"/>
      <c r="R41" s="365"/>
      <c r="S41" s="365"/>
      <c r="T41" s="361"/>
      <c r="U41" s="163"/>
    </row>
    <row r="42" spans="1:21" ht="18" customHeight="1" x14ac:dyDescent="0.15">
      <c r="A42" s="163"/>
      <c r="B42" s="163"/>
      <c r="C42" s="724"/>
      <c r="D42" s="723" t="s">
        <v>308</v>
      </c>
      <c r="E42" s="726" t="s">
        <v>636</v>
      </c>
      <c r="F42" s="167" t="s">
        <v>102</v>
      </c>
      <c r="G42" s="166"/>
      <c r="H42" s="140"/>
      <c r="I42" s="140"/>
      <c r="J42" s="140"/>
      <c r="K42" s="170">
        <f t="shared" si="2"/>
        <v>0</v>
      </c>
      <c r="M42" s="316"/>
      <c r="N42" s="316"/>
      <c r="O42" s="316"/>
      <c r="P42" s="316"/>
      <c r="Q42" s="316"/>
      <c r="R42" s="316"/>
      <c r="S42" s="316"/>
      <c r="T42" s="163"/>
      <c r="U42" s="163"/>
    </row>
    <row r="43" spans="1:21" ht="18" customHeight="1" x14ac:dyDescent="0.15">
      <c r="A43" s="163"/>
      <c r="B43" s="163"/>
      <c r="C43" s="724"/>
      <c r="D43" s="724"/>
      <c r="E43" s="727"/>
      <c r="F43" s="167" t="s">
        <v>103</v>
      </c>
      <c r="G43" s="166"/>
      <c r="H43" s="140"/>
      <c r="I43" s="140"/>
      <c r="J43" s="140"/>
      <c r="K43" s="166">
        <f t="shared" si="2"/>
        <v>0</v>
      </c>
      <c r="L43" s="163"/>
      <c r="M43" s="163"/>
      <c r="N43" s="163"/>
      <c r="O43" s="163"/>
      <c r="P43" s="163"/>
      <c r="Q43" s="317"/>
      <c r="R43" s="317"/>
      <c r="S43" s="317"/>
      <c r="T43" s="163"/>
      <c r="U43" s="163"/>
    </row>
    <row r="44" spans="1:21" ht="18" customHeight="1" x14ac:dyDescent="0.15">
      <c r="A44" s="163"/>
      <c r="B44" s="163"/>
      <c r="C44" s="724"/>
      <c r="D44" s="724"/>
      <c r="E44" s="727"/>
      <c r="F44" s="723" t="s">
        <v>313</v>
      </c>
      <c r="G44" s="165" t="s">
        <v>104</v>
      </c>
      <c r="H44" s="140"/>
      <c r="I44" s="140"/>
      <c r="J44" s="140"/>
      <c r="K44" s="166">
        <f t="shared" si="2"/>
        <v>0</v>
      </c>
      <c r="L44" s="163"/>
      <c r="M44" s="163"/>
      <c r="N44" s="163"/>
      <c r="O44" s="163"/>
      <c r="P44" s="163"/>
      <c r="Q44" s="317"/>
      <c r="R44" s="317"/>
      <c r="S44" s="317"/>
      <c r="T44" s="163"/>
      <c r="U44" s="163"/>
    </row>
    <row r="45" spans="1:21" ht="18" customHeight="1" x14ac:dyDescent="0.15">
      <c r="A45" s="163"/>
      <c r="B45" s="163"/>
      <c r="C45" s="724"/>
      <c r="D45" s="724"/>
      <c r="E45" s="727"/>
      <c r="F45" s="724"/>
      <c r="G45" s="165" t="s">
        <v>105</v>
      </c>
      <c r="H45" s="140"/>
      <c r="I45" s="140"/>
      <c r="J45" s="140"/>
      <c r="K45" s="166">
        <f t="shared" si="2"/>
        <v>0</v>
      </c>
      <c r="L45" s="163"/>
      <c r="M45" s="163"/>
      <c r="N45" s="163"/>
      <c r="O45" s="163"/>
      <c r="P45" s="163"/>
      <c r="Q45" s="317"/>
      <c r="R45" s="317"/>
      <c r="S45" s="317"/>
      <c r="T45" s="163"/>
      <c r="U45" s="163"/>
    </row>
    <row r="46" spans="1:21" ht="18" customHeight="1" x14ac:dyDescent="0.15">
      <c r="A46" s="163"/>
      <c r="B46" s="163"/>
      <c r="C46" s="724"/>
      <c r="D46" s="724"/>
      <c r="E46" s="727"/>
      <c r="F46" s="724"/>
      <c r="G46" s="164" t="s">
        <v>107</v>
      </c>
      <c r="H46" s="140"/>
      <c r="I46" s="140"/>
      <c r="J46" s="140"/>
      <c r="K46" s="166">
        <f t="shared" si="2"/>
        <v>0</v>
      </c>
      <c r="L46" s="163"/>
      <c r="M46" s="163"/>
      <c r="N46" s="163"/>
      <c r="O46" s="163"/>
      <c r="P46" s="163"/>
      <c r="Q46" s="317"/>
      <c r="R46" s="317"/>
      <c r="S46" s="317"/>
      <c r="T46" s="163"/>
      <c r="U46" s="163"/>
    </row>
    <row r="47" spans="1:21" ht="18" customHeight="1" x14ac:dyDescent="0.15">
      <c r="A47" s="163"/>
      <c r="B47" s="163"/>
      <c r="C47" s="724"/>
      <c r="D47" s="724"/>
      <c r="E47" s="727"/>
      <c r="F47" s="724"/>
      <c r="G47" s="164" t="s">
        <v>109</v>
      </c>
      <c r="H47" s="140"/>
      <c r="I47" s="140"/>
      <c r="J47" s="140"/>
      <c r="K47" s="166">
        <f t="shared" si="2"/>
        <v>0</v>
      </c>
      <c r="L47" s="163"/>
      <c r="M47" s="163"/>
      <c r="N47" s="163"/>
      <c r="O47" s="163"/>
      <c r="P47" s="163"/>
      <c r="Q47" s="317"/>
      <c r="R47" s="317"/>
      <c r="S47" s="317"/>
      <c r="T47" s="163"/>
      <c r="U47" s="163"/>
    </row>
    <row r="48" spans="1:21" ht="18" customHeight="1" x14ac:dyDescent="0.15">
      <c r="A48" s="163"/>
      <c r="B48" s="163"/>
      <c r="C48" s="724"/>
      <c r="D48" s="724"/>
      <c r="E48" s="727"/>
      <c r="F48" s="724"/>
      <c r="G48" s="168" t="s">
        <v>110</v>
      </c>
      <c r="H48" s="140"/>
      <c r="I48" s="140"/>
      <c r="J48" s="140"/>
      <c r="K48" s="170">
        <f t="shared" si="2"/>
        <v>0</v>
      </c>
      <c r="L48" s="163"/>
      <c r="M48" s="163"/>
      <c r="N48" s="163"/>
      <c r="O48" s="163"/>
      <c r="P48" s="163"/>
      <c r="Q48" s="317"/>
      <c r="R48" s="317"/>
      <c r="S48" s="317"/>
      <c r="T48" s="163"/>
      <c r="U48" s="163"/>
    </row>
    <row r="49" spans="1:21" ht="18" customHeight="1" x14ac:dyDescent="0.15">
      <c r="A49" s="163"/>
      <c r="B49" s="163"/>
      <c r="C49" s="724"/>
      <c r="D49" s="724"/>
      <c r="E49" s="728"/>
      <c r="F49" s="725"/>
      <c r="G49" s="164" t="s">
        <v>30</v>
      </c>
      <c r="H49" s="140"/>
      <c r="I49" s="140"/>
      <c r="J49" s="140"/>
      <c r="K49" s="166">
        <f t="shared" si="2"/>
        <v>0</v>
      </c>
      <c r="L49" s="163"/>
      <c r="M49" s="163"/>
      <c r="N49" s="163"/>
      <c r="O49" s="163"/>
      <c r="P49" s="163"/>
      <c r="Q49" s="317"/>
      <c r="R49" s="317"/>
      <c r="S49" s="317"/>
      <c r="T49" s="163"/>
      <c r="U49" s="163"/>
    </row>
    <row r="50" spans="1:21" ht="18" customHeight="1" x14ac:dyDescent="0.15">
      <c r="A50" s="163"/>
      <c r="B50" s="163"/>
      <c r="C50" s="724"/>
      <c r="D50" s="724"/>
      <c r="E50" s="726" t="s">
        <v>30</v>
      </c>
      <c r="F50" s="167" t="s">
        <v>102</v>
      </c>
      <c r="G50" s="166"/>
      <c r="H50" s="140"/>
      <c r="I50" s="140"/>
      <c r="J50" s="140"/>
      <c r="K50" s="166">
        <f t="shared" si="2"/>
        <v>0</v>
      </c>
      <c r="L50" s="163"/>
      <c r="M50" s="163"/>
      <c r="N50" s="163"/>
      <c r="O50" s="163"/>
      <c r="P50" s="163"/>
      <c r="Q50" s="317"/>
      <c r="R50" s="317"/>
      <c r="S50" s="317"/>
      <c r="T50" s="163"/>
      <c r="U50" s="163"/>
    </row>
    <row r="51" spans="1:21" ht="18" customHeight="1" x14ac:dyDescent="0.15">
      <c r="A51" s="163"/>
      <c r="B51" s="163"/>
      <c r="C51" s="724"/>
      <c r="D51" s="724"/>
      <c r="E51" s="727"/>
      <c r="F51" s="167" t="s">
        <v>103</v>
      </c>
      <c r="G51" s="166"/>
      <c r="H51" s="140"/>
      <c r="I51" s="140"/>
      <c r="J51" s="140"/>
      <c r="K51" s="166">
        <f t="shared" si="2"/>
        <v>0</v>
      </c>
      <c r="L51" s="163"/>
      <c r="M51" s="163"/>
      <c r="N51" s="163"/>
      <c r="O51" s="163"/>
      <c r="P51" s="163"/>
      <c r="Q51" s="317"/>
      <c r="R51" s="317"/>
      <c r="S51" s="317"/>
      <c r="T51" s="163"/>
      <c r="U51" s="163"/>
    </row>
    <row r="52" spans="1:21" ht="18" customHeight="1" x14ac:dyDescent="0.15">
      <c r="A52" s="163"/>
      <c r="B52" s="163"/>
      <c r="C52" s="724"/>
      <c r="D52" s="724"/>
      <c r="E52" s="727"/>
      <c r="F52" s="723" t="s">
        <v>313</v>
      </c>
      <c r="G52" s="164" t="s">
        <v>107</v>
      </c>
      <c r="H52" s="140"/>
      <c r="I52" s="140"/>
      <c r="J52" s="140"/>
      <c r="K52" s="166">
        <f t="shared" si="2"/>
        <v>0</v>
      </c>
      <c r="L52" s="163"/>
      <c r="M52" s="163"/>
      <c r="N52" s="163"/>
      <c r="O52" s="163"/>
      <c r="P52" s="163"/>
      <c r="Q52" s="317"/>
      <c r="R52" s="317"/>
      <c r="S52" s="317"/>
      <c r="T52" s="163"/>
      <c r="U52" s="163"/>
    </row>
    <row r="53" spans="1:21" ht="18" customHeight="1" x14ac:dyDescent="0.15">
      <c r="A53" s="163"/>
      <c r="B53" s="163"/>
      <c r="C53" s="724"/>
      <c r="D53" s="724"/>
      <c r="E53" s="727"/>
      <c r="F53" s="724"/>
      <c r="G53" s="168" t="s">
        <v>109</v>
      </c>
      <c r="H53" s="140"/>
      <c r="I53" s="140"/>
      <c r="J53" s="140"/>
      <c r="K53" s="170">
        <f t="shared" si="2"/>
        <v>0</v>
      </c>
      <c r="L53" s="163"/>
      <c r="M53" s="163"/>
      <c r="N53" s="163"/>
      <c r="O53" s="163"/>
      <c r="P53" s="163"/>
      <c r="Q53" s="317"/>
      <c r="R53" s="317"/>
      <c r="S53" s="317"/>
      <c r="T53" s="163"/>
      <c r="U53" s="163"/>
    </row>
    <row r="54" spans="1:21" ht="18" customHeight="1" x14ac:dyDescent="0.15">
      <c r="A54" s="163"/>
      <c r="B54" s="163"/>
      <c r="C54" s="724"/>
      <c r="D54" s="724"/>
      <c r="E54" s="727"/>
      <c r="F54" s="724"/>
      <c r="G54" s="168" t="s">
        <v>110</v>
      </c>
      <c r="H54" s="140"/>
      <c r="I54" s="140"/>
      <c r="J54" s="140"/>
      <c r="K54" s="170">
        <f t="shared" si="2"/>
        <v>0</v>
      </c>
      <c r="L54" s="163"/>
      <c r="M54" s="163"/>
      <c r="N54" s="163"/>
      <c r="O54" s="163"/>
      <c r="P54" s="163"/>
      <c r="Q54" s="317"/>
      <c r="R54" s="317"/>
      <c r="S54" s="317"/>
      <c r="T54" s="163"/>
      <c r="U54" s="163"/>
    </row>
    <row r="55" spans="1:21" ht="18" customHeight="1" x14ac:dyDescent="0.15">
      <c r="A55" s="163"/>
      <c r="B55" s="163"/>
      <c r="C55" s="725"/>
      <c r="D55" s="725"/>
      <c r="E55" s="728"/>
      <c r="F55" s="725"/>
      <c r="G55" s="164" t="s">
        <v>30</v>
      </c>
      <c r="H55" s="140"/>
      <c r="I55" s="140"/>
      <c r="J55" s="140"/>
      <c r="K55" s="166">
        <f t="shared" si="2"/>
        <v>0</v>
      </c>
      <c r="L55" s="163"/>
      <c r="M55" s="163"/>
      <c r="N55" s="163"/>
      <c r="O55" s="163"/>
      <c r="P55" s="163"/>
      <c r="Q55" s="317"/>
      <c r="R55" s="317"/>
      <c r="S55" s="317"/>
      <c r="T55" s="163"/>
      <c r="U55" s="163"/>
    </row>
    <row r="56" spans="1:21" ht="18" customHeight="1" x14ac:dyDescent="0.15">
      <c r="A56" s="163"/>
      <c r="B56" s="163"/>
      <c r="C56" s="163"/>
      <c r="D56" s="163"/>
      <c r="E56" s="163"/>
      <c r="F56" s="163"/>
      <c r="G56" s="163"/>
      <c r="H56" s="163"/>
      <c r="I56" s="163"/>
      <c r="J56" s="163"/>
      <c r="K56" s="163"/>
      <c r="L56" s="163"/>
      <c r="M56" s="163"/>
      <c r="N56" s="163"/>
      <c r="O56" s="163"/>
      <c r="P56" s="163"/>
      <c r="Q56" s="163"/>
      <c r="R56" s="163"/>
      <c r="S56" s="163"/>
      <c r="T56" s="163"/>
      <c r="U56" s="163"/>
    </row>
  </sheetData>
  <mergeCells count="41">
    <mergeCell ref="Q4:S4"/>
    <mergeCell ref="H4:J4"/>
    <mergeCell ref="T4:T5"/>
    <mergeCell ref="F6:G6"/>
    <mergeCell ref="F7:G7"/>
    <mergeCell ref="C4:G5"/>
    <mergeCell ref="K4:K5"/>
    <mergeCell ref="L4:P5"/>
    <mergeCell ref="O6:P6"/>
    <mergeCell ref="O7:P7"/>
    <mergeCell ref="E6:E15"/>
    <mergeCell ref="L6:L19"/>
    <mergeCell ref="C6:C55"/>
    <mergeCell ref="M6:M19"/>
    <mergeCell ref="D6:D27"/>
    <mergeCell ref="D28:D41"/>
    <mergeCell ref="L38:P38"/>
    <mergeCell ref="L39:P39"/>
    <mergeCell ref="D42:D55"/>
    <mergeCell ref="E16:E21"/>
    <mergeCell ref="E22:E27"/>
    <mergeCell ref="E28:E35"/>
    <mergeCell ref="E36:E41"/>
    <mergeCell ref="E42:E49"/>
    <mergeCell ref="E50:E55"/>
    <mergeCell ref="F44:F49"/>
    <mergeCell ref="F52:F55"/>
    <mergeCell ref="F38:F41"/>
    <mergeCell ref="L37:P37"/>
    <mergeCell ref="O8:O13"/>
    <mergeCell ref="O16:O19"/>
    <mergeCell ref="O22:O30"/>
    <mergeCell ref="O33:O36"/>
    <mergeCell ref="F8:F15"/>
    <mergeCell ref="F18:F21"/>
    <mergeCell ref="F24:F27"/>
    <mergeCell ref="F30:F35"/>
    <mergeCell ref="N6:N13"/>
    <mergeCell ref="N14:N19"/>
    <mergeCell ref="L20:N30"/>
    <mergeCell ref="L31:N36"/>
  </mergeCells>
  <phoneticPr fontId="6"/>
  <conditionalFormatting sqref="H6:J55">
    <cfRule type="cellIs" dxfId="13" priority="3" operator="greaterThan">
      <formula>0</formula>
    </cfRule>
  </conditionalFormatting>
  <conditionalFormatting sqref="Q6:S55">
    <cfRule type="cellIs" dxfId="12" priority="1" operator="greaterThan">
      <formula>0</formula>
    </cfRule>
  </conditionalFormatting>
  <pageMargins left="0.78740157480314965" right="0.78740157480314965" top="0.64" bottom="0.2" header="0.51181102362204722" footer="0.28000000000000003"/>
  <pageSetup paperSize="9" scale="65" orientation="portrait"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M52"/>
  <sheetViews>
    <sheetView view="pageBreakPreview" zoomScaleNormal="100" zoomScaleSheetLayoutView="100" workbookViewId="0">
      <selection activeCell="A40" sqref="A40:XFD45"/>
    </sheetView>
  </sheetViews>
  <sheetFormatPr defaultColWidth="1.625" defaultRowHeight="15.6" customHeight="1" x14ac:dyDescent="0.15"/>
  <cols>
    <col min="1" max="1" width="1.625" style="19"/>
    <col min="2" max="2" width="0.875" style="19" customWidth="1"/>
    <col min="3" max="3" width="7.625" style="151" customWidth="1"/>
    <col min="4" max="4" width="28.625" style="151" customWidth="1"/>
    <col min="5" max="5" width="6.625" style="149" customWidth="1"/>
    <col min="6" max="6" width="10.375" style="149" customWidth="1"/>
    <col min="7" max="7" width="6.625" style="149" customWidth="1"/>
    <col min="8" max="13" width="6.625" style="19" customWidth="1"/>
    <col min="14" max="14" width="0.625" style="19" customWidth="1"/>
    <col min="15" max="16384" width="1.625" style="19"/>
  </cols>
  <sheetData>
    <row r="1" spans="3:13" ht="18.75" customHeight="1" x14ac:dyDescent="0.15">
      <c r="C1" s="151" t="s">
        <v>571</v>
      </c>
      <c r="D1" s="19"/>
      <c r="J1" s="176"/>
      <c r="K1" s="176"/>
      <c r="L1" s="176"/>
      <c r="M1" s="176" t="s">
        <v>389</v>
      </c>
    </row>
    <row r="2" spans="3:13" ht="100.35" customHeight="1" x14ac:dyDescent="0.15">
      <c r="C2" s="709" t="s">
        <v>315</v>
      </c>
      <c r="D2" s="492"/>
      <c r="E2" s="110" t="s">
        <v>316</v>
      </c>
      <c r="F2" s="109"/>
      <c r="G2" s="177"/>
      <c r="H2" s="177"/>
      <c r="I2" s="177"/>
      <c r="J2" s="177" t="s">
        <v>74</v>
      </c>
      <c r="K2" s="177" t="s">
        <v>74</v>
      </c>
      <c r="L2" s="177" t="s">
        <v>74</v>
      </c>
      <c r="M2" s="178" t="s">
        <v>74</v>
      </c>
    </row>
    <row r="3" spans="3:13" ht="15.6" customHeight="1" x14ac:dyDescent="0.15">
      <c r="C3" s="709" t="s">
        <v>49</v>
      </c>
      <c r="D3" s="492"/>
      <c r="E3" s="173">
        <f t="shared" ref="E3:L3" si="0">SUM(E4:E38)</f>
        <v>0</v>
      </c>
      <c r="F3" s="174">
        <f>SUM(F4:F38)</f>
        <v>0</v>
      </c>
      <c r="G3" s="422">
        <f>SUM(G4:G38)</f>
        <v>0</v>
      </c>
      <c r="H3" s="174">
        <f t="shared" si="0"/>
        <v>0</v>
      </c>
      <c r="I3" s="174">
        <f t="shared" si="0"/>
        <v>0</v>
      </c>
      <c r="J3" s="174">
        <f t="shared" si="0"/>
        <v>0</v>
      </c>
      <c r="K3" s="174">
        <f t="shared" si="0"/>
        <v>0</v>
      </c>
      <c r="L3" s="174">
        <f t="shared" si="0"/>
        <v>0</v>
      </c>
      <c r="M3" s="175">
        <f>SUM(M4:M38)</f>
        <v>0</v>
      </c>
    </row>
    <row r="4" spans="3:13" ht="15.6" customHeight="1" x14ac:dyDescent="0.15">
      <c r="C4" s="750" t="s">
        <v>314</v>
      </c>
      <c r="D4" s="254" t="s">
        <v>27</v>
      </c>
      <c r="E4" s="92">
        <f>SUM(F4:M4)</f>
        <v>0</v>
      </c>
      <c r="F4" s="63"/>
      <c r="G4" s="64"/>
      <c r="H4" s="64"/>
      <c r="I4" s="64"/>
      <c r="J4" s="64"/>
      <c r="K4" s="64"/>
      <c r="L4" s="64"/>
      <c r="M4" s="80"/>
    </row>
    <row r="5" spans="3:13" ht="15.6" customHeight="1" x14ac:dyDescent="0.15">
      <c r="C5" s="751"/>
      <c r="D5" s="255" t="s">
        <v>28</v>
      </c>
      <c r="E5" s="25">
        <f>SUM(F5:M5)</f>
        <v>0</v>
      </c>
      <c r="F5" s="65"/>
      <c r="G5" s="66"/>
      <c r="H5" s="66"/>
      <c r="I5" s="66"/>
      <c r="J5" s="66"/>
      <c r="K5" s="66"/>
      <c r="L5" s="66"/>
      <c r="M5" s="81"/>
    </row>
    <row r="6" spans="3:13" ht="15.6" customHeight="1" x14ac:dyDescent="0.15">
      <c r="C6" s="751"/>
      <c r="D6" s="255" t="s">
        <v>368</v>
      </c>
      <c r="E6" s="25">
        <f>SUM(F6:M6)</f>
        <v>0</v>
      </c>
      <c r="F6" s="65"/>
      <c r="G6" s="66"/>
      <c r="H6" s="66"/>
      <c r="I6" s="66"/>
      <c r="J6" s="66"/>
      <c r="K6" s="66"/>
      <c r="L6" s="66"/>
      <c r="M6" s="81"/>
    </row>
    <row r="7" spans="3:13" ht="15.6" customHeight="1" x14ac:dyDescent="0.15">
      <c r="C7" s="752"/>
      <c r="D7" s="255" t="s">
        <v>369</v>
      </c>
      <c r="E7" s="25">
        <f t="shared" ref="E7:E38" si="1">SUM(F7:M7)</f>
        <v>0</v>
      </c>
      <c r="F7" s="65"/>
      <c r="G7" s="66"/>
      <c r="H7" s="66"/>
      <c r="I7" s="66"/>
      <c r="J7" s="66"/>
      <c r="K7" s="66"/>
      <c r="L7" s="66"/>
      <c r="M7" s="81"/>
    </row>
    <row r="8" spans="3:13" ht="15.6" customHeight="1" x14ac:dyDescent="0.15">
      <c r="C8" s="746" t="s">
        <v>367</v>
      </c>
      <c r="D8" s="747" t="s">
        <v>367</v>
      </c>
      <c r="E8" s="25">
        <f t="shared" si="1"/>
        <v>0</v>
      </c>
      <c r="F8" s="65"/>
      <c r="G8" s="66"/>
      <c r="H8" s="66"/>
      <c r="I8" s="66"/>
      <c r="J8" s="66"/>
      <c r="K8" s="66"/>
      <c r="L8" s="66"/>
      <c r="M8" s="81"/>
    </row>
    <row r="9" spans="3:13" ht="15.6" customHeight="1" x14ac:dyDescent="0.15">
      <c r="C9" s="746" t="s">
        <v>370</v>
      </c>
      <c r="D9" s="747" t="s">
        <v>370</v>
      </c>
      <c r="E9" s="25">
        <f t="shared" si="1"/>
        <v>0</v>
      </c>
      <c r="F9" s="65"/>
      <c r="G9" s="66"/>
      <c r="H9" s="66"/>
      <c r="I9" s="66"/>
      <c r="J9" s="66"/>
      <c r="K9" s="66"/>
      <c r="L9" s="66"/>
      <c r="M9" s="81"/>
    </row>
    <row r="10" spans="3:13" ht="15.6" customHeight="1" x14ac:dyDescent="0.15">
      <c r="C10" s="746" t="s">
        <v>4</v>
      </c>
      <c r="D10" s="747" t="s">
        <v>4</v>
      </c>
      <c r="E10" s="25">
        <f t="shared" si="1"/>
        <v>0</v>
      </c>
      <c r="F10" s="65"/>
      <c r="G10" s="66"/>
      <c r="H10" s="66"/>
      <c r="I10" s="66"/>
      <c r="J10" s="66"/>
      <c r="K10" s="66"/>
      <c r="L10" s="66"/>
      <c r="M10" s="81"/>
    </row>
    <row r="11" spans="3:13" ht="15.6" customHeight="1" x14ac:dyDescent="0.15">
      <c r="C11" s="746" t="s">
        <v>3</v>
      </c>
      <c r="D11" s="747" t="s">
        <v>3</v>
      </c>
      <c r="E11" s="25">
        <f t="shared" si="1"/>
        <v>0</v>
      </c>
      <c r="F11" s="65"/>
      <c r="G11" s="66"/>
      <c r="H11" s="66"/>
      <c r="I11" s="66"/>
      <c r="J11" s="66"/>
      <c r="K11" s="66"/>
      <c r="L11" s="66"/>
      <c r="M11" s="81"/>
    </row>
    <row r="12" spans="3:13" ht="15.6" customHeight="1" x14ac:dyDescent="0.15">
      <c r="C12" s="746" t="s">
        <v>371</v>
      </c>
      <c r="D12" s="747" t="s">
        <v>371</v>
      </c>
      <c r="E12" s="25">
        <f t="shared" si="1"/>
        <v>0</v>
      </c>
      <c r="F12" s="65"/>
      <c r="G12" s="66"/>
      <c r="H12" s="66"/>
      <c r="I12" s="66"/>
      <c r="J12" s="66"/>
      <c r="K12" s="66"/>
      <c r="L12" s="66"/>
      <c r="M12" s="81"/>
    </row>
    <row r="13" spans="3:13" ht="15.6" customHeight="1" x14ac:dyDescent="0.15">
      <c r="C13" s="746" t="s">
        <v>76</v>
      </c>
      <c r="D13" s="747" t="s">
        <v>76</v>
      </c>
      <c r="E13" s="25">
        <f t="shared" si="1"/>
        <v>0</v>
      </c>
      <c r="F13" s="65"/>
      <c r="G13" s="66"/>
      <c r="H13" s="66"/>
      <c r="I13" s="66"/>
      <c r="J13" s="66"/>
      <c r="K13" s="66"/>
      <c r="L13" s="66"/>
      <c r="M13" s="81"/>
    </row>
    <row r="14" spans="3:13" ht="15.6" customHeight="1" x14ac:dyDescent="0.15">
      <c r="C14" s="746" t="s">
        <v>372</v>
      </c>
      <c r="D14" s="747" t="s">
        <v>372</v>
      </c>
      <c r="E14" s="25">
        <f t="shared" si="1"/>
        <v>0</v>
      </c>
      <c r="F14" s="65"/>
      <c r="G14" s="66"/>
      <c r="H14" s="66"/>
      <c r="I14" s="66"/>
      <c r="J14" s="66"/>
      <c r="K14" s="66"/>
      <c r="L14" s="66"/>
      <c r="M14" s="81"/>
    </row>
    <row r="15" spans="3:13" ht="15.6" customHeight="1" x14ac:dyDescent="0.15">
      <c r="C15" s="746" t="s">
        <v>5</v>
      </c>
      <c r="D15" s="747" t="s">
        <v>5</v>
      </c>
      <c r="E15" s="25">
        <f t="shared" si="1"/>
        <v>0</v>
      </c>
      <c r="F15" s="65"/>
      <c r="G15" s="66"/>
      <c r="H15" s="66"/>
      <c r="I15" s="66"/>
      <c r="J15" s="66"/>
      <c r="K15" s="66"/>
      <c r="L15" s="66"/>
      <c r="M15" s="81"/>
    </row>
    <row r="16" spans="3:13" ht="15.6" customHeight="1" x14ac:dyDescent="0.15">
      <c r="C16" s="746" t="s">
        <v>6</v>
      </c>
      <c r="D16" s="747" t="s">
        <v>6</v>
      </c>
      <c r="E16" s="25">
        <f t="shared" si="1"/>
        <v>0</v>
      </c>
      <c r="F16" s="65"/>
      <c r="G16" s="66"/>
      <c r="H16" s="66"/>
      <c r="I16" s="66"/>
      <c r="J16" s="66"/>
      <c r="K16" s="66"/>
      <c r="L16" s="66"/>
      <c r="M16" s="81"/>
    </row>
    <row r="17" spans="3:13" ht="27.6" customHeight="1" x14ac:dyDescent="0.15">
      <c r="C17" s="748" t="s">
        <v>373</v>
      </c>
      <c r="D17" s="753" t="s">
        <v>373</v>
      </c>
      <c r="E17" s="25">
        <f t="shared" si="1"/>
        <v>0</v>
      </c>
      <c r="F17" s="65"/>
      <c r="G17" s="66"/>
      <c r="H17" s="66"/>
      <c r="I17" s="66"/>
      <c r="J17" s="66"/>
      <c r="K17" s="66"/>
      <c r="L17" s="66"/>
      <c r="M17" s="81"/>
    </row>
    <row r="18" spans="3:13" ht="15.6" customHeight="1" x14ac:dyDescent="0.15">
      <c r="C18" s="746" t="s">
        <v>374</v>
      </c>
      <c r="D18" s="747" t="s">
        <v>374</v>
      </c>
      <c r="E18" s="25">
        <f t="shared" si="1"/>
        <v>0</v>
      </c>
      <c r="F18" s="65"/>
      <c r="G18" s="66"/>
      <c r="H18" s="66"/>
      <c r="I18" s="66"/>
      <c r="J18" s="66"/>
      <c r="K18" s="66"/>
      <c r="L18" s="66"/>
      <c r="M18" s="81"/>
    </row>
    <row r="19" spans="3:13" ht="15.6" customHeight="1" x14ac:dyDescent="0.15">
      <c r="C19" s="746" t="s">
        <v>9</v>
      </c>
      <c r="D19" s="747" t="s">
        <v>9</v>
      </c>
      <c r="E19" s="25">
        <f t="shared" si="1"/>
        <v>0</v>
      </c>
      <c r="F19" s="65"/>
      <c r="G19" s="66"/>
      <c r="H19" s="66"/>
      <c r="I19" s="66"/>
      <c r="J19" s="66"/>
      <c r="K19" s="66"/>
      <c r="L19" s="66"/>
      <c r="M19" s="81"/>
    </row>
    <row r="20" spans="3:13" ht="15.6" customHeight="1" x14ac:dyDescent="0.15">
      <c r="C20" s="746" t="s">
        <v>77</v>
      </c>
      <c r="D20" s="747" t="s">
        <v>77</v>
      </c>
      <c r="E20" s="25">
        <f t="shared" si="1"/>
        <v>0</v>
      </c>
      <c r="F20" s="65"/>
      <c r="G20" s="66"/>
      <c r="H20" s="66"/>
      <c r="I20" s="66"/>
      <c r="J20" s="66"/>
      <c r="K20" s="66"/>
      <c r="L20" s="66"/>
      <c r="M20" s="81"/>
    </row>
    <row r="21" spans="3:13" ht="15.6" customHeight="1" x14ac:dyDescent="0.15">
      <c r="C21" s="746" t="s">
        <v>376</v>
      </c>
      <c r="D21" s="747" t="s">
        <v>376</v>
      </c>
      <c r="E21" s="25">
        <f t="shared" si="1"/>
        <v>0</v>
      </c>
      <c r="F21" s="65"/>
      <c r="G21" s="66"/>
      <c r="H21" s="66"/>
      <c r="I21" s="66"/>
      <c r="J21" s="66"/>
      <c r="K21" s="66"/>
      <c r="L21" s="66"/>
      <c r="M21" s="81"/>
    </row>
    <row r="22" spans="3:13" ht="15.6" customHeight="1" x14ac:dyDescent="0.15">
      <c r="C22" s="746" t="s">
        <v>377</v>
      </c>
      <c r="D22" s="747" t="s">
        <v>377</v>
      </c>
      <c r="E22" s="25">
        <f t="shared" si="1"/>
        <v>0</v>
      </c>
      <c r="F22" s="65"/>
      <c r="G22" s="66"/>
      <c r="H22" s="66"/>
      <c r="I22" s="66"/>
      <c r="J22" s="66"/>
      <c r="K22" s="66"/>
      <c r="L22" s="66"/>
      <c r="M22" s="81"/>
    </row>
    <row r="23" spans="3:13" ht="15.6" customHeight="1" x14ac:dyDescent="0.15">
      <c r="C23" s="746" t="s">
        <v>12</v>
      </c>
      <c r="D23" s="747" t="s">
        <v>12</v>
      </c>
      <c r="E23" s="25">
        <f t="shared" si="1"/>
        <v>0</v>
      </c>
      <c r="F23" s="65"/>
      <c r="G23" s="66"/>
      <c r="H23" s="66"/>
      <c r="I23" s="66"/>
      <c r="J23" s="66"/>
      <c r="K23" s="66"/>
      <c r="L23" s="66"/>
      <c r="M23" s="81"/>
    </row>
    <row r="24" spans="3:13" ht="15.6" customHeight="1" x14ac:dyDescent="0.15">
      <c r="C24" s="746" t="s">
        <v>13</v>
      </c>
      <c r="D24" s="747" t="s">
        <v>13</v>
      </c>
      <c r="E24" s="25">
        <f t="shared" si="1"/>
        <v>0</v>
      </c>
      <c r="F24" s="65"/>
      <c r="G24" s="66"/>
      <c r="H24" s="66"/>
      <c r="I24" s="66"/>
      <c r="J24" s="66"/>
      <c r="K24" s="66"/>
      <c r="L24" s="66"/>
      <c r="M24" s="81"/>
    </row>
    <row r="25" spans="3:13" ht="15.6" customHeight="1" x14ac:dyDescent="0.15">
      <c r="C25" s="746" t="s">
        <v>14</v>
      </c>
      <c r="D25" s="747" t="s">
        <v>14</v>
      </c>
      <c r="E25" s="25">
        <f t="shared" si="1"/>
        <v>0</v>
      </c>
      <c r="F25" s="65"/>
      <c r="G25" s="66"/>
      <c r="H25" s="66"/>
      <c r="I25" s="66"/>
      <c r="J25" s="66"/>
      <c r="K25" s="66"/>
      <c r="L25" s="66"/>
      <c r="M25" s="81"/>
    </row>
    <row r="26" spans="3:13" ht="15.6" customHeight="1" x14ac:dyDescent="0.15">
      <c r="C26" s="746" t="s">
        <v>31</v>
      </c>
      <c r="D26" s="747" t="s">
        <v>31</v>
      </c>
      <c r="E26" s="25">
        <f t="shared" si="1"/>
        <v>0</v>
      </c>
      <c r="F26" s="65"/>
      <c r="G26" s="66"/>
      <c r="H26" s="66"/>
      <c r="I26" s="66"/>
      <c r="J26" s="66"/>
      <c r="K26" s="66"/>
      <c r="L26" s="66"/>
      <c r="M26" s="81"/>
    </row>
    <row r="27" spans="3:13" ht="15.6" customHeight="1" x14ac:dyDescent="0.15">
      <c r="C27" s="746" t="s">
        <v>378</v>
      </c>
      <c r="D27" s="747" t="s">
        <v>378</v>
      </c>
      <c r="E27" s="25">
        <f t="shared" si="1"/>
        <v>0</v>
      </c>
      <c r="F27" s="65"/>
      <c r="G27" s="66"/>
      <c r="H27" s="66"/>
      <c r="I27" s="66"/>
      <c r="J27" s="66"/>
      <c r="K27" s="66"/>
      <c r="L27" s="66"/>
      <c r="M27" s="81"/>
    </row>
    <row r="28" spans="3:13" ht="15.6" customHeight="1" x14ac:dyDescent="0.15">
      <c r="C28" s="746" t="s">
        <v>379</v>
      </c>
      <c r="D28" s="747" t="s">
        <v>379</v>
      </c>
      <c r="E28" s="25">
        <f t="shared" si="1"/>
        <v>0</v>
      </c>
      <c r="F28" s="65"/>
      <c r="G28" s="66"/>
      <c r="H28" s="66"/>
      <c r="I28" s="66"/>
      <c r="J28" s="66"/>
      <c r="K28" s="66"/>
      <c r="L28" s="66"/>
      <c r="M28" s="81"/>
    </row>
    <row r="29" spans="3:13" ht="15.6" customHeight="1" x14ac:dyDescent="0.15">
      <c r="C29" s="746" t="s">
        <v>78</v>
      </c>
      <c r="D29" s="747" t="s">
        <v>78</v>
      </c>
      <c r="E29" s="25">
        <f t="shared" si="1"/>
        <v>0</v>
      </c>
      <c r="F29" s="65"/>
      <c r="G29" s="66"/>
      <c r="H29" s="66"/>
      <c r="I29" s="66"/>
      <c r="J29" s="66"/>
      <c r="K29" s="66"/>
      <c r="L29" s="66"/>
      <c r="M29" s="81"/>
    </row>
    <row r="30" spans="3:13" ht="15.6" customHeight="1" x14ac:dyDescent="0.15">
      <c r="C30" s="746" t="s">
        <v>380</v>
      </c>
      <c r="D30" s="747" t="s">
        <v>380</v>
      </c>
      <c r="E30" s="25">
        <f t="shared" si="1"/>
        <v>0</v>
      </c>
      <c r="F30" s="65"/>
      <c r="G30" s="66"/>
      <c r="H30" s="66"/>
      <c r="I30" s="66"/>
      <c r="J30" s="66"/>
      <c r="K30" s="66"/>
      <c r="L30" s="66"/>
      <c r="M30" s="81"/>
    </row>
    <row r="31" spans="3:13" ht="15.6" customHeight="1" x14ac:dyDescent="0.15">
      <c r="C31" s="746" t="s">
        <v>381</v>
      </c>
      <c r="D31" s="747" t="s">
        <v>381</v>
      </c>
      <c r="E31" s="25">
        <f t="shared" si="1"/>
        <v>0</v>
      </c>
      <c r="F31" s="65"/>
      <c r="G31" s="66"/>
      <c r="H31" s="66"/>
      <c r="I31" s="66"/>
      <c r="J31" s="66"/>
      <c r="K31" s="66"/>
      <c r="L31" s="66"/>
      <c r="M31" s="81"/>
    </row>
    <row r="32" spans="3:13" ht="15.6" customHeight="1" x14ac:dyDescent="0.15">
      <c r="C32" s="746" t="s">
        <v>382</v>
      </c>
      <c r="D32" s="747" t="s">
        <v>382</v>
      </c>
      <c r="E32" s="25">
        <f t="shared" si="1"/>
        <v>0</v>
      </c>
      <c r="F32" s="65"/>
      <c r="G32" s="66"/>
      <c r="H32" s="66"/>
      <c r="I32" s="66"/>
      <c r="J32" s="66"/>
      <c r="K32" s="66"/>
      <c r="L32" s="66"/>
      <c r="M32" s="81"/>
    </row>
    <row r="33" spans="3:13" ht="15.6" customHeight="1" x14ac:dyDescent="0.15">
      <c r="C33" s="746" t="s">
        <v>21</v>
      </c>
      <c r="D33" s="747" t="s">
        <v>21</v>
      </c>
      <c r="E33" s="25">
        <f t="shared" si="1"/>
        <v>0</v>
      </c>
      <c r="F33" s="65"/>
      <c r="G33" s="66"/>
      <c r="H33" s="66"/>
      <c r="I33" s="66"/>
      <c r="J33" s="66"/>
      <c r="K33" s="66"/>
      <c r="L33" s="66"/>
      <c r="M33" s="81"/>
    </row>
    <row r="34" spans="3:13" ht="15.6" customHeight="1" x14ac:dyDescent="0.15">
      <c r="C34" s="746" t="s">
        <v>22</v>
      </c>
      <c r="D34" s="747" t="s">
        <v>22</v>
      </c>
      <c r="E34" s="25">
        <f t="shared" si="1"/>
        <v>0</v>
      </c>
      <c r="F34" s="65"/>
      <c r="G34" s="66"/>
      <c r="H34" s="66"/>
      <c r="I34" s="66"/>
      <c r="J34" s="66"/>
      <c r="K34" s="66"/>
      <c r="L34" s="66"/>
      <c r="M34" s="81"/>
    </row>
    <row r="35" spans="3:13" ht="27.6" customHeight="1" x14ac:dyDescent="0.15">
      <c r="C35" s="748" t="s">
        <v>383</v>
      </c>
      <c r="D35" s="749" t="s">
        <v>383</v>
      </c>
      <c r="E35" s="25">
        <f t="shared" si="1"/>
        <v>0</v>
      </c>
      <c r="F35" s="65"/>
      <c r="G35" s="66"/>
      <c r="H35" s="66"/>
      <c r="I35" s="66"/>
      <c r="J35" s="66"/>
      <c r="K35" s="66"/>
      <c r="L35" s="66"/>
      <c r="M35" s="81"/>
    </row>
    <row r="36" spans="3:13" ht="15.6" customHeight="1" x14ac:dyDescent="0.15">
      <c r="C36" s="746" t="s">
        <v>24</v>
      </c>
      <c r="D36" s="747" t="s">
        <v>24</v>
      </c>
      <c r="E36" s="25">
        <f t="shared" si="1"/>
        <v>0</v>
      </c>
      <c r="F36" s="65"/>
      <c r="G36" s="66"/>
      <c r="H36" s="66"/>
      <c r="I36" s="66"/>
      <c r="J36" s="66"/>
      <c r="K36" s="66"/>
      <c r="L36" s="66"/>
      <c r="M36" s="81"/>
    </row>
    <row r="37" spans="3:13" ht="15.6" customHeight="1" x14ac:dyDescent="0.15">
      <c r="C37" s="746" t="s">
        <v>79</v>
      </c>
      <c r="D37" s="747" t="s">
        <v>79</v>
      </c>
      <c r="E37" s="25">
        <f t="shared" si="1"/>
        <v>0</v>
      </c>
      <c r="F37" s="65"/>
      <c r="G37" s="66"/>
      <c r="H37" s="66"/>
      <c r="I37" s="66"/>
      <c r="J37" s="66"/>
      <c r="K37" s="66"/>
      <c r="L37" s="66"/>
      <c r="M37" s="81"/>
    </row>
    <row r="38" spans="3:13" ht="15.6" customHeight="1" x14ac:dyDescent="0.15">
      <c r="C38" s="746" t="s">
        <v>384</v>
      </c>
      <c r="D38" s="747" t="s">
        <v>384</v>
      </c>
      <c r="E38" s="25">
        <f t="shared" si="1"/>
        <v>0</v>
      </c>
      <c r="F38" s="65"/>
      <c r="G38" s="66"/>
      <c r="H38" s="66"/>
      <c r="I38" s="66"/>
      <c r="J38" s="66"/>
      <c r="K38" s="66"/>
      <c r="L38" s="66"/>
      <c r="M38" s="81"/>
    </row>
    <row r="39" spans="3:13" ht="15" customHeight="1" x14ac:dyDescent="0.15">
      <c r="C39" s="171"/>
      <c r="D39" s="171"/>
      <c r="E39" s="172"/>
      <c r="F39" s="172"/>
      <c r="G39" s="172"/>
      <c r="H39" s="172"/>
      <c r="I39" s="172"/>
      <c r="J39" s="172"/>
      <c r="K39" s="172"/>
      <c r="L39" s="172"/>
      <c r="M39" s="172"/>
    </row>
    <row r="40" spans="3:13" ht="16.5" customHeight="1" x14ac:dyDescent="0.15"/>
    <row r="41" spans="3:13" ht="16.5" customHeight="1" x14ac:dyDescent="0.15"/>
    <row r="42" spans="3:13" ht="16.5" customHeight="1" x14ac:dyDescent="0.15"/>
    <row r="43" spans="3:13" ht="16.5" customHeight="1" x14ac:dyDescent="0.15"/>
    <row r="44" spans="3:13" ht="16.5" customHeight="1" x14ac:dyDescent="0.15"/>
    <row r="45" spans="3:13" ht="16.5" customHeight="1" x14ac:dyDescent="0.15"/>
    <row r="46" spans="3:13" ht="16.5" customHeight="1" x14ac:dyDescent="0.15"/>
    <row r="47" spans="3:13" ht="16.5" customHeight="1" x14ac:dyDescent="0.15"/>
    <row r="48" spans="3:13" ht="16.5" customHeight="1" x14ac:dyDescent="0.15"/>
    <row r="49" ht="16.5" customHeight="1" x14ac:dyDescent="0.15"/>
    <row r="50" ht="16.5" customHeight="1" x14ac:dyDescent="0.15"/>
    <row r="51" ht="16.5" customHeight="1" x14ac:dyDescent="0.15"/>
    <row r="52" ht="16.5" customHeight="1" x14ac:dyDescent="0.15"/>
  </sheetData>
  <mergeCells count="34">
    <mergeCell ref="C17:D17"/>
    <mergeCell ref="C18:D18"/>
    <mergeCell ref="C12:D12"/>
    <mergeCell ref="C13:D13"/>
    <mergeCell ref="C14:D14"/>
    <mergeCell ref="C15:D15"/>
    <mergeCell ref="C16:D16"/>
    <mergeCell ref="C2:D2"/>
    <mergeCell ref="C11:D11"/>
    <mergeCell ref="C4:C7"/>
    <mergeCell ref="C8:D8"/>
    <mergeCell ref="C9:D9"/>
    <mergeCell ref="C10:D10"/>
    <mergeCell ref="C3:D3"/>
    <mergeCell ref="C37:D37"/>
    <mergeCell ref="C38:D38"/>
    <mergeCell ref="C34:D34"/>
    <mergeCell ref="C36:D36"/>
    <mergeCell ref="C25:D25"/>
    <mergeCell ref="C20:D20"/>
    <mergeCell ref="C35:D35"/>
    <mergeCell ref="C21:D21"/>
    <mergeCell ref="C22:D22"/>
    <mergeCell ref="C26:D26"/>
    <mergeCell ref="C27:D27"/>
    <mergeCell ref="C29:D29"/>
    <mergeCell ref="C24:D24"/>
    <mergeCell ref="C28:D28"/>
    <mergeCell ref="C23:D23"/>
    <mergeCell ref="C19:D19"/>
    <mergeCell ref="C32:D32"/>
    <mergeCell ref="C33:D33"/>
    <mergeCell ref="C30:D30"/>
    <mergeCell ref="C31:D31"/>
  </mergeCells>
  <phoneticPr fontId="5"/>
  <conditionalFormatting sqref="F4:M38">
    <cfRule type="cellIs" dxfId="11" priority="2"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4" orientation="portrait" r:id="rId1"/>
  <headerFooter alignWithMargins="0">
    <oddFooter>&amp;A</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N49"/>
  <sheetViews>
    <sheetView view="pageBreakPreview" zoomScaleNormal="100" zoomScaleSheetLayoutView="100" workbookViewId="0">
      <selection activeCell="C1" sqref="C1"/>
    </sheetView>
  </sheetViews>
  <sheetFormatPr defaultColWidth="1.625" defaultRowHeight="15.6" customHeight="1" x14ac:dyDescent="0.15"/>
  <cols>
    <col min="1" max="1" width="1.625" style="19"/>
    <col min="2" max="2" width="0.875" style="19" customWidth="1"/>
    <col min="3" max="3" width="7.625" style="151" customWidth="1"/>
    <col min="4" max="4" width="25.875" style="151" customWidth="1"/>
    <col min="5" max="5" width="6.625" style="149" customWidth="1"/>
    <col min="6" max="6" width="10.375" style="149" customWidth="1"/>
    <col min="7" max="7" width="6.625" style="149" customWidth="1"/>
    <col min="8" max="13" width="6.625" style="19" customWidth="1"/>
    <col min="14" max="14" width="0.625" style="19" customWidth="1"/>
    <col min="15" max="16384" width="1.625" style="19"/>
  </cols>
  <sheetData>
    <row r="1" spans="3:14" ht="18.75" customHeight="1" x14ac:dyDescent="0.15">
      <c r="C1" s="151" t="s">
        <v>537</v>
      </c>
      <c r="D1" s="19"/>
      <c r="J1" s="176"/>
      <c r="K1" s="176"/>
      <c r="L1" s="176"/>
      <c r="M1" s="176" t="s">
        <v>389</v>
      </c>
      <c r="N1" s="308"/>
    </row>
    <row r="2" spans="3:14" ht="100.35" customHeight="1" x14ac:dyDescent="0.15">
      <c r="C2" s="709" t="s">
        <v>315</v>
      </c>
      <c r="D2" s="492"/>
      <c r="E2" s="110" t="s">
        <v>225</v>
      </c>
      <c r="F2" s="109"/>
      <c r="G2" s="177"/>
      <c r="H2" s="177"/>
      <c r="I2" s="177"/>
      <c r="J2" s="177" t="s">
        <v>74</v>
      </c>
      <c r="K2" s="177" t="s">
        <v>74</v>
      </c>
      <c r="L2" s="177" t="s">
        <v>74</v>
      </c>
      <c r="M2" s="178" t="s">
        <v>74</v>
      </c>
      <c r="N2" s="308"/>
    </row>
    <row r="3" spans="3:14" ht="15.6" customHeight="1" x14ac:dyDescent="0.15">
      <c r="C3" s="709" t="s">
        <v>49</v>
      </c>
      <c r="D3" s="492"/>
      <c r="E3" s="173">
        <f t="shared" ref="E3:M3" si="0">SUM(E4:E35)</f>
        <v>0</v>
      </c>
      <c r="F3" s="174">
        <f t="shared" si="0"/>
        <v>0</v>
      </c>
      <c r="G3" s="422">
        <f t="shared" si="0"/>
        <v>0</v>
      </c>
      <c r="H3" s="174">
        <f t="shared" si="0"/>
        <v>0</v>
      </c>
      <c r="I3" s="174">
        <f t="shared" si="0"/>
        <v>0</v>
      </c>
      <c r="J3" s="174">
        <f t="shared" si="0"/>
        <v>0</v>
      </c>
      <c r="K3" s="174">
        <f t="shared" si="0"/>
        <v>0</v>
      </c>
      <c r="L3" s="174">
        <f t="shared" si="0"/>
        <v>0</v>
      </c>
      <c r="M3" s="175">
        <f t="shared" si="0"/>
        <v>0</v>
      </c>
      <c r="N3" s="308"/>
    </row>
    <row r="4" spans="3:14" ht="15.6" customHeight="1" x14ac:dyDescent="0.15">
      <c r="C4" s="756" t="s">
        <v>264</v>
      </c>
      <c r="D4" s="757"/>
      <c r="E4" s="92">
        <f>SUM(F4:M4)</f>
        <v>0</v>
      </c>
      <c r="F4" s="63"/>
      <c r="G4" s="64"/>
      <c r="H4" s="64"/>
      <c r="I4" s="64"/>
      <c r="J4" s="64"/>
      <c r="K4" s="64"/>
      <c r="L4" s="64"/>
      <c r="M4" s="80"/>
      <c r="N4" s="308"/>
    </row>
    <row r="5" spans="3:14" ht="15.6" customHeight="1" x14ac:dyDescent="0.15">
      <c r="C5" s="760" t="s">
        <v>413</v>
      </c>
      <c r="D5" s="761"/>
      <c r="E5" s="25">
        <f>SUM(F5:M5)</f>
        <v>0</v>
      </c>
      <c r="F5" s="65"/>
      <c r="G5" s="66"/>
      <c r="H5" s="66"/>
      <c r="I5" s="66"/>
      <c r="J5" s="66"/>
      <c r="K5" s="66"/>
      <c r="L5" s="66"/>
      <c r="M5" s="81"/>
      <c r="N5" s="308"/>
    </row>
    <row r="6" spans="3:14" ht="15.6" customHeight="1" x14ac:dyDescent="0.15">
      <c r="C6" s="762" t="s">
        <v>414</v>
      </c>
      <c r="D6" s="763"/>
      <c r="E6" s="25">
        <f>SUM(F6:M6)</f>
        <v>0</v>
      </c>
      <c r="F6" s="65"/>
      <c r="G6" s="66"/>
      <c r="H6" s="66"/>
      <c r="I6" s="66"/>
      <c r="J6" s="66"/>
      <c r="K6" s="66"/>
      <c r="L6" s="66"/>
      <c r="M6" s="81"/>
      <c r="N6" s="308"/>
    </row>
    <row r="7" spans="3:14" ht="15.6" customHeight="1" x14ac:dyDescent="0.15">
      <c r="C7" s="760" t="s">
        <v>415</v>
      </c>
      <c r="D7" s="761"/>
      <c r="E7" s="25">
        <f t="shared" ref="E7:E35" si="1">SUM(F7:M7)</f>
        <v>0</v>
      </c>
      <c r="F7" s="65"/>
      <c r="G7" s="66"/>
      <c r="H7" s="66"/>
      <c r="I7" s="66"/>
      <c r="J7" s="66"/>
      <c r="K7" s="66"/>
      <c r="L7" s="66"/>
      <c r="M7" s="81"/>
      <c r="N7" s="308"/>
    </row>
    <row r="8" spans="3:14" ht="15.6" customHeight="1" x14ac:dyDescent="0.15">
      <c r="C8" s="754" t="s">
        <v>416</v>
      </c>
      <c r="D8" s="755"/>
      <c r="E8" s="25">
        <f t="shared" si="1"/>
        <v>0</v>
      </c>
      <c r="F8" s="65"/>
      <c r="G8" s="66"/>
      <c r="H8" s="66"/>
      <c r="I8" s="66"/>
      <c r="J8" s="66"/>
      <c r="K8" s="66"/>
      <c r="L8" s="66"/>
      <c r="M8" s="81"/>
      <c r="N8" s="308"/>
    </row>
    <row r="9" spans="3:14" ht="15.6" customHeight="1" x14ac:dyDescent="0.15">
      <c r="C9" s="758" t="s">
        <v>417</v>
      </c>
      <c r="D9" s="759"/>
      <c r="E9" s="25">
        <f t="shared" si="1"/>
        <v>0</v>
      </c>
      <c r="F9" s="65"/>
      <c r="G9" s="66"/>
      <c r="H9" s="66"/>
      <c r="I9" s="66"/>
      <c r="J9" s="66"/>
      <c r="K9" s="66"/>
      <c r="L9" s="66"/>
      <c r="M9" s="81"/>
      <c r="N9" s="308"/>
    </row>
    <row r="10" spans="3:14" ht="15.6" customHeight="1" x14ac:dyDescent="0.15">
      <c r="C10" s="754" t="s">
        <v>418</v>
      </c>
      <c r="D10" s="755"/>
      <c r="E10" s="25">
        <f t="shared" si="1"/>
        <v>0</v>
      </c>
      <c r="F10" s="65"/>
      <c r="G10" s="66"/>
      <c r="H10" s="66"/>
      <c r="I10" s="66"/>
      <c r="J10" s="66"/>
      <c r="K10" s="66"/>
      <c r="L10" s="66"/>
      <c r="M10" s="81"/>
      <c r="N10" s="308"/>
    </row>
    <row r="11" spans="3:14" ht="15.6" customHeight="1" x14ac:dyDescent="0.15">
      <c r="C11" s="754" t="s">
        <v>419</v>
      </c>
      <c r="D11" s="755"/>
      <c r="E11" s="25">
        <f t="shared" si="1"/>
        <v>0</v>
      </c>
      <c r="F11" s="65"/>
      <c r="G11" s="66"/>
      <c r="H11" s="66"/>
      <c r="I11" s="66"/>
      <c r="J11" s="66"/>
      <c r="K11" s="66"/>
      <c r="L11" s="66"/>
      <c r="M11" s="81"/>
      <c r="N11" s="308"/>
    </row>
    <row r="12" spans="3:14" ht="15.6" customHeight="1" x14ac:dyDescent="0.15">
      <c r="C12" s="754" t="s">
        <v>420</v>
      </c>
      <c r="D12" s="755"/>
      <c r="E12" s="25">
        <f t="shared" si="1"/>
        <v>0</v>
      </c>
      <c r="F12" s="65"/>
      <c r="G12" s="66"/>
      <c r="H12" s="66"/>
      <c r="I12" s="66"/>
      <c r="J12" s="66"/>
      <c r="K12" s="66"/>
      <c r="L12" s="66"/>
      <c r="M12" s="81"/>
      <c r="N12" s="308"/>
    </row>
    <row r="13" spans="3:14" ht="15.6" customHeight="1" x14ac:dyDescent="0.15">
      <c r="C13" s="754" t="s">
        <v>421</v>
      </c>
      <c r="D13" s="755"/>
      <c r="E13" s="25">
        <f t="shared" si="1"/>
        <v>0</v>
      </c>
      <c r="F13" s="65"/>
      <c r="G13" s="66"/>
      <c r="H13" s="66"/>
      <c r="I13" s="66"/>
      <c r="J13" s="66"/>
      <c r="K13" s="66"/>
      <c r="L13" s="66"/>
      <c r="M13" s="81"/>
      <c r="N13" s="308"/>
    </row>
    <row r="14" spans="3:14" ht="15.6" customHeight="1" x14ac:dyDescent="0.15">
      <c r="C14" s="754" t="s">
        <v>422</v>
      </c>
      <c r="D14" s="755"/>
      <c r="E14" s="25">
        <f t="shared" si="1"/>
        <v>0</v>
      </c>
      <c r="F14" s="65"/>
      <c r="G14" s="66"/>
      <c r="H14" s="66"/>
      <c r="I14" s="66"/>
      <c r="J14" s="66"/>
      <c r="K14" s="66"/>
      <c r="L14" s="66"/>
      <c r="M14" s="81"/>
      <c r="N14" s="308"/>
    </row>
    <row r="15" spans="3:14" ht="15.6" customHeight="1" x14ac:dyDescent="0.15">
      <c r="C15" s="754" t="s">
        <v>423</v>
      </c>
      <c r="D15" s="755"/>
      <c r="E15" s="25">
        <f t="shared" si="1"/>
        <v>0</v>
      </c>
      <c r="F15" s="65"/>
      <c r="G15" s="66"/>
      <c r="H15" s="66"/>
      <c r="I15" s="66"/>
      <c r="J15" s="66"/>
      <c r="K15" s="66"/>
      <c r="L15" s="66"/>
      <c r="M15" s="81"/>
      <c r="N15" s="308"/>
    </row>
    <row r="16" spans="3:14" ht="15.6" customHeight="1" x14ac:dyDescent="0.15">
      <c r="C16" s="754" t="s">
        <v>228</v>
      </c>
      <c r="D16" s="755"/>
      <c r="E16" s="25">
        <f t="shared" si="1"/>
        <v>0</v>
      </c>
      <c r="F16" s="65"/>
      <c r="G16" s="66"/>
      <c r="H16" s="66"/>
      <c r="I16" s="66"/>
      <c r="J16" s="66"/>
      <c r="K16" s="66"/>
      <c r="L16" s="66"/>
      <c r="M16" s="81"/>
      <c r="N16" s="308"/>
    </row>
    <row r="17" spans="3:14" ht="16.5" customHeight="1" x14ac:dyDescent="0.15">
      <c r="C17" s="754" t="s">
        <v>424</v>
      </c>
      <c r="D17" s="755"/>
      <c r="E17" s="25">
        <f t="shared" si="1"/>
        <v>0</v>
      </c>
      <c r="F17" s="65"/>
      <c r="G17" s="66"/>
      <c r="H17" s="66"/>
      <c r="I17" s="66"/>
      <c r="J17" s="66"/>
      <c r="K17" s="66"/>
      <c r="L17" s="66"/>
      <c r="M17" s="81"/>
      <c r="N17" s="308"/>
    </row>
    <row r="18" spans="3:14" ht="15.6" customHeight="1" x14ac:dyDescent="0.15">
      <c r="C18" s="754" t="s">
        <v>229</v>
      </c>
      <c r="D18" s="755"/>
      <c r="E18" s="25">
        <f t="shared" si="1"/>
        <v>0</v>
      </c>
      <c r="F18" s="65"/>
      <c r="G18" s="66"/>
      <c r="H18" s="66"/>
      <c r="I18" s="66"/>
      <c r="J18" s="66"/>
      <c r="K18" s="66"/>
      <c r="L18" s="66"/>
      <c r="M18" s="81"/>
      <c r="N18" s="308"/>
    </row>
    <row r="19" spans="3:14" ht="15.6" customHeight="1" x14ac:dyDescent="0.15">
      <c r="C19" s="754" t="s">
        <v>425</v>
      </c>
      <c r="D19" s="755"/>
      <c r="E19" s="25">
        <f t="shared" si="1"/>
        <v>0</v>
      </c>
      <c r="F19" s="65"/>
      <c r="G19" s="66"/>
      <c r="H19" s="66"/>
      <c r="I19" s="66"/>
      <c r="J19" s="66"/>
      <c r="K19" s="66"/>
      <c r="L19" s="66"/>
      <c r="M19" s="81"/>
      <c r="N19" s="308"/>
    </row>
    <row r="20" spans="3:14" ht="15.6" customHeight="1" x14ac:dyDescent="0.15">
      <c r="C20" s="754" t="s">
        <v>426</v>
      </c>
      <c r="D20" s="755"/>
      <c r="E20" s="25">
        <f t="shared" si="1"/>
        <v>0</v>
      </c>
      <c r="F20" s="65"/>
      <c r="G20" s="66"/>
      <c r="H20" s="66"/>
      <c r="I20" s="66"/>
      <c r="J20" s="66"/>
      <c r="K20" s="66"/>
      <c r="L20" s="66"/>
      <c r="M20" s="81"/>
      <c r="N20" s="308"/>
    </row>
    <row r="21" spans="3:14" ht="15.6" customHeight="1" x14ac:dyDescent="0.15">
      <c r="C21" s="754" t="s">
        <v>427</v>
      </c>
      <c r="D21" s="755"/>
      <c r="E21" s="25">
        <f t="shared" si="1"/>
        <v>0</v>
      </c>
      <c r="F21" s="65"/>
      <c r="G21" s="66"/>
      <c r="H21" s="66"/>
      <c r="I21" s="66"/>
      <c r="J21" s="66"/>
      <c r="K21" s="66"/>
      <c r="L21" s="66"/>
      <c r="M21" s="81"/>
      <c r="N21" s="308"/>
    </row>
    <row r="22" spans="3:14" ht="15.6" customHeight="1" x14ac:dyDescent="0.15">
      <c r="C22" s="754" t="s">
        <v>231</v>
      </c>
      <c r="D22" s="755"/>
      <c r="E22" s="25">
        <f t="shared" si="1"/>
        <v>0</v>
      </c>
      <c r="F22" s="65"/>
      <c r="G22" s="66"/>
      <c r="H22" s="66"/>
      <c r="I22" s="66"/>
      <c r="J22" s="66"/>
      <c r="K22" s="66"/>
      <c r="L22" s="66"/>
      <c r="M22" s="81"/>
      <c r="N22" s="308"/>
    </row>
    <row r="23" spans="3:14" ht="15.6" customHeight="1" x14ac:dyDescent="0.15">
      <c r="C23" s="754" t="s">
        <v>428</v>
      </c>
      <c r="D23" s="755"/>
      <c r="E23" s="25">
        <f t="shared" si="1"/>
        <v>0</v>
      </c>
      <c r="F23" s="65"/>
      <c r="G23" s="66"/>
      <c r="H23" s="66"/>
      <c r="I23" s="66"/>
      <c r="J23" s="66"/>
      <c r="K23" s="66"/>
      <c r="L23" s="66"/>
      <c r="M23" s="81"/>
      <c r="N23" s="308"/>
    </row>
    <row r="24" spans="3:14" ht="15.6" customHeight="1" x14ac:dyDescent="0.15">
      <c r="C24" s="754" t="s">
        <v>429</v>
      </c>
      <c r="D24" s="755"/>
      <c r="E24" s="25">
        <f t="shared" si="1"/>
        <v>0</v>
      </c>
      <c r="F24" s="65"/>
      <c r="G24" s="66"/>
      <c r="H24" s="66"/>
      <c r="I24" s="66"/>
      <c r="J24" s="66"/>
      <c r="K24" s="66"/>
      <c r="L24" s="66"/>
      <c r="M24" s="81"/>
      <c r="N24" s="308"/>
    </row>
    <row r="25" spans="3:14" ht="15.6" customHeight="1" x14ac:dyDescent="0.15">
      <c r="C25" s="754" t="s">
        <v>430</v>
      </c>
      <c r="D25" s="755"/>
      <c r="E25" s="25">
        <f t="shared" si="1"/>
        <v>0</v>
      </c>
      <c r="F25" s="65"/>
      <c r="G25" s="66"/>
      <c r="H25" s="66"/>
      <c r="I25" s="66"/>
      <c r="J25" s="66"/>
      <c r="K25" s="66"/>
      <c r="L25" s="66"/>
      <c r="M25" s="81"/>
      <c r="N25" s="308"/>
    </row>
    <row r="26" spans="3:14" ht="15.6" customHeight="1" x14ac:dyDescent="0.15">
      <c r="C26" s="754" t="s">
        <v>431</v>
      </c>
      <c r="D26" s="755"/>
      <c r="E26" s="25">
        <f t="shared" si="1"/>
        <v>0</v>
      </c>
      <c r="F26" s="65"/>
      <c r="G26" s="66"/>
      <c r="H26" s="66"/>
      <c r="I26" s="66"/>
      <c r="J26" s="66"/>
      <c r="K26" s="66"/>
      <c r="L26" s="66"/>
      <c r="M26" s="81"/>
      <c r="N26" s="308"/>
    </row>
    <row r="27" spans="3:14" ht="15.6" customHeight="1" x14ac:dyDescent="0.15">
      <c r="C27" s="754" t="s">
        <v>432</v>
      </c>
      <c r="D27" s="755"/>
      <c r="E27" s="25">
        <f t="shared" si="1"/>
        <v>0</v>
      </c>
      <c r="F27" s="65"/>
      <c r="G27" s="66"/>
      <c r="H27" s="66"/>
      <c r="I27" s="66"/>
      <c r="J27" s="66"/>
      <c r="K27" s="66"/>
      <c r="L27" s="66"/>
      <c r="M27" s="81"/>
      <c r="N27" s="308"/>
    </row>
    <row r="28" spans="3:14" ht="15.6" customHeight="1" x14ac:dyDescent="0.15">
      <c r="C28" s="754" t="s">
        <v>433</v>
      </c>
      <c r="D28" s="755"/>
      <c r="E28" s="25">
        <f t="shared" si="1"/>
        <v>0</v>
      </c>
      <c r="F28" s="65"/>
      <c r="G28" s="66"/>
      <c r="H28" s="66"/>
      <c r="I28" s="66"/>
      <c r="J28" s="66"/>
      <c r="K28" s="66"/>
      <c r="L28" s="66"/>
      <c r="M28" s="81"/>
      <c r="N28" s="308"/>
    </row>
    <row r="29" spans="3:14" ht="15.6" customHeight="1" x14ac:dyDescent="0.15">
      <c r="C29" s="754" t="s">
        <v>434</v>
      </c>
      <c r="D29" s="755"/>
      <c r="E29" s="25">
        <f t="shared" si="1"/>
        <v>0</v>
      </c>
      <c r="F29" s="65"/>
      <c r="G29" s="66"/>
      <c r="H29" s="66"/>
      <c r="I29" s="66"/>
      <c r="J29" s="66"/>
      <c r="K29" s="66"/>
      <c r="L29" s="66"/>
      <c r="M29" s="81"/>
      <c r="N29" s="308"/>
    </row>
    <row r="30" spans="3:14" ht="15.6" customHeight="1" x14ac:dyDescent="0.15">
      <c r="C30" s="754" t="s">
        <v>435</v>
      </c>
      <c r="D30" s="755"/>
      <c r="E30" s="25">
        <f t="shared" si="1"/>
        <v>0</v>
      </c>
      <c r="F30" s="65"/>
      <c r="G30" s="66"/>
      <c r="H30" s="66"/>
      <c r="I30" s="66"/>
      <c r="J30" s="66"/>
      <c r="K30" s="66"/>
      <c r="L30" s="66"/>
      <c r="M30" s="81"/>
      <c r="N30" s="308"/>
    </row>
    <row r="31" spans="3:14" ht="15.6" customHeight="1" x14ac:dyDescent="0.15">
      <c r="C31" s="754" t="s">
        <v>436</v>
      </c>
      <c r="D31" s="755"/>
      <c r="E31" s="25">
        <f t="shared" si="1"/>
        <v>0</v>
      </c>
      <c r="F31" s="65"/>
      <c r="G31" s="66"/>
      <c r="H31" s="66"/>
      <c r="I31" s="66"/>
      <c r="J31" s="66"/>
      <c r="K31" s="66"/>
      <c r="L31" s="66"/>
      <c r="M31" s="81"/>
      <c r="N31" s="308"/>
    </row>
    <row r="32" spans="3:14" ht="15.6" customHeight="1" x14ac:dyDescent="0.15">
      <c r="C32" s="754" t="s">
        <v>437</v>
      </c>
      <c r="D32" s="755"/>
      <c r="E32" s="25">
        <f t="shared" si="1"/>
        <v>0</v>
      </c>
      <c r="F32" s="65"/>
      <c r="G32" s="66"/>
      <c r="H32" s="66"/>
      <c r="I32" s="66"/>
      <c r="J32" s="66"/>
      <c r="K32" s="66"/>
      <c r="L32" s="66"/>
      <c r="M32" s="81"/>
      <c r="N32" s="308"/>
    </row>
    <row r="33" spans="3:14" ht="15.6" customHeight="1" x14ac:dyDescent="0.15">
      <c r="C33" s="754" t="s">
        <v>438</v>
      </c>
      <c r="D33" s="755"/>
      <c r="E33" s="25">
        <f t="shared" si="1"/>
        <v>0</v>
      </c>
      <c r="F33" s="65"/>
      <c r="G33" s="66"/>
      <c r="H33" s="66"/>
      <c r="I33" s="66"/>
      <c r="J33" s="66"/>
      <c r="K33" s="66"/>
      <c r="L33" s="66"/>
      <c r="M33" s="81"/>
      <c r="N33" s="308"/>
    </row>
    <row r="34" spans="3:14" ht="15.6" customHeight="1" x14ac:dyDescent="0.15">
      <c r="C34" s="754" t="s">
        <v>439</v>
      </c>
      <c r="D34" s="755"/>
      <c r="E34" s="25">
        <f t="shared" si="1"/>
        <v>0</v>
      </c>
      <c r="F34" s="65"/>
      <c r="G34" s="66"/>
      <c r="H34" s="66"/>
      <c r="I34" s="66"/>
      <c r="J34" s="66"/>
      <c r="K34" s="66"/>
      <c r="L34" s="66"/>
      <c r="M34" s="81"/>
      <c r="N34" s="308"/>
    </row>
    <row r="35" spans="3:14" ht="15.6" customHeight="1" x14ac:dyDescent="0.15">
      <c r="C35" s="764" t="s">
        <v>232</v>
      </c>
      <c r="D35" s="765"/>
      <c r="E35" s="25">
        <f t="shared" si="1"/>
        <v>0</v>
      </c>
      <c r="F35" s="65"/>
      <c r="G35" s="66"/>
      <c r="H35" s="66"/>
      <c r="I35" s="66"/>
      <c r="J35" s="66"/>
      <c r="K35" s="66"/>
      <c r="L35" s="66"/>
      <c r="M35" s="81"/>
      <c r="N35" s="308"/>
    </row>
    <row r="36" spans="3:14" ht="14.25" customHeight="1" x14ac:dyDescent="0.15">
      <c r="C36" s="381"/>
      <c r="D36" s="381"/>
      <c r="E36" s="382"/>
      <c r="F36" s="382"/>
      <c r="G36" s="382"/>
      <c r="H36" s="382"/>
      <c r="I36" s="382"/>
      <c r="J36" s="382"/>
      <c r="K36" s="382"/>
      <c r="L36" s="382"/>
      <c r="M36" s="382"/>
      <c r="N36" s="308"/>
    </row>
    <row r="37" spans="3:14" ht="16.5" customHeight="1" x14ac:dyDescent="0.15"/>
    <row r="38" spans="3:14" s="151" customFormat="1" ht="16.5" customHeight="1" x14ac:dyDescent="0.15">
      <c r="E38" s="149"/>
      <c r="F38" s="149"/>
      <c r="G38" s="149"/>
      <c r="H38" s="19"/>
      <c r="I38" s="19"/>
      <c r="J38" s="19"/>
      <c r="K38" s="19"/>
      <c r="L38" s="19"/>
      <c r="M38" s="19"/>
    </row>
    <row r="39" spans="3:14" s="151" customFormat="1" ht="16.5" customHeight="1" x14ac:dyDescent="0.15">
      <c r="E39" s="149"/>
      <c r="F39" s="149"/>
      <c r="G39" s="149"/>
      <c r="H39" s="19"/>
      <c r="I39" s="19"/>
      <c r="J39" s="19"/>
      <c r="K39" s="19"/>
      <c r="L39" s="19"/>
      <c r="M39" s="19"/>
    </row>
    <row r="40" spans="3:14" s="151" customFormat="1" ht="16.5" customHeight="1" x14ac:dyDescent="0.15">
      <c r="E40" s="149"/>
      <c r="F40" s="149"/>
      <c r="G40" s="149"/>
      <c r="H40" s="19"/>
      <c r="I40" s="19"/>
      <c r="J40" s="19"/>
      <c r="K40" s="19"/>
      <c r="L40" s="19"/>
      <c r="M40" s="19"/>
    </row>
    <row r="41" spans="3:14" s="151" customFormat="1" ht="16.5" customHeight="1" x14ac:dyDescent="0.15">
      <c r="E41" s="149"/>
      <c r="F41" s="149"/>
      <c r="G41" s="149"/>
      <c r="H41" s="19"/>
      <c r="I41" s="19"/>
      <c r="J41" s="19"/>
      <c r="K41" s="19"/>
      <c r="L41" s="19"/>
      <c r="M41" s="19"/>
    </row>
    <row r="42" spans="3:14" s="151" customFormat="1" ht="16.5" customHeight="1" x14ac:dyDescent="0.15">
      <c r="E42" s="149"/>
      <c r="F42" s="149"/>
      <c r="G42" s="149"/>
      <c r="H42" s="19"/>
      <c r="I42" s="19"/>
      <c r="J42" s="19"/>
      <c r="K42" s="19"/>
      <c r="L42" s="19"/>
      <c r="M42" s="19"/>
    </row>
    <row r="43" spans="3:14" s="151" customFormat="1" ht="16.5" customHeight="1" x14ac:dyDescent="0.15">
      <c r="E43" s="149"/>
      <c r="F43" s="149"/>
      <c r="G43" s="149"/>
      <c r="H43" s="19"/>
      <c r="I43" s="19"/>
      <c r="J43" s="19"/>
      <c r="K43" s="19"/>
      <c r="L43" s="19"/>
      <c r="M43" s="19"/>
    </row>
    <row r="44" spans="3:14" s="151" customFormat="1" ht="16.5" customHeight="1" x14ac:dyDescent="0.15">
      <c r="E44" s="149"/>
      <c r="F44" s="149"/>
      <c r="G44" s="149"/>
      <c r="H44" s="19"/>
      <c r="I44" s="19"/>
      <c r="J44" s="19"/>
      <c r="K44" s="19"/>
      <c r="L44" s="19"/>
      <c r="M44" s="19"/>
    </row>
    <row r="45" spans="3:14" s="151" customFormat="1" ht="16.5" customHeight="1" x14ac:dyDescent="0.15">
      <c r="E45" s="149"/>
      <c r="F45" s="149"/>
      <c r="G45" s="149"/>
      <c r="H45" s="19"/>
      <c r="I45" s="19"/>
      <c r="J45" s="19"/>
      <c r="K45" s="19"/>
      <c r="L45" s="19"/>
      <c r="M45" s="19"/>
    </row>
    <row r="46" spans="3:14" s="151" customFormat="1" ht="16.5" customHeight="1" x14ac:dyDescent="0.15">
      <c r="E46" s="149"/>
      <c r="F46" s="149"/>
      <c r="G46" s="149"/>
      <c r="H46" s="19"/>
      <c r="I46" s="19"/>
      <c r="J46" s="19"/>
      <c r="K46" s="19"/>
      <c r="L46" s="19"/>
      <c r="M46" s="19"/>
    </row>
    <row r="47" spans="3:14" s="151" customFormat="1" ht="16.5" customHeight="1" x14ac:dyDescent="0.15">
      <c r="E47" s="149"/>
      <c r="F47" s="149"/>
      <c r="G47" s="149"/>
      <c r="H47" s="19"/>
      <c r="I47" s="19"/>
      <c r="J47" s="19"/>
      <c r="K47" s="19"/>
      <c r="L47" s="19"/>
      <c r="M47" s="19"/>
    </row>
    <row r="48" spans="3:14" s="151" customFormat="1" ht="16.5" customHeight="1" x14ac:dyDescent="0.15">
      <c r="E48" s="149"/>
      <c r="F48" s="149"/>
      <c r="G48" s="149"/>
      <c r="H48" s="19"/>
      <c r="I48" s="19"/>
      <c r="J48" s="19"/>
      <c r="K48" s="19"/>
      <c r="L48" s="19"/>
      <c r="M48" s="19"/>
    </row>
    <row r="49" spans="5:13" s="151" customFormat="1" ht="16.5" customHeight="1" x14ac:dyDescent="0.15">
      <c r="E49" s="149"/>
      <c r="F49" s="149"/>
      <c r="G49" s="149"/>
      <c r="H49" s="19"/>
      <c r="I49" s="19"/>
      <c r="J49" s="19"/>
      <c r="K49" s="19"/>
      <c r="L49" s="19"/>
      <c r="M49" s="19"/>
    </row>
  </sheetData>
  <mergeCells count="34">
    <mergeCell ref="C11:D11"/>
    <mergeCell ref="C12:D12"/>
    <mergeCell ref="C13:D13"/>
    <mergeCell ref="C14:D14"/>
    <mergeCell ref="C2:D2"/>
    <mergeCell ref="C3:D3"/>
    <mergeCell ref="C24:D24"/>
    <mergeCell ref="C25:D25"/>
    <mergeCell ref="C17:D17"/>
    <mergeCell ref="C18:D18"/>
    <mergeCell ref="C19:D19"/>
    <mergeCell ref="C20:D20"/>
    <mergeCell ref="C21:D21"/>
    <mergeCell ref="C35:D35"/>
    <mergeCell ref="C29:D29"/>
    <mergeCell ref="C30:D30"/>
    <mergeCell ref="C31:D31"/>
    <mergeCell ref="C32:D32"/>
    <mergeCell ref="C27:D27"/>
    <mergeCell ref="C26:D26"/>
    <mergeCell ref="C34:D34"/>
    <mergeCell ref="C33:D33"/>
    <mergeCell ref="C4:D4"/>
    <mergeCell ref="C10:D10"/>
    <mergeCell ref="C9:D9"/>
    <mergeCell ref="C8:D8"/>
    <mergeCell ref="C7:D7"/>
    <mergeCell ref="C6:D6"/>
    <mergeCell ref="C5:D5"/>
    <mergeCell ref="C16:D16"/>
    <mergeCell ref="C15:D15"/>
    <mergeCell ref="C22:D22"/>
    <mergeCell ref="C28:D28"/>
    <mergeCell ref="C23:D23"/>
  </mergeCells>
  <phoneticPr fontId="5"/>
  <conditionalFormatting sqref="F4:M35">
    <cfRule type="cellIs" dxfId="10"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7" orientation="portrait" r:id="rId1"/>
  <headerFooter alignWithMargins="0">
    <oddFooter>&amp;A</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1:M46"/>
  <sheetViews>
    <sheetView view="pageBreakPreview" zoomScaleNormal="100" zoomScaleSheetLayoutView="100" workbookViewId="0">
      <selection activeCell="C1" sqref="C1"/>
    </sheetView>
  </sheetViews>
  <sheetFormatPr defaultColWidth="1.625" defaultRowHeight="15.6" customHeight="1" x14ac:dyDescent="0.15"/>
  <cols>
    <col min="1" max="1" width="1.625" style="19"/>
    <col min="2" max="2" width="0.875" style="19" customWidth="1"/>
    <col min="3" max="3" width="7.625" style="151" customWidth="1"/>
    <col min="4" max="4" width="41" style="151" customWidth="1"/>
    <col min="5" max="5" width="6.625" style="149" customWidth="1"/>
    <col min="6" max="6" width="10.375" style="149" customWidth="1"/>
    <col min="7" max="7" width="6.625" style="149" customWidth="1"/>
    <col min="8" max="13" width="6.625" style="19" customWidth="1"/>
    <col min="14" max="14" width="0.625" style="19" customWidth="1"/>
    <col min="15" max="16384" width="1.625" style="19"/>
  </cols>
  <sheetData>
    <row r="1" spans="3:13" ht="18.75" customHeight="1" x14ac:dyDescent="0.15">
      <c r="C1" s="151" t="s">
        <v>539</v>
      </c>
      <c r="D1" s="19"/>
      <c r="J1" s="176"/>
      <c r="K1" s="176"/>
      <c r="L1" s="176"/>
      <c r="M1" s="176" t="s">
        <v>389</v>
      </c>
    </row>
    <row r="2" spans="3:13" ht="100.35" customHeight="1" x14ac:dyDescent="0.15">
      <c r="C2" s="709" t="s">
        <v>315</v>
      </c>
      <c r="D2" s="492"/>
      <c r="E2" s="110" t="s">
        <v>225</v>
      </c>
      <c r="F2" s="109"/>
      <c r="G2" s="177"/>
      <c r="H2" s="177"/>
      <c r="I2" s="177"/>
      <c r="J2" s="177" t="s">
        <v>74</v>
      </c>
      <c r="K2" s="177" t="s">
        <v>74</v>
      </c>
      <c r="L2" s="177" t="s">
        <v>74</v>
      </c>
      <c r="M2" s="178" t="s">
        <v>74</v>
      </c>
    </row>
    <row r="3" spans="3:13" ht="15.6" customHeight="1" x14ac:dyDescent="0.15">
      <c r="C3" s="709" t="s">
        <v>49</v>
      </c>
      <c r="D3" s="492"/>
      <c r="E3" s="173">
        <f t="shared" ref="E3:M3" si="0">SUM(E4:E32)</f>
        <v>0</v>
      </c>
      <c r="F3" s="411"/>
      <c r="G3" s="422"/>
      <c r="H3" s="174">
        <f t="shared" si="0"/>
        <v>0</v>
      </c>
      <c r="I3" s="174">
        <f t="shared" si="0"/>
        <v>0</v>
      </c>
      <c r="J3" s="174">
        <f t="shared" si="0"/>
        <v>0</v>
      </c>
      <c r="K3" s="174">
        <f t="shared" si="0"/>
        <v>0</v>
      </c>
      <c r="L3" s="174">
        <f t="shared" si="0"/>
        <v>0</v>
      </c>
      <c r="M3" s="175">
        <f t="shared" si="0"/>
        <v>0</v>
      </c>
    </row>
    <row r="4" spans="3:13" ht="20.25" customHeight="1" x14ac:dyDescent="0.15">
      <c r="C4" s="531" t="s">
        <v>442</v>
      </c>
      <c r="D4" s="335" t="s">
        <v>444</v>
      </c>
      <c r="E4" s="92">
        <f>SUM(F4:M4)</f>
        <v>0</v>
      </c>
      <c r="F4" s="63"/>
      <c r="G4" s="64"/>
      <c r="H4" s="64"/>
      <c r="I4" s="64"/>
      <c r="J4" s="64"/>
      <c r="K4" s="64"/>
      <c r="L4" s="64"/>
      <c r="M4" s="80"/>
    </row>
    <row r="5" spans="3:13" ht="20.25" customHeight="1" x14ac:dyDescent="0.15">
      <c r="C5" s="531"/>
      <c r="D5" s="336" t="s">
        <v>443</v>
      </c>
      <c r="E5" s="25">
        <f>SUM(F5:M5)</f>
        <v>0</v>
      </c>
      <c r="F5" s="65"/>
      <c r="G5" s="66"/>
      <c r="H5" s="66"/>
      <c r="I5" s="66"/>
      <c r="J5" s="66"/>
      <c r="K5" s="66"/>
      <c r="L5" s="66"/>
      <c r="M5" s="81"/>
    </row>
    <row r="6" spans="3:13" ht="20.25" customHeight="1" x14ac:dyDescent="0.15">
      <c r="C6" s="531"/>
      <c r="D6" s="336" t="s">
        <v>445</v>
      </c>
      <c r="E6" s="25">
        <f>SUM(F6:M6)</f>
        <v>0</v>
      </c>
      <c r="F6" s="65"/>
      <c r="G6" s="66"/>
      <c r="H6" s="66"/>
      <c r="I6" s="66"/>
      <c r="J6" s="66"/>
      <c r="K6" s="66"/>
      <c r="L6" s="66"/>
      <c r="M6" s="81"/>
    </row>
    <row r="7" spans="3:13" ht="20.25" customHeight="1" x14ac:dyDescent="0.15">
      <c r="C7" s="531"/>
      <c r="D7" s="336" t="s">
        <v>446</v>
      </c>
      <c r="E7" s="25">
        <f t="shared" ref="E7:E32" si="1">SUM(F7:M7)</f>
        <v>0</v>
      </c>
      <c r="F7" s="65"/>
      <c r="G7" s="66"/>
      <c r="H7" s="66"/>
      <c r="I7" s="66"/>
      <c r="J7" s="66"/>
      <c r="K7" s="66"/>
      <c r="L7" s="66"/>
      <c r="M7" s="81"/>
    </row>
    <row r="8" spans="3:13" ht="20.25" customHeight="1" x14ac:dyDescent="0.15">
      <c r="C8" s="532"/>
      <c r="D8" s="336" t="s">
        <v>447</v>
      </c>
      <c r="E8" s="25">
        <f t="shared" si="1"/>
        <v>0</v>
      </c>
      <c r="F8" s="65"/>
      <c r="G8" s="66"/>
      <c r="H8" s="66"/>
      <c r="I8" s="66"/>
      <c r="J8" s="66"/>
      <c r="K8" s="66"/>
      <c r="L8" s="66"/>
      <c r="M8" s="81"/>
    </row>
    <row r="9" spans="3:13" ht="15.6" customHeight="1" x14ac:dyDescent="0.15">
      <c r="C9" s="529" t="s">
        <v>448</v>
      </c>
      <c r="D9" s="335" t="s">
        <v>451</v>
      </c>
      <c r="E9" s="25">
        <f t="shared" si="1"/>
        <v>0</v>
      </c>
      <c r="F9" s="65"/>
      <c r="G9" s="66"/>
      <c r="H9" s="66"/>
      <c r="I9" s="66"/>
      <c r="J9" s="66"/>
      <c r="K9" s="66"/>
      <c r="L9" s="66"/>
      <c r="M9" s="81"/>
    </row>
    <row r="10" spans="3:13" ht="15.6" customHeight="1" x14ac:dyDescent="0.15">
      <c r="C10" s="529"/>
      <c r="D10" s="336" t="s">
        <v>452</v>
      </c>
      <c r="E10" s="25">
        <f t="shared" si="1"/>
        <v>0</v>
      </c>
      <c r="F10" s="65"/>
      <c r="G10" s="66"/>
      <c r="H10" s="66"/>
      <c r="I10" s="66"/>
      <c r="J10" s="66"/>
      <c r="K10" s="66"/>
      <c r="L10" s="66"/>
      <c r="M10" s="81"/>
    </row>
    <row r="11" spans="3:13" ht="15.6" customHeight="1" x14ac:dyDescent="0.15">
      <c r="C11" s="529"/>
      <c r="D11" s="336" t="s">
        <v>453</v>
      </c>
      <c r="E11" s="25">
        <f t="shared" si="1"/>
        <v>0</v>
      </c>
      <c r="F11" s="65"/>
      <c r="G11" s="66"/>
      <c r="H11" s="66"/>
      <c r="I11" s="66"/>
      <c r="J11" s="66"/>
      <c r="K11" s="66"/>
      <c r="L11" s="66"/>
      <c r="M11" s="81"/>
    </row>
    <row r="12" spans="3:13" ht="15.6" customHeight="1" x14ac:dyDescent="0.15">
      <c r="C12" s="529"/>
      <c r="D12" s="336" t="s">
        <v>454</v>
      </c>
      <c r="E12" s="25">
        <f t="shared" si="1"/>
        <v>0</v>
      </c>
      <c r="F12" s="65"/>
      <c r="G12" s="66"/>
      <c r="H12" s="66"/>
      <c r="I12" s="66"/>
      <c r="J12" s="66"/>
      <c r="K12" s="66"/>
      <c r="L12" s="66"/>
      <c r="M12" s="81"/>
    </row>
    <row r="13" spans="3:13" ht="15.6" customHeight="1" x14ac:dyDescent="0.15">
      <c r="C13" s="529"/>
      <c r="D13" s="336" t="s">
        <v>455</v>
      </c>
      <c r="E13" s="25">
        <f t="shared" si="1"/>
        <v>0</v>
      </c>
      <c r="F13" s="65"/>
      <c r="G13" s="66"/>
      <c r="H13" s="66"/>
      <c r="I13" s="66"/>
      <c r="J13" s="66"/>
      <c r="K13" s="66"/>
      <c r="L13" s="66"/>
      <c r="M13" s="81"/>
    </row>
    <row r="14" spans="3:13" ht="15.6" customHeight="1" x14ac:dyDescent="0.15">
      <c r="C14" s="529"/>
      <c r="D14" s="336" t="s">
        <v>456</v>
      </c>
      <c r="E14" s="25">
        <f t="shared" si="1"/>
        <v>0</v>
      </c>
      <c r="F14" s="65"/>
      <c r="G14" s="66"/>
      <c r="H14" s="66"/>
      <c r="I14" s="66"/>
      <c r="J14" s="66"/>
      <c r="K14" s="66"/>
      <c r="L14" s="66"/>
      <c r="M14" s="81"/>
    </row>
    <row r="15" spans="3:13" ht="25.5" customHeight="1" x14ac:dyDescent="0.15">
      <c r="C15" s="529"/>
      <c r="D15" s="336" t="s">
        <v>588</v>
      </c>
      <c r="E15" s="25">
        <f t="shared" si="1"/>
        <v>0</v>
      </c>
      <c r="F15" s="65"/>
      <c r="G15" s="66"/>
      <c r="H15" s="66"/>
      <c r="I15" s="66"/>
      <c r="J15" s="66"/>
      <c r="K15" s="66"/>
      <c r="L15" s="66"/>
      <c r="M15" s="81"/>
    </row>
    <row r="16" spans="3:13" ht="15.6" customHeight="1" x14ac:dyDescent="0.15">
      <c r="C16" s="530"/>
      <c r="D16" s="336" t="s">
        <v>457</v>
      </c>
      <c r="E16" s="25">
        <f t="shared" si="1"/>
        <v>0</v>
      </c>
      <c r="F16" s="65"/>
      <c r="G16" s="66"/>
      <c r="H16" s="66"/>
      <c r="I16" s="66"/>
      <c r="J16" s="66"/>
      <c r="K16" s="66"/>
      <c r="L16" s="66"/>
      <c r="M16" s="81"/>
    </row>
    <row r="17" spans="3:13" ht="33" customHeight="1" x14ac:dyDescent="0.15">
      <c r="C17" s="529" t="s">
        <v>449</v>
      </c>
      <c r="D17" s="335" t="s">
        <v>458</v>
      </c>
      <c r="E17" s="25">
        <f t="shared" si="1"/>
        <v>0</v>
      </c>
      <c r="F17" s="65"/>
      <c r="G17" s="66"/>
      <c r="H17" s="66"/>
      <c r="I17" s="66"/>
      <c r="J17" s="66"/>
      <c r="K17" s="66"/>
      <c r="L17" s="66"/>
      <c r="M17" s="81"/>
    </row>
    <row r="18" spans="3:13" ht="15.6" customHeight="1" x14ac:dyDescent="0.15">
      <c r="C18" s="529"/>
      <c r="D18" s="336" t="s">
        <v>589</v>
      </c>
      <c r="E18" s="25">
        <f t="shared" si="1"/>
        <v>0</v>
      </c>
      <c r="F18" s="65"/>
      <c r="G18" s="66"/>
      <c r="H18" s="66"/>
      <c r="I18" s="66"/>
      <c r="J18" s="66"/>
      <c r="K18" s="66"/>
      <c r="L18" s="66"/>
      <c r="M18" s="81"/>
    </row>
    <row r="19" spans="3:13" ht="15.6" customHeight="1" x14ac:dyDescent="0.15">
      <c r="C19" s="529"/>
      <c r="D19" s="336" t="s">
        <v>459</v>
      </c>
      <c r="E19" s="25">
        <f t="shared" si="1"/>
        <v>0</v>
      </c>
      <c r="F19" s="65"/>
      <c r="G19" s="66"/>
      <c r="H19" s="66"/>
      <c r="I19" s="66"/>
      <c r="J19" s="66"/>
      <c r="K19" s="66"/>
      <c r="L19" s="66"/>
      <c r="M19" s="81"/>
    </row>
    <row r="20" spans="3:13" ht="15.6" customHeight="1" x14ac:dyDescent="0.15">
      <c r="C20" s="529"/>
      <c r="D20" s="336" t="s">
        <v>460</v>
      </c>
      <c r="E20" s="25">
        <f t="shared" si="1"/>
        <v>0</v>
      </c>
      <c r="F20" s="65"/>
      <c r="G20" s="66"/>
      <c r="H20" s="66"/>
      <c r="I20" s="66"/>
      <c r="J20" s="66"/>
      <c r="K20" s="66"/>
      <c r="L20" s="66"/>
      <c r="M20" s="81"/>
    </row>
    <row r="21" spans="3:13" ht="15.6" customHeight="1" x14ac:dyDescent="0.15">
      <c r="C21" s="529"/>
      <c r="D21" s="336" t="s">
        <v>462</v>
      </c>
      <c r="E21" s="25">
        <f t="shared" si="1"/>
        <v>0</v>
      </c>
      <c r="F21" s="65"/>
      <c r="G21" s="66"/>
      <c r="H21" s="66"/>
      <c r="I21" s="66"/>
      <c r="J21" s="66"/>
      <c r="K21" s="66"/>
      <c r="L21" s="66"/>
      <c r="M21" s="81"/>
    </row>
    <row r="22" spans="3:13" ht="15.6" customHeight="1" x14ac:dyDescent="0.15">
      <c r="C22" s="529"/>
      <c r="D22" s="336" t="s">
        <v>461</v>
      </c>
      <c r="E22" s="25">
        <f t="shared" si="1"/>
        <v>0</v>
      </c>
      <c r="F22" s="65"/>
      <c r="G22" s="66"/>
      <c r="H22" s="66"/>
      <c r="I22" s="66"/>
      <c r="J22" s="66"/>
      <c r="K22" s="66"/>
      <c r="L22" s="66"/>
      <c r="M22" s="81"/>
    </row>
    <row r="23" spans="3:13" ht="15.6" customHeight="1" x14ac:dyDescent="0.15">
      <c r="C23" s="529"/>
      <c r="D23" s="336" t="s">
        <v>463</v>
      </c>
      <c r="E23" s="25">
        <f t="shared" si="1"/>
        <v>0</v>
      </c>
      <c r="F23" s="65"/>
      <c r="G23" s="66"/>
      <c r="H23" s="66"/>
      <c r="I23" s="66"/>
      <c r="J23" s="66"/>
      <c r="K23" s="66"/>
      <c r="L23" s="66"/>
      <c r="M23" s="81"/>
    </row>
    <row r="24" spans="3:13" ht="15.6" customHeight="1" x14ac:dyDescent="0.15">
      <c r="C24" s="529"/>
      <c r="D24" s="336" t="s">
        <v>464</v>
      </c>
      <c r="E24" s="25">
        <f t="shared" si="1"/>
        <v>0</v>
      </c>
      <c r="F24" s="65"/>
      <c r="G24" s="66"/>
      <c r="H24" s="66"/>
      <c r="I24" s="66"/>
      <c r="J24" s="66"/>
      <c r="K24" s="66"/>
      <c r="L24" s="66"/>
      <c r="M24" s="81"/>
    </row>
    <row r="25" spans="3:13" ht="15.6" customHeight="1" x14ac:dyDescent="0.15">
      <c r="C25" s="529"/>
      <c r="D25" s="336" t="s">
        <v>465</v>
      </c>
      <c r="E25" s="25">
        <f t="shared" si="1"/>
        <v>0</v>
      </c>
      <c r="F25" s="65"/>
      <c r="G25" s="66"/>
      <c r="H25" s="66"/>
      <c r="I25" s="66"/>
      <c r="J25" s="66"/>
      <c r="K25" s="66"/>
      <c r="L25" s="66"/>
      <c r="M25" s="81"/>
    </row>
    <row r="26" spans="3:13" ht="15.6" customHeight="1" x14ac:dyDescent="0.15">
      <c r="C26" s="529"/>
      <c r="D26" s="336" t="s">
        <v>466</v>
      </c>
      <c r="E26" s="25">
        <f t="shared" si="1"/>
        <v>0</v>
      </c>
      <c r="F26" s="65"/>
      <c r="G26" s="66"/>
      <c r="H26" s="66"/>
      <c r="I26" s="66"/>
      <c r="J26" s="66"/>
      <c r="K26" s="66"/>
      <c r="L26" s="66"/>
      <c r="M26" s="81"/>
    </row>
    <row r="27" spans="3:13" ht="15.6" customHeight="1" x14ac:dyDescent="0.15">
      <c r="C27" s="530"/>
      <c r="D27" s="336" t="s">
        <v>467</v>
      </c>
      <c r="E27" s="25">
        <f t="shared" si="1"/>
        <v>0</v>
      </c>
      <c r="F27" s="65"/>
      <c r="G27" s="66"/>
      <c r="H27" s="66"/>
      <c r="I27" s="66"/>
      <c r="J27" s="66"/>
      <c r="K27" s="66"/>
      <c r="L27" s="66"/>
      <c r="M27" s="81"/>
    </row>
    <row r="28" spans="3:13" ht="24.75" customHeight="1" x14ac:dyDescent="0.15">
      <c r="C28" s="766" t="s">
        <v>450</v>
      </c>
      <c r="D28" s="335" t="s">
        <v>469</v>
      </c>
      <c r="E28" s="25">
        <f t="shared" si="1"/>
        <v>0</v>
      </c>
      <c r="F28" s="65"/>
      <c r="G28" s="66"/>
      <c r="H28" s="66"/>
      <c r="I28" s="66"/>
      <c r="J28" s="66"/>
      <c r="K28" s="66"/>
      <c r="L28" s="66"/>
      <c r="M28" s="81"/>
    </row>
    <row r="29" spans="3:13" ht="24.75" customHeight="1" x14ac:dyDescent="0.15">
      <c r="C29" s="767"/>
      <c r="D29" s="336" t="s">
        <v>470</v>
      </c>
      <c r="E29" s="25">
        <f t="shared" si="1"/>
        <v>0</v>
      </c>
      <c r="F29" s="65"/>
      <c r="G29" s="66"/>
      <c r="H29" s="66"/>
      <c r="I29" s="66"/>
      <c r="J29" s="66"/>
      <c r="K29" s="66"/>
      <c r="L29" s="66"/>
      <c r="M29" s="81"/>
    </row>
    <row r="30" spans="3:13" ht="40.5" customHeight="1" x14ac:dyDescent="0.15">
      <c r="C30" s="767"/>
      <c r="D30" s="337" t="s">
        <v>471</v>
      </c>
      <c r="E30" s="25">
        <f t="shared" si="1"/>
        <v>0</v>
      </c>
      <c r="F30" s="65"/>
      <c r="G30" s="66"/>
      <c r="H30" s="66"/>
      <c r="I30" s="66"/>
      <c r="J30" s="66"/>
      <c r="K30" s="66"/>
      <c r="L30" s="66"/>
      <c r="M30" s="81"/>
    </row>
    <row r="31" spans="3:13" ht="24.75" customHeight="1" x14ac:dyDescent="0.15">
      <c r="C31" s="767"/>
      <c r="D31" s="336" t="s">
        <v>538</v>
      </c>
      <c r="E31" s="25">
        <f t="shared" si="1"/>
        <v>0</v>
      </c>
      <c r="F31" s="65"/>
      <c r="G31" s="66"/>
      <c r="H31" s="66"/>
      <c r="I31" s="66"/>
      <c r="J31" s="66"/>
      <c r="K31" s="66"/>
      <c r="L31" s="66"/>
      <c r="M31" s="81"/>
    </row>
    <row r="32" spans="3:13" ht="12" x14ac:dyDescent="0.15">
      <c r="C32" s="768"/>
      <c r="D32" s="336" t="s">
        <v>468</v>
      </c>
      <c r="E32" s="25">
        <f t="shared" si="1"/>
        <v>0</v>
      </c>
      <c r="F32" s="65"/>
      <c r="G32" s="66"/>
      <c r="H32" s="66"/>
      <c r="I32" s="66"/>
      <c r="J32" s="66"/>
      <c r="K32" s="66"/>
      <c r="L32" s="66"/>
      <c r="M32" s="81"/>
    </row>
    <row r="33" spans="3:13" ht="6" customHeight="1" x14ac:dyDescent="0.15">
      <c r="C33" s="301"/>
      <c r="D33" s="301"/>
      <c r="E33" s="302"/>
      <c r="F33" s="302"/>
      <c r="G33" s="302"/>
      <c r="H33" s="302"/>
      <c r="I33" s="302"/>
      <c r="J33" s="302"/>
      <c r="K33" s="302"/>
      <c r="L33" s="302"/>
      <c r="M33" s="302"/>
    </row>
    <row r="34" spans="3:13" ht="16.5" customHeight="1" x14ac:dyDescent="0.15"/>
    <row r="35" spans="3:13" s="151" customFormat="1" ht="16.5" customHeight="1" x14ac:dyDescent="0.15">
      <c r="E35" s="149"/>
      <c r="F35" s="149"/>
      <c r="G35" s="149"/>
      <c r="H35" s="19"/>
      <c r="I35" s="19"/>
      <c r="J35" s="19"/>
      <c r="K35" s="19"/>
      <c r="L35" s="19"/>
      <c r="M35" s="19"/>
    </row>
    <row r="36" spans="3:13" s="151" customFormat="1" ht="16.5" customHeight="1" x14ac:dyDescent="0.15">
      <c r="E36" s="149"/>
      <c r="F36" s="149"/>
      <c r="G36" s="149"/>
      <c r="H36" s="19"/>
      <c r="I36" s="19"/>
      <c r="J36" s="19"/>
      <c r="K36" s="19"/>
      <c r="L36" s="19"/>
      <c r="M36" s="19"/>
    </row>
    <row r="37" spans="3:13" s="151" customFormat="1" ht="16.5" customHeight="1" x14ac:dyDescent="0.15">
      <c r="E37" s="149"/>
      <c r="F37" s="149"/>
      <c r="G37" s="149"/>
      <c r="H37" s="19"/>
      <c r="I37" s="19"/>
      <c r="J37" s="19"/>
      <c r="K37" s="19"/>
      <c r="L37" s="19"/>
      <c r="M37" s="19"/>
    </row>
    <row r="38" spans="3:13" s="151" customFormat="1" ht="16.5" customHeight="1" x14ac:dyDescent="0.15">
      <c r="E38" s="149"/>
      <c r="F38" s="149"/>
      <c r="G38" s="149"/>
      <c r="H38" s="19"/>
      <c r="I38" s="19"/>
      <c r="J38" s="19"/>
      <c r="K38" s="19"/>
      <c r="L38" s="19"/>
      <c r="M38" s="19"/>
    </row>
    <row r="39" spans="3:13" s="151" customFormat="1" ht="16.5" customHeight="1" x14ac:dyDescent="0.15">
      <c r="E39" s="149"/>
      <c r="F39" s="149"/>
      <c r="G39" s="149"/>
      <c r="H39" s="19"/>
      <c r="I39" s="19"/>
      <c r="J39" s="19"/>
      <c r="K39" s="19"/>
      <c r="L39" s="19"/>
      <c r="M39" s="19"/>
    </row>
    <row r="40" spans="3:13" s="151" customFormat="1" ht="16.5" customHeight="1" x14ac:dyDescent="0.15">
      <c r="E40" s="149"/>
      <c r="F40" s="149"/>
      <c r="G40" s="149"/>
      <c r="H40" s="19"/>
      <c r="I40" s="19"/>
      <c r="J40" s="19"/>
      <c r="K40" s="19"/>
      <c r="L40" s="19"/>
      <c r="M40" s="19"/>
    </row>
    <row r="41" spans="3:13" s="151" customFormat="1" ht="16.5" customHeight="1" x14ac:dyDescent="0.15">
      <c r="E41" s="149"/>
      <c r="F41" s="149"/>
      <c r="G41" s="149"/>
      <c r="H41" s="19"/>
      <c r="I41" s="19"/>
      <c r="J41" s="19"/>
      <c r="K41" s="19"/>
      <c r="L41" s="19"/>
      <c r="M41" s="19"/>
    </row>
    <row r="42" spans="3:13" s="151" customFormat="1" ht="16.5" customHeight="1" x14ac:dyDescent="0.15">
      <c r="E42" s="149"/>
      <c r="F42" s="149"/>
      <c r="G42" s="149"/>
      <c r="H42" s="19"/>
      <c r="I42" s="19"/>
      <c r="J42" s="19"/>
      <c r="K42" s="19"/>
      <c r="L42" s="19"/>
      <c r="M42" s="19"/>
    </row>
    <row r="43" spans="3:13" s="151" customFormat="1" ht="16.5" customHeight="1" x14ac:dyDescent="0.15">
      <c r="E43" s="149"/>
      <c r="F43" s="149"/>
      <c r="G43" s="149"/>
      <c r="H43" s="19"/>
      <c r="I43" s="19"/>
      <c r="J43" s="19"/>
      <c r="K43" s="19"/>
      <c r="L43" s="19"/>
      <c r="M43" s="19"/>
    </row>
    <row r="44" spans="3:13" s="151" customFormat="1" ht="16.5" customHeight="1" x14ac:dyDescent="0.15">
      <c r="E44" s="149"/>
      <c r="F44" s="149"/>
      <c r="G44" s="149"/>
      <c r="H44" s="19"/>
      <c r="I44" s="19"/>
      <c r="J44" s="19"/>
      <c r="K44" s="19"/>
      <c r="L44" s="19"/>
      <c r="M44" s="19"/>
    </row>
    <row r="45" spans="3:13" s="151" customFormat="1" ht="16.5" customHeight="1" x14ac:dyDescent="0.15">
      <c r="E45" s="149"/>
      <c r="F45" s="149"/>
      <c r="G45" s="149"/>
      <c r="H45" s="19"/>
      <c r="I45" s="19"/>
      <c r="J45" s="19"/>
      <c r="K45" s="19"/>
      <c r="L45" s="19"/>
      <c r="M45" s="19"/>
    </row>
    <row r="46" spans="3:13" s="151" customFormat="1" ht="16.5" customHeight="1" x14ac:dyDescent="0.15">
      <c r="E46" s="149"/>
      <c r="F46" s="149"/>
      <c r="G46" s="149"/>
      <c r="H46" s="19"/>
      <c r="I46" s="19"/>
      <c r="J46" s="19"/>
      <c r="K46" s="19"/>
      <c r="L46" s="19"/>
      <c r="M46" s="19"/>
    </row>
  </sheetData>
  <mergeCells count="6">
    <mergeCell ref="C4:C8"/>
    <mergeCell ref="C9:C16"/>
    <mergeCell ref="C17:C27"/>
    <mergeCell ref="C28:C32"/>
    <mergeCell ref="C2:D2"/>
    <mergeCell ref="C3:D3"/>
  </mergeCells>
  <phoneticPr fontId="5"/>
  <conditionalFormatting sqref="F4:M32">
    <cfRule type="cellIs" dxfId="9"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75" orientation="portrait" r:id="rId1"/>
  <headerFooter alignWithMargins="0">
    <oddFooter>&amp;A</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I20"/>
  <sheetViews>
    <sheetView view="pageBreakPreview" zoomScaleNormal="100" zoomScaleSheetLayoutView="100" workbookViewId="0">
      <selection activeCell="B1" sqref="B1:H1"/>
    </sheetView>
  </sheetViews>
  <sheetFormatPr defaultColWidth="8.875" defaultRowHeight="12" x14ac:dyDescent="0.15"/>
  <cols>
    <col min="1" max="1" width="8.875" style="19"/>
    <col min="2" max="2" width="12.625" style="179" customWidth="1"/>
    <col min="3" max="3" width="8.125" style="19" customWidth="1"/>
    <col min="4" max="4" width="5.5" style="19" customWidth="1"/>
    <col min="5" max="5" width="2.375" style="19" customWidth="1"/>
    <col min="6" max="6" width="10.375" style="19" customWidth="1"/>
    <col min="7" max="7" width="2.5" style="19" customWidth="1"/>
    <col min="8" max="8" width="17.125" style="19" customWidth="1"/>
    <col min="9" max="9" width="11.125" style="20" customWidth="1"/>
    <col min="10" max="16384" width="8.875" style="19"/>
  </cols>
  <sheetData>
    <row r="1" spans="2:9" ht="17.100000000000001" customHeight="1" x14ac:dyDescent="0.15">
      <c r="B1" s="774" t="s">
        <v>572</v>
      </c>
      <c r="C1" s="774"/>
      <c r="D1" s="774"/>
      <c r="E1" s="774"/>
      <c r="F1" s="774"/>
      <c r="G1" s="774"/>
      <c r="H1" s="774"/>
    </row>
    <row r="2" spans="2:9" ht="18" customHeight="1" x14ac:dyDescent="0.15">
      <c r="H2" s="149" t="s">
        <v>387</v>
      </c>
    </row>
    <row r="3" spans="2:9" ht="20.85" customHeight="1" x14ac:dyDescent="0.15">
      <c r="B3" s="720" t="s">
        <v>324</v>
      </c>
      <c r="C3" s="711" t="s">
        <v>202</v>
      </c>
      <c r="D3" s="711" t="s">
        <v>56</v>
      </c>
      <c r="E3" s="711"/>
      <c r="F3" s="775"/>
      <c r="G3" s="776"/>
      <c r="H3" s="773" t="s">
        <v>550</v>
      </c>
      <c r="I3" s="773" t="s">
        <v>366</v>
      </c>
    </row>
    <row r="4" spans="2:9" ht="33.6" customHeight="1" x14ac:dyDescent="0.15">
      <c r="B4" s="720"/>
      <c r="C4" s="711"/>
      <c r="D4" s="711"/>
      <c r="E4" s="711"/>
      <c r="F4" s="711"/>
      <c r="G4" s="711"/>
      <c r="H4" s="711"/>
      <c r="I4" s="711"/>
    </row>
    <row r="5" spans="2:9" ht="29.25" customHeight="1" x14ac:dyDescent="0.15">
      <c r="B5" s="720" t="s">
        <v>319</v>
      </c>
      <c r="C5" s="18" t="s">
        <v>50</v>
      </c>
      <c r="D5" s="771"/>
      <c r="E5" s="771"/>
      <c r="F5" s="771"/>
      <c r="G5" s="771"/>
      <c r="H5" s="140"/>
      <c r="I5" s="777">
        <f>SUM(D5:G8)</f>
        <v>0</v>
      </c>
    </row>
    <row r="6" spans="2:9" ht="29.25" customHeight="1" x14ac:dyDescent="0.15">
      <c r="B6" s="720"/>
      <c r="C6" s="18" t="s">
        <v>52</v>
      </c>
      <c r="D6" s="771"/>
      <c r="E6" s="771"/>
      <c r="F6" s="771"/>
      <c r="G6" s="771"/>
      <c r="H6" s="248"/>
      <c r="I6" s="711"/>
    </row>
    <row r="7" spans="2:9" ht="29.25" customHeight="1" x14ac:dyDescent="0.15">
      <c r="B7" s="720"/>
      <c r="C7" s="18" t="s">
        <v>53</v>
      </c>
      <c r="D7" s="771"/>
      <c r="E7" s="771"/>
      <c r="F7" s="771"/>
      <c r="G7" s="771"/>
      <c r="H7" s="248"/>
      <c r="I7" s="711"/>
    </row>
    <row r="8" spans="2:9" ht="29.25" customHeight="1" x14ac:dyDescent="0.15">
      <c r="B8" s="720"/>
      <c r="C8" s="18" t="s">
        <v>54</v>
      </c>
      <c r="D8" s="771"/>
      <c r="E8" s="771"/>
      <c r="F8" s="771"/>
      <c r="G8" s="771"/>
      <c r="H8" s="140"/>
      <c r="I8" s="711"/>
    </row>
    <row r="9" spans="2:9" ht="29.25" customHeight="1" x14ac:dyDescent="0.15">
      <c r="B9" s="720" t="s">
        <v>320</v>
      </c>
      <c r="C9" s="18" t="s">
        <v>50</v>
      </c>
      <c r="D9" s="771"/>
      <c r="E9" s="771"/>
      <c r="F9" s="771"/>
      <c r="G9" s="771"/>
      <c r="H9" s="140"/>
      <c r="I9" s="777">
        <f>SUM(D9:G10)</f>
        <v>0</v>
      </c>
    </row>
    <row r="10" spans="2:9" ht="29.25" customHeight="1" x14ac:dyDescent="0.15">
      <c r="B10" s="720"/>
      <c r="C10" s="18" t="s">
        <v>52</v>
      </c>
      <c r="D10" s="771"/>
      <c r="E10" s="771"/>
      <c r="F10" s="771"/>
      <c r="G10" s="771"/>
      <c r="H10" s="140"/>
      <c r="I10" s="711"/>
    </row>
    <row r="11" spans="2:9" ht="29.25" customHeight="1" x14ac:dyDescent="0.15">
      <c r="B11" s="720" t="s">
        <v>321</v>
      </c>
      <c r="C11" s="18" t="s">
        <v>50</v>
      </c>
      <c r="D11" s="771"/>
      <c r="E11" s="771"/>
      <c r="F11" s="771"/>
      <c r="G11" s="771"/>
      <c r="H11" s="248"/>
      <c r="I11" s="777">
        <f>SUM(D11:G12)</f>
        <v>0</v>
      </c>
    </row>
    <row r="12" spans="2:9" ht="29.25" customHeight="1" x14ac:dyDescent="0.15">
      <c r="B12" s="720"/>
      <c r="C12" s="18" t="s">
        <v>51</v>
      </c>
      <c r="D12" s="771"/>
      <c r="E12" s="771"/>
      <c r="F12" s="771"/>
      <c r="G12" s="771"/>
      <c r="H12" s="140"/>
      <c r="I12" s="711"/>
    </row>
    <row r="13" spans="2:9" ht="29.25" customHeight="1" x14ac:dyDescent="0.15">
      <c r="B13" s="769" t="s">
        <v>395</v>
      </c>
      <c r="C13" s="18" t="s">
        <v>50</v>
      </c>
      <c r="D13" s="771"/>
      <c r="E13" s="771"/>
      <c r="F13" s="771"/>
      <c r="G13" s="771"/>
      <c r="H13" s="248"/>
      <c r="I13" s="778">
        <f>SUM(D13:G14)</f>
        <v>0</v>
      </c>
    </row>
    <row r="14" spans="2:9" ht="29.25" customHeight="1" x14ac:dyDescent="0.15">
      <c r="B14" s="770"/>
      <c r="C14" s="18" t="s">
        <v>51</v>
      </c>
      <c r="D14" s="771"/>
      <c r="E14" s="771"/>
      <c r="F14" s="771"/>
      <c r="G14" s="771"/>
      <c r="H14" s="248"/>
      <c r="I14" s="779"/>
    </row>
    <row r="15" spans="2:9" ht="29.25" customHeight="1" x14ac:dyDescent="0.15">
      <c r="B15" s="324" t="s">
        <v>322</v>
      </c>
      <c r="C15" s="18" t="s">
        <v>50</v>
      </c>
      <c r="D15" s="771"/>
      <c r="E15" s="771"/>
      <c r="F15" s="771"/>
      <c r="G15" s="771"/>
      <c r="H15" s="248"/>
      <c r="I15" s="247">
        <f>SUM(D15:G15)</f>
        <v>0</v>
      </c>
    </row>
    <row r="16" spans="2:9" ht="29.25" customHeight="1" x14ac:dyDescent="0.15">
      <c r="B16" s="324" t="s">
        <v>323</v>
      </c>
      <c r="C16" s="18" t="s">
        <v>50</v>
      </c>
      <c r="D16" s="771"/>
      <c r="E16" s="771"/>
      <c r="F16" s="771"/>
      <c r="G16" s="771"/>
      <c r="H16" s="248"/>
      <c r="I16" s="247">
        <f>SUM(D16:G16)</f>
        <v>0</v>
      </c>
    </row>
    <row r="17" spans="2:9" ht="29.25" customHeight="1" x14ac:dyDescent="0.15">
      <c r="B17" s="720" t="s">
        <v>318</v>
      </c>
      <c r="C17" s="18" t="s">
        <v>50</v>
      </c>
      <c r="D17" s="771"/>
      <c r="E17" s="771"/>
      <c r="F17" s="771"/>
      <c r="G17" s="771"/>
      <c r="H17" s="248"/>
      <c r="I17" s="777">
        <f>SUM(D17:G18)</f>
        <v>0</v>
      </c>
    </row>
    <row r="18" spans="2:9" ht="29.25" customHeight="1" x14ac:dyDescent="0.15">
      <c r="B18" s="720"/>
      <c r="C18" s="18" t="s">
        <v>51</v>
      </c>
      <c r="D18" s="771"/>
      <c r="E18" s="771"/>
      <c r="F18" s="771"/>
      <c r="G18" s="771"/>
      <c r="H18" s="248"/>
      <c r="I18" s="711"/>
    </row>
    <row r="19" spans="2:9" ht="43.35" customHeight="1" x14ac:dyDescent="0.15">
      <c r="B19" s="773" t="s">
        <v>317</v>
      </c>
      <c r="C19" s="773"/>
      <c r="D19" s="140"/>
      <c r="E19" s="158" t="s">
        <v>598</v>
      </c>
      <c r="F19" s="140"/>
      <c r="G19" s="158" t="s">
        <v>599</v>
      </c>
      <c r="H19" s="248"/>
      <c r="I19" s="247">
        <f>D19</f>
        <v>0</v>
      </c>
    </row>
    <row r="20" spans="2:9" ht="29.1" customHeight="1" x14ac:dyDescent="0.15">
      <c r="B20" s="720" t="s">
        <v>55</v>
      </c>
      <c r="C20" s="720"/>
      <c r="D20" s="772"/>
      <c r="E20" s="772"/>
      <c r="F20" s="772"/>
      <c r="G20" s="772"/>
      <c r="H20" s="140"/>
      <c r="I20" s="247">
        <f>D20</f>
        <v>0</v>
      </c>
    </row>
  </sheetData>
  <mergeCells count="33">
    <mergeCell ref="I17:I18"/>
    <mergeCell ref="I3:I4"/>
    <mergeCell ref="I5:I8"/>
    <mergeCell ref="I9:I10"/>
    <mergeCell ref="I11:I12"/>
    <mergeCell ref="I13:I14"/>
    <mergeCell ref="B1:H1"/>
    <mergeCell ref="B3:B4"/>
    <mergeCell ref="C3:C4"/>
    <mergeCell ref="D3:G4"/>
    <mergeCell ref="D6:G6"/>
    <mergeCell ref="H3:H4"/>
    <mergeCell ref="D7:G7"/>
    <mergeCell ref="D8:G8"/>
    <mergeCell ref="D9:G9"/>
    <mergeCell ref="B5:B8"/>
    <mergeCell ref="B11:B12"/>
    <mergeCell ref="B9:B10"/>
    <mergeCell ref="D5:G5"/>
    <mergeCell ref="D10:G10"/>
    <mergeCell ref="D11:G11"/>
    <mergeCell ref="D12:G12"/>
    <mergeCell ref="B13:B14"/>
    <mergeCell ref="D13:G13"/>
    <mergeCell ref="D14:G14"/>
    <mergeCell ref="D20:G20"/>
    <mergeCell ref="D17:G17"/>
    <mergeCell ref="D18:G18"/>
    <mergeCell ref="D16:G16"/>
    <mergeCell ref="D15:G15"/>
    <mergeCell ref="B19:C19"/>
    <mergeCell ref="B20:C20"/>
    <mergeCell ref="B17:B18"/>
  </mergeCells>
  <phoneticPr fontId="5"/>
  <conditionalFormatting sqref="D5:D20">
    <cfRule type="cellIs" dxfId="8" priority="12" operator="greaterThan">
      <formula>0</formula>
    </cfRule>
  </conditionalFormatting>
  <conditionalFormatting sqref="F19">
    <cfRule type="cellIs" dxfId="7" priority="13" operator="greaterThan">
      <formula>0</formula>
    </cfRule>
  </conditionalFormatting>
  <conditionalFormatting sqref="H5">
    <cfRule type="cellIs" dxfId="6" priority="11" operator="greaterThan">
      <formula>0</formula>
    </cfRule>
  </conditionalFormatting>
  <conditionalFormatting sqref="H8:H10">
    <cfRule type="cellIs" dxfId="5" priority="1" operator="greaterThan">
      <formula>0</formula>
    </cfRule>
  </conditionalFormatting>
  <conditionalFormatting sqref="H12">
    <cfRule type="cellIs" dxfId="4" priority="7" operator="greaterThan">
      <formula>0</formula>
    </cfRule>
  </conditionalFormatting>
  <conditionalFormatting sqref="H20">
    <cfRule type="cellIs" dxfId="3" priority="15" operator="greaterThan">
      <formula>0</formula>
    </cfRule>
  </conditionalFormatting>
  <pageMargins left="0.78740157480314965" right="0.78740157480314965" top="0.78740157480314965" bottom="0.39370078740157483" header="0.51181102362204722" footer="0.51181102362204722"/>
  <pageSetup paperSize="9" orientation="portrait" r:id="rId1"/>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13"/>
  <sheetViews>
    <sheetView view="pageBreakPreview" zoomScaleNormal="100" zoomScaleSheetLayoutView="100" workbookViewId="0">
      <selection activeCell="B1" sqref="B1:H1"/>
    </sheetView>
  </sheetViews>
  <sheetFormatPr defaultColWidth="8.875" defaultRowHeight="12" x14ac:dyDescent="0.15"/>
  <cols>
    <col min="1" max="1" width="8.875" style="19"/>
    <col min="2" max="2" width="12.625" style="179" customWidth="1"/>
    <col min="3" max="3" width="12.625" style="19" customWidth="1"/>
    <col min="4" max="4" width="5.5" style="19" customWidth="1"/>
    <col min="5" max="5" width="2.375" style="19" customWidth="1"/>
    <col min="6" max="6" width="10.375" style="19" customWidth="1"/>
    <col min="7" max="7" width="2.5" style="19" customWidth="1"/>
    <col min="8" max="8" width="17.125" style="19" customWidth="1"/>
    <col min="9" max="9" width="11.125" style="20" customWidth="1"/>
    <col min="10" max="16384" width="8.875" style="19"/>
  </cols>
  <sheetData>
    <row r="1" spans="2:9" ht="17.100000000000001" customHeight="1" x14ac:dyDescent="0.15">
      <c r="B1" s="774" t="s">
        <v>557</v>
      </c>
      <c r="C1" s="774"/>
      <c r="D1" s="774"/>
      <c r="E1" s="774"/>
      <c r="F1" s="774"/>
      <c r="G1" s="774"/>
      <c r="H1" s="774"/>
    </row>
    <row r="2" spans="2:9" ht="18" customHeight="1" x14ac:dyDescent="0.15">
      <c r="H2" s="149" t="s">
        <v>387</v>
      </c>
    </row>
    <row r="3" spans="2:9" ht="20.85" customHeight="1" x14ac:dyDescent="0.15">
      <c r="B3" s="720" t="s">
        <v>324</v>
      </c>
      <c r="C3" s="711" t="s">
        <v>554</v>
      </c>
      <c r="D3" s="711" t="s">
        <v>56</v>
      </c>
      <c r="E3" s="711"/>
      <c r="F3" s="775"/>
      <c r="G3" s="776"/>
      <c r="H3" s="780" t="s">
        <v>550</v>
      </c>
      <c r="I3" s="773" t="s">
        <v>366</v>
      </c>
    </row>
    <row r="4" spans="2:9" ht="33.6" customHeight="1" x14ac:dyDescent="0.15">
      <c r="B4" s="720"/>
      <c r="C4" s="711"/>
      <c r="D4" s="711"/>
      <c r="E4" s="711"/>
      <c r="F4" s="711"/>
      <c r="G4" s="711"/>
      <c r="H4" s="708"/>
      <c r="I4" s="711"/>
    </row>
    <row r="5" spans="2:9" ht="29.25" customHeight="1" x14ac:dyDescent="0.15">
      <c r="B5" s="720" t="s">
        <v>319</v>
      </c>
      <c r="C5" s="18" t="s">
        <v>574</v>
      </c>
      <c r="D5" s="771"/>
      <c r="E5" s="771"/>
      <c r="F5" s="771"/>
      <c r="G5" s="771"/>
      <c r="H5" s="140"/>
      <c r="I5" s="777">
        <f>SUM(D5:G7)</f>
        <v>0</v>
      </c>
    </row>
    <row r="6" spans="2:9" ht="29.25" customHeight="1" x14ac:dyDescent="0.15">
      <c r="B6" s="720"/>
      <c r="C6" s="18" t="s">
        <v>551</v>
      </c>
      <c r="D6" s="781"/>
      <c r="E6" s="782"/>
      <c r="F6" s="782"/>
      <c r="G6" s="783"/>
      <c r="H6" s="140"/>
      <c r="I6" s="711"/>
    </row>
    <row r="7" spans="2:9" ht="29.25" customHeight="1" x14ac:dyDescent="0.15">
      <c r="B7" s="720"/>
      <c r="C7" s="18" t="s">
        <v>166</v>
      </c>
      <c r="D7" s="771"/>
      <c r="E7" s="771"/>
      <c r="F7" s="771"/>
      <c r="G7" s="771"/>
      <c r="H7" s="140"/>
      <c r="I7" s="711"/>
    </row>
    <row r="8" spans="2:9" ht="29.25" customHeight="1" x14ac:dyDescent="0.15">
      <c r="B8" s="721" t="s">
        <v>395</v>
      </c>
      <c r="C8" s="722"/>
      <c r="D8" s="771"/>
      <c r="E8" s="771"/>
      <c r="F8" s="771"/>
      <c r="G8" s="771"/>
      <c r="H8" s="140"/>
      <c r="I8" s="443"/>
    </row>
    <row r="9" spans="2:9" ht="29.25" customHeight="1" x14ac:dyDescent="0.15">
      <c r="B9" s="721" t="s">
        <v>323</v>
      </c>
      <c r="C9" s="722"/>
      <c r="D9" s="771"/>
      <c r="E9" s="771"/>
      <c r="F9" s="771"/>
      <c r="G9" s="771"/>
      <c r="H9" s="140"/>
      <c r="I9" s="444"/>
    </row>
    <row r="10" spans="2:9" ht="43.35" customHeight="1" x14ac:dyDescent="0.15">
      <c r="B10" s="491" t="s">
        <v>573</v>
      </c>
      <c r="C10" s="784"/>
      <c r="D10" s="140"/>
      <c r="E10" s="158" t="s">
        <v>600</v>
      </c>
      <c r="F10" s="140"/>
      <c r="G10" s="158" t="s">
        <v>601</v>
      </c>
      <c r="H10" s="367"/>
      <c r="I10" s="444"/>
    </row>
    <row r="12" spans="2:9" x14ac:dyDescent="0.15">
      <c r="B12" s="19" t="s">
        <v>552</v>
      </c>
    </row>
    <row r="13" spans="2:9" x14ac:dyDescent="0.15">
      <c r="B13" s="19" t="s">
        <v>553</v>
      </c>
    </row>
  </sheetData>
  <mergeCells count="16">
    <mergeCell ref="B10:C10"/>
    <mergeCell ref="B9:C9"/>
    <mergeCell ref="D9:G9"/>
    <mergeCell ref="D8:G8"/>
    <mergeCell ref="B8:C8"/>
    <mergeCell ref="B5:B7"/>
    <mergeCell ref="D5:G5"/>
    <mergeCell ref="I5:I7"/>
    <mergeCell ref="D7:G7"/>
    <mergeCell ref="D6:G6"/>
    <mergeCell ref="B1:H1"/>
    <mergeCell ref="B3:B4"/>
    <mergeCell ref="C3:C4"/>
    <mergeCell ref="D3:G4"/>
    <mergeCell ref="I3:I4"/>
    <mergeCell ref="H3:H4"/>
  </mergeCells>
  <phoneticPr fontId="5"/>
  <conditionalFormatting sqref="D5:D10">
    <cfRule type="cellIs" dxfId="2" priority="14" operator="greaterThan">
      <formula>0</formula>
    </cfRule>
  </conditionalFormatting>
  <conditionalFormatting sqref="F10">
    <cfRule type="cellIs" dxfId="1" priority="13" operator="greaterThan">
      <formula>0</formula>
    </cfRule>
  </conditionalFormatting>
  <conditionalFormatting sqref="H5:H10">
    <cfRule type="cellIs" dxfId="0" priority="15" operator="greaterThan">
      <formula>0</formula>
    </cfRule>
  </conditionalFormatting>
  <pageMargins left="0.78740157480314965" right="0.78740157480314965" top="0.78740157480314965" bottom="0.39370078740157483" header="0.51181102362204722" footer="0.51181102362204722"/>
  <pageSetup paperSize="9" orientation="portrait" r:id="rId1"/>
  <headerFooter alignWithMargins="0">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G19"/>
  <sheetViews>
    <sheetView view="pageBreakPreview" zoomScaleNormal="100" zoomScaleSheetLayoutView="100" workbookViewId="0">
      <selection activeCell="B1" sqref="B1"/>
    </sheetView>
  </sheetViews>
  <sheetFormatPr defaultColWidth="8.875" defaultRowHeight="13.5" x14ac:dyDescent="0.15"/>
  <cols>
    <col min="1" max="1" width="4.625" style="1" customWidth="1"/>
    <col min="2" max="2" width="19.125" style="1" customWidth="1"/>
    <col min="3" max="3" width="15.875" style="1" customWidth="1"/>
    <col min="4" max="4" width="19" style="1" customWidth="1"/>
    <col min="5" max="5" width="23.875" style="1" customWidth="1"/>
    <col min="6" max="6" width="10.375" style="1" customWidth="1"/>
    <col min="7" max="16384" width="8.875" style="1"/>
  </cols>
  <sheetData>
    <row r="1" spans="2:7" ht="17.25" x14ac:dyDescent="0.2">
      <c r="B1" s="4" t="s">
        <v>691</v>
      </c>
      <c r="C1" s="4"/>
    </row>
    <row r="2" spans="2:7" ht="24" customHeight="1" x14ac:dyDescent="0.15">
      <c r="B2" s="3"/>
      <c r="C2" s="3"/>
    </row>
    <row r="3" spans="2:7" s="5" customFormat="1" ht="24" customHeight="1" x14ac:dyDescent="0.15">
      <c r="B3" s="2" t="s">
        <v>198</v>
      </c>
      <c r="C3" s="2" t="s">
        <v>199</v>
      </c>
      <c r="D3" s="2" t="s">
        <v>200</v>
      </c>
      <c r="E3" s="2" t="s">
        <v>201</v>
      </c>
      <c r="F3" s="450" t="s">
        <v>618</v>
      </c>
      <c r="G3" s="421"/>
    </row>
    <row r="4" spans="2:7" ht="24" customHeight="1" x14ac:dyDescent="0.15">
      <c r="B4" s="15"/>
      <c r="C4" s="16"/>
      <c r="D4" s="16"/>
      <c r="E4" s="16"/>
      <c r="F4" s="2"/>
    </row>
    <row r="5" spans="2:7" ht="24" customHeight="1" x14ac:dyDescent="0.15">
      <c r="B5" s="15"/>
      <c r="C5" s="2"/>
      <c r="D5" s="2"/>
      <c r="E5" s="16"/>
      <c r="F5" s="2"/>
    </row>
    <row r="6" spans="2:7" ht="24" customHeight="1" x14ac:dyDescent="0.15">
      <c r="B6" s="15"/>
      <c r="C6" s="2"/>
      <c r="D6" s="2"/>
      <c r="E6" s="2"/>
      <c r="F6" s="2"/>
    </row>
    <row r="7" spans="2:7" ht="24" customHeight="1" x14ac:dyDescent="0.15">
      <c r="B7" s="15"/>
      <c r="C7" s="2"/>
      <c r="D7" s="2"/>
      <c r="E7" s="2"/>
      <c r="F7" s="2"/>
    </row>
    <row r="8" spans="2:7" ht="24" customHeight="1" x14ac:dyDescent="0.15">
      <c r="B8" s="15"/>
      <c r="C8" s="2"/>
      <c r="D8" s="2"/>
      <c r="E8" s="2"/>
      <c r="F8" s="2"/>
    </row>
    <row r="9" spans="2:7" ht="24" customHeight="1" x14ac:dyDescent="0.15">
      <c r="B9" s="2"/>
      <c r="C9" s="2"/>
      <c r="D9" s="2"/>
      <c r="E9" s="2"/>
      <c r="F9" s="2"/>
    </row>
    <row r="10" spans="2:7" ht="24" customHeight="1" x14ac:dyDescent="0.15">
      <c r="B10" s="2"/>
      <c r="C10" s="2"/>
      <c r="D10" s="2"/>
      <c r="E10" s="2"/>
      <c r="F10" s="2"/>
    </row>
    <row r="11" spans="2:7" ht="24" customHeight="1" x14ac:dyDescent="0.15">
      <c r="B11" s="2"/>
      <c r="C11" s="2"/>
      <c r="D11" s="2"/>
      <c r="E11" s="2"/>
      <c r="F11" s="2"/>
    </row>
    <row r="12" spans="2:7" ht="24" customHeight="1" x14ac:dyDescent="0.15">
      <c r="B12" s="2"/>
      <c r="C12" s="2"/>
      <c r="D12" s="2"/>
      <c r="E12" s="2"/>
      <c r="F12" s="2"/>
    </row>
    <row r="13" spans="2:7" ht="24" customHeight="1" x14ac:dyDescent="0.15">
      <c r="B13" s="2"/>
      <c r="C13" s="2"/>
      <c r="D13" s="2"/>
      <c r="E13" s="2"/>
      <c r="F13" s="2"/>
    </row>
    <row r="14" spans="2:7" ht="24" customHeight="1" x14ac:dyDescent="0.15">
      <c r="B14" s="2"/>
      <c r="C14" s="2"/>
      <c r="D14" s="2"/>
      <c r="E14" s="2"/>
      <c r="F14" s="2"/>
    </row>
    <row r="15" spans="2:7" ht="24" customHeight="1" x14ac:dyDescent="0.15">
      <c r="B15" s="2"/>
      <c r="C15" s="2"/>
      <c r="D15" s="2"/>
      <c r="E15" s="2"/>
      <c r="F15" s="2"/>
    </row>
    <row r="16" spans="2:7" ht="24" customHeight="1" x14ac:dyDescent="0.15">
      <c r="B16" s="2"/>
      <c r="C16" s="2"/>
      <c r="D16" s="2"/>
      <c r="E16" s="2"/>
      <c r="F16" s="2"/>
    </row>
    <row r="17" spans="2:6" ht="24" customHeight="1" x14ac:dyDescent="0.15">
      <c r="B17" s="2"/>
      <c r="C17" s="2"/>
      <c r="D17" s="2"/>
      <c r="E17" s="2"/>
      <c r="F17" s="2"/>
    </row>
    <row r="18" spans="2:6" ht="24" customHeight="1" x14ac:dyDescent="0.15">
      <c r="B18" s="2"/>
      <c r="C18" s="2"/>
      <c r="D18" s="2"/>
      <c r="E18" s="2"/>
      <c r="F18" s="2"/>
    </row>
    <row r="19" spans="2:6" ht="24" customHeight="1" x14ac:dyDescent="0.15">
      <c r="B19" s="2"/>
      <c r="C19" s="2"/>
      <c r="D19" s="2"/>
      <c r="E19" s="2"/>
      <c r="F19" s="2"/>
    </row>
  </sheetData>
  <phoneticPr fontId="5"/>
  <printOptions horizontalCentered="1"/>
  <pageMargins left="0.65" right="0.78740157480314965" top="0.78740157480314965" bottom="0.39370078740157483" header="0.51181102362204722" footer="0.51181102362204722"/>
  <pageSetup paperSize="9" scale="92" orientation="portrait" blackAndWhite="1" horizontalDpi="300" verticalDpi="300" r:id="rId1"/>
  <headerFooter alignWithMargins="0">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43"/>
  <sheetViews>
    <sheetView view="pageBreakPreview" zoomScaleNormal="100" zoomScaleSheetLayoutView="100" workbookViewId="0"/>
  </sheetViews>
  <sheetFormatPr defaultColWidth="9" defaultRowHeight="13.5" x14ac:dyDescent="0.15"/>
  <cols>
    <col min="1" max="5" width="9" style="190"/>
    <col min="6" max="6" width="10.375" style="190" customWidth="1"/>
    <col min="7" max="16384" width="9" style="190"/>
  </cols>
  <sheetData>
    <row r="1" spans="2:9" x14ac:dyDescent="0.15">
      <c r="B1" s="197" t="s">
        <v>579</v>
      </c>
      <c r="C1" s="191"/>
      <c r="D1" s="191"/>
      <c r="E1" s="191"/>
      <c r="F1" s="191"/>
      <c r="G1" s="191"/>
      <c r="H1" s="191"/>
      <c r="I1" s="191"/>
    </row>
    <row r="2" spans="2:9" x14ac:dyDescent="0.15">
      <c r="B2" s="191"/>
      <c r="C2" s="191"/>
      <c r="D2" s="191"/>
      <c r="E2" s="191"/>
      <c r="F2" s="191"/>
      <c r="G2" s="191"/>
      <c r="H2" s="191"/>
      <c r="I2" s="191"/>
    </row>
    <row r="3" spans="2:9" x14ac:dyDescent="0.15">
      <c r="B3" s="197" t="s">
        <v>575</v>
      </c>
      <c r="C3" s="191"/>
      <c r="D3" s="191"/>
      <c r="E3" s="191"/>
      <c r="F3" s="409"/>
      <c r="G3" s="437" t="s">
        <v>634</v>
      </c>
      <c r="H3" s="191"/>
      <c r="I3" s="191"/>
    </row>
    <row r="4" spans="2:9" x14ac:dyDescent="0.15">
      <c r="B4" s="191"/>
      <c r="C4" s="191"/>
      <c r="D4" s="191"/>
      <c r="E4" s="191"/>
      <c r="F4" s="191"/>
      <c r="G4" s="191"/>
      <c r="H4" s="191"/>
      <c r="I4" s="191"/>
    </row>
    <row r="5" spans="2:9" x14ac:dyDescent="0.15">
      <c r="B5" s="191"/>
      <c r="C5" s="197" t="s">
        <v>611</v>
      </c>
      <c r="D5" s="191"/>
      <c r="E5" s="191"/>
      <c r="F5" s="191"/>
      <c r="G5" s="191"/>
      <c r="H5" s="191"/>
      <c r="I5" s="191"/>
    </row>
    <row r="6" spans="2:9" x14ac:dyDescent="0.15">
      <c r="B6" s="191"/>
      <c r="C6" s="785" t="s">
        <v>113</v>
      </c>
      <c r="D6" s="785"/>
      <c r="E6" s="196" t="s">
        <v>46</v>
      </c>
      <c r="F6" s="296"/>
      <c r="G6" s="191"/>
      <c r="H6" s="191"/>
      <c r="I6" s="191"/>
    </row>
    <row r="7" spans="2:9" x14ac:dyDescent="0.15">
      <c r="B7" s="191"/>
      <c r="C7" s="786" t="s">
        <v>26</v>
      </c>
      <c r="D7" s="201" t="s">
        <v>333</v>
      </c>
      <c r="E7" s="199"/>
      <c r="F7" s="191"/>
      <c r="G7" s="191"/>
      <c r="H7" s="191"/>
      <c r="I7" s="191"/>
    </row>
    <row r="8" spans="2:9" x14ac:dyDescent="0.15">
      <c r="B8" s="191"/>
      <c r="C8" s="787"/>
      <c r="D8" s="202" t="s">
        <v>332</v>
      </c>
      <c r="E8" s="192"/>
      <c r="F8" s="191"/>
      <c r="G8" s="191"/>
      <c r="H8" s="191"/>
      <c r="I8" s="191"/>
    </row>
    <row r="9" spans="2:9" x14ac:dyDescent="0.15">
      <c r="B9" s="191"/>
      <c r="C9" s="787"/>
      <c r="D9" s="198" t="s">
        <v>29</v>
      </c>
      <c r="E9" s="192"/>
      <c r="F9" s="191"/>
      <c r="G9" s="191"/>
      <c r="H9" s="191"/>
      <c r="I9" s="191"/>
    </row>
    <row r="10" spans="2:9" x14ac:dyDescent="0.15">
      <c r="B10" s="191"/>
      <c r="C10" s="788"/>
      <c r="D10" s="198" t="s">
        <v>30</v>
      </c>
      <c r="E10" s="192"/>
      <c r="F10" s="191"/>
      <c r="G10" s="191"/>
      <c r="H10" s="191"/>
      <c r="I10" s="191"/>
    </row>
    <row r="11" spans="2:9" x14ac:dyDescent="0.15">
      <c r="B11" s="191"/>
      <c r="C11" s="194" t="s">
        <v>331</v>
      </c>
      <c r="D11" s="193"/>
      <c r="E11" s="192"/>
      <c r="F11" s="191"/>
      <c r="G11" s="191"/>
      <c r="H11" s="191"/>
      <c r="I11" s="191"/>
    </row>
    <row r="12" spans="2:9" x14ac:dyDescent="0.15">
      <c r="B12" s="191"/>
      <c r="C12" s="194" t="s">
        <v>0</v>
      </c>
      <c r="D12" s="193"/>
      <c r="E12" s="192"/>
      <c r="F12" s="191"/>
      <c r="G12" s="191"/>
      <c r="H12" s="191"/>
      <c r="I12" s="191"/>
    </row>
    <row r="13" spans="2:9" x14ac:dyDescent="0.15">
      <c r="B13" s="191"/>
      <c r="C13" s="194" t="s">
        <v>75</v>
      </c>
      <c r="D13" s="193"/>
      <c r="E13" s="192"/>
      <c r="F13" s="191"/>
    </row>
    <row r="14" spans="2:9" x14ac:dyDescent="0.15">
      <c r="B14" s="191"/>
      <c r="C14" s="194" t="s">
        <v>3</v>
      </c>
      <c r="D14" s="193"/>
      <c r="E14" s="192"/>
      <c r="F14" s="191"/>
      <c r="G14" s="191"/>
      <c r="H14" s="191"/>
      <c r="I14" s="191"/>
    </row>
    <row r="15" spans="2:9" x14ac:dyDescent="0.15">
      <c r="B15" s="191"/>
      <c r="C15" s="194" t="s">
        <v>1</v>
      </c>
      <c r="D15" s="193"/>
      <c r="E15" s="192"/>
      <c r="F15" s="191"/>
      <c r="G15" s="191"/>
      <c r="H15" s="191"/>
      <c r="I15" s="191"/>
    </row>
    <row r="16" spans="2:9" x14ac:dyDescent="0.15">
      <c r="B16" s="191"/>
      <c r="C16" s="194" t="s">
        <v>76</v>
      </c>
      <c r="D16" s="193"/>
      <c r="E16" s="192"/>
      <c r="F16" s="191"/>
      <c r="G16" s="191"/>
      <c r="H16" s="191"/>
      <c r="I16" s="191"/>
    </row>
    <row r="17" spans="3:9" x14ac:dyDescent="0.15">
      <c r="C17" s="194" t="s">
        <v>330</v>
      </c>
      <c r="D17" s="193"/>
      <c r="E17" s="192"/>
      <c r="F17" s="191"/>
      <c r="G17" s="191"/>
      <c r="H17" s="191"/>
      <c r="I17" s="191"/>
    </row>
    <row r="18" spans="3:9" x14ac:dyDescent="0.15">
      <c r="C18" s="194" t="s">
        <v>5</v>
      </c>
      <c r="D18" s="193"/>
      <c r="E18" s="192"/>
      <c r="F18" s="191"/>
      <c r="G18" s="191"/>
      <c r="H18" s="191"/>
      <c r="I18" s="191"/>
    </row>
    <row r="19" spans="3:9" x14ac:dyDescent="0.15">
      <c r="C19" s="194" t="s">
        <v>114</v>
      </c>
      <c r="D19" s="193"/>
      <c r="E19" s="192"/>
      <c r="F19" s="191"/>
      <c r="G19" s="191"/>
      <c r="H19" s="191"/>
      <c r="I19" s="191"/>
    </row>
    <row r="20" spans="3:9" x14ac:dyDescent="0.15">
      <c r="C20" s="398" t="s">
        <v>115</v>
      </c>
      <c r="D20" s="399"/>
      <c r="E20" s="371"/>
      <c r="F20" s="191"/>
      <c r="G20" s="191"/>
      <c r="H20" s="191"/>
      <c r="I20" s="191"/>
    </row>
    <row r="21" spans="3:9" x14ac:dyDescent="0.15">
      <c r="C21" s="400" t="s">
        <v>8</v>
      </c>
      <c r="D21" s="401"/>
      <c r="E21" s="195"/>
      <c r="F21" s="191"/>
      <c r="G21" s="191"/>
      <c r="H21" s="191"/>
      <c r="I21" s="191"/>
    </row>
    <row r="22" spans="3:9" x14ac:dyDescent="0.15">
      <c r="C22" s="194" t="s">
        <v>9</v>
      </c>
      <c r="D22" s="193"/>
      <c r="E22" s="192"/>
      <c r="F22" s="191"/>
      <c r="G22" s="191"/>
      <c r="H22" s="191"/>
      <c r="I22" s="191"/>
    </row>
    <row r="23" spans="3:9" x14ac:dyDescent="0.15">
      <c r="C23" s="194" t="s">
        <v>116</v>
      </c>
      <c r="D23" s="193"/>
      <c r="E23" s="192"/>
      <c r="F23" s="191"/>
      <c r="G23" s="191"/>
      <c r="H23" s="191"/>
      <c r="I23" s="191"/>
    </row>
    <row r="24" spans="3:9" x14ac:dyDescent="0.15">
      <c r="C24" s="194" t="s">
        <v>10</v>
      </c>
      <c r="D24" s="193"/>
      <c r="E24" s="192"/>
      <c r="F24" s="191"/>
      <c r="G24" s="191"/>
      <c r="H24" s="191"/>
      <c r="I24" s="191"/>
    </row>
    <row r="25" spans="3:9" x14ac:dyDescent="0.15">
      <c r="C25" s="194" t="s">
        <v>11</v>
      </c>
      <c r="D25" s="193"/>
      <c r="E25" s="192"/>
      <c r="F25" s="191"/>
      <c r="G25" s="191"/>
      <c r="H25" s="191"/>
      <c r="I25" s="191"/>
    </row>
    <row r="26" spans="3:9" x14ac:dyDescent="0.15">
      <c r="C26" s="194" t="s">
        <v>12</v>
      </c>
      <c r="D26" s="193"/>
      <c r="E26" s="192"/>
      <c r="F26" s="191"/>
      <c r="G26" s="191"/>
      <c r="H26" s="191"/>
      <c r="I26" s="191"/>
    </row>
    <row r="27" spans="3:9" x14ac:dyDescent="0.15">
      <c r="C27" s="194" t="s">
        <v>13</v>
      </c>
      <c r="D27" s="193"/>
      <c r="E27" s="192"/>
      <c r="F27" s="191"/>
    </row>
    <row r="28" spans="3:9" x14ac:dyDescent="0.15">
      <c r="C28" s="194" t="s">
        <v>14</v>
      </c>
      <c r="D28" s="193"/>
      <c r="E28" s="192"/>
      <c r="F28" s="191"/>
      <c r="G28" s="191"/>
      <c r="H28" s="191"/>
      <c r="I28" s="251"/>
    </row>
    <row r="29" spans="3:9" x14ac:dyDescent="0.15">
      <c r="C29" s="194" t="s">
        <v>117</v>
      </c>
      <c r="D29" s="193"/>
      <c r="E29" s="192"/>
      <c r="F29" s="191"/>
      <c r="G29" s="191"/>
      <c r="H29" s="191"/>
      <c r="I29" s="191"/>
    </row>
    <row r="30" spans="3:9" x14ac:dyDescent="0.15">
      <c r="C30" s="194" t="s">
        <v>15</v>
      </c>
      <c r="D30" s="193"/>
      <c r="E30" s="192"/>
      <c r="F30" s="191"/>
      <c r="G30" s="191"/>
      <c r="H30" s="191"/>
      <c r="I30" s="191"/>
    </row>
    <row r="31" spans="3:9" x14ac:dyDescent="0.15">
      <c r="C31" s="194" t="s">
        <v>16</v>
      </c>
      <c r="D31" s="193"/>
      <c r="E31" s="192"/>
      <c r="F31" s="191"/>
      <c r="G31" s="191"/>
      <c r="H31" s="191"/>
      <c r="I31" s="191"/>
    </row>
    <row r="32" spans="3:9" x14ac:dyDescent="0.15">
      <c r="C32" s="194" t="s">
        <v>17</v>
      </c>
      <c r="D32" s="193"/>
      <c r="E32" s="192"/>
      <c r="F32" s="191"/>
      <c r="G32" s="191"/>
      <c r="H32" s="191"/>
      <c r="I32" s="191"/>
    </row>
    <row r="33" spans="3:9" x14ac:dyDescent="0.15">
      <c r="C33" s="194" t="s">
        <v>18</v>
      </c>
      <c r="D33" s="193"/>
      <c r="E33" s="192"/>
      <c r="F33" s="191"/>
      <c r="G33" s="191"/>
      <c r="H33" s="191"/>
      <c r="I33" s="191"/>
    </row>
    <row r="34" spans="3:9" x14ac:dyDescent="0.15">
      <c r="C34" s="194" t="s">
        <v>20</v>
      </c>
      <c r="D34" s="193"/>
      <c r="E34" s="192"/>
      <c r="F34" s="191"/>
      <c r="G34" s="191"/>
      <c r="H34" s="191"/>
      <c r="I34" s="191"/>
    </row>
    <row r="35" spans="3:9" x14ac:dyDescent="0.15">
      <c r="C35" s="194" t="s">
        <v>19</v>
      </c>
      <c r="D35" s="193"/>
      <c r="E35" s="192"/>
      <c r="F35" s="191"/>
      <c r="G35" s="406"/>
      <c r="H35" s="191"/>
      <c r="I35" s="191"/>
    </row>
    <row r="36" spans="3:9" x14ac:dyDescent="0.15">
      <c r="C36" s="194" t="s">
        <v>21</v>
      </c>
      <c r="D36" s="193"/>
      <c r="E36" s="192"/>
      <c r="F36" s="191"/>
    </row>
    <row r="37" spans="3:9" x14ac:dyDescent="0.15">
      <c r="C37" s="194" t="s">
        <v>22</v>
      </c>
      <c r="D37" s="193"/>
      <c r="E37" s="192"/>
      <c r="F37" s="191"/>
    </row>
    <row r="38" spans="3:9" x14ac:dyDescent="0.15">
      <c r="C38" s="398" t="s">
        <v>23</v>
      </c>
      <c r="D38" s="399"/>
      <c r="E38" s="370"/>
      <c r="F38" s="191"/>
    </row>
    <row r="39" spans="3:9" x14ac:dyDescent="0.15">
      <c r="C39" s="400" t="s">
        <v>329</v>
      </c>
      <c r="D39" s="401"/>
      <c r="E39" s="371"/>
      <c r="F39" s="191"/>
    </row>
    <row r="40" spans="3:9" x14ac:dyDescent="0.15">
      <c r="C40" s="400" t="s">
        <v>79</v>
      </c>
      <c r="D40" s="401"/>
      <c r="E40" s="371"/>
      <c r="F40" s="191"/>
    </row>
    <row r="41" spans="3:9" x14ac:dyDescent="0.15">
      <c r="C41" s="402" t="s">
        <v>25</v>
      </c>
      <c r="D41" s="403"/>
      <c r="E41" s="195"/>
      <c r="F41" s="191"/>
    </row>
    <row r="42" spans="3:9" x14ac:dyDescent="0.15">
      <c r="C42" s="785" t="s">
        <v>328</v>
      </c>
      <c r="D42" s="785"/>
      <c r="E42" s="269">
        <f>SUM(E7:E41)</f>
        <v>0</v>
      </c>
      <c r="F42" s="191"/>
    </row>
    <row r="43" spans="3:9" x14ac:dyDescent="0.15">
      <c r="C43" s="191"/>
      <c r="D43" s="191"/>
      <c r="E43" s="200"/>
      <c r="F43" s="191"/>
    </row>
  </sheetData>
  <mergeCells count="3">
    <mergeCell ref="C6:D6"/>
    <mergeCell ref="C7:C10"/>
    <mergeCell ref="C42:D42"/>
  </mergeCells>
  <phoneticPr fontId="5"/>
  <pageMargins left="0.78740157480314965" right="0.78740157480314965" top="0.78740157480314965" bottom="0.2" header="0.51181102362204722" footer="0.31"/>
  <pageSetup paperSize="9" scale="96" orientation="portrait"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H40"/>
  <sheetViews>
    <sheetView view="pageBreakPreview" zoomScaleNormal="100" zoomScaleSheetLayoutView="100" workbookViewId="0">
      <selection activeCell="B3" sqref="B3"/>
    </sheetView>
  </sheetViews>
  <sheetFormatPr defaultColWidth="9" defaultRowHeight="13.5" x14ac:dyDescent="0.15"/>
  <cols>
    <col min="1" max="1" width="9" style="190"/>
    <col min="2" max="2" width="3.375" style="190" customWidth="1"/>
    <col min="3" max="3" width="9" style="190"/>
    <col min="4" max="4" width="22.375" style="190" customWidth="1"/>
    <col min="5" max="5" width="9" style="190"/>
    <col min="6" max="6" width="10.375" style="190" customWidth="1"/>
    <col min="7" max="16384" width="9" style="190"/>
  </cols>
  <sheetData>
    <row r="1" spans="2:8" x14ac:dyDescent="0.15">
      <c r="B1" s="197" t="s">
        <v>580</v>
      </c>
      <c r="C1" s="191"/>
      <c r="D1" s="191"/>
      <c r="E1" s="191"/>
      <c r="F1" s="191"/>
      <c r="G1" s="191"/>
      <c r="H1" s="191"/>
    </row>
    <row r="2" spans="2:8" x14ac:dyDescent="0.15">
      <c r="B2" s="191"/>
      <c r="C2" s="191"/>
      <c r="D2" s="191"/>
      <c r="E2" s="191"/>
      <c r="F2" s="191"/>
      <c r="G2" s="191"/>
      <c r="H2" s="191"/>
    </row>
    <row r="3" spans="2:8" x14ac:dyDescent="0.15">
      <c r="B3" s="197" t="s">
        <v>540</v>
      </c>
      <c r="C3" s="191"/>
      <c r="D3" s="191"/>
      <c r="E3" s="191"/>
      <c r="F3" s="410"/>
      <c r="G3" s="437" t="s">
        <v>634</v>
      </c>
      <c r="H3" s="191"/>
    </row>
    <row r="4" spans="2:8" x14ac:dyDescent="0.15">
      <c r="B4" s="309"/>
      <c r="C4" s="309"/>
      <c r="D4" s="309"/>
      <c r="G4" s="191"/>
      <c r="H4" s="191"/>
    </row>
    <row r="5" spans="2:8" x14ac:dyDescent="0.15">
      <c r="B5" s="309"/>
      <c r="C5" s="197" t="s">
        <v>334</v>
      </c>
      <c r="D5" s="191"/>
      <c r="E5" s="191"/>
      <c r="F5" s="309"/>
      <c r="G5" s="191"/>
      <c r="H5" s="191"/>
    </row>
    <row r="6" spans="2:8" ht="27" customHeight="1" x14ac:dyDescent="0.15">
      <c r="B6" s="309"/>
      <c r="C6" s="785" t="s">
        <v>113</v>
      </c>
      <c r="D6" s="785"/>
      <c r="E6" s="196" t="s">
        <v>46</v>
      </c>
      <c r="F6" s="309"/>
      <c r="G6" s="191"/>
      <c r="H6" s="191"/>
    </row>
    <row r="7" spans="2:8" ht="13.5" customHeight="1" x14ac:dyDescent="0.15">
      <c r="B7" s="309"/>
      <c r="C7" s="789" t="s">
        <v>264</v>
      </c>
      <c r="D7" s="790"/>
      <c r="E7" s="199"/>
      <c r="F7" s="309"/>
      <c r="G7" s="191"/>
      <c r="H7" s="191"/>
    </row>
    <row r="8" spans="2:8" x14ac:dyDescent="0.15">
      <c r="B8" s="309"/>
      <c r="C8" s="760" t="s">
        <v>413</v>
      </c>
      <c r="D8" s="761"/>
      <c r="E8" s="192"/>
      <c r="F8" s="309"/>
      <c r="G8" s="191"/>
      <c r="H8" s="191"/>
    </row>
    <row r="9" spans="2:8" x14ac:dyDescent="0.15">
      <c r="B9" s="309"/>
      <c r="C9" s="760" t="s">
        <v>414</v>
      </c>
      <c r="D9" s="761"/>
      <c r="E9" s="192"/>
      <c r="F9" s="309"/>
      <c r="G9" s="191"/>
      <c r="H9" s="191"/>
    </row>
    <row r="10" spans="2:8" x14ac:dyDescent="0.15">
      <c r="B10" s="309"/>
      <c r="C10" s="760" t="s">
        <v>415</v>
      </c>
      <c r="D10" s="761"/>
      <c r="E10" s="192"/>
      <c r="F10" s="309"/>
      <c r="G10" s="191"/>
      <c r="H10" s="191"/>
    </row>
    <row r="11" spans="2:8" x14ac:dyDescent="0.15">
      <c r="B11" s="309"/>
      <c r="C11" s="754" t="s">
        <v>416</v>
      </c>
      <c r="D11" s="755"/>
      <c r="E11" s="192"/>
      <c r="F11" s="309"/>
      <c r="G11" s="191"/>
      <c r="H11" s="191"/>
    </row>
    <row r="12" spans="2:8" x14ac:dyDescent="0.15">
      <c r="B12" s="309"/>
      <c r="C12" s="758" t="s">
        <v>417</v>
      </c>
      <c r="D12" s="759"/>
      <c r="E12" s="192"/>
      <c r="F12" s="309"/>
      <c r="G12" s="191"/>
      <c r="H12" s="191"/>
    </row>
    <row r="13" spans="2:8" x14ac:dyDescent="0.15">
      <c r="B13" s="309"/>
      <c r="C13" s="754" t="s">
        <v>418</v>
      </c>
      <c r="D13" s="755"/>
      <c r="E13" s="192"/>
      <c r="F13" s="310"/>
    </row>
    <row r="14" spans="2:8" x14ac:dyDescent="0.15">
      <c r="B14" s="309"/>
      <c r="C14" s="754" t="s">
        <v>419</v>
      </c>
      <c r="D14" s="755"/>
      <c r="E14" s="192"/>
      <c r="F14" s="309"/>
      <c r="G14" s="191"/>
      <c r="H14" s="191"/>
    </row>
    <row r="15" spans="2:8" x14ac:dyDescent="0.15">
      <c r="B15" s="309"/>
      <c r="C15" s="754" t="s">
        <v>420</v>
      </c>
      <c r="D15" s="755"/>
      <c r="E15" s="192"/>
      <c r="F15" s="309"/>
      <c r="G15" s="191"/>
      <c r="H15" s="191"/>
    </row>
    <row r="16" spans="2:8" x14ac:dyDescent="0.15">
      <c r="B16" s="309"/>
      <c r="C16" s="754" t="s">
        <v>421</v>
      </c>
      <c r="D16" s="755"/>
      <c r="E16" s="192"/>
      <c r="F16" s="309"/>
      <c r="G16" s="191"/>
      <c r="H16" s="191"/>
    </row>
    <row r="17" spans="2:8" x14ac:dyDescent="0.15">
      <c r="B17" s="310"/>
      <c r="C17" s="754" t="s">
        <v>422</v>
      </c>
      <c r="D17" s="755"/>
      <c r="E17" s="192"/>
      <c r="F17" s="309"/>
      <c r="G17" s="191"/>
      <c r="H17" s="191"/>
    </row>
    <row r="18" spans="2:8" x14ac:dyDescent="0.15">
      <c r="B18" s="310"/>
      <c r="C18" s="754" t="s">
        <v>423</v>
      </c>
      <c r="D18" s="755"/>
      <c r="E18" s="192"/>
      <c r="F18" s="309"/>
      <c r="G18" s="191"/>
      <c r="H18" s="191"/>
    </row>
    <row r="19" spans="2:8" x14ac:dyDescent="0.15">
      <c r="B19" s="310"/>
      <c r="C19" s="754" t="s">
        <v>228</v>
      </c>
      <c r="D19" s="755"/>
      <c r="E19" s="192"/>
      <c r="F19" s="309"/>
      <c r="G19" s="191"/>
      <c r="H19" s="191"/>
    </row>
    <row r="20" spans="2:8" x14ac:dyDescent="0.15">
      <c r="B20" s="310"/>
      <c r="C20" s="754" t="s">
        <v>424</v>
      </c>
      <c r="D20" s="755"/>
      <c r="E20" s="370"/>
      <c r="F20" s="309"/>
      <c r="G20" s="191"/>
      <c r="H20" s="191"/>
    </row>
    <row r="21" spans="2:8" x14ac:dyDescent="0.15">
      <c r="B21" s="310"/>
      <c r="C21" s="754" t="s">
        <v>229</v>
      </c>
      <c r="D21" s="755"/>
      <c r="E21" s="371"/>
      <c r="F21" s="309"/>
      <c r="G21" s="191"/>
      <c r="H21" s="191"/>
    </row>
    <row r="22" spans="2:8" x14ac:dyDescent="0.15">
      <c r="B22" s="310"/>
      <c r="C22" s="754" t="s">
        <v>425</v>
      </c>
      <c r="D22" s="755"/>
      <c r="E22" s="192"/>
      <c r="F22" s="309"/>
      <c r="G22" s="191"/>
      <c r="H22" s="191"/>
    </row>
    <row r="23" spans="2:8" x14ac:dyDescent="0.15">
      <c r="B23" s="310"/>
      <c r="C23" s="754" t="s">
        <v>426</v>
      </c>
      <c r="D23" s="755"/>
      <c r="E23" s="192"/>
      <c r="F23" s="309"/>
      <c r="G23" s="191"/>
      <c r="H23" s="191"/>
    </row>
    <row r="24" spans="2:8" x14ac:dyDescent="0.15">
      <c r="B24" s="310"/>
      <c r="C24" s="754" t="s">
        <v>427</v>
      </c>
      <c r="D24" s="755"/>
      <c r="E24" s="192"/>
      <c r="F24" s="309"/>
      <c r="G24" s="191"/>
      <c r="H24" s="191"/>
    </row>
    <row r="25" spans="2:8" x14ac:dyDescent="0.15">
      <c r="B25" s="310"/>
      <c r="C25" s="754" t="s">
        <v>231</v>
      </c>
      <c r="D25" s="755"/>
      <c r="E25" s="192"/>
      <c r="F25" s="309"/>
      <c r="G25" s="191"/>
      <c r="H25" s="191"/>
    </row>
    <row r="26" spans="2:8" x14ac:dyDescent="0.15">
      <c r="B26" s="310"/>
      <c r="C26" s="754" t="s">
        <v>428</v>
      </c>
      <c r="D26" s="755"/>
      <c r="E26" s="192"/>
      <c r="F26" s="309"/>
      <c r="G26" s="191"/>
      <c r="H26" s="191"/>
    </row>
    <row r="27" spans="2:8" x14ac:dyDescent="0.15">
      <c r="B27" s="310"/>
      <c r="C27" s="754" t="s">
        <v>429</v>
      </c>
      <c r="D27" s="755"/>
      <c r="E27" s="192"/>
      <c r="F27" s="309"/>
      <c r="G27" s="191"/>
      <c r="H27" s="191"/>
    </row>
    <row r="28" spans="2:8" x14ac:dyDescent="0.15">
      <c r="B28" s="310"/>
      <c r="C28" s="754" t="s">
        <v>430</v>
      </c>
      <c r="D28" s="755"/>
      <c r="E28" s="192"/>
      <c r="F28" s="310"/>
    </row>
    <row r="29" spans="2:8" x14ac:dyDescent="0.15">
      <c r="B29" s="310"/>
      <c r="C29" s="754" t="s">
        <v>431</v>
      </c>
      <c r="D29" s="755"/>
      <c r="E29" s="192"/>
      <c r="F29" s="309"/>
      <c r="G29" s="191"/>
      <c r="H29" s="251"/>
    </row>
    <row r="30" spans="2:8" x14ac:dyDescent="0.15">
      <c r="B30" s="310"/>
      <c r="C30" s="754" t="s">
        <v>432</v>
      </c>
      <c r="D30" s="755"/>
      <c r="E30" s="192"/>
      <c r="F30" s="309"/>
      <c r="G30" s="191"/>
      <c r="H30" s="191"/>
    </row>
    <row r="31" spans="2:8" x14ac:dyDescent="0.15">
      <c r="B31" s="310"/>
      <c r="C31" s="754" t="s">
        <v>433</v>
      </c>
      <c r="D31" s="755"/>
      <c r="E31" s="192"/>
      <c r="F31" s="309"/>
      <c r="G31" s="191"/>
      <c r="H31" s="191"/>
    </row>
    <row r="32" spans="2:8" ht="13.5" customHeight="1" x14ac:dyDescent="0.15">
      <c r="B32" s="310"/>
      <c r="C32" s="754" t="s">
        <v>434</v>
      </c>
      <c r="D32" s="755"/>
      <c r="E32" s="192"/>
      <c r="F32" s="309"/>
      <c r="G32" s="191"/>
      <c r="H32" s="191"/>
    </row>
    <row r="33" spans="2:8" x14ac:dyDescent="0.15">
      <c r="B33" s="310"/>
      <c r="C33" s="754" t="s">
        <v>435</v>
      </c>
      <c r="D33" s="755"/>
      <c r="E33" s="192"/>
      <c r="F33" s="309"/>
      <c r="G33" s="191"/>
      <c r="H33" s="191"/>
    </row>
    <row r="34" spans="2:8" x14ac:dyDescent="0.15">
      <c r="B34" s="310"/>
      <c r="C34" s="754" t="s">
        <v>436</v>
      </c>
      <c r="D34" s="755"/>
      <c r="E34" s="192"/>
      <c r="F34" s="309"/>
      <c r="G34" s="191"/>
      <c r="H34" s="191"/>
    </row>
    <row r="35" spans="2:8" x14ac:dyDescent="0.15">
      <c r="B35" s="310"/>
      <c r="C35" s="754" t="s">
        <v>437</v>
      </c>
      <c r="D35" s="755"/>
      <c r="E35" s="192"/>
      <c r="F35" s="309"/>
      <c r="G35" s="191"/>
      <c r="H35" s="191"/>
    </row>
    <row r="36" spans="2:8" x14ac:dyDescent="0.15">
      <c r="B36" s="310"/>
      <c r="C36" s="754" t="s">
        <v>438</v>
      </c>
      <c r="D36" s="755"/>
      <c r="E36" s="192"/>
      <c r="F36" s="309"/>
      <c r="G36" s="191"/>
      <c r="H36" s="191"/>
    </row>
    <row r="37" spans="2:8" x14ac:dyDescent="0.15">
      <c r="B37" s="310"/>
      <c r="C37" s="754" t="s">
        <v>439</v>
      </c>
      <c r="D37" s="755"/>
      <c r="E37" s="192"/>
      <c r="F37" s="309"/>
      <c r="G37" s="191"/>
      <c r="H37" s="191"/>
    </row>
    <row r="38" spans="2:8" x14ac:dyDescent="0.15">
      <c r="B38" s="310"/>
      <c r="C38" s="764" t="s">
        <v>232</v>
      </c>
      <c r="D38" s="765"/>
      <c r="E38" s="192"/>
      <c r="F38" s="309"/>
      <c r="G38" s="191"/>
      <c r="H38" s="191"/>
    </row>
    <row r="39" spans="2:8" x14ac:dyDescent="0.15">
      <c r="B39" s="310"/>
      <c r="C39" s="785" t="s">
        <v>328</v>
      </c>
      <c r="D39" s="785"/>
      <c r="E39" s="269">
        <f>SUM(E7:E38)</f>
        <v>0</v>
      </c>
      <c r="F39" s="309"/>
      <c r="G39" s="191"/>
      <c r="H39" s="191"/>
    </row>
    <row r="40" spans="2:8" x14ac:dyDescent="0.15">
      <c r="C40" s="191"/>
      <c r="D40" s="191"/>
      <c r="E40" s="200"/>
      <c r="F40" s="191"/>
      <c r="G40" s="191"/>
      <c r="H40" s="191"/>
    </row>
  </sheetData>
  <mergeCells count="34">
    <mergeCell ref="C12:D12"/>
    <mergeCell ref="C6:D6"/>
    <mergeCell ref="C39:D39"/>
    <mergeCell ref="C13:D13"/>
    <mergeCell ref="C14:D14"/>
    <mergeCell ref="C15:D15"/>
    <mergeCell ref="C16:D16"/>
    <mergeCell ref="C7:D7"/>
    <mergeCell ref="C8:D8"/>
    <mergeCell ref="C9:D9"/>
    <mergeCell ref="C10:D10"/>
    <mergeCell ref="C11:D11"/>
    <mergeCell ref="C28:D28"/>
    <mergeCell ref="C17:D17"/>
    <mergeCell ref="C18:D18"/>
    <mergeCell ref="C19:D19"/>
    <mergeCell ref="C20:D20"/>
    <mergeCell ref="C21:D21"/>
    <mergeCell ref="C22:D22"/>
    <mergeCell ref="C23:D23"/>
    <mergeCell ref="C24:D24"/>
    <mergeCell ref="C25:D25"/>
    <mergeCell ref="C26:D26"/>
    <mergeCell ref="C27:D27"/>
    <mergeCell ref="C35:D35"/>
    <mergeCell ref="C36:D36"/>
    <mergeCell ref="C37:D37"/>
    <mergeCell ref="C38:D38"/>
    <mergeCell ref="C29:D29"/>
    <mergeCell ref="C30:D30"/>
    <mergeCell ref="C31:D31"/>
    <mergeCell ref="C32:D32"/>
    <mergeCell ref="C33:D33"/>
    <mergeCell ref="C34:D34"/>
  </mergeCells>
  <phoneticPr fontId="5"/>
  <pageMargins left="0.78740157480314965" right="0.78740157480314965" top="0.78740157480314965" bottom="0.39370078740157483" header="0.51181102362204722" footer="0.51181102362204722"/>
  <pageSetup paperSize="9" scale="96" orientation="portrait" r:id="rId1"/>
  <headerFooter alignWithMargins="0">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H37"/>
  <sheetViews>
    <sheetView view="pageBreakPreview" zoomScaleNormal="100" zoomScaleSheetLayoutView="100" workbookViewId="0">
      <selection activeCell="B3" sqref="B3"/>
    </sheetView>
  </sheetViews>
  <sheetFormatPr defaultColWidth="9" defaultRowHeight="13.5" x14ac:dyDescent="0.15"/>
  <cols>
    <col min="1" max="1" width="9" style="190"/>
    <col min="2" max="2" width="3.375" style="190" customWidth="1"/>
    <col min="3" max="3" width="4.875" style="190" customWidth="1"/>
    <col min="4" max="4" width="44.5" style="190" customWidth="1"/>
    <col min="5" max="5" width="9" style="190"/>
    <col min="6" max="6" width="10.375" style="190" customWidth="1"/>
    <col min="7" max="16384" width="9" style="190"/>
  </cols>
  <sheetData>
    <row r="1" spans="2:8" x14ac:dyDescent="0.15">
      <c r="B1" s="197" t="s">
        <v>581</v>
      </c>
      <c r="C1" s="191"/>
      <c r="D1" s="191"/>
      <c r="E1" s="191"/>
      <c r="F1" s="309"/>
      <c r="G1" s="191"/>
      <c r="H1" s="191"/>
    </row>
    <row r="2" spans="2:8" x14ac:dyDescent="0.15">
      <c r="B2" s="191"/>
      <c r="C2" s="191"/>
      <c r="D2" s="191"/>
      <c r="E2" s="191"/>
      <c r="F2" s="309"/>
      <c r="G2" s="191"/>
      <c r="H2" s="191"/>
    </row>
    <row r="3" spans="2:8" x14ac:dyDescent="0.15">
      <c r="B3" s="197" t="s">
        <v>540</v>
      </c>
      <c r="C3" s="191"/>
      <c r="D3" s="191"/>
      <c r="E3" s="368" t="s">
        <v>635</v>
      </c>
      <c r="F3" s="409"/>
      <c r="G3" s="420"/>
      <c r="H3" s="191"/>
    </row>
    <row r="4" spans="2:8" x14ac:dyDescent="0.15">
      <c r="B4" s="191"/>
      <c r="C4" s="191"/>
      <c r="D4" s="191"/>
      <c r="E4" s="191"/>
      <c r="F4" s="309"/>
      <c r="G4" s="191"/>
      <c r="H4" s="191"/>
    </row>
    <row r="5" spans="2:8" x14ac:dyDescent="0.15">
      <c r="B5" s="191"/>
      <c r="C5" s="197" t="s">
        <v>485</v>
      </c>
      <c r="D5" s="191"/>
      <c r="E5" s="191"/>
      <c r="F5" s="309"/>
      <c r="G5" s="191"/>
      <c r="H5" s="191"/>
    </row>
    <row r="6" spans="2:8" x14ac:dyDescent="0.15">
      <c r="B6" s="191"/>
      <c r="C6" s="785" t="s">
        <v>113</v>
      </c>
      <c r="D6" s="785"/>
      <c r="E6" s="196" t="s">
        <v>46</v>
      </c>
      <c r="F6" s="309"/>
      <c r="G6" s="191"/>
      <c r="H6" s="191"/>
    </row>
    <row r="7" spans="2:8" ht="15.75" customHeight="1" x14ac:dyDescent="0.15">
      <c r="B7" s="191"/>
      <c r="C7" s="531" t="s">
        <v>442</v>
      </c>
      <c r="D7" s="335" t="s">
        <v>444</v>
      </c>
      <c r="E7" s="192"/>
      <c r="F7" s="309"/>
      <c r="G7" s="191"/>
      <c r="H7" s="191"/>
    </row>
    <row r="8" spans="2:8" ht="15.75" customHeight="1" x14ac:dyDescent="0.15">
      <c r="B8" s="191"/>
      <c r="C8" s="531"/>
      <c r="D8" s="336" t="s">
        <v>443</v>
      </c>
      <c r="E8" s="192"/>
      <c r="F8" s="309"/>
      <c r="G8" s="191"/>
      <c r="H8" s="191"/>
    </row>
    <row r="9" spans="2:8" ht="15.75" customHeight="1" x14ac:dyDescent="0.15">
      <c r="B9" s="191"/>
      <c r="C9" s="531"/>
      <c r="D9" s="336" t="s">
        <v>445</v>
      </c>
      <c r="E9" s="192"/>
      <c r="F9" s="309"/>
      <c r="G9" s="191"/>
      <c r="H9" s="191"/>
    </row>
    <row r="10" spans="2:8" ht="15.75" customHeight="1" x14ac:dyDescent="0.15">
      <c r="B10" s="191"/>
      <c r="C10" s="531"/>
      <c r="D10" s="336" t="s">
        <v>446</v>
      </c>
      <c r="E10" s="192"/>
      <c r="F10" s="309"/>
      <c r="G10" s="191"/>
      <c r="H10" s="191"/>
    </row>
    <row r="11" spans="2:8" ht="15.75" customHeight="1" x14ac:dyDescent="0.15">
      <c r="B11" s="191"/>
      <c r="C11" s="532"/>
      <c r="D11" s="336" t="s">
        <v>447</v>
      </c>
      <c r="E11" s="192"/>
      <c r="F11" s="310"/>
    </row>
    <row r="12" spans="2:8" x14ac:dyDescent="0.15">
      <c r="B12" s="191"/>
      <c r="C12" s="529" t="s">
        <v>448</v>
      </c>
      <c r="D12" s="335" t="s">
        <v>451</v>
      </c>
      <c r="E12" s="192"/>
      <c r="F12" s="309"/>
      <c r="G12" s="191"/>
      <c r="H12" s="191"/>
    </row>
    <row r="13" spans="2:8" x14ac:dyDescent="0.15">
      <c r="B13" s="191"/>
      <c r="C13" s="529"/>
      <c r="D13" s="336" t="s">
        <v>452</v>
      </c>
      <c r="E13" s="192"/>
      <c r="F13" s="309"/>
      <c r="G13" s="191"/>
      <c r="H13" s="191"/>
    </row>
    <row r="14" spans="2:8" x14ac:dyDescent="0.15">
      <c r="B14" s="191"/>
      <c r="C14" s="529"/>
      <c r="D14" s="336" t="s">
        <v>453</v>
      </c>
      <c r="E14" s="192"/>
      <c r="F14" s="309"/>
      <c r="G14" s="191"/>
      <c r="H14" s="191"/>
    </row>
    <row r="15" spans="2:8" x14ac:dyDescent="0.15">
      <c r="B15" s="369"/>
      <c r="C15" s="529"/>
      <c r="D15" s="336" t="s">
        <v>454</v>
      </c>
      <c r="E15" s="192"/>
      <c r="F15" s="309"/>
      <c r="G15" s="191"/>
      <c r="H15" s="191"/>
    </row>
    <row r="16" spans="2:8" x14ac:dyDescent="0.15">
      <c r="B16" s="369"/>
      <c r="C16" s="529"/>
      <c r="D16" s="336" t="s">
        <v>455</v>
      </c>
      <c r="E16" s="192"/>
      <c r="F16" s="309"/>
      <c r="G16" s="191"/>
      <c r="H16" s="191"/>
    </row>
    <row r="17" spans="2:8" x14ac:dyDescent="0.15">
      <c r="B17" s="369"/>
      <c r="C17" s="529"/>
      <c r="D17" s="336" t="s">
        <v>456</v>
      </c>
      <c r="E17" s="192"/>
      <c r="F17" s="309"/>
      <c r="G17" s="191"/>
      <c r="H17" s="191"/>
    </row>
    <row r="18" spans="2:8" ht="24" x14ac:dyDescent="0.15">
      <c r="B18" s="369"/>
      <c r="C18" s="529"/>
      <c r="D18" s="336" t="s">
        <v>588</v>
      </c>
      <c r="E18" s="371"/>
      <c r="F18" s="309"/>
      <c r="G18" s="191"/>
      <c r="H18" s="191"/>
    </row>
    <row r="19" spans="2:8" x14ac:dyDescent="0.15">
      <c r="B19" s="369"/>
      <c r="C19" s="530"/>
      <c r="D19" s="336" t="s">
        <v>457</v>
      </c>
      <c r="E19" s="195"/>
      <c r="F19" s="309"/>
      <c r="G19" s="191"/>
      <c r="H19" s="191"/>
    </row>
    <row r="20" spans="2:8" ht="24" x14ac:dyDescent="0.15">
      <c r="B20" s="369"/>
      <c r="C20" s="529" t="s">
        <v>449</v>
      </c>
      <c r="D20" s="335" t="s">
        <v>458</v>
      </c>
      <c r="E20" s="192"/>
      <c r="F20" s="309"/>
      <c r="G20" s="191"/>
      <c r="H20" s="191"/>
    </row>
    <row r="21" spans="2:8" x14ac:dyDescent="0.15">
      <c r="B21" s="369"/>
      <c r="C21" s="529"/>
      <c r="D21" s="336" t="s">
        <v>589</v>
      </c>
      <c r="E21" s="192"/>
      <c r="F21" s="309"/>
      <c r="G21" s="191"/>
      <c r="H21" s="191"/>
    </row>
    <row r="22" spans="2:8" x14ac:dyDescent="0.15">
      <c r="B22" s="369"/>
      <c r="C22" s="529"/>
      <c r="D22" s="336" t="s">
        <v>459</v>
      </c>
      <c r="E22" s="192"/>
      <c r="F22" s="309"/>
      <c r="G22" s="191"/>
      <c r="H22" s="191"/>
    </row>
    <row r="23" spans="2:8" x14ac:dyDescent="0.15">
      <c r="B23" s="369"/>
      <c r="C23" s="529"/>
      <c r="D23" s="336" t="s">
        <v>460</v>
      </c>
      <c r="E23" s="192"/>
      <c r="F23" s="309"/>
      <c r="G23" s="191"/>
      <c r="H23" s="191"/>
    </row>
    <row r="24" spans="2:8" x14ac:dyDescent="0.15">
      <c r="B24" s="369"/>
      <c r="C24" s="529"/>
      <c r="D24" s="336" t="s">
        <v>462</v>
      </c>
      <c r="E24" s="192"/>
      <c r="F24" s="309"/>
      <c r="G24" s="191"/>
      <c r="H24" s="191"/>
    </row>
    <row r="25" spans="2:8" x14ac:dyDescent="0.15">
      <c r="B25" s="369"/>
      <c r="C25" s="529"/>
      <c r="D25" s="336" t="s">
        <v>461</v>
      </c>
      <c r="E25" s="192"/>
      <c r="F25" s="309"/>
      <c r="G25" s="191"/>
      <c r="H25" s="191"/>
    </row>
    <row r="26" spans="2:8" x14ac:dyDescent="0.15">
      <c r="B26" s="369"/>
      <c r="C26" s="529"/>
      <c r="D26" s="336" t="s">
        <v>463</v>
      </c>
      <c r="E26" s="192"/>
      <c r="F26" s="310"/>
    </row>
    <row r="27" spans="2:8" x14ac:dyDescent="0.15">
      <c r="B27" s="369"/>
      <c r="C27" s="529"/>
      <c r="D27" s="336" t="s">
        <v>464</v>
      </c>
      <c r="E27" s="192"/>
      <c r="F27" s="309"/>
      <c r="G27" s="191"/>
      <c r="H27" s="251"/>
    </row>
    <row r="28" spans="2:8" x14ac:dyDescent="0.15">
      <c r="B28" s="369"/>
      <c r="C28" s="529"/>
      <c r="D28" s="336" t="s">
        <v>465</v>
      </c>
      <c r="E28" s="192"/>
      <c r="F28" s="309"/>
      <c r="G28" s="191"/>
      <c r="H28" s="191"/>
    </row>
    <row r="29" spans="2:8" x14ac:dyDescent="0.15">
      <c r="B29" s="369"/>
      <c r="C29" s="529"/>
      <c r="D29" s="336" t="s">
        <v>466</v>
      </c>
      <c r="E29" s="192"/>
      <c r="F29" s="309"/>
      <c r="G29" s="191"/>
      <c r="H29" s="191"/>
    </row>
    <row r="30" spans="2:8" ht="13.5" customHeight="1" x14ac:dyDescent="0.15">
      <c r="B30" s="369"/>
      <c r="C30" s="530"/>
      <c r="D30" s="336" t="s">
        <v>467</v>
      </c>
      <c r="E30" s="192"/>
      <c r="F30" s="309"/>
      <c r="G30" s="191"/>
      <c r="H30" s="191"/>
    </row>
    <row r="31" spans="2:8" ht="18" customHeight="1" x14ac:dyDescent="0.15">
      <c r="B31" s="369"/>
      <c r="C31" s="526" t="s">
        <v>450</v>
      </c>
      <c r="D31" s="335" t="s">
        <v>469</v>
      </c>
      <c r="E31" s="192"/>
      <c r="F31" s="309"/>
      <c r="G31" s="191"/>
      <c r="H31" s="191"/>
    </row>
    <row r="32" spans="2:8" ht="18" customHeight="1" x14ac:dyDescent="0.15">
      <c r="B32" s="369"/>
      <c r="C32" s="527"/>
      <c r="D32" s="336" t="s">
        <v>470</v>
      </c>
      <c r="E32" s="192"/>
      <c r="F32" s="309"/>
      <c r="G32" s="191"/>
      <c r="H32" s="191"/>
    </row>
    <row r="33" spans="2:8" ht="36" x14ac:dyDescent="0.15">
      <c r="B33" s="369"/>
      <c r="C33" s="527"/>
      <c r="D33" s="337" t="s">
        <v>471</v>
      </c>
      <c r="E33" s="192"/>
      <c r="F33" s="309"/>
      <c r="G33" s="191"/>
      <c r="H33" s="191"/>
    </row>
    <row r="34" spans="2:8" ht="24" x14ac:dyDescent="0.15">
      <c r="B34" s="369"/>
      <c r="C34" s="527"/>
      <c r="D34" s="336" t="s">
        <v>538</v>
      </c>
      <c r="E34" s="192"/>
      <c r="F34" s="309"/>
      <c r="G34" s="191"/>
      <c r="H34" s="191"/>
    </row>
    <row r="35" spans="2:8" ht="18" customHeight="1" x14ac:dyDescent="0.15">
      <c r="B35" s="369"/>
      <c r="C35" s="528"/>
      <c r="D35" s="336" t="s">
        <v>468</v>
      </c>
      <c r="E35" s="192"/>
      <c r="F35" s="309"/>
      <c r="G35" s="191"/>
      <c r="H35" s="191"/>
    </row>
    <row r="36" spans="2:8" x14ac:dyDescent="0.15">
      <c r="B36" s="369"/>
      <c r="C36" s="785" t="s">
        <v>328</v>
      </c>
      <c r="D36" s="785"/>
      <c r="E36" s="269">
        <f>SUM(E7:E35)</f>
        <v>0</v>
      </c>
      <c r="F36" s="309"/>
      <c r="G36" s="191"/>
      <c r="H36" s="191"/>
    </row>
    <row r="37" spans="2:8" x14ac:dyDescent="0.15">
      <c r="C37" s="191"/>
      <c r="D37" s="191"/>
      <c r="E37" s="200"/>
      <c r="F37" s="191"/>
      <c r="G37" s="191"/>
      <c r="H37" s="191"/>
    </row>
  </sheetData>
  <mergeCells count="6">
    <mergeCell ref="C6:D6"/>
    <mergeCell ref="C36:D36"/>
    <mergeCell ref="C31:C35"/>
    <mergeCell ref="C20:C30"/>
    <mergeCell ref="C12:C19"/>
    <mergeCell ref="C7:C11"/>
  </mergeCells>
  <phoneticPr fontId="5"/>
  <pageMargins left="0.78740157480314965" right="0.78740157480314965" top="0.78740157480314965" bottom="0.39370078740157483" header="0.51181102362204722" footer="0.51181102362204722"/>
  <pageSetup paperSize="9" scale="86"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C2:I32"/>
  <sheetViews>
    <sheetView view="pageBreakPreview" zoomScaleNormal="100" zoomScaleSheetLayoutView="100" workbookViewId="0">
      <selection activeCell="C3" sqref="C3"/>
    </sheetView>
  </sheetViews>
  <sheetFormatPr defaultColWidth="9" defaultRowHeight="18" customHeight="1" x14ac:dyDescent="0.15"/>
  <cols>
    <col min="1" max="1" width="4.625" style="19" customWidth="1"/>
    <col min="2" max="2" width="0.875" style="19" customWidth="1"/>
    <col min="3" max="3" width="5.625" style="19" customWidth="1"/>
    <col min="4" max="4" width="7.625" style="19" customWidth="1"/>
    <col min="5" max="5" width="15.625" style="19" customWidth="1"/>
    <col min="6" max="6" width="45.375" style="19" customWidth="1"/>
    <col min="7" max="8" width="10.625" style="19" customWidth="1"/>
    <col min="9" max="9" width="0.875" style="19" customWidth="1"/>
    <col min="10" max="16384" width="9" style="19"/>
  </cols>
  <sheetData>
    <row r="2" spans="3:8" ht="10.35" customHeight="1" x14ac:dyDescent="0.15"/>
    <row r="3" spans="3:8" ht="18" customHeight="1" x14ac:dyDescent="0.15">
      <c r="C3" s="19" t="s">
        <v>258</v>
      </c>
      <c r="F3" s="414"/>
      <c r="G3" s="421"/>
    </row>
    <row r="5" spans="3:8" ht="30" customHeight="1" x14ac:dyDescent="0.15">
      <c r="C5" s="491" t="s">
        <v>287</v>
      </c>
      <c r="D5" s="492"/>
      <c r="E5" s="21" t="s">
        <v>259</v>
      </c>
      <c r="F5" s="18" t="s">
        <v>260</v>
      </c>
      <c r="G5" s="18" t="s">
        <v>261</v>
      </c>
      <c r="H5" s="22" t="s">
        <v>284</v>
      </c>
    </row>
    <row r="6" spans="3:8" ht="30" customHeight="1" x14ac:dyDescent="0.15">
      <c r="C6" s="504" t="s">
        <v>58</v>
      </c>
      <c r="D6" s="493" t="s">
        <v>262</v>
      </c>
      <c r="E6" s="502" t="s">
        <v>182</v>
      </c>
      <c r="F6" s="23" t="s">
        <v>263</v>
      </c>
      <c r="G6" s="496"/>
      <c r="H6" s="499">
        <f>C$6*G6</f>
        <v>0</v>
      </c>
    </row>
    <row r="7" spans="3:8" ht="30" customHeight="1" x14ac:dyDescent="0.15">
      <c r="C7" s="505"/>
      <c r="D7" s="494"/>
      <c r="E7" s="503"/>
      <c r="F7" s="24" t="s">
        <v>289</v>
      </c>
      <c r="G7" s="497"/>
      <c r="H7" s="500"/>
    </row>
    <row r="8" spans="3:8" ht="30" customHeight="1" x14ac:dyDescent="0.15">
      <c r="C8" s="505"/>
      <c r="D8" s="494"/>
      <c r="E8" s="503"/>
      <c r="F8" s="24" t="s">
        <v>621</v>
      </c>
      <c r="G8" s="497"/>
      <c r="H8" s="500"/>
    </row>
    <row r="9" spans="3:8" ht="30" customHeight="1" x14ac:dyDescent="0.15">
      <c r="C9" s="505"/>
      <c r="D9" s="494"/>
      <c r="E9" s="503"/>
      <c r="F9" s="24" t="s">
        <v>531</v>
      </c>
      <c r="G9" s="498"/>
      <c r="H9" s="501"/>
    </row>
    <row r="10" spans="3:8" ht="30" customHeight="1" x14ac:dyDescent="0.15">
      <c r="C10" s="505"/>
      <c r="D10" s="494"/>
      <c r="E10" s="434" t="s">
        <v>264</v>
      </c>
      <c r="F10" s="24" t="s">
        <v>288</v>
      </c>
      <c r="G10" s="43"/>
      <c r="H10" s="25">
        <f>C$6*G10</f>
        <v>0</v>
      </c>
    </row>
    <row r="11" spans="3:8" ht="30" customHeight="1" x14ac:dyDescent="0.15">
      <c r="C11" s="506"/>
      <c r="D11" s="495"/>
      <c r="E11" s="26" t="s">
        <v>265</v>
      </c>
      <c r="F11" s="24" t="s">
        <v>288</v>
      </c>
      <c r="G11" s="268"/>
      <c r="H11" s="27">
        <f>C$6*G11</f>
        <v>0</v>
      </c>
    </row>
    <row r="12" spans="3:8" ht="30" customHeight="1" x14ac:dyDescent="0.15">
      <c r="C12" s="507" t="s">
        <v>59</v>
      </c>
      <c r="D12" s="509" t="s">
        <v>262</v>
      </c>
      <c r="E12" s="511" t="s">
        <v>182</v>
      </c>
      <c r="F12" s="28" t="s">
        <v>622</v>
      </c>
      <c r="G12" s="44"/>
      <c r="H12" s="29">
        <f>$C$12*G12</f>
        <v>0</v>
      </c>
    </row>
    <row r="13" spans="3:8" ht="30" customHeight="1" x14ac:dyDescent="0.15">
      <c r="C13" s="508"/>
      <c r="D13" s="510"/>
      <c r="E13" s="512"/>
      <c r="F13" s="245" t="s">
        <v>408</v>
      </c>
      <c r="G13" s="45"/>
      <c r="H13" s="244">
        <f>$C$12*G13</f>
        <v>0</v>
      </c>
    </row>
    <row r="14" spans="3:8" ht="30" customHeight="1" x14ac:dyDescent="0.15">
      <c r="C14" s="482" t="s">
        <v>60</v>
      </c>
      <c r="D14" s="485" t="s">
        <v>262</v>
      </c>
      <c r="E14" s="242" t="s">
        <v>182</v>
      </c>
      <c r="F14" s="237" t="s">
        <v>347</v>
      </c>
      <c r="G14" s="239"/>
      <c r="H14" s="105">
        <f>C$14*G14</f>
        <v>0</v>
      </c>
    </row>
    <row r="15" spans="3:8" ht="30" customHeight="1" x14ac:dyDescent="0.15">
      <c r="C15" s="483"/>
      <c r="D15" s="486"/>
      <c r="E15" s="438"/>
      <c r="F15" s="439"/>
      <c r="G15" s="243"/>
      <c r="H15" s="94">
        <f>C$14*G15</f>
        <v>0</v>
      </c>
    </row>
    <row r="16" spans="3:8" ht="30" customHeight="1" x14ac:dyDescent="0.15">
      <c r="C16" s="484"/>
      <c r="D16" s="487"/>
      <c r="E16" s="111"/>
      <c r="F16" s="240"/>
      <c r="G16" s="241"/>
      <c r="H16" s="238"/>
    </row>
    <row r="17" spans="3:9" ht="30" customHeight="1" x14ac:dyDescent="0.15">
      <c r="C17" s="507" t="s">
        <v>266</v>
      </c>
      <c r="D17" s="509" t="s">
        <v>262</v>
      </c>
      <c r="E17" s="431" t="s">
        <v>182</v>
      </c>
      <c r="F17" s="28" t="s">
        <v>181</v>
      </c>
      <c r="G17" s="44"/>
      <c r="H17" s="29">
        <f>C$17*G17</f>
        <v>0</v>
      </c>
    </row>
    <row r="18" spans="3:9" ht="30" customHeight="1" x14ac:dyDescent="0.15">
      <c r="C18" s="513"/>
      <c r="D18" s="494"/>
      <c r="E18" s="96" t="s">
        <v>409</v>
      </c>
      <c r="F18" s="24" t="s">
        <v>410</v>
      </c>
      <c r="G18" s="43"/>
      <c r="H18" s="25">
        <f>C$17*G18</f>
        <v>0</v>
      </c>
    </row>
    <row r="19" spans="3:9" ht="30" customHeight="1" x14ac:dyDescent="0.15">
      <c r="C19" s="514"/>
      <c r="D19" s="516"/>
      <c r="E19" s="440" t="s">
        <v>264</v>
      </c>
      <c r="F19" s="441" t="s">
        <v>612</v>
      </c>
      <c r="G19" s="404"/>
      <c r="H19" s="405"/>
    </row>
    <row r="20" spans="3:9" ht="30" customHeight="1" x14ac:dyDescent="0.15">
      <c r="C20" s="513"/>
      <c r="D20" s="494"/>
      <c r="E20" s="432" t="s">
        <v>183</v>
      </c>
      <c r="F20" s="30" t="s">
        <v>623</v>
      </c>
      <c r="G20" s="43"/>
      <c r="H20" s="25">
        <f>C$17*G20</f>
        <v>0</v>
      </c>
    </row>
    <row r="21" spans="3:9" ht="30" customHeight="1" x14ac:dyDescent="0.15">
      <c r="C21" s="515"/>
      <c r="D21" s="510"/>
      <c r="E21" s="432" t="s">
        <v>411</v>
      </c>
      <c r="F21" s="30" t="s">
        <v>412</v>
      </c>
      <c r="G21" s="45"/>
      <c r="H21" s="27">
        <f>C$17*G21</f>
        <v>0</v>
      </c>
    </row>
    <row r="22" spans="3:9" ht="30" customHeight="1" x14ac:dyDescent="0.15">
      <c r="C22" s="31" t="s">
        <v>280</v>
      </c>
      <c r="D22" s="430" t="s">
        <v>279</v>
      </c>
      <c r="E22" s="32" t="s">
        <v>267</v>
      </c>
      <c r="F22" s="28"/>
      <c r="G22" s="44"/>
      <c r="H22" s="29">
        <f>0.5*G22</f>
        <v>0</v>
      </c>
    </row>
    <row r="23" spans="3:9" ht="30" customHeight="1" x14ac:dyDescent="0.15">
      <c r="C23" s="435" t="s">
        <v>280</v>
      </c>
      <c r="D23" s="433" t="s">
        <v>281</v>
      </c>
      <c r="E23" s="33" t="s">
        <v>267</v>
      </c>
      <c r="F23" s="24"/>
      <c r="G23" s="43"/>
      <c r="H23" s="25">
        <f>0.3*G23</f>
        <v>0</v>
      </c>
    </row>
    <row r="24" spans="3:9" ht="30" customHeight="1" x14ac:dyDescent="0.15">
      <c r="C24" s="435" t="s">
        <v>280</v>
      </c>
      <c r="D24" s="433" t="s">
        <v>282</v>
      </c>
      <c r="E24" s="33" t="s">
        <v>267</v>
      </c>
      <c r="F24" s="24"/>
      <c r="G24" s="43"/>
      <c r="H24" s="25">
        <f>0.25*G24</f>
        <v>0</v>
      </c>
    </row>
    <row r="25" spans="3:9" ht="30" customHeight="1" thickBot="1" x14ac:dyDescent="0.2">
      <c r="C25" s="34" t="s">
        <v>280</v>
      </c>
      <c r="D25" s="35" t="s">
        <v>283</v>
      </c>
      <c r="E25" s="36" t="s">
        <v>267</v>
      </c>
      <c r="F25" s="37"/>
      <c r="G25" s="46"/>
      <c r="H25" s="38">
        <f>0.2*G25</f>
        <v>0</v>
      </c>
    </row>
    <row r="26" spans="3:9" ht="30" customHeight="1" thickTop="1" x14ac:dyDescent="0.15">
      <c r="C26" s="488" t="s">
        <v>268</v>
      </c>
      <c r="D26" s="489"/>
      <c r="E26" s="489"/>
      <c r="F26" s="490"/>
      <c r="G26" s="42">
        <f>SUM(G6:G25)</f>
        <v>0</v>
      </c>
      <c r="H26" s="39">
        <f>ROUNDDOWN(SUM(H6:H25),0)</f>
        <v>0</v>
      </c>
    </row>
    <row r="27" spans="3:9" ht="5.0999999999999996" customHeight="1" x14ac:dyDescent="0.15">
      <c r="C27" s="480"/>
      <c r="D27" s="480"/>
      <c r="E27" s="480"/>
      <c r="F27" s="480"/>
      <c r="G27" s="480"/>
      <c r="H27" s="480"/>
    </row>
    <row r="28" spans="3:9" ht="15.6" customHeight="1" x14ac:dyDescent="0.15">
      <c r="C28" s="481" t="s">
        <v>624</v>
      </c>
      <c r="D28" s="481"/>
      <c r="E28" s="481"/>
      <c r="F28" s="481"/>
      <c r="G28" s="481"/>
      <c r="H28" s="481"/>
    </row>
    <row r="29" spans="3:9" ht="25.5" customHeight="1" x14ac:dyDescent="0.15">
      <c r="C29" s="481" t="s">
        <v>625</v>
      </c>
      <c r="D29" s="481"/>
      <c r="E29" s="481"/>
      <c r="F29" s="481"/>
      <c r="G29" s="481"/>
      <c r="H29" s="481"/>
      <c r="I29" s="41"/>
    </row>
    <row r="30" spans="3:9" ht="10.35" customHeight="1" x14ac:dyDescent="0.15"/>
    <row r="32" spans="3:9" ht="18" customHeight="1" x14ac:dyDescent="0.15">
      <c r="F32" s="40"/>
    </row>
  </sheetData>
  <mergeCells count="17">
    <mergeCell ref="C12:C13"/>
    <mergeCell ref="D12:D13"/>
    <mergeCell ref="E12:E13"/>
    <mergeCell ref="C17:C21"/>
    <mergeCell ref="D17:D21"/>
    <mergeCell ref="C5:D5"/>
    <mergeCell ref="D6:D11"/>
    <mergeCell ref="G6:G9"/>
    <mergeCell ref="H6:H9"/>
    <mergeCell ref="E6:E9"/>
    <mergeCell ref="C6:C11"/>
    <mergeCell ref="C27:H27"/>
    <mergeCell ref="C28:H28"/>
    <mergeCell ref="C29:H29"/>
    <mergeCell ref="C14:C16"/>
    <mergeCell ref="D14:D16"/>
    <mergeCell ref="C26:F26"/>
  </mergeCells>
  <phoneticPr fontId="5"/>
  <conditionalFormatting sqref="G6:G25">
    <cfRule type="cellIs" dxfId="40"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9" orientation="portrait" r:id="rId1"/>
  <headerFooter alignWithMargins="0">
    <oddFoote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M28"/>
  <sheetViews>
    <sheetView view="pageBreakPreview" zoomScaleNormal="100" zoomScaleSheetLayoutView="100" workbookViewId="0">
      <selection activeCell="B1" sqref="B1:M1"/>
    </sheetView>
  </sheetViews>
  <sheetFormatPr defaultColWidth="9" defaultRowHeight="13.5" x14ac:dyDescent="0.15"/>
  <cols>
    <col min="1" max="1" width="9" style="5"/>
    <col min="2" max="2" width="4.375" style="5" customWidth="1"/>
    <col min="3" max="3" width="8.625" style="5" customWidth="1"/>
    <col min="4" max="4" width="21.375" style="5" customWidth="1"/>
    <col min="5" max="5" width="4.625" style="5" customWidth="1"/>
    <col min="6" max="6" width="10.375" style="5" customWidth="1"/>
    <col min="7" max="12" width="4.625" style="5" customWidth="1"/>
    <col min="13" max="13" width="12.625" style="5" customWidth="1"/>
    <col min="14" max="16384" width="9" style="5"/>
  </cols>
  <sheetData>
    <row r="1" spans="2:13" ht="21.6" customHeight="1" x14ac:dyDescent="0.15">
      <c r="B1" s="712" t="s">
        <v>180</v>
      </c>
      <c r="C1" s="712"/>
      <c r="D1" s="712"/>
      <c r="E1" s="712"/>
      <c r="F1" s="712"/>
      <c r="G1" s="712"/>
      <c r="H1" s="712"/>
      <c r="I1" s="712"/>
      <c r="J1" s="712"/>
      <c r="K1" s="712"/>
      <c r="L1" s="712"/>
      <c r="M1" s="712"/>
    </row>
    <row r="2" spans="2:13" ht="17.25" customHeight="1" x14ac:dyDescent="0.15">
      <c r="M2" s="180" t="s">
        <v>61</v>
      </c>
    </row>
    <row r="3" spans="2:13" ht="16.5" customHeight="1" x14ac:dyDescent="0.15">
      <c r="B3" s="793" t="s">
        <v>62</v>
      </c>
      <c r="C3" s="799" t="s">
        <v>63</v>
      </c>
      <c r="D3" s="799" t="s">
        <v>64</v>
      </c>
      <c r="E3" s="799" t="s">
        <v>65</v>
      </c>
      <c r="F3" s="775"/>
      <c r="G3" s="798" t="s">
        <v>619</v>
      </c>
      <c r="H3" s="793" t="s">
        <v>66</v>
      </c>
      <c r="I3" s="793" t="s">
        <v>67</v>
      </c>
      <c r="J3" s="793" t="s">
        <v>68</v>
      </c>
      <c r="K3" s="793" t="s">
        <v>69</v>
      </c>
      <c r="L3" s="794" t="s">
        <v>30</v>
      </c>
      <c r="M3" s="791" t="s">
        <v>70</v>
      </c>
    </row>
    <row r="4" spans="2:13" ht="50.1" customHeight="1" x14ac:dyDescent="0.15">
      <c r="B4" s="793"/>
      <c r="C4" s="799"/>
      <c r="D4" s="799"/>
      <c r="E4" s="181" t="s">
        <v>71</v>
      </c>
      <c r="F4" s="181" t="s">
        <v>72</v>
      </c>
      <c r="G4" s="793"/>
      <c r="H4" s="793"/>
      <c r="I4" s="793"/>
      <c r="J4" s="793"/>
      <c r="K4" s="793"/>
      <c r="L4" s="794"/>
      <c r="M4" s="792"/>
    </row>
    <row r="5" spans="2:13" ht="22.35" customHeight="1" x14ac:dyDescent="0.15">
      <c r="B5" s="182"/>
      <c r="C5" s="183"/>
      <c r="D5" s="184"/>
      <c r="E5" s="182"/>
      <c r="F5" s="182"/>
      <c r="G5" s="182"/>
      <c r="H5" s="182"/>
      <c r="I5" s="182"/>
      <c r="J5" s="182"/>
      <c r="K5" s="182"/>
      <c r="L5" s="185"/>
      <c r="M5" s="182"/>
    </row>
    <row r="6" spans="2:13" ht="22.35" customHeight="1" x14ac:dyDescent="0.15">
      <c r="B6" s="182"/>
      <c r="C6" s="183"/>
      <c r="D6" s="184"/>
      <c r="E6" s="182"/>
      <c r="F6" s="182"/>
      <c r="G6" s="182"/>
      <c r="H6" s="182"/>
      <c r="I6" s="182"/>
      <c r="J6" s="182"/>
      <c r="K6" s="182"/>
      <c r="L6" s="185"/>
      <c r="M6" s="182"/>
    </row>
    <row r="7" spans="2:13" ht="22.35" customHeight="1" x14ac:dyDescent="0.15">
      <c r="B7" s="182"/>
      <c r="C7" s="183"/>
      <c r="D7" s="184"/>
      <c r="E7" s="182"/>
      <c r="F7" s="182"/>
      <c r="G7" s="182"/>
      <c r="H7" s="182"/>
      <c r="I7" s="182"/>
      <c r="J7" s="182"/>
      <c r="K7" s="182"/>
      <c r="L7" s="185"/>
      <c r="M7" s="182"/>
    </row>
    <row r="8" spans="2:13" ht="22.35" customHeight="1" x14ac:dyDescent="0.15">
      <c r="B8" s="182"/>
      <c r="C8" s="183"/>
      <c r="D8" s="184"/>
      <c r="E8" s="182"/>
      <c r="F8" s="182"/>
      <c r="G8" s="182"/>
      <c r="H8" s="182"/>
      <c r="I8" s="182"/>
      <c r="J8" s="182"/>
      <c r="K8" s="182"/>
      <c r="L8" s="185"/>
      <c r="M8" s="182"/>
    </row>
    <row r="9" spans="2:13" ht="22.35" customHeight="1" x14ac:dyDescent="0.15">
      <c r="B9" s="182"/>
      <c r="C9" s="183"/>
      <c r="D9" s="184"/>
      <c r="E9" s="182"/>
      <c r="F9" s="182"/>
      <c r="G9" s="182"/>
      <c r="H9" s="182"/>
      <c r="I9" s="182"/>
      <c r="J9" s="182"/>
      <c r="K9" s="182"/>
      <c r="L9" s="185"/>
      <c r="M9" s="182"/>
    </row>
    <row r="10" spans="2:13" ht="22.35" customHeight="1" x14ac:dyDescent="0.15">
      <c r="B10" s="182"/>
      <c r="C10" s="183"/>
      <c r="D10" s="184"/>
      <c r="E10" s="182"/>
      <c r="F10" s="182"/>
      <c r="G10" s="182"/>
      <c r="H10" s="182"/>
      <c r="I10" s="182"/>
      <c r="J10" s="182"/>
      <c r="K10" s="182"/>
      <c r="L10" s="185"/>
      <c r="M10" s="182"/>
    </row>
    <row r="11" spans="2:13" ht="22.35" customHeight="1" x14ac:dyDescent="0.15">
      <c r="B11" s="182"/>
      <c r="C11" s="183"/>
      <c r="D11" s="184"/>
      <c r="E11" s="182"/>
      <c r="F11" s="182"/>
      <c r="G11" s="182"/>
      <c r="H11" s="182"/>
      <c r="I11" s="182"/>
      <c r="J11" s="182"/>
      <c r="K11" s="182"/>
      <c r="L11" s="185"/>
      <c r="M11" s="182"/>
    </row>
    <row r="12" spans="2:13" ht="22.35" customHeight="1" x14ac:dyDescent="0.15">
      <c r="B12" s="182"/>
      <c r="C12" s="183"/>
      <c r="D12" s="184"/>
      <c r="E12" s="182"/>
      <c r="F12" s="182"/>
      <c r="G12" s="182"/>
      <c r="H12" s="182"/>
      <c r="I12" s="182"/>
      <c r="J12" s="182"/>
      <c r="K12" s="182"/>
      <c r="L12" s="185"/>
      <c r="M12" s="186"/>
    </row>
    <row r="13" spans="2:13" ht="22.35" customHeight="1" x14ac:dyDescent="0.15">
      <c r="B13" s="182"/>
      <c r="C13" s="183"/>
      <c r="D13" s="184"/>
      <c r="E13" s="186"/>
      <c r="F13" s="186"/>
      <c r="G13" s="186"/>
      <c r="H13" s="186"/>
      <c r="I13" s="186"/>
      <c r="J13" s="186"/>
      <c r="K13" s="186"/>
      <c r="L13" s="187"/>
      <c r="M13" s="186"/>
    </row>
    <row r="14" spans="2:13" ht="22.35" customHeight="1" x14ac:dyDescent="0.15">
      <c r="B14" s="182"/>
      <c r="C14" s="188"/>
      <c r="D14" s="184"/>
      <c r="E14" s="182"/>
      <c r="F14" s="182"/>
      <c r="G14" s="182"/>
      <c r="H14" s="182"/>
      <c r="I14" s="182"/>
      <c r="J14" s="182"/>
      <c r="K14" s="182"/>
      <c r="L14" s="185"/>
      <c r="M14" s="186"/>
    </row>
    <row r="15" spans="2:13" ht="22.35" customHeight="1" x14ac:dyDescent="0.15">
      <c r="B15" s="182"/>
      <c r="C15" s="183"/>
      <c r="D15" s="184"/>
      <c r="E15" s="182"/>
      <c r="F15" s="182"/>
      <c r="G15" s="182"/>
      <c r="H15" s="182"/>
      <c r="I15" s="182"/>
      <c r="J15" s="182"/>
      <c r="K15" s="182"/>
      <c r="L15" s="185"/>
      <c r="M15" s="186"/>
    </row>
    <row r="16" spans="2:13" ht="22.35" customHeight="1" x14ac:dyDescent="0.15">
      <c r="B16" s="186"/>
      <c r="C16" s="186"/>
      <c r="D16" s="186"/>
      <c r="E16" s="186"/>
      <c r="F16" s="186"/>
      <c r="G16" s="186"/>
      <c r="H16" s="186"/>
      <c r="I16" s="186"/>
      <c r="J16" s="186"/>
      <c r="K16" s="186"/>
      <c r="L16" s="187"/>
      <c r="M16" s="186"/>
    </row>
    <row r="17" spans="2:13" ht="22.35" customHeight="1" x14ac:dyDescent="0.15">
      <c r="B17" s="186"/>
      <c r="C17" s="186"/>
      <c r="D17" s="186"/>
      <c r="E17" s="186"/>
      <c r="F17" s="186"/>
      <c r="G17" s="186"/>
      <c r="H17" s="186"/>
      <c r="I17" s="186"/>
      <c r="J17" s="186"/>
      <c r="K17" s="186"/>
      <c r="L17" s="187"/>
      <c r="M17" s="186"/>
    </row>
    <row r="18" spans="2:13" ht="22.35" customHeight="1" x14ac:dyDescent="0.15">
      <c r="B18" s="186"/>
      <c r="C18" s="186"/>
      <c r="D18" s="186"/>
      <c r="E18" s="186"/>
      <c r="F18" s="186"/>
      <c r="G18" s="186"/>
      <c r="H18" s="186"/>
      <c r="I18" s="186"/>
      <c r="J18" s="186"/>
      <c r="K18" s="186"/>
      <c r="L18" s="187"/>
      <c r="M18" s="186"/>
    </row>
    <row r="19" spans="2:13" ht="22.35" customHeight="1" x14ac:dyDescent="0.15">
      <c r="B19" s="186"/>
      <c r="C19" s="186"/>
      <c r="D19" s="186"/>
      <c r="E19" s="186"/>
      <c r="F19" s="186"/>
      <c r="G19" s="186"/>
      <c r="H19" s="186"/>
      <c r="I19" s="186"/>
      <c r="J19" s="186"/>
      <c r="K19" s="186"/>
      <c r="L19" s="187"/>
      <c r="M19" s="186"/>
    </row>
    <row r="20" spans="2:13" ht="22.35" customHeight="1" x14ac:dyDescent="0.15">
      <c r="B20" s="186"/>
      <c r="C20" s="186"/>
      <c r="D20" s="186"/>
      <c r="E20" s="186"/>
      <c r="F20" s="186"/>
      <c r="G20" s="186"/>
      <c r="H20" s="186"/>
      <c r="I20" s="186"/>
      <c r="J20" s="186"/>
      <c r="K20" s="186"/>
      <c r="L20" s="187"/>
      <c r="M20" s="186"/>
    </row>
    <row r="21" spans="2:13" ht="22.35" customHeight="1" x14ac:dyDescent="0.15">
      <c r="B21" s="186"/>
      <c r="C21" s="186"/>
      <c r="D21" s="186"/>
      <c r="E21" s="186"/>
      <c r="F21" s="186"/>
      <c r="G21" s="186"/>
      <c r="H21" s="186"/>
      <c r="I21" s="186"/>
      <c r="J21" s="186"/>
      <c r="K21" s="186"/>
      <c r="L21" s="187"/>
      <c r="M21" s="186"/>
    </row>
    <row r="22" spans="2:13" ht="22.35" customHeight="1" x14ac:dyDescent="0.15">
      <c r="B22" s="186"/>
      <c r="C22" s="186"/>
      <c r="D22" s="186"/>
      <c r="E22" s="186"/>
      <c r="F22" s="186"/>
      <c r="G22" s="186"/>
      <c r="H22" s="186"/>
      <c r="I22" s="186"/>
      <c r="J22" s="186"/>
      <c r="K22" s="186"/>
      <c r="L22" s="187"/>
      <c r="M22" s="186"/>
    </row>
    <row r="23" spans="2:13" ht="22.35" customHeight="1" x14ac:dyDescent="0.15">
      <c r="B23" s="186"/>
      <c r="C23" s="186"/>
      <c r="D23" s="186"/>
      <c r="E23" s="186"/>
      <c r="F23" s="186"/>
      <c r="G23" s="186"/>
      <c r="H23" s="186"/>
      <c r="I23" s="186"/>
      <c r="J23" s="186"/>
      <c r="K23" s="186"/>
      <c r="L23" s="187"/>
      <c r="M23" s="186"/>
    </row>
    <row r="24" spans="2:13" ht="22.35" customHeight="1" x14ac:dyDescent="0.15">
      <c r="B24" s="795" t="s">
        <v>121</v>
      </c>
      <c r="C24" s="796"/>
      <c r="D24" s="797"/>
      <c r="E24" s="189">
        <f>SUM(E5:E23)</f>
        <v>0</v>
      </c>
      <c r="F24" s="189">
        <f t="shared" ref="F24:L24" si="0">SUM(F5:F23)</f>
        <v>0</v>
      </c>
      <c r="G24" s="189">
        <f t="shared" si="0"/>
        <v>0</v>
      </c>
      <c r="H24" s="189">
        <f t="shared" si="0"/>
        <v>0</v>
      </c>
      <c r="I24" s="189">
        <f t="shared" si="0"/>
        <v>0</v>
      </c>
      <c r="J24" s="189">
        <f t="shared" si="0"/>
        <v>0</v>
      </c>
      <c r="K24" s="189">
        <f t="shared" si="0"/>
        <v>0</v>
      </c>
      <c r="L24" s="189">
        <f t="shared" si="0"/>
        <v>0</v>
      </c>
      <c r="M24" s="189"/>
    </row>
    <row r="26" spans="2:13" x14ac:dyDescent="0.15">
      <c r="B26" s="151" t="s">
        <v>325</v>
      </c>
    </row>
    <row r="27" spans="2:13" x14ac:dyDescent="0.15">
      <c r="B27" s="151" t="s">
        <v>326</v>
      </c>
    </row>
    <row r="28" spans="2:13" x14ac:dyDescent="0.15">
      <c r="B28" s="151" t="s">
        <v>327</v>
      </c>
    </row>
  </sheetData>
  <mergeCells count="13">
    <mergeCell ref="M3:M4"/>
    <mergeCell ref="K3:K4"/>
    <mergeCell ref="L3:L4"/>
    <mergeCell ref="B24:D24"/>
    <mergeCell ref="B1:M1"/>
    <mergeCell ref="G3:G4"/>
    <mergeCell ref="B3:B4"/>
    <mergeCell ref="E3:F3"/>
    <mergeCell ref="D3:D4"/>
    <mergeCell ref="C3:C4"/>
    <mergeCell ref="H3:H4"/>
    <mergeCell ref="I3:I4"/>
    <mergeCell ref="J3:J4"/>
  </mergeCells>
  <phoneticPr fontId="5"/>
  <printOptions horizontalCentered="1"/>
  <pageMargins left="0.78740157480314965" right="0.78740157480314965" top="0.78740157480314965" bottom="0.39370078740157483" header="0.51181102362204722" footer="0.51181102362204722"/>
  <pageSetup paperSize="9" scale="96" orientation="portrait" r:id="rId1"/>
  <headerFooter alignWithMargins="0">
    <oddFoote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dimension ref="C1:S50"/>
  <sheetViews>
    <sheetView view="pageBreakPreview" zoomScaleNormal="100" zoomScaleSheetLayoutView="100" workbookViewId="0">
      <selection activeCell="C2" sqref="C2:E2"/>
    </sheetView>
  </sheetViews>
  <sheetFormatPr defaultColWidth="9" defaultRowHeight="12" x14ac:dyDescent="0.15"/>
  <cols>
    <col min="1" max="1" width="9" style="6"/>
    <col min="2" max="2" width="0.625" style="6" customWidth="1"/>
    <col min="3" max="3" width="3.875" style="6" customWidth="1"/>
    <col min="4" max="4" width="8.125" style="6" customWidth="1"/>
    <col min="5" max="5" width="33.125" style="6" customWidth="1"/>
    <col min="6" max="6" width="10.375" style="6" customWidth="1"/>
    <col min="7" max="7" width="33.625" style="6" customWidth="1"/>
    <col min="8" max="8" width="11.875" style="7" customWidth="1"/>
    <col min="9" max="9" width="4.375" style="8" customWidth="1"/>
    <col min="10" max="11" width="10.125" style="7" customWidth="1"/>
    <col min="12" max="13" width="9" style="6"/>
    <col min="14" max="14" width="30.875" style="6" hidden="1" customWidth="1"/>
    <col min="15" max="19" width="9" style="6" hidden="1" customWidth="1"/>
    <col min="20" max="16384" width="9" style="6"/>
  </cols>
  <sheetData>
    <row r="1" spans="3:19" ht="25.5" customHeight="1" x14ac:dyDescent="0.15">
      <c r="C1" s="6" t="s">
        <v>576</v>
      </c>
    </row>
    <row r="2" spans="3:19" ht="24.75" customHeight="1" x14ac:dyDescent="0.15">
      <c r="C2" s="812" t="s">
        <v>122</v>
      </c>
      <c r="D2" s="813"/>
      <c r="E2" s="813"/>
    </row>
    <row r="3" spans="3:19" ht="19.5" customHeight="1" x14ac:dyDescent="0.15">
      <c r="C3" s="810" t="s">
        <v>123</v>
      </c>
      <c r="D3" s="810" t="s">
        <v>124</v>
      </c>
      <c r="E3" s="810" t="s">
        <v>125</v>
      </c>
      <c r="F3" s="806" t="s">
        <v>126</v>
      </c>
      <c r="G3" s="806" t="s">
        <v>620</v>
      </c>
      <c r="H3" s="806" t="s">
        <v>127</v>
      </c>
      <c r="I3" s="806" t="s">
        <v>128</v>
      </c>
      <c r="J3" s="810" t="s">
        <v>129</v>
      </c>
      <c r="K3" s="810" t="s">
        <v>130</v>
      </c>
      <c r="N3" s="8" t="s">
        <v>125</v>
      </c>
      <c r="O3" s="6" t="s">
        <v>126</v>
      </c>
      <c r="P3" s="6" t="s">
        <v>131</v>
      </c>
      <c r="Q3" s="6" t="s">
        <v>132</v>
      </c>
      <c r="R3" s="6" t="s">
        <v>129</v>
      </c>
      <c r="S3" s="6" t="s">
        <v>130</v>
      </c>
    </row>
    <row r="4" spans="3:19" ht="19.5" customHeight="1" x14ac:dyDescent="0.15">
      <c r="C4" s="811"/>
      <c r="D4" s="805"/>
      <c r="E4" s="805"/>
      <c r="F4" s="815"/>
      <c r="G4" s="802"/>
      <c r="H4" s="808"/>
      <c r="I4" s="809"/>
      <c r="J4" s="805"/>
      <c r="K4" s="814"/>
      <c r="N4" s="6" t="s">
        <v>133</v>
      </c>
      <c r="P4" s="7" t="s">
        <v>134</v>
      </c>
      <c r="Q4" s="7" t="s">
        <v>135</v>
      </c>
      <c r="R4" s="7" t="s">
        <v>136</v>
      </c>
      <c r="S4" s="7" t="s">
        <v>137</v>
      </c>
    </row>
    <row r="5" spans="3:19" ht="18" customHeight="1" x14ac:dyDescent="0.15">
      <c r="C5" s="800"/>
      <c r="D5" s="803"/>
      <c r="E5" s="800"/>
      <c r="F5" s="9"/>
      <c r="G5" s="800"/>
      <c r="H5" s="10"/>
      <c r="I5" s="806"/>
      <c r="J5" s="10"/>
      <c r="K5" s="10"/>
      <c r="N5" s="407" t="s">
        <v>613</v>
      </c>
      <c r="O5" s="6" t="s">
        <v>139</v>
      </c>
      <c r="P5" s="7" t="s">
        <v>140</v>
      </c>
      <c r="Q5" s="7" t="s">
        <v>141</v>
      </c>
      <c r="R5" s="7" t="s">
        <v>142</v>
      </c>
      <c r="S5" s="7" t="s">
        <v>143</v>
      </c>
    </row>
    <row r="6" spans="3:19" ht="18" customHeight="1" x14ac:dyDescent="0.15">
      <c r="C6" s="801"/>
      <c r="D6" s="801"/>
      <c r="E6" s="801"/>
      <c r="F6" s="11"/>
      <c r="G6" s="804"/>
      <c r="H6" s="12"/>
      <c r="I6" s="807"/>
      <c r="J6" s="12"/>
      <c r="K6" s="12"/>
      <c r="N6" s="407" t="s">
        <v>614</v>
      </c>
      <c r="O6" s="6" t="s">
        <v>145</v>
      </c>
      <c r="P6" s="7" t="s">
        <v>146</v>
      </c>
      <c r="Q6" s="7" t="s">
        <v>147</v>
      </c>
      <c r="R6" s="7" t="s">
        <v>148</v>
      </c>
      <c r="S6" s="7" t="s">
        <v>149</v>
      </c>
    </row>
    <row r="7" spans="3:19" ht="18" customHeight="1" x14ac:dyDescent="0.15">
      <c r="C7" s="802"/>
      <c r="D7" s="802"/>
      <c r="E7" s="802"/>
      <c r="F7" s="13"/>
      <c r="G7" s="805"/>
      <c r="H7" s="14"/>
      <c r="I7" s="808"/>
      <c r="J7" s="14"/>
      <c r="K7" s="14"/>
      <c r="N7" s="407" t="s">
        <v>615</v>
      </c>
      <c r="O7" s="6" t="s">
        <v>151</v>
      </c>
      <c r="P7" s="7" t="s">
        <v>152</v>
      </c>
      <c r="Q7" s="8"/>
      <c r="R7" s="7" t="s">
        <v>153</v>
      </c>
      <c r="S7" s="7" t="s">
        <v>154</v>
      </c>
    </row>
    <row r="8" spans="3:19" ht="18" customHeight="1" x14ac:dyDescent="0.15">
      <c r="C8" s="800"/>
      <c r="D8" s="803"/>
      <c r="E8" s="800"/>
      <c r="F8" s="9"/>
      <c r="G8" s="800"/>
      <c r="H8" s="10"/>
      <c r="I8" s="806"/>
      <c r="J8" s="10"/>
      <c r="K8" s="10"/>
      <c r="N8" s="6" t="s">
        <v>155</v>
      </c>
      <c r="O8" s="6" t="s">
        <v>156</v>
      </c>
      <c r="P8" s="7" t="s">
        <v>157</v>
      </c>
      <c r="Q8" s="8"/>
      <c r="R8" s="7"/>
      <c r="S8" s="7" t="s">
        <v>158</v>
      </c>
    </row>
    <row r="9" spans="3:19" ht="18" customHeight="1" x14ac:dyDescent="0.15">
      <c r="C9" s="801"/>
      <c r="D9" s="801"/>
      <c r="E9" s="801"/>
      <c r="F9" s="11"/>
      <c r="G9" s="804"/>
      <c r="H9" s="12"/>
      <c r="I9" s="807"/>
      <c r="J9" s="12"/>
      <c r="K9" s="12"/>
      <c r="N9" s="6" t="s">
        <v>159</v>
      </c>
      <c r="O9" s="6" t="s">
        <v>160</v>
      </c>
      <c r="P9" s="7" t="s">
        <v>161</v>
      </c>
      <c r="Q9" s="8"/>
      <c r="R9" s="7"/>
      <c r="S9" s="7" t="s">
        <v>162</v>
      </c>
    </row>
    <row r="10" spans="3:19" ht="18" customHeight="1" x14ac:dyDescent="0.15">
      <c r="C10" s="802"/>
      <c r="D10" s="802"/>
      <c r="E10" s="802"/>
      <c r="F10" s="13"/>
      <c r="G10" s="805"/>
      <c r="H10" s="14"/>
      <c r="I10" s="808"/>
      <c r="J10" s="14"/>
      <c r="K10" s="14"/>
      <c r="O10" s="6" t="s">
        <v>163</v>
      </c>
      <c r="P10" s="7" t="s">
        <v>164</v>
      </c>
      <c r="Q10" s="8"/>
      <c r="R10" s="7"/>
      <c r="S10" s="7" t="s">
        <v>153</v>
      </c>
    </row>
    <row r="11" spans="3:19" ht="18" customHeight="1" x14ac:dyDescent="0.15">
      <c r="C11" s="800"/>
      <c r="D11" s="803"/>
      <c r="E11" s="800"/>
      <c r="F11" s="9"/>
      <c r="G11" s="800"/>
      <c r="H11" s="10"/>
      <c r="I11" s="806"/>
      <c r="J11" s="10"/>
      <c r="K11" s="10"/>
      <c r="O11" s="6" t="s">
        <v>165</v>
      </c>
      <c r="P11" s="7" t="s">
        <v>166</v>
      </c>
      <c r="Q11" s="8"/>
      <c r="R11" s="7"/>
      <c r="S11" s="7"/>
    </row>
    <row r="12" spans="3:19" ht="18" customHeight="1" x14ac:dyDescent="0.15">
      <c r="C12" s="801"/>
      <c r="D12" s="801"/>
      <c r="E12" s="801"/>
      <c r="F12" s="11"/>
      <c r="G12" s="804"/>
      <c r="H12" s="12"/>
      <c r="I12" s="807"/>
      <c r="J12" s="12"/>
      <c r="K12" s="12"/>
      <c r="N12" s="6" t="s">
        <v>133</v>
      </c>
      <c r="O12" s="6" t="s">
        <v>167</v>
      </c>
      <c r="P12" s="7" t="s">
        <v>153</v>
      </c>
      <c r="Q12" s="8"/>
      <c r="R12" s="7"/>
      <c r="S12" s="7"/>
    </row>
    <row r="13" spans="3:19" ht="18" customHeight="1" x14ac:dyDescent="0.15">
      <c r="C13" s="802"/>
      <c r="D13" s="802"/>
      <c r="E13" s="802"/>
      <c r="F13" s="13"/>
      <c r="G13" s="805"/>
      <c r="H13" s="14"/>
      <c r="I13" s="808"/>
      <c r="J13" s="14"/>
      <c r="K13" s="14"/>
      <c r="N13" s="408" t="s">
        <v>138</v>
      </c>
      <c r="O13" s="6" t="s">
        <v>168</v>
      </c>
    </row>
    <row r="14" spans="3:19" ht="18" customHeight="1" x14ac:dyDescent="0.15">
      <c r="C14" s="800"/>
      <c r="D14" s="803"/>
      <c r="E14" s="800"/>
      <c r="F14" s="9"/>
      <c r="G14" s="800"/>
      <c r="H14" s="10"/>
      <c r="I14" s="806"/>
      <c r="J14" s="10"/>
      <c r="K14" s="10"/>
      <c r="N14" s="408" t="s">
        <v>144</v>
      </c>
      <c r="O14" s="6" t="s">
        <v>169</v>
      </c>
    </row>
    <row r="15" spans="3:19" ht="18" customHeight="1" x14ac:dyDescent="0.15">
      <c r="C15" s="801"/>
      <c r="D15" s="801"/>
      <c r="E15" s="801"/>
      <c r="F15" s="11"/>
      <c r="G15" s="804"/>
      <c r="H15" s="12"/>
      <c r="I15" s="807"/>
      <c r="J15" s="12"/>
      <c r="K15" s="12"/>
      <c r="N15" s="408" t="s">
        <v>150</v>
      </c>
      <c r="O15" s="6" t="s">
        <v>170</v>
      </c>
    </row>
    <row r="16" spans="3:19" ht="18" customHeight="1" x14ac:dyDescent="0.15">
      <c r="C16" s="802"/>
      <c r="D16" s="802"/>
      <c r="E16" s="802"/>
      <c r="F16" s="13"/>
      <c r="G16" s="805"/>
      <c r="H16" s="14"/>
      <c r="I16" s="808"/>
      <c r="J16" s="14"/>
      <c r="K16" s="14"/>
      <c r="N16" s="6" t="s">
        <v>155</v>
      </c>
      <c r="O16" s="6" t="s">
        <v>171</v>
      </c>
    </row>
    <row r="17" spans="3:15" ht="18" customHeight="1" x14ac:dyDescent="0.15">
      <c r="C17" s="800"/>
      <c r="D17" s="803"/>
      <c r="E17" s="800"/>
      <c r="F17" s="9"/>
      <c r="G17" s="800"/>
      <c r="H17" s="10"/>
      <c r="I17" s="806"/>
      <c r="J17" s="10"/>
      <c r="K17" s="10"/>
      <c r="N17" s="6" t="s">
        <v>159</v>
      </c>
      <c r="O17" s="6" t="s">
        <v>172</v>
      </c>
    </row>
    <row r="18" spans="3:15" ht="18" customHeight="1" x14ac:dyDescent="0.15">
      <c r="C18" s="801"/>
      <c r="D18" s="801"/>
      <c r="E18" s="801"/>
      <c r="F18" s="11"/>
      <c r="G18" s="804"/>
      <c r="H18" s="12"/>
      <c r="I18" s="807"/>
      <c r="J18" s="12"/>
      <c r="K18" s="12"/>
      <c r="O18" s="6" t="s">
        <v>173</v>
      </c>
    </row>
    <row r="19" spans="3:15" ht="18" customHeight="1" x14ac:dyDescent="0.15">
      <c r="C19" s="802"/>
      <c r="D19" s="802"/>
      <c r="E19" s="802"/>
      <c r="F19" s="13"/>
      <c r="G19" s="805"/>
      <c r="H19" s="14"/>
      <c r="I19" s="808"/>
      <c r="J19" s="14"/>
      <c r="K19" s="14"/>
      <c r="O19" s="6" t="s">
        <v>174</v>
      </c>
    </row>
    <row r="20" spans="3:15" ht="18" customHeight="1" x14ac:dyDescent="0.15">
      <c r="C20" s="800"/>
      <c r="D20" s="803"/>
      <c r="E20" s="800"/>
      <c r="F20" s="9"/>
      <c r="G20" s="800"/>
      <c r="H20" s="10"/>
      <c r="I20" s="806"/>
      <c r="J20" s="10"/>
      <c r="K20" s="10"/>
      <c r="O20" s="6" t="s">
        <v>166</v>
      </c>
    </row>
    <row r="21" spans="3:15" ht="18" customHeight="1" x14ac:dyDescent="0.15">
      <c r="C21" s="801"/>
      <c r="D21" s="801"/>
      <c r="E21" s="801"/>
      <c r="F21" s="11"/>
      <c r="G21" s="804"/>
      <c r="H21" s="12"/>
      <c r="I21" s="807"/>
      <c r="J21" s="12"/>
      <c r="K21" s="12"/>
    </row>
    <row r="22" spans="3:15" ht="18" customHeight="1" x14ac:dyDescent="0.15">
      <c r="C22" s="802"/>
      <c r="D22" s="802"/>
      <c r="E22" s="802"/>
      <c r="F22" s="13"/>
      <c r="G22" s="805"/>
      <c r="H22" s="14"/>
      <c r="I22" s="808"/>
      <c r="J22" s="14"/>
      <c r="K22" s="14"/>
    </row>
    <row r="23" spans="3:15" ht="18" customHeight="1" x14ac:dyDescent="0.15"/>
    <row r="24" spans="3:15" ht="18" customHeight="1" x14ac:dyDescent="0.15"/>
    <row r="25" spans="3:15" ht="18" customHeight="1" x14ac:dyDescent="0.15"/>
    <row r="26" spans="3:15" ht="18" customHeight="1" x14ac:dyDescent="0.15"/>
    <row r="27" spans="3:15" ht="18" customHeight="1" x14ac:dyDescent="0.15"/>
    <row r="28" spans="3:15" ht="18" customHeight="1" x14ac:dyDescent="0.15"/>
    <row r="29" spans="3:15" ht="18" customHeight="1" x14ac:dyDescent="0.15"/>
    <row r="30" spans="3:15" ht="18" customHeight="1" x14ac:dyDescent="0.15"/>
    <row r="49" spans="9:9" x14ac:dyDescent="0.15">
      <c r="I49" s="7"/>
    </row>
    <row r="50" spans="9:9" x14ac:dyDescent="0.15">
      <c r="I50" s="7"/>
    </row>
  </sheetData>
  <mergeCells count="40">
    <mergeCell ref="C8:C10"/>
    <mergeCell ref="C5:C7"/>
    <mergeCell ref="C3:C4"/>
    <mergeCell ref="C2:E2"/>
    <mergeCell ref="K3:K4"/>
    <mergeCell ref="D3:D4"/>
    <mergeCell ref="E3:E4"/>
    <mergeCell ref="F3:F4"/>
    <mergeCell ref="G3:G4"/>
    <mergeCell ref="D8:D10"/>
    <mergeCell ref="E8:E10"/>
    <mergeCell ref="G8:G10"/>
    <mergeCell ref="D5:D7"/>
    <mergeCell ref="E5:E7"/>
    <mergeCell ref="G5:G7"/>
    <mergeCell ref="H3:H4"/>
    <mergeCell ref="I3:I4"/>
    <mergeCell ref="J3:J4"/>
    <mergeCell ref="I20:I22"/>
    <mergeCell ref="I14:I16"/>
    <mergeCell ref="I17:I19"/>
    <mergeCell ref="I8:I10"/>
    <mergeCell ref="I5:I7"/>
    <mergeCell ref="D20:D22"/>
    <mergeCell ref="E20:E22"/>
    <mergeCell ref="G20:G22"/>
    <mergeCell ref="C17:C19"/>
    <mergeCell ref="D17:D19"/>
    <mergeCell ref="E17:E19"/>
    <mergeCell ref="G17:G19"/>
    <mergeCell ref="C20:C22"/>
    <mergeCell ref="C14:C16"/>
    <mergeCell ref="D14:D16"/>
    <mergeCell ref="E14:E16"/>
    <mergeCell ref="G14:G16"/>
    <mergeCell ref="I11:I13"/>
    <mergeCell ref="C11:C13"/>
    <mergeCell ref="D11:D13"/>
    <mergeCell ref="E11:E13"/>
    <mergeCell ref="G11:G13"/>
  </mergeCells>
  <phoneticPr fontId="5"/>
  <dataValidations count="7">
    <dataValidation type="list" allowBlank="1" showInputMessage="1" showErrorMessage="1" sqref="E48" xr:uid="{00000000-0002-0000-1F00-000000000000}">
      <formula1>$E$49:$E$52</formula1>
    </dataValidation>
    <dataValidation type="list" allowBlank="1" showInputMessage="1" showErrorMessage="1" sqref="J5:J22" xr:uid="{00000000-0002-0000-1F00-000001000000}">
      <formula1>$R$4:$R$7</formula1>
    </dataValidation>
    <dataValidation type="list" allowBlank="1" showInputMessage="1" showErrorMessage="1" sqref="K5:K22" xr:uid="{00000000-0002-0000-1F00-000002000000}">
      <formula1>$S$4:$S$10</formula1>
    </dataValidation>
    <dataValidation type="list" allowBlank="1" showInputMessage="1" showErrorMessage="1" sqref="I5:I22" xr:uid="{00000000-0002-0000-1F00-000003000000}">
      <formula1>$Q$4:$Q$6</formula1>
    </dataValidation>
    <dataValidation type="list" allowBlank="1" showInputMessage="1" showErrorMessage="1" sqref="E5:E22" xr:uid="{00000000-0002-0000-1F00-000004000000}">
      <formula1>$N$4:$N$9</formula1>
    </dataValidation>
    <dataValidation type="list" allowBlank="1" showInputMessage="1" showErrorMessage="1" sqref="H5:H22" xr:uid="{00000000-0002-0000-1F00-000005000000}">
      <formula1>$P$4:$P$12</formula1>
    </dataValidation>
    <dataValidation type="list" allowBlank="1" showInputMessage="1" showErrorMessage="1" sqref="F5:F22" xr:uid="{00000000-0002-0000-1F00-000006000000}">
      <formula1>$O$5:$O$20</formula1>
    </dataValidation>
  </dataValidations>
  <pageMargins left="0.78740157480314965" right="0.78740157480314965" top="0.78740157480314965" bottom="0.39370078740157483" header="0.51181102362204722" footer="0.51181102362204722"/>
  <pageSetup paperSize="9" scale="98"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sizeWithCells="1">
                  <from>
                    <xdr:col>6</xdr:col>
                    <xdr:colOff>9525</xdr:colOff>
                    <xdr:row>7</xdr:row>
                    <xdr:rowOff>0</xdr:rowOff>
                  </from>
                  <to>
                    <xdr:col>6</xdr:col>
                    <xdr:colOff>733425</xdr:colOff>
                    <xdr:row>7</xdr:row>
                    <xdr:rowOff>209550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sizeWithCells="1">
                  <from>
                    <xdr:col>6</xdr:col>
                    <xdr:colOff>952500</xdr:colOff>
                    <xdr:row>7</xdr:row>
                    <xdr:rowOff>19050</xdr:rowOff>
                  </from>
                  <to>
                    <xdr:col>6</xdr:col>
                    <xdr:colOff>1762125</xdr:colOff>
                    <xdr:row>8</xdr:row>
                    <xdr:rowOff>0</xdr:rowOff>
                  </to>
                </anchor>
              </controlPr>
            </control>
          </mc:Choice>
        </mc:AlternateContent>
        <mc:AlternateContent xmlns:mc="http://schemas.openxmlformats.org/markup-compatibility/2006">
          <mc:Choice Requires="x14">
            <control shapeId="10253" r:id="rId6" name="Check Box 13">
              <controlPr defaultSize="0" autoFill="0" autoLine="0" autoPict="0">
                <anchor moveWithCells="1" sizeWithCells="1">
                  <from>
                    <xdr:col>6</xdr:col>
                    <xdr:colOff>1876425</xdr:colOff>
                    <xdr:row>7</xdr:row>
                    <xdr:rowOff>28575</xdr:rowOff>
                  </from>
                  <to>
                    <xdr:col>6</xdr:col>
                    <xdr:colOff>2438400</xdr:colOff>
                    <xdr:row>8</xdr:row>
                    <xdr:rowOff>9525</xdr:rowOff>
                  </to>
                </anchor>
              </controlPr>
            </control>
          </mc:Choice>
        </mc:AlternateContent>
        <mc:AlternateContent xmlns:mc="http://schemas.openxmlformats.org/markup-compatibility/2006">
          <mc:Choice Requires="x14">
            <control shapeId="10254" r:id="rId7" name="Check Box 14">
              <controlPr defaultSize="0" autoFill="0" autoLine="0" autoPict="0">
                <anchor moveWithCells="1" sizeWithCells="1">
                  <from>
                    <xdr:col>6</xdr:col>
                    <xdr:colOff>9525</xdr:colOff>
                    <xdr:row>8</xdr:row>
                    <xdr:rowOff>9525</xdr:rowOff>
                  </from>
                  <to>
                    <xdr:col>6</xdr:col>
                    <xdr:colOff>895350</xdr:colOff>
                    <xdr:row>8</xdr:row>
                    <xdr:rowOff>219075</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sizeWithCells="1">
                  <from>
                    <xdr:col>6</xdr:col>
                    <xdr:colOff>1876425</xdr:colOff>
                    <xdr:row>8</xdr:row>
                    <xdr:rowOff>38100</xdr:rowOff>
                  </from>
                  <to>
                    <xdr:col>6</xdr:col>
                    <xdr:colOff>2457450</xdr:colOff>
                    <xdr:row>9</xdr:row>
                    <xdr:rowOff>19050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sizeWithCells="1">
                  <from>
                    <xdr:col>6</xdr:col>
                    <xdr:colOff>942975</xdr:colOff>
                    <xdr:row>8</xdr:row>
                    <xdr:rowOff>28575</xdr:rowOff>
                  </from>
                  <to>
                    <xdr:col>6</xdr:col>
                    <xdr:colOff>1905000</xdr:colOff>
                    <xdr:row>9</xdr:row>
                    <xdr:rowOff>9525</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sizeWithCells="1">
                  <from>
                    <xdr:col>6</xdr:col>
                    <xdr:colOff>942975</xdr:colOff>
                    <xdr:row>9</xdr:row>
                    <xdr:rowOff>19050</xdr:rowOff>
                  </from>
                  <to>
                    <xdr:col>6</xdr:col>
                    <xdr:colOff>1504950</xdr:colOff>
                    <xdr:row>10</xdr:row>
                    <xdr:rowOff>0</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sizeWithCells="1">
                  <from>
                    <xdr:col>6</xdr:col>
                    <xdr:colOff>9525</xdr:colOff>
                    <xdr:row>9</xdr:row>
                    <xdr:rowOff>9525</xdr:rowOff>
                  </from>
                  <to>
                    <xdr:col>6</xdr:col>
                    <xdr:colOff>1038225</xdr:colOff>
                    <xdr:row>9</xdr:row>
                    <xdr:rowOff>219075</xdr:rowOff>
                  </to>
                </anchor>
              </controlPr>
            </control>
          </mc:Choice>
        </mc:AlternateContent>
        <mc:AlternateContent xmlns:mc="http://schemas.openxmlformats.org/markup-compatibility/2006">
          <mc:Choice Requires="x14">
            <control shapeId="10260" r:id="rId12" name="Check Box 20">
              <controlPr defaultSize="0" autoFill="0" autoLine="0" autoPict="0">
                <anchor moveWithCells="1" sizeWithCells="1">
                  <from>
                    <xdr:col>6</xdr:col>
                    <xdr:colOff>9525</xdr:colOff>
                    <xdr:row>10</xdr:row>
                    <xdr:rowOff>0</xdr:rowOff>
                  </from>
                  <to>
                    <xdr:col>6</xdr:col>
                    <xdr:colOff>733425</xdr:colOff>
                    <xdr:row>10</xdr:row>
                    <xdr:rowOff>209550</xdr:rowOff>
                  </to>
                </anchor>
              </controlPr>
            </control>
          </mc:Choice>
        </mc:AlternateContent>
        <mc:AlternateContent xmlns:mc="http://schemas.openxmlformats.org/markup-compatibility/2006">
          <mc:Choice Requires="x14">
            <control shapeId="10261" r:id="rId13" name="Check Box 21">
              <controlPr defaultSize="0" autoFill="0" autoLine="0" autoPict="0">
                <anchor moveWithCells="1" sizeWithCells="1">
                  <from>
                    <xdr:col>6</xdr:col>
                    <xdr:colOff>952500</xdr:colOff>
                    <xdr:row>10</xdr:row>
                    <xdr:rowOff>19050</xdr:rowOff>
                  </from>
                  <to>
                    <xdr:col>6</xdr:col>
                    <xdr:colOff>1762125</xdr:colOff>
                    <xdr:row>11</xdr:row>
                    <xdr:rowOff>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sizeWithCells="1">
                  <from>
                    <xdr:col>6</xdr:col>
                    <xdr:colOff>1876425</xdr:colOff>
                    <xdr:row>10</xdr:row>
                    <xdr:rowOff>28575</xdr:rowOff>
                  </from>
                  <to>
                    <xdr:col>6</xdr:col>
                    <xdr:colOff>2438400</xdr:colOff>
                    <xdr:row>11</xdr:row>
                    <xdr:rowOff>9525</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sizeWithCells="1">
                  <from>
                    <xdr:col>6</xdr:col>
                    <xdr:colOff>9525</xdr:colOff>
                    <xdr:row>11</xdr:row>
                    <xdr:rowOff>9525</xdr:rowOff>
                  </from>
                  <to>
                    <xdr:col>6</xdr:col>
                    <xdr:colOff>895350</xdr:colOff>
                    <xdr:row>11</xdr:row>
                    <xdr:rowOff>219075</xdr:rowOff>
                  </to>
                </anchor>
              </controlPr>
            </control>
          </mc:Choice>
        </mc:AlternateContent>
        <mc:AlternateContent xmlns:mc="http://schemas.openxmlformats.org/markup-compatibility/2006">
          <mc:Choice Requires="x14">
            <control shapeId="10264" r:id="rId16" name="Check Box 24">
              <controlPr defaultSize="0" autoFill="0" autoLine="0" autoPict="0">
                <anchor moveWithCells="1" sizeWithCells="1">
                  <from>
                    <xdr:col>6</xdr:col>
                    <xdr:colOff>1876425</xdr:colOff>
                    <xdr:row>11</xdr:row>
                    <xdr:rowOff>38100</xdr:rowOff>
                  </from>
                  <to>
                    <xdr:col>6</xdr:col>
                    <xdr:colOff>2457450</xdr:colOff>
                    <xdr:row>12</xdr:row>
                    <xdr:rowOff>19050</xdr:rowOff>
                  </to>
                </anchor>
              </controlPr>
            </control>
          </mc:Choice>
        </mc:AlternateContent>
        <mc:AlternateContent xmlns:mc="http://schemas.openxmlformats.org/markup-compatibility/2006">
          <mc:Choice Requires="x14">
            <control shapeId="10265" r:id="rId17" name="Check Box 25">
              <controlPr defaultSize="0" autoFill="0" autoLine="0" autoPict="0">
                <anchor moveWithCells="1" sizeWithCells="1">
                  <from>
                    <xdr:col>6</xdr:col>
                    <xdr:colOff>942975</xdr:colOff>
                    <xdr:row>11</xdr:row>
                    <xdr:rowOff>28575</xdr:rowOff>
                  </from>
                  <to>
                    <xdr:col>6</xdr:col>
                    <xdr:colOff>1905000</xdr:colOff>
                    <xdr:row>12</xdr:row>
                    <xdr:rowOff>9525</xdr:rowOff>
                  </to>
                </anchor>
              </controlPr>
            </control>
          </mc:Choice>
        </mc:AlternateContent>
        <mc:AlternateContent xmlns:mc="http://schemas.openxmlformats.org/markup-compatibility/2006">
          <mc:Choice Requires="x14">
            <control shapeId="10266" r:id="rId18" name="Check Box 26">
              <controlPr defaultSize="0" autoFill="0" autoLine="0" autoPict="0">
                <anchor moveWithCells="1" sizeWithCells="1">
                  <from>
                    <xdr:col>6</xdr:col>
                    <xdr:colOff>942975</xdr:colOff>
                    <xdr:row>12</xdr:row>
                    <xdr:rowOff>19050</xdr:rowOff>
                  </from>
                  <to>
                    <xdr:col>6</xdr:col>
                    <xdr:colOff>1504950</xdr:colOff>
                    <xdr:row>13</xdr:row>
                    <xdr:rowOff>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sizeWithCells="1">
                  <from>
                    <xdr:col>6</xdr:col>
                    <xdr:colOff>9525</xdr:colOff>
                    <xdr:row>12</xdr:row>
                    <xdr:rowOff>9525</xdr:rowOff>
                  </from>
                  <to>
                    <xdr:col>6</xdr:col>
                    <xdr:colOff>1038225</xdr:colOff>
                    <xdr:row>12</xdr:row>
                    <xdr:rowOff>219075</xdr:rowOff>
                  </to>
                </anchor>
              </controlPr>
            </control>
          </mc:Choice>
        </mc:AlternateContent>
        <mc:AlternateContent xmlns:mc="http://schemas.openxmlformats.org/markup-compatibility/2006">
          <mc:Choice Requires="x14">
            <control shapeId="10269" r:id="rId20" name="Check Box 29">
              <controlPr defaultSize="0" autoFill="0" autoLine="0" autoPict="0">
                <anchor moveWithCells="1" sizeWithCells="1">
                  <from>
                    <xdr:col>6</xdr:col>
                    <xdr:colOff>9525</xdr:colOff>
                    <xdr:row>13</xdr:row>
                    <xdr:rowOff>0</xdr:rowOff>
                  </from>
                  <to>
                    <xdr:col>6</xdr:col>
                    <xdr:colOff>733425</xdr:colOff>
                    <xdr:row>13</xdr:row>
                    <xdr:rowOff>209550</xdr:rowOff>
                  </to>
                </anchor>
              </controlPr>
            </control>
          </mc:Choice>
        </mc:AlternateContent>
        <mc:AlternateContent xmlns:mc="http://schemas.openxmlformats.org/markup-compatibility/2006">
          <mc:Choice Requires="x14">
            <control shapeId="10270" r:id="rId21" name="Check Box 30">
              <controlPr defaultSize="0" autoFill="0" autoLine="0" autoPict="0">
                <anchor moveWithCells="1" sizeWithCells="1">
                  <from>
                    <xdr:col>6</xdr:col>
                    <xdr:colOff>952500</xdr:colOff>
                    <xdr:row>13</xdr:row>
                    <xdr:rowOff>19050</xdr:rowOff>
                  </from>
                  <to>
                    <xdr:col>6</xdr:col>
                    <xdr:colOff>1762125</xdr:colOff>
                    <xdr:row>14</xdr:row>
                    <xdr:rowOff>0</xdr:rowOff>
                  </to>
                </anchor>
              </controlPr>
            </control>
          </mc:Choice>
        </mc:AlternateContent>
        <mc:AlternateContent xmlns:mc="http://schemas.openxmlformats.org/markup-compatibility/2006">
          <mc:Choice Requires="x14">
            <control shapeId="10271" r:id="rId22" name="Check Box 31">
              <controlPr defaultSize="0" autoFill="0" autoLine="0" autoPict="0">
                <anchor moveWithCells="1" sizeWithCells="1">
                  <from>
                    <xdr:col>6</xdr:col>
                    <xdr:colOff>1876425</xdr:colOff>
                    <xdr:row>13</xdr:row>
                    <xdr:rowOff>28575</xdr:rowOff>
                  </from>
                  <to>
                    <xdr:col>6</xdr:col>
                    <xdr:colOff>2438400</xdr:colOff>
                    <xdr:row>14</xdr:row>
                    <xdr:rowOff>9525</xdr:rowOff>
                  </to>
                </anchor>
              </controlPr>
            </control>
          </mc:Choice>
        </mc:AlternateContent>
        <mc:AlternateContent xmlns:mc="http://schemas.openxmlformats.org/markup-compatibility/2006">
          <mc:Choice Requires="x14">
            <control shapeId="10272" r:id="rId23" name="Check Box 32">
              <controlPr defaultSize="0" autoFill="0" autoLine="0" autoPict="0">
                <anchor moveWithCells="1" sizeWithCells="1">
                  <from>
                    <xdr:col>6</xdr:col>
                    <xdr:colOff>9525</xdr:colOff>
                    <xdr:row>14</xdr:row>
                    <xdr:rowOff>9525</xdr:rowOff>
                  </from>
                  <to>
                    <xdr:col>6</xdr:col>
                    <xdr:colOff>895350</xdr:colOff>
                    <xdr:row>14</xdr:row>
                    <xdr:rowOff>219075</xdr:rowOff>
                  </to>
                </anchor>
              </controlPr>
            </control>
          </mc:Choice>
        </mc:AlternateContent>
        <mc:AlternateContent xmlns:mc="http://schemas.openxmlformats.org/markup-compatibility/2006">
          <mc:Choice Requires="x14">
            <control shapeId="10273" r:id="rId24" name="Check Box 33">
              <controlPr defaultSize="0" autoFill="0" autoLine="0" autoPict="0">
                <anchor moveWithCells="1" sizeWithCells="1">
                  <from>
                    <xdr:col>6</xdr:col>
                    <xdr:colOff>1876425</xdr:colOff>
                    <xdr:row>14</xdr:row>
                    <xdr:rowOff>38100</xdr:rowOff>
                  </from>
                  <to>
                    <xdr:col>6</xdr:col>
                    <xdr:colOff>2457450</xdr:colOff>
                    <xdr:row>15</xdr:row>
                    <xdr:rowOff>19050</xdr:rowOff>
                  </to>
                </anchor>
              </controlPr>
            </control>
          </mc:Choice>
        </mc:AlternateContent>
        <mc:AlternateContent xmlns:mc="http://schemas.openxmlformats.org/markup-compatibility/2006">
          <mc:Choice Requires="x14">
            <control shapeId="10274" r:id="rId25" name="Check Box 34">
              <controlPr defaultSize="0" autoFill="0" autoLine="0" autoPict="0">
                <anchor moveWithCells="1" sizeWithCells="1">
                  <from>
                    <xdr:col>6</xdr:col>
                    <xdr:colOff>942975</xdr:colOff>
                    <xdr:row>14</xdr:row>
                    <xdr:rowOff>28575</xdr:rowOff>
                  </from>
                  <to>
                    <xdr:col>6</xdr:col>
                    <xdr:colOff>1905000</xdr:colOff>
                    <xdr:row>15</xdr:row>
                    <xdr:rowOff>9525</xdr:rowOff>
                  </to>
                </anchor>
              </controlPr>
            </control>
          </mc:Choice>
        </mc:AlternateContent>
        <mc:AlternateContent xmlns:mc="http://schemas.openxmlformats.org/markup-compatibility/2006">
          <mc:Choice Requires="x14">
            <control shapeId="10275" r:id="rId26" name="Check Box 35">
              <controlPr defaultSize="0" autoFill="0" autoLine="0" autoPict="0">
                <anchor moveWithCells="1" sizeWithCells="1">
                  <from>
                    <xdr:col>6</xdr:col>
                    <xdr:colOff>942975</xdr:colOff>
                    <xdr:row>15</xdr:row>
                    <xdr:rowOff>19050</xdr:rowOff>
                  </from>
                  <to>
                    <xdr:col>6</xdr:col>
                    <xdr:colOff>1504950</xdr:colOff>
                    <xdr:row>16</xdr:row>
                    <xdr:rowOff>0</xdr:rowOff>
                  </to>
                </anchor>
              </controlPr>
            </control>
          </mc:Choice>
        </mc:AlternateContent>
        <mc:AlternateContent xmlns:mc="http://schemas.openxmlformats.org/markup-compatibility/2006">
          <mc:Choice Requires="x14">
            <control shapeId="10276" r:id="rId27" name="Check Box 36">
              <controlPr defaultSize="0" autoFill="0" autoLine="0" autoPict="0">
                <anchor moveWithCells="1" sizeWithCells="1">
                  <from>
                    <xdr:col>6</xdr:col>
                    <xdr:colOff>9525</xdr:colOff>
                    <xdr:row>15</xdr:row>
                    <xdr:rowOff>9525</xdr:rowOff>
                  </from>
                  <to>
                    <xdr:col>6</xdr:col>
                    <xdr:colOff>1038225</xdr:colOff>
                    <xdr:row>15</xdr:row>
                    <xdr:rowOff>219075</xdr:rowOff>
                  </to>
                </anchor>
              </controlPr>
            </control>
          </mc:Choice>
        </mc:AlternateContent>
        <mc:AlternateContent xmlns:mc="http://schemas.openxmlformats.org/markup-compatibility/2006">
          <mc:Choice Requires="x14">
            <control shapeId="10278" r:id="rId28" name="Check Box 38">
              <controlPr defaultSize="0" autoFill="0" autoLine="0" autoPict="0">
                <anchor moveWithCells="1" sizeWithCells="1">
                  <from>
                    <xdr:col>6</xdr:col>
                    <xdr:colOff>9525</xdr:colOff>
                    <xdr:row>16</xdr:row>
                    <xdr:rowOff>0</xdr:rowOff>
                  </from>
                  <to>
                    <xdr:col>6</xdr:col>
                    <xdr:colOff>733425</xdr:colOff>
                    <xdr:row>16</xdr:row>
                    <xdr:rowOff>209550</xdr:rowOff>
                  </to>
                </anchor>
              </controlPr>
            </control>
          </mc:Choice>
        </mc:AlternateContent>
        <mc:AlternateContent xmlns:mc="http://schemas.openxmlformats.org/markup-compatibility/2006">
          <mc:Choice Requires="x14">
            <control shapeId="10279" r:id="rId29" name="Check Box 39">
              <controlPr defaultSize="0" autoFill="0" autoLine="0" autoPict="0">
                <anchor moveWithCells="1" sizeWithCells="1">
                  <from>
                    <xdr:col>6</xdr:col>
                    <xdr:colOff>952500</xdr:colOff>
                    <xdr:row>16</xdr:row>
                    <xdr:rowOff>19050</xdr:rowOff>
                  </from>
                  <to>
                    <xdr:col>6</xdr:col>
                    <xdr:colOff>1762125</xdr:colOff>
                    <xdr:row>17</xdr:row>
                    <xdr:rowOff>0</xdr:rowOff>
                  </to>
                </anchor>
              </controlPr>
            </control>
          </mc:Choice>
        </mc:AlternateContent>
        <mc:AlternateContent xmlns:mc="http://schemas.openxmlformats.org/markup-compatibility/2006">
          <mc:Choice Requires="x14">
            <control shapeId="10280" r:id="rId30" name="Check Box 40">
              <controlPr defaultSize="0" autoFill="0" autoLine="0" autoPict="0">
                <anchor moveWithCells="1" sizeWithCells="1">
                  <from>
                    <xdr:col>6</xdr:col>
                    <xdr:colOff>1876425</xdr:colOff>
                    <xdr:row>16</xdr:row>
                    <xdr:rowOff>28575</xdr:rowOff>
                  </from>
                  <to>
                    <xdr:col>6</xdr:col>
                    <xdr:colOff>2438400</xdr:colOff>
                    <xdr:row>17</xdr:row>
                    <xdr:rowOff>9525</xdr:rowOff>
                  </to>
                </anchor>
              </controlPr>
            </control>
          </mc:Choice>
        </mc:AlternateContent>
        <mc:AlternateContent xmlns:mc="http://schemas.openxmlformats.org/markup-compatibility/2006">
          <mc:Choice Requires="x14">
            <control shapeId="10281" r:id="rId31" name="Check Box 41">
              <controlPr defaultSize="0" autoFill="0" autoLine="0" autoPict="0">
                <anchor moveWithCells="1" sizeWithCells="1">
                  <from>
                    <xdr:col>6</xdr:col>
                    <xdr:colOff>9525</xdr:colOff>
                    <xdr:row>17</xdr:row>
                    <xdr:rowOff>9525</xdr:rowOff>
                  </from>
                  <to>
                    <xdr:col>6</xdr:col>
                    <xdr:colOff>895350</xdr:colOff>
                    <xdr:row>17</xdr:row>
                    <xdr:rowOff>219075</xdr:rowOff>
                  </to>
                </anchor>
              </controlPr>
            </control>
          </mc:Choice>
        </mc:AlternateContent>
        <mc:AlternateContent xmlns:mc="http://schemas.openxmlformats.org/markup-compatibility/2006">
          <mc:Choice Requires="x14">
            <control shapeId="10282" r:id="rId32" name="Check Box 42">
              <controlPr defaultSize="0" autoFill="0" autoLine="0" autoPict="0">
                <anchor moveWithCells="1" sizeWithCells="1">
                  <from>
                    <xdr:col>6</xdr:col>
                    <xdr:colOff>1876425</xdr:colOff>
                    <xdr:row>17</xdr:row>
                    <xdr:rowOff>38100</xdr:rowOff>
                  </from>
                  <to>
                    <xdr:col>6</xdr:col>
                    <xdr:colOff>2457450</xdr:colOff>
                    <xdr:row>18</xdr:row>
                    <xdr:rowOff>19050</xdr:rowOff>
                  </to>
                </anchor>
              </controlPr>
            </control>
          </mc:Choice>
        </mc:AlternateContent>
        <mc:AlternateContent xmlns:mc="http://schemas.openxmlformats.org/markup-compatibility/2006">
          <mc:Choice Requires="x14">
            <control shapeId="10283" r:id="rId33" name="Check Box 43">
              <controlPr defaultSize="0" autoFill="0" autoLine="0" autoPict="0">
                <anchor moveWithCells="1" sizeWithCells="1">
                  <from>
                    <xdr:col>6</xdr:col>
                    <xdr:colOff>942975</xdr:colOff>
                    <xdr:row>17</xdr:row>
                    <xdr:rowOff>28575</xdr:rowOff>
                  </from>
                  <to>
                    <xdr:col>6</xdr:col>
                    <xdr:colOff>1905000</xdr:colOff>
                    <xdr:row>18</xdr:row>
                    <xdr:rowOff>9525</xdr:rowOff>
                  </to>
                </anchor>
              </controlPr>
            </control>
          </mc:Choice>
        </mc:AlternateContent>
        <mc:AlternateContent xmlns:mc="http://schemas.openxmlformats.org/markup-compatibility/2006">
          <mc:Choice Requires="x14">
            <control shapeId="10284" r:id="rId34" name="Check Box 44">
              <controlPr defaultSize="0" autoFill="0" autoLine="0" autoPict="0">
                <anchor moveWithCells="1" sizeWithCells="1">
                  <from>
                    <xdr:col>6</xdr:col>
                    <xdr:colOff>942975</xdr:colOff>
                    <xdr:row>18</xdr:row>
                    <xdr:rowOff>19050</xdr:rowOff>
                  </from>
                  <to>
                    <xdr:col>6</xdr:col>
                    <xdr:colOff>1504950</xdr:colOff>
                    <xdr:row>19</xdr:row>
                    <xdr:rowOff>0</xdr:rowOff>
                  </to>
                </anchor>
              </controlPr>
            </control>
          </mc:Choice>
        </mc:AlternateContent>
        <mc:AlternateContent xmlns:mc="http://schemas.openxmlformats.org/markup-compatibility/2006">
          <mc:Choice Requires="x14">
            <control shapeId="10285" r:id="rId35" name="Check Box 45">
              <controlPr defaultSize="0" autoFill="0" autoLine="0" autoPict="0">
                <anchor moveWithCells="1" sizeWithCells="1">
                  <from>
                    <xdr:col>6</xdr:col>
                    <xdr:colOff>9525</xdr:colOff>
                    <xdr:row>18</xdr:row>
                    <xdr:rowOff>9525</xdr:rowOff>
                  </from>
                  <to>
                    <xdr:col>6</xdr:col>
                    <xdr:colOff>1038225</xdr:colOff>
                    <xdr:row>18</xdr:row>
                    <xdr:rowOff>219075</xdr:rowOff>
                  </to>
                </anchor>
              </controlPr>
            </control>
          </mc:Choice>
        </mc:AlternateContent>
        <mc:AlternateContent xmlns:mc="http://schemas.openxmlformats.org/markup-compatibility/2006">
          <mc:Choice Requires="x14">
            <control shapeId="10287" r:id="rId36" name="Check Box 47">
              <controlPr defaultSize="0" autoFill="0" autoLine="0" autoPict="0">
                <anchor moveWithCells="1" sizeWithCells="1">
                  <from>
                    <xdr:col>6</xdr:col>
                    <xdr:colOff>9525</xdr:colOff>
                    <xdr:row>19</xdr:row>
                    <xdr:rowOff>0</xdr:rowOff>
                  </from>
                  <to>
                    <xdr:col>6</xdr:col>
                    <xdr:colOff>733425</xdr:colOff>
                    <xdr:row>19</xdr:row>
                    <xdr:rowOff>209550</xdr:rowOff>
                  </to>
                </anchor>
              </controlPr>
            </control>
          </mc:Choice>
        </mc:AlternateContent>
        <mc:AlternateContent xmlns:mc="http://schemas.openxmlformats.org/markup-compatibility/2006">
          <mc:Choice Requires="x14">
            <control shapeId="10288" r:id="rId37" name="Check Box 48">
              <controlPr defaultSize="0" autoFill="0" autoLine="0" autoPict="0">
                <anchor moveWithCells="1" sizeWithCells="1">
                  <from>
                    <xdr:col>6</xdr:col>
                    <xdr:colOff>952500</xdr:colOff>
                    <xdr:row>19</xdr:row>
                    <xdr:rowOff>19050</xdr:rowOff>
                  </from>
                  <to>
                    <xdr:col>6</xdr:col>
                    <xdr:colOff>1762125</xdr:colOff>
                    <xdr:row>20</xdr:row>
                    <xdr:rowOff>0</xdr:rowOff>
                  </to>
                </anchor>
              </controlPr>
            </control>
          </mc:Choice>
        </mc:AlternateContent>
        <mc:AlternateContent xmlns:mc="http://schemas.openxmlformats.org/markup-compatibility/2006">
          <mc:Choice Requires="x14">
            <control shapeId="10289" r:id="rId38" name="Check Box 49">
              <controlPr defaultSize="0" autoFill="0" autoLine="0" autoPict="0">
                <anchor moveWithCells="1" sizeWithCells="1">
                  <from>
                    <xdr:col>6</xdr:col>
                    <xdr:colOff>1876425</xdr:colOff>
                    <xdr:row>19</xdr:row>
                    <xdr:rowOff>28575</xdr:rowOff>
                  </from>
                  <to>
                    <xdr:col>6</xdr:col>
                    <xdr:colOff>2438400</xdr:colOff>
                    <xdr:row>20</xdr:row>
                    <xdr:rowOff>9525</xdr:rowOff>
                  </to>
                </anchor>
              </controlPr>
            </control>
          </mc:Choice>
        </mc:AlternateContent>
        <mc:AlternateContent xmlns:mc="http://schemas.openxmlformats.org/markup-compatibility/2006">
          <mc:Choice Requires="x14">
            <control shapeId="10290" r:id="rId39" name="Check Box 50">
              <controlPr defaultSize="0" autoFill="0" autoLine="0" autoPict="0">
                <anchor moveWithCells="1" sizeWithCells="1">
                  <from>
                    <xdr:col>6</xdr:col>
                    <xdr:colOff>9525</xdr:colOff>
                    <xdr:row>20</xdr:row>
                    <xdr:rowOff>9525</xdr:rowOff>
                  </from>
                  <to>
                    <xdr:col>6</xdr:col>
                    <xdr:colOff>895350</xdr:colOff>
                    <xdr:row>20</xdr:row>
                    <xdr:rowOff>219075</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sizeWithCells="1">
                  <from>
                    <xdr:col>6</xdr:col>
                    <xdr:colOff>1876425</xdr:colOff>
                    <xdr:row>20</xdr:row>
                    <xdr:rowOff>38100</xdr:rowOff>
                  </from>
                  <to>
                    <xdr:col>6</xdr:col>
                    <xdr:colOff>2457450</xdr:colOff>
                    <xdr:row>21</xdr:row>
                    <xdr:rowOff>19050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sizeWithCells="1">
                  <from>
                    <xdr:col>6</xdr:col>
                    <xdr:colOff>942975</xdr:colOff>
                    <xdr:row>20</xdr:row>
                    <xdr:rowOff>28575</xdr:rowOff>
                  </from>
                  <to>
                    <xdr:col>6</xdr:col>
                    <xdr:colOff>1905000</xdr:colOff>
                    <xdr:row>21</xdr:row>
                    <xdr:rowOff>9525</xdr:rowOff>
                  </to>
                </anchor>
              </controlPr>
            </control>
          </mc:Choice>
        </mc:AlternateContent>
        <mc:AlternateContent xmlns:mc="http://schemas.openxmlformats.org/markup-compatibility/2006">
          <mc:Choice Requires="x14">
            <control shapeId="10293" r:id="rId42" name="Check Box 53">
              <controlPr defaultSize="0" autoFill="0" autoLine="0" autoPict="0">
                <anchor moveWithCells="1" sizeWithCells="1">
                  <from>
                    <xdr:col>6</xdr:col>
                    <xdr:colOff>942975</xdr:colOff>
                    <xdr:row>21</xdr:row>
                    <xdr:rowOff>19050</xdr:rowOff>
                  </from>
                  <to>
                    <xdr:col>6</xdr:col>
                    <xdr:colOff>1504950</xdr:colOff>
                    <xdr:row>22</xdr:row>
                    <xdr:rowOff>0</xdr:rowOff>
                  </to>
                </anchor>
              </controlPr>
            </control>
          </mc:Choice>
        </mc:AlternateContent>
        <mc:AlternateContent xmlns:mc="http://schemas.openxmlformats.org/markup-compatibility/2006">
          <mc:Choice Requires="x14">
            <control shapeId="10294" r:id="rId43" name="Check Box 54">
              <controlPr defaultSize="0" autoFill="0" autoLine="0" autoPict="0">
                <anchor moveWithCells="1" sizeWithCells="1">
                  <from>
                    <xdr:col>6</xdr:col>
                    <xdr:colOff>9525</xdr:colOff>
                    <xdr:row>21</xdr:row>
                    <xdr:rowOff>9525</xdr:rowOff>
                  </from>
                  <to>
                    <xdr:col>6</xdr:col>
                    <xdr:colOff>1038225</xdr:colOff>
                    <xdr:row>21</xdr:row>
                    <xdr:rowOff>219075</xdr:rowOff>
                  </to>
                </anchor>
              </controlPr>
            </control>
          </mc:Choice>
        </mc:AlternateContent>
        <mc:AlternateContent xmlns:mc="http://schemas.openxmlformats.org/markup-compatibility/2006">
          <mc:Choice Requires="x14">
            <control shapeId="10242" r:id="rId44" name="Check Box 2">
              <controlPr defaultSize="0" autoFill="0" autoLine="0" autoPict="0">
                <anchor moveWithCells="1" sizeWithCells="1">
                  <from>
                    <xdr:col>6</xdr:col>
                    <xdr:colOff>9525</xdr:colOff>
                    <xdr:row>4</xdr:row>
                    <xdr:rowOff>0</xdr:rowOff>
                  </from>
                  <to>
                    <xdr:col>6</xdr:col>
                    <xdr:colOff>733425</xdr:colOff>
                    <xdr:row>4</xdr:row>
                    <xdr:rowOff>209550</xdr:rowOff>
                  </to>
                </anchor>
              </controlPr>
            </control>
          </mc:Choice>
        </mc:AlternateContent>
        <mc:AlternateContent xmlns:mc="http://schemas.openxmlformats.org/markup-compatibility/2006">
          <mc:Choice Requires="x14">
            <control shapeId="10243" r:id="rId45" name="Check Box 3">
              <controlPr defaultSize="0" autoFill="0" autoLine="0" autoPict="0">
                <anchor moveWithCells="1" sizeWithCells="1">
                  <from>
                    <xdr:col>6</xdr:col>
                    <xdr:colOff>952500</xdr:colOff>
                    <xdr:row>4</xdr:row>
                    <xdr:rowOff>19050</xdr:rowOff>
                  </from>
                  <to>
                    <xdr:col>6</xdr:col>
                    <xdr:colOff>1762125</xdr:colOff>
                    <xdr:row>5</xdr:row>
                    <xdr:rowOff>0</xdr:rowOff>
                  </to>
                </anchor>
              </controlPr>
            </control>
          </mc:Choice>
        </mc:AlternateContent>
        <mc:AlternateContent xmlns:mc="http://schemas.openxmlformats.org/markup-compatibility/2006">
          <mc:Choice Requires="x14">
            <control shapeId="10244" r:id="rId46" name="Check Box 4">
              <controlPr defaultSize="0" autoFill="0" autoLine="0" autoPict="0">
                <anchor moveWithCells="1" sizeWithCells="1">
                  <from>
                    <xdr:col>6</xdr:col>
                    <xdr:colOff>1876425</xdr:colOff>
                    <xdr:row>4</xdr:row>
                    <xdr:rowOff>28575</xdr:rowOff>
                  </from>
                  <to>
                    <xdr:col>6</xdr:col>
                    <xdr:colOff>2438400</xdr:colOff>
                    <xdr:row>5</xdr:row>
                    <xdr:rowOff>9525</xdr:rowOff>
                  </to>
                </anchor>
              </controlPr>
            </control>
          </mc:Choice>
        </mc:AlternateContent>
        <mc:AlternateContent xmlns:mc="http://schemas.openxmlformats.org/markup-compatibility/2006">
          <mc:Choice Requires="x14">
            <control shapeId="10245" r:id="rId47" name="Check Box 5">
              <controlPr defaultSize="0" autoFill="0" autoLine="0" autoPict="0">
                <anchor moveWithCells="1" sizeWithCells="1">
                  <from>
                    <xdr:col>6</xdr:col>
                    <xdr:colOff>9525</xdr:colOff>
                    <xdr:row>5</xdr:row>
                    <xdr:rowOff>9525</xdr:rowOff>
                  </from>
                  <to>
                    <xdr:col>6</xdr:col>
                    <xdr:colOff>895350</xdr:colOff>
                    <xdr:row>5</xdr:row>
                    <xdr:rowOff>219075</xdr:rowOff>
                  </to>
                </anchor>
              </controlPr>
            </control>
          </mc:Choice>
        </mc:AlternateContent>
        <mc:AlternateContent xmlns:mc="http://schemas.openxmlformats.org/markup-compatibility/2006">
          <mc:Choice Requires="x14">
            <control shapeId="10246" r:id="rId48" name="Check Box 6">
              <controlPr defaultSize="0" autoFill="0" autoLine="0" autoPict="0">
                <anchor moveWithCells="1" sizeWithCells="1">
                  <from>
                    <xdr:col>6</xdr:col>
                    <xdr:colOff>1876425</xdr:colOff>
                    <xdr:row>5</xdr:row>
                    <xdr:rowOff>38100</xdr:rowOff>
                  </from>
                  <to>
                    <xdr:col>6</xdr:col>
                    <xdr:colOff>2457450</xdr:colOff>
                    <xdr:row>6</xdr:row>
                    <xdr:rowOff>19050</xdr:rowOff>
                  </to>
                </anchor>
              </controlPr>
            </control>
          </mc:Choice>
        </mc:AlternateContent>
        <mc:AlternateContent xmlns:mc="http://schemas.openxmlformats.org/markup-compatibility/2006">
          <mc:Choice Requires="x14">
            <control shapeId="10247" r:id="rId49" name="Check Box 7">
              <controlPr defaultSize="0" autoFill="0" autoLine="0" autoPict="0">
                <anchor moveWithCells="1" sizeWithCells="1">
                  <from>
                    <xdr:col>6</xdr:col>
                    <xdr:colOff>942975</xdr:colOff>
                    <xdr:row>5</xdr:row>
                    <xdr:rowOff>28575</xdr:rowOff>
                  </from>
                  <to>
                    <xdr:col>6</xdr:col>
                    <xdr:colOff>1905000</xdr:colOff>
                    <xdr:row>6</xdr:row>
                    <xdr:rowOff>9525</xdr:rowOff>
                  </to>
                </anchor>
              </controlPr>
            </control>
          </mc:Choice>
        </mc:AlternateContent>
        <mc:AlternateContent xmlns:mc="http://schemas.openxmlformats.org/markup-compatibility/2006">
          <mc:Choice Requires="x14">
            <control shapeId="10248" r:id="rId50" name="Check Box 8">
              <controlPr defaultSize="0" autoFill="0" autoLine="0" autoPict="0">
                <anchor moveWithCells="1" sizeWithCells="1">
                  <from>
                    <xdr:col>6</xdr:col>
                    <xdr:colOff>942975</xdr:colOff>
                    <xdr:row>6</xdr:row>
                    <xdr:rowOff>19050</xdr:rowOff>
                  </from>
                  <to>
                    <xdr:col>6</xdr:col>
                    <xdr:colOff>1504950</xdr:colOff>
                    <xdr:row>7</xdr:row>
                    <xdr:rowOff>0</xdr:rowOff>
                  </to>
                </anchor>
              </controlPr>
            </control>
          </mc:Choice>
        </mc:AlternateContent>
        <mc:AlternateContent xmlns:mc="http://schemas.openxmlformats.org/markup-compatibility/2006">
          <mc:Choice Requires="x14">
            <control shapeId="10249" r:id="rId51" name="Check Box 9">
              <controlPr defaultSize="0" autoFill="0" autoLine="0" autoPict="0">
                <anchor moveWithCells="1" sizeWithCells="1">
                  <from>
                    <xdr:col>6</xdr:col>
                    <xdr:colOff>9525</xdr:colOff>
                    <xdr:row>6</xdr:row>
                    <xdr:rowOff>9525</xdr:rowOff>
                  </from>
                  <to>
                    <xdr:col>6</xdr:col>
                    <xdr:colOff>1038225</xdr:colOff>
                    <xdr:row>6</xdr:row>
                    <xdr:rowOff>219075</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1:R43"/>
  <sheetViews>
    <sheetView view="pageBreakPreview" zoomScaleNormal="100" zoomScaleSheetLayoutView="100" workbookViewId="0">
      <selection activeCell="C2" sqref="C2:F2"/>
    </sheetView>
  </sheetViews>
  <sheetFormatPr defaultColWidth="9" defaultRowHeight="12" x14ac:dyDescent="0.15"/>
  <cols>
    <col min="1" max="1" width="9" style="6"/>
    <col min="2" max="2" width="0.625" style="6" customWidth="1"/>
    <col min="3" max="4" width="8.125" style="6" customWidth="1"/>
    <col min="5" max="5" width="9.625" style="6" customWidth="1"/>
    <col min="6" max="6" width="10.375" style="6" customWidth="1"/>
    <col min="7" max="7" width="12.875" style="6" customWidth="1"/>
    <col min="8" max="8" width="8.125" style="6" customWidth="1"/>
    <col min="9" max="9" width="16.375" style="6" customWidth="1"/>
    <col min="10" max="10" width="16.125" style="6" customWidth="1"/>
    <col min="11" max="11" width="20.375" style="7" customWidth="1"/>
    <col min="12" max="12" width="34.75" style="6" customWidth="1"/>
    <col min="13" max="13" width="14.125" style="6" customWidth="1"/>
    <col min="14" max="14" width="17.75" style="6" customWidth="1"/>
    <col min="15" max="15" width="15.875" style="6" hidden="1" customWidth="1"/>
    <col min="16" max="16" width="11.5" style="6" hidden="1" customWidth="1"/>
    <col min="17" max="17" width="11.25" style="6" hidden="1" customWidth="1"/>
    <col min="18" max="18" width="17.875" style="6" hidden="1" customWidth="1"/>
    <col min="19" max="16384" width="9" style="6"/>
  </cols>
  <sheetData>
    <row r="1" spans="3:18" ht="25.5" customHeight="1" x14ac:dyDescent="0.15">
      <c r="C1" s="6" t="s">
        <v>558</v>
      </c>
    </row>
    <row r="2" spans="3:18" ht="24.75" customHeight="1" x14ac:dyDescent="0.15">
      <c r="C2" s="812" t="s">
        <v>501</v>
      </c>
      <c r="D2" s="812"/>
      <c r="E2" s="812"/>
      <c r="F2" s="813"/>
      <c r="G2" s="372"/>
      <c r="H2" s="372"/>
      <c r="I2" s="372"/>
    </row>
    <row r="3" spans="3:18" ht="19.5" customHeight="1" x14ac:dyDescent="0.15">
      <c r="C3" s="810" t="s">
        <v>123</v>
      </c>
      <c r="D3" s="806" t="s">
        <v>486</v>
      </c>
      <c r="E3" s="806" t="s">
        <v>499</v>
      </c>
      <c r="F3" s="806" t="s">
        <v>627</v>
      </c>
      <c r="G3" s="817" t="s">
        <v>628</v>
      </c>
      <c r="H3" s="806" t="s">
        <v>500</v>
      </c>
      <c r="I3" s="806" t="s">
        <v>629</v>
      </c>
      <c r="J3" s="810" t="s">
        <v>126</v>
      </c>
      <c r="K3" s="810" t="s">
        <v>493</v>
      </c>
      <c r="L3" s="810" t="s">
        <v>577</v>
      </c>
      <c r="M3" s="806" t="s">
        <v>578</v>
      </c>
      <c r="O3" s="8" t="s">
        <v>516</v>
      </c>
      <c r="P3" s="6" t="s">
        <v>126</v>
      </c>
      <c r="Q3" s="6" t="s">
        <v>487</v>
      </c>
      <c r="R3" s="6" t="s">
        <v>493</v>
      </c>
    </row>
    <row r="4" spans="3:18" ht="19.5" customHeight="1" x14ac:dyDescent="0.15">
      <c r="C4" s="811"/>
      <c r="D4" s="815"/>
      <c r="E4" s="815"/>
      <c r="F4" s="815"/>
      <c r="G4" s="818"/>
      <c r="H4" s="815"/>
      <c r="I4" s="808"/>
      <c r="J4" s="815"/>
      <c r="K4" s="815"/>
      <c r="L4" s="811"/>
      <c r="M4" s="816"/>
      <c r="O4" s="8" t="s">
        <v>517</v>
      </c>
      <c r="P4" s="6" t="s">
        <v>139</v>
      </c>
      <c r="Q4" s="6" t="s">
        <v>504</v>
      </c>
      <c r="R4" s="7" t="s">
        <v>488</v>
      </c>
    </row>
    <row r="5" spans="3:18" ht="30.75" customHeight="1" x14ac:dyDescent="0.15">
      <c r="C5" s="9"/>
      <c r="D5" s="373"/>
      <c r="E5" s="325"/>
      <c r="F5" s="373"/>
      <c r="G5" s="374">
        <f>DATEDIF(D5,F5,"d")</f>
        <v>0</v>
      </c>
      <c r="H5" s="325"/>
      <c r="I5" s="325"/>
      <c r="J5" s="9"/>
      <c r="K5" s="10"/>
      <c r="L5" s="375"/>
      <c r="M5" s="9"/>
      <c r="O5" s="8" t="s">
        <v>518</v>
      </c>
      <c r="P5" s="6" t="s">
        <v>145</v>
      </c>
      <c r="Q5" s="6" t="s">
        <v>505</v>
      </c>
      <c r="R5" s="7" t="s">
        <v>489</v>
      </c>
    </row>
    <row r="6" spans="3:18" ht="30.75" customHeight="1" x14ac:dyDescent="0.15">
      <c r="C6" s="9"/>
      <c r="D6" s="376"/>
      <c r="E6" s="325"/>
      <c r="F6" s="376"/>
      <c r="G6" s="374">
        <f t="shared" ref="G6:G11" si="0">DATEDIF(D6,F6,"d")</f>
        <v>0</v>
      </c>
      <c r="H6" s="325"/>
      <c r="I6" s="325"/>
      <c r="J6" s="9"/>
      <c r="K6" s="10"/>
      <c r="L6" s="375"/>
      <c r="M6" s="9"/>
      <c r="O6" s="8" t="s">
        <v>519</v>
      </c>
      <c r="P6" s="6" t="s">
        <v>151</v>
      </c>
      <c r="Q6" s="6" t="s">
        <v>507</v>
      </c>
      <c r="R6" s="7" t="s">
        <v>520</v>
      </c>
    </row>
    <row r="7" spans="3:18" ht="30.75" customHeight="1" x14ac:dyDescent="0.15">
      <c r="C7" s="9"/>
      <c r="D7" s="376"/>
      <c r="E7" s="325"/>
      <c r="F7" s="376"/>
      <c r="G7" s="374">
        <f t="shared" si="0"/>
        <v>0</v>
      </c>
      <c r="H7" s="325"/>
      <c r="I7" s="325"/>
      <c r="J7" s="9"/>
      <c r="K7" s="10"/>
      <c r="L7" s="375"/>
      <c r="M7" s="9"/>
      <c r="P7" s="6" t="s">
        <v>156</v>
      </c>
      <c r="R7" s="7" t="s">
        <v>490</v>
      </c>
    </row>
    <row r="8" spans="3:18" ht="30.75" customHeight="1" x14ac:dyDescent="0.15">
      <c r="C8" s="9"/>
      <c r="D8" s="376"/>
      <c r="E8" s="325"/>
      <c r="F8" s="376"/>
      <c r="G8" s="374">
        <f t="shared" si="0"/>
        <v>0</v>
      </c>
      <c r="H8" s="325"/>
      <c r="I8" s="325"/>
      <c r="J8" s="9"/>
      <c r="K8" s="10"/>
      <c r="L8" s="375"/>
      <c r="M8" s="9"/>
      <c r="P8" s="6" t="s">
        <v>160</v>
      </c>
      <c r="R8" s="7" t="s">
        <v>491</v>
      </c>
    </row>
    <row r="9" spans="3:18" ht="30.75" customHeight="1" x14ac:dyDescent="0.15">
      <c r="C9" s="9"/>
      <c r="D9" s="376"/>
      <c r="E9" s="325"/>
      <c r="F9" s="376"/>
      <c r="G9" s="374">
        <f t="shared" si="0"/>
        <v>0</v>
      </c>
      <c r="H9" s="325"/>
      <c r="I9" s="325"/>
      <c r="J9" s="9"/>
      <c r="K9" s="10"/>
      <c r="L9" s="375"/>
      <c r="M9" s="9"/>
      <c r="P9" s="6" t="s">
        <v>163</v>
      </c>
      <c r="R9" s="7" t="s">
        <v>492</v>
      </c>
    </row>
    <row r="10" spans="3:18" ht="30.75" customHeight="1" x14ac:dyDescent="0.15">
      <c r="C10" s="9"/>
      <c r="D10" s="376"/>
      <c r="E10" s="325"/>
      <c r="F10" s="376"/>
      <c r="G10" s="374">
        <f t="shared" si="0"/>
        <v>0</v>
      </c>
      <c r="H10" s="325"/>
      <c r="I10" s="325"/>
      <c r="J10" s="9"/>
      <c r="K10" s="10"/>
      <c r="L10" s="9"/>
      <c r="M10" s="9"/>
      <c r="P10" s="6" t="s">
        <v>165</v>
      </c>
    </row>
    <row r="11" spans="3:18" ht="30.75" customHeight="1" x14ac:dyDescent="0.15">
      <c r="C11" s="375"/>
      <c r="D11" s="377"/>
      <c r="E11" s="378"/>
      <c r="F11" s="377"/>
      <c r="G11" s="379">
        <f t="shared" si="0"/>
        <v>0</v>
      </c>
      <c r="H11" s="378"/>
      <c r="I11" s="378"/>
      <c r="J11" s="375"/>
      <c r="K11" s="380"/>
      <c r="L11" s="375"/>
      <c r="M11" s="375"/>
      <c r="P11" s="6" t="s">
        <v>167</v>
      </c>
    </row>
    <row r="12" spans="3:18" x14ac:dyDescent="0.15">
      <c r="D12" s="294"/>
      <c r="E12" s="294"/>
      <c r="F12" s="294"/>
      <c r="G12" s="294"/>
      <c r="H12" s="294"/>
      <c r="I12" s="294"/>
      <c r="P12" s="6" t="s">
        <v>168</v>
      </c>
    </row>
    <row r="13" spans="3:18" x14ac:dyDescent="0.15">
      <c r="P13" s="6" t="s">
        <v>169</v>
      </c>
    </row>
    <row r="14" spans="3:18" x14ac:dyDescent="0.15">
      <c r="C14" s="6" t="s">
        <v>514</v>
      </c>
      <c r="D14" s="6" t="s">
        <v>496</v>
      </c>
      <c r="P14" s="6" t="s">
        <v>170</v>
      </c>
    </row>
    <row r="15" spans="3:18" x14ac:dyDescent="0.15">
      <c r="E15" s="6" t="s">
        <v>497</v>
      </c>
      <c r="G15" s="6" t="s">
        <v>494</v>
      </c>
      <c r="P15" s="6" t="s">
        <v>171</v>
      </c>
    </row>
    <row r="16" spans="3:18" x14ac:dyDescent="0.15">
      <c r="E16" s="7" t="s">
        <v>489</v>
      </c>
      <c r="G16" s="6" t="s">
        <v>495</v>
      </c>
      <c r="P16" s="6" t="s">
        <v>172</v>
      </c>
    </row>
    <row r="17" spans="3:16" x14ac:dyDescent="0.15">
      <c r="E17" s="7" t="s">
        <v>490</v>
      </c>
      <c r="G17" s="6" t="s">
        <v>498</v>
      </c>
      <c r="P17" s="6" t="s">
        <v>173</v>
      </c>
    </row>
    <row r="18" spans="3:16" x14ac:dyDescent="0.15">
      <c r="E18" s="7" t="s">
        <v>491</v>
      </c>
      <c r="G18" s="6" t="s">
        <v>498</v>
      </c>
      <c r="P18" s="6" t="s">
        <v>174</v>
      </c>
    </row>
    <row r="19" spans="3:16" x14ac:dyDescent="0.15">
      <c r="P19" s="6" t="s">
        <v>166</v>
      </c>
    </row>
    <row r="20" spans="3:16" x14ac:dyDescent="0.15">
      <c r="C20" s="6" t="s">
        <v>515</v>
      </c>
      <c r="D20" s="6" t="s">
        <v>502</v>
      </c>
    </row>
    <row r="21" spans="3:16" ht="16.5" customHeight="1" x14ac:dyDescent="0.15">
      <c r="D21" s="6" t="s">
        <v>529</v>
      </c>
    </row>
    <row r="22" spans="3:16" x14ac:dyDescent="0.15">
      <c r="D22" s="8" t="s">
        <v>503</v>
      </c>
      <c r="E22" s="7" t="s">
        <v>508</v>
      </c>
    </row>
    <row r="23" spans="3:16" x14ac:dyDescent="0.15">
      <c r="D23" s="293" t="s">
        <v>521</v>
      </c>
      <c r="E23" s="7" t="s">
        <v>522</v>
      </c>
    </row>
    <row r="24" spans="3:16" x14ac:dyDescent="0.15">
      <c r="E24" s="7" t="s">
        <v>509</v>
      </c>
      <c r="H24" s="7"/>
      <c r="I24" s="7"/>
    </row>
    <row r="25" spans="3:16" x14ac:dyDescent="0.15">
      <c r="E25" s="7" t="s">
        <v>510</v>
      </c>
      <c r="H25" s="7"/>
      <c r="I25" s="7"/>
    </row>
    <row r="26" spans="3:16" x14ac:dyDescent="0.15">
      <c r="E26" s="7" t="s">
        <v>523</v>
      </c>
      <c r="H26" s="7"/>
      <c r="I26" s="7"/>
    </row>
    <row r="27" spans="3:16" x14ac:dyDescent="0.15">
      <c r="E27" s="7" t="s">
        <v>524</v>
      </c>
      <c r="H27" s="7"/>
      <c r="I27" s="7"/>
    </row>
    <row r="28" spans="3:16" x14ac:dyDescent="0.15">
      <c r="E28" s="7" t="s">
        <v>525</v>
      </c>
      <c r="H28" s="7"/>
      <c r="I28" s="7"/>
    </row>
    <row r="29" spans="3:16" x14ac:dyDescent="0.15">
      <c r="E29" s="7" t="s">
        <v>526</v>
      </c>
    </row>
    <row r="31" spans="3:16" x14ac:dyDescent="0.15">
      <c r="D31" s="8" t="s">
        <v>506</v>
      </c>
      <c r="E31" s="6" t="s">
        <v>511</v>
      </c>
    </row>
    <row r="32" spans="3:16" x14ac:dyDescent="0.15">
      <c r="D32" s="293" t="s">
        <v>521</v>
      </c>
      <c r="E32" s="6" t="s">
        <v>512</v>
      </c>
    </row>
    <row r="34" spans="4:5" x14ac:dyDescent="0.15">
      <c r="D34" s="8" t="s">
        <v>507</v>
      </c>
      <c r="E34" s="6" t="s">
        <v>527</v>
      </c>
    </row>
    <row r="35" spans="4:5" x14ac:dyDescent="0.15">
      <c r="D35" s="293" t="s">
        <v>521</v>
      </c>
      <c r="E35" s="6" t="s">
        <v>513</v>
      </c>
    </row>
    <row r="36" spans="4:5" x14ac:dyDescent="0.15">
      <c r="E36" s="6" t="s">
        <v>528</v>
      </c>
    </row>
    <row r="39" spans="4:5" x14ac:dyDescent="0.15">
      <c r="D39" s="6" t="s">
        <v>587</v>
      </c>
    </row>
    <row r="40" spans="4:5" x14ac:dyDescent="0.15">
      <c r="D40" s="6" t="s">
        <v>582</v>
      </c>
      <c r="E40" s="6" t="s">
        <v>583</v>
      </c>
    </row>
    <row r="41" spans="4:5" x14ac:dyDescent="0.15">
      <c r="E41" s="6" t="s">
        <v>584</v>
      </c>
    </row>
    <row r="43" spans="4:5" x14ac:dyDescent="0.15">
      <c r="D43" s="6" t="s">
        <v>585</v>
      </c>
      <c r="E43" s="6" t="s">
        <v>586</v>
      </c>
    </row>
  </sheetData>
  <mergeCells count="12">
    <mergeCell ref="M3:M4"/>
    <mergeCell ref="D3:D4"/>
    <mergeCell ref="L3:L4"/>
    <mergeCell ref="G3:G4"/>
    <mergeCell ref="E3:E4"/>
    <mergeCell ref="I3:I4"/>
    <mergeCell ref="C2:F2"/>
    <mergeCell ref="C3:C4"/>
    <mergeCell ref="F3:F4"/>
    <mergeCell ref="J3:J4"/>
    <mergeCell ref="K3:K4"/>
    <mergeCell ref="H3:H4"/>
  </mergeCells>
  <phoneticPr fontId="5"/>
  <dataValidations count="6">
    <dataValidation type="list" allowBlank="1" showInputMessage="1" showErrorMessage="1" sqref="H12:I12" xr:uid="{00000000-0002-0000-2000-000000000000}">
      <formula1>$O$4:$O$6</formula1>
    </dataValidation>
    <dataValidation type="list" allowBlank="1" showInputMessage="1" showErrorMessage="1" sqref="K5:K12" xr:uid="{00000000-0002-0000-2000-000001000000}">
      <formula1>$R$4:$R$9</formula1>
    </dataValidation>
    <dataValidation type="list" allowBlank="1" showInputMessage="1" showErrorMessage="1" sqref="L12 M5:M11" xr:uid="{00000000-0002-0000-2000-000002000000}">
      <formula1>$Q$4:$Q$6</formula1>
    </dataValidation>
    <dataValidation type="list" allowBlank="1" showInputMessage="1" showErrorMessage="1" sqref="L12 M5:M11" xr:uid="{00000000-0002-0000-2000-000003000000}">
      <formula1>$R$4:$R$9+$Q$4:$Q$6</formula1>
    </dataValidation>
    <dataValidation type="list" allowBlank="1" showInputMessage="1" showErrorMessage="1" sqref="H5:H11" xr:uid="{00000000-0002-0000-2000-000004000000}">
      <formula1>$O$4:$O$5</formula1>
    </dataValidation>
    <dataValidation type="list" allowBlank="1" showInputMessage="1" showErrorMessage="1" sqref="J5:J12" xr:uid="{00000000-0002-0000-2000-000005000000}">
      <formula1>$P$4:$P$20</formula1>
    </dataValidation>
  </dataValidations>
  <pageMargins left="0.78740157480314965" right="0.78740157480314965" top="0.78740157480314965" bottom="0.39370078740157483" header="0.51181102362204722" footer="0.51181102362204722"/>
  <pageSetup paperSize="9" scale="81"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C2:G8"/>
  <sheetViews>
    <sheetView view="pageBreakPreview" zoomScaleNormal="100" zoomScaleSheetLayoutView="100" workbookViewId="0">
      <selection activeCell="C3" sqref="C3"/>
    </sheetView>
  </sheetViews>
  <sheetFormatPr defaultColWidth="9" defaultRowHeight="12" x14ac:dyDescent="0.15"/>
  <cols>
    <col min="1" max="1" width="9" style="19"/>
    <col min="2" max="2" width="0.875" style="19" customWidth="1"/>
    <col min="3" max="3" width="29.125" style="19" customWidth="1"/>
    <col min="4" max="4" width="16.5" style="19" customWidth="1"/>
    <col min="5" max="5" width="14.75" style="19" customWidth="1"/>
    <col min="6" max="6" width="10.375" style="20" customWidth="1"/>
    <col min="7" max="7" width="0.125" style="19" customWidth="1"/>
    <col min="8" max="16384" width="9" style="19"/>
  </cols>
  <sheetData>
    <row r="2" spans="3:7" ht="10.35" customHeight="1" x14ac:dyDescent="0.15"/>
    <row r="3" spans="3:7" ht="20.100000000000001" customHeight="1" x14ac:dyDescent="0.15">
      <c r="C3" s="19" t="s">
        <v>253</v>
      </c>
      <c r="F3" s="413"/>
      <c r="G3" s="421" t="s">
        <v>616</v>
      </c>
    </row>
    <row r="4" spans="3:7" ht="30" customHeight="1" x14ac:dyDescent="0.15">
      <c r="C4" s="47"/>
      <c r="D4" s="18" t="s">
        <v>254</v>
      </c>
      <c r="E4" s="18" t="s">
        <v>255</v>
      </c>
      <c r="F4" s="18" t="s">
        <v>256</v>
      </c>
      <c r="G4" s="48"/>
    </row>
    <row r="5" spans="3:7" ht="40.5" customHeight="1" x14ac:dyDescent="0.15">
      <c r="C5" s="288" t="s">
        <v>617</v>
      </c>
      <c r="D5" s="52"/>
      <c r="E5" s="49" t="e">
        <f>SUM('P5-1'!R40,'P5-1'!#REF!)</f>
        <v>#REF!</v>
      </c>
      <c r="F5" s="52"/>
    </row>
    <row r="6" spans="3:7" s="41" customFormat="1" ht="30" customHeight="1" x14ac:dyDescent="0.15">
      <c r="C6" s="288" t="s">
        <v>484</v>
      </c>
      <c r="D6" s="289"/>
      <c r="E6" s="290">
        <f>'P5-2'!Q37</f>
        <v>0</v>
      </c>
      <c r="F6" s="291"/>
    </row>
    <row r="7" spans="3:7" s="41" customFormat="1" ht="29.45" customHeight="1" x14ac:dyDescent="0.15">
      <c r="C7" s="288" t="s">
        <v>603</v>
      </c>
      <c r="D7" s="289"/>
      <c r="E7" s="290">
        <f>'P5-3'!P32</f>
        <v>0</v>
      </c>
      <c r="F7" s="291"/>
    </row>
    <row r="8" spans="3:7" ht="30.75" customHeight="1" x14ac:dyDescent="0.15">
      <c r="C8" s="18" t="s">
        <v>257</v>
      </c>
      <c r="D8" s="50">
        <f>'P3'!H26</f>
        <v>0</v>
      </c>
      <c r="E8" s="49" t="e">
        <f>SUM(E5:E7)</f>
        <v>#REF!</v>
      </c>
      <c r="F8" s="51" t="e">
        <f>IF(E8=0,"  ",ROUND(E8/D8*100,2))</f>
        <v>#REF!</v>
      </c>
    </row>
  </sheetData>
  <phoneticPr fontId="5"/>
  <printOptions horizontalCentered="1"/>
  <pageMargins left="0.78740157480314965" right="0.78740157480314965" top="0.78740157480314965" bottom="0.39370078740157483" header="0.51181102362204722" footer="0.51181102362204722"/>
  <pageSetup paperSize="9" scale="96" orientation="portrait"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C2:T41"/>
  <sheetViews>
    <sheetView view="pageBreakPreview" topLeftCell="A24" zoomScaleNormal="100" zoomScaleSheetLayoutView="100" workbookViewId="0">
      <selection activeCell="D45" sqref="D45"/>
    </sheetView>
  </sheetViews>
  <sheetFormatPr defaultColWidth="18.125" defaultRowHeight="12" x14ac:dyDescent="0.15"/>
  <cols>
    <col min="1" max="1" width="4.625" style="54" customWidth="1"/>
    <col min="2" max="2" width="0.875" style="54" customWidth="1"/>
    <col min="3" max="3" width="9" style="54" customWidth="1"/>
    <col min="4" max="4" width="24.375" style="53" customWidth="1"/>
    <col min="5" max="5" width="11.875" style="54" customWidth="1"/>
    <col min="6" max="6" width="10.375" style="54" customWidth="1"/>
    <col min="7" max="18" width="11.875" style="54" customWidth="1"/>
    <col min="19" max="19" width="0.875" style="54" customWidth="1"/>
    <col min="20" max="20" width="3.25" style="54" bestFit="1" customWidth="1"/>
    <col min="21" max="16384" width="18.125" style="54"/>
  </cols>
  <sheetData>
    <row r="2" spans="3:18" ht="10.35" customHeight="1" x14ac:dyDescent="0.15"/>
    <row r="3" spans="3:18" ht="20.100000000000001" customHeight="1" x14ac:dyDescent="0.15">
      <c r="C3" s="17" t="s">
        <v>560</v>
      </c>
      <c r="F3" s="416"/>
      <c r="G3" s="426"/>
    </row>
    <row r="4" spans="3:18" s="55" customFormat="1" ht="42" customHeight="1" x14ac:dyDescent="0.15">
      <c r="C4" s="522" t="s">
        <v>251</v>
      </c>
      <c r="D4" s="523"/>
      <c r="E4" s="89" t="s">
        <v>394</v>
      </c>
      <c r="F4" s="90" t="s">
        <v>354</v>
      </c>
      <c r="G4" s="90" t="s">
        <v>32</v>
      </c>
      <c r="H4" s="90" t="s">
        <v>33</v>
      </c>
      <c r="I4" s="90" t="s">
        <v>34</v>
      </c>
      <c r="J4" s="90" t="s">
        <v>296</v>
      </c>
      <c r="K4" s="90" t="s">
        <v>35</v>
      </c>
      <c r="L4" s="90" t="s">
        <v>36</v>
      </c>
      <c r="M4" s="90" t="s">
        <v>37</v>
      </c>
      <c r="N4" s="90" t="s">
        <v>38</v>
      </c>
      <c r="O4" s="90" t="s">
        <v>39</v>
      </c>
      <c r="P4" s="90" t="s">
        <v>40</v>
      </c>
      <c r="Q4" s="91" t="s">
        <v>41</v>
      </c>
      <c r="R4" s="276" t="s">
        <v>225</v>
      </c>
    </row>
    <row r="5" spans="3:18" ht="14.1" customHeight="1" x14ac:dyDescent="0.15">
      <c r="C5" s="524" t="s">
        <v>252</v>
      </c>
      <c r="D5" s="252" t="s">
        <v>27</v>
      </c>
      <c r="E5" s="60"/>
      <c r="F5" s="86"/>
      <c r="G5" s="87"/>
      <c r="H5" s="87"/>
      <c r="I5" s="87"/>
      <c r="J5" s="87"/>
      <c r="K5" s="87"/>
      <c r="L5" s="87"/>
      <c r="M5" s="87"/>
      <c r="N5" s="87"/>
      <c r="O5" s="87"/>
      <c r="P5" s="87"/>
      <c r="Q5" s="88"/>
      <c r="R5" s="70">
        <f>SUM(F5:Q5)</f>
        <v>0</v>
      </c>
    </row>
    <row r="6" spans="3:18" ht="14.1" customHeight="1" x14ac:dyDescent="0.15">
      <c r="C6" s="524"/>
      <c r="D6" s="253" t="s">
        <v>28</v>
      </c>
      <c r="E6" s="61"/>
      <c r="F6" s="65"/>
      <c r="G6" s="66"/>
      <c r="H6" s="66"/>
      <c r="I6" s="66"/>
      <c r="J6" s="66"/>
      <c r="K6" s="66"/>
      <c r="L6" s="66"/>
      <c r="M6" s="66"/>
      <c r="N6" s="66"/>
      <c r="O6" s="66"/>
      <c r="P6" s="66"/>
      <c r="Q6" s="67"/>
      <c r="R6" s="71">
        <f t="shared" ref="R6:R39" si="0">SUM(F6:Q6)</f>
        <v>0</v>
      </c>
    </row>
    <row r="7" spans="3:18" ht="14.1" customHeight="1" x14ac:dyDescent="0.15">
      <c r="C7" s="524"/>
      <c r="D7" s="253" t="s">
        <v>368</v>
      </c>
      <c r="E7" s="61"/>
      <c r="F7" s="65"/>
      <c r="G7" s="66"/>
      <c r="H7" s="66"/>
      <c r="I7" s="66"/>
      <c r="J7" s="66"/>
      <c r="K7" s="66"/>
      <c r="L7" s="66"/>
      <c r="M7" s="66"/>
      <c r="N7" s="66"/>
      <c r="O7" s="66"/>
      <c r="P7" s="66"/>
      <c r="Q7" s="67"/>
      <c r="R7" s="71">
        <f t="shared" si="0"/>
        <v>0</v>
      </c>
    </row>
    <row r="8" spans="3:18" ht="14.1" customHeight="1" x14ac:dyDescent="0.15">
      <c r="C8" s="525"/>
      <c r="D8" s="253" t="s">
        <v>369</v>
      </c>
      <c r="E8" s="61"/>
      <c r="F8" s="65"/>
      <c r="G8" s="66"/>
      <c r="H8" s="66"/>
      <c r="I8" s="66"/>
      <c r="J8" s="66"/>
      <c r="K8" s="66"/>
      <c r="L8" s="66"/>
      <c r="M8" s="66"/>
      <c r="N8" s="66"/>
      <c r="O8" s="66"/>
      <c r="P8" s="66"/>
      <c r="Q8" s="67"/>
      <c r="R8" s="71">
        <f t="shared" si="0"/>
        <v>0</v>
      </c>
    </row>
    <row r="9" spans="3:18" ht="14.1" customHeight="1" x14ac:dyDescent="0.15">
      <c r="C9" s="519" t="s">
        <v>367</v>
      </c>
      <c r="D9" s="518" t="s">
        <v>367</v>
      </c>
      <c r="E9" s="61"/>
      <c r="F9" s="65"/>
      <c r="G9" s="66"/>
      <c r="H9" s="66"/>
      <c r="I9" s="66"/>
      <c r="J9" s="66"/>
      <c r="K9" s="66"/>
      <c r="L9" s="66"/>
      <c r="M9" s="66"/>
      <c r="N9" s="66"/>
      <c r="O9" s="66"/>
      <c r="P9" s="66"/>
      <c r="Q9" s="67"/>
      <c r="R9" s="71">
        <f t="shared" si="0"/>
        <v>0</v>
      </c>
    </row>
    <row r="10" spans="3:18" ht="14.1" customHeight="1" x14ac:dyDescent="0.15">
      <c r="C10" s="519" t="s">
        <v>370</v>
      </c>
      <c r="D10" s="518" t="s">
        <v>370</v>
      </c>
      <c r="E10" s="61"/>
      <c r="F10" s="65"/>
      <c r="G10" s="66"/>
      <c r="H10" s="66"/>
      <c r="I10" s="66"/>
      <c r="J10" s="66"/>
      <c r="K10" s="66"/>
      <c r="L10" s="66"/>
      <c r="M10" s="66"/>
      <c r="N10" s="66"/>
      <c r="O10" s="66"/>
      <c r="P10" s="66"/>
      <c r="Q10" s="67"/>
      <c r="R10" s="71">
        <f t="shared" si="0"/>
        <v>0</v>
      </c>
    </row>
    <row r="11" spans="3:18" ht="14.1" customHeight="1" x14ac:dyDescent="0.15">
      <c r="C11" s="519" t="s">
        <v>4</v>
      </c>
      <c r="D11" s="518" t="s">
        <v>4</v>
      </c>
      <c r="E11" s="61"/>
      <c r="F11" s="65"/>
      <c r="G11" s="66"/>
      <c r="H11" s="66"/>
      <c r="I11" s="66"/>
      <c r="J11" s="66"/>
      <c r="K11" s="66"/>
      <c r="L11" s="66"/>
      <c r="M11" s="66"/>
      <c r="N11" s="66"/>
      <c r="O11" s="66"/>
      <c r="P11" s="66"/>
      <c r="Q11" s="67"/>
      <c r="R11" s="71">
        <f t="shared" si="0"/>
        <v>0</v>
      </c>
    </row>
    <row r="12" spans="3:18" ht="14.1" customHeight="1" x14ac:dyDescent="0.15">
      <c r="C12" s="519" t="s">
        <v>3</v>
      </c>
      <c r="D12" s="518" t="s">
        <v>3</v>
      </c>
      <c r="E12" s="61"/>
      <c r="F12" s="65"/>
      <c r="G12" s="66"/>
      <c r="H12" s="66"/>
      <c r="I12" s="66"/>
      <c r="J12" s="66"/>
      <c r="K12" s="66"/>
      <c r="L12" s="66"/>
      <c r="M12" s="66"/>
      <c r="N12" s="66"/>
      <c r="O12" s="66"/>
      <c r="P12" s="66"/>
      <c r="Q12" s="67"/>
      <c r="R12" s="71">
        <f t="shared" si="0"/>
        <v>0</v>
      </c>
    </row>
    <row r="13" spans="3:18" ht="14.1" customHeight="1" x14ac:dyDescent="0.15">
      <c r="C13" s="519" t="s">
        <v>371</v>
      </c>
      <c r="D13" s="518" t="s">
        <v>371</v>
      </c>
      <c r="E13" s="61"/>
      <c r="F13" s="65"/>
      <c r="G13" s="66"/>
      <c r="H13" s="66"/>
      <c r="I13" s="66"/>
      <c r="J13" s="66"/>
      <c r="K13" s="66"/>
      <c r="L13" s="66"/>
      <c r="M13" s="66"/>
      <c r="N13" s="66"/>
      <c r="O13" s="66"/>
      <c r="P13" s="66"/>
      <c r="Q13" s="67"/>
      <c r="R13" s="71">
        <f t="shared" si="0"/>
        <v>0</v>
      </c>
    </row>
    <row r="14" spans="3:18" ht="14.1" customHeight="1" x14ac:dyDescent="0.15">
      <c r="C14" s="519" t="s">
        <v>76</v>
      </c>
      <c r="D14" s="518" t="s">
        <v>76</v>
      </c>
      <c r="E14" s="61"/>
      <c r="F14" s="65"/>
      <c r="G14" s="66"/>
      <c r="H14" s="66"/>
      <c r="I14" s="66"/>
      <c r="J14" s="66"/>
      <c r="K14" s="66"/>
      <c r="L14" s="66"/>
      <c r="M14" s="66"/>
      <c r="N14" s="66"/>
      <c r="O14" s="66"/>
      <c r="P14" s="66"/>
      <c r="Q14" s="67"/>
      <c r="R14" s="70">
        <f t="shared" si="0"/>
        <v>0</v>
      </c>
    </row>
    <row r="15" spans="3:18" ht="14.1" customHeight="1" x14ac:dyDescent="0.15">
      <c r="C15" s="519" t="s">
        <v>372</v>
      </c>
      <c r="D15" s="518" t="s">
        <v>372</v>
      </c>
      <c r="E15" s="61"/>
      <c r="F15" s="65"/>
      <c r="G15" s="66"/>
      <c r="H15" s="66"/>
      <c r="I15" s="66"/>
      <c r="J15" s="66"/>
      <c r="K15" s="66"/>
      <c r="L15" s="66"/>
      <c r="M15" s="66"/>
      <c r="N15" s="66"/>
      <c r="O15" s="66"/>
      <c r="P15" s="66"/>
      <c r="Q15" s="67"/>
      <c r="R15" s="71">
        <f t="shared" si="0"/>
        <v>0</v>
      </c>
    </row>
    <row r="16" spans="3:18" ht="14.1" customHeight="1" x14ac:dyDescent="0.15">
      <c r="C16" s="519" t="s">
        <v>5</v>
      </c>
      <c r="D16" s="518" t="s">
        <v>5</v>
      </c>
      <c r="E16" s="61"/>
      <c r="F16" s="65"/>
      <c r="G16" s="66"/>
      <c r="H16" s="66"/>
      <c r="I16" s="66"/>
      <c r="J16" s="66"/>
      <c r="K16" s="66"/>
      <c r="L16" s="66"/>
      <c r="M16" s="66"/>
      <c r="N16" s="66"/>
      <c r="O16" s="66"/>
      <c r="P16" s="66"/>
      <c r="Q16" s="67"/>
      <c r="R16" s="71">
        <f t="shared" si="0"/>
        <v>0</v>
      </c>
    </row>
    <row r="17" spans="3:18" ht="14.1" customHeight="1" x14ac:dyDescent="0.15">
      <c r="C17" s="519" t="s">
        <v>6</v>
      </c>
      <c r="D17" s="518" t="s">
        <v>6</v>
      </c>
      <c r="E17" s="61"/>
      <c r="F17" s="65"/>
      <c r="G17" s="66"/>
      <c r="H17" s="66"/>
      <c r="I17" s="66"/>
      <c r="J17" s="66"/>
      <c r="K17" s="66"/>
      <c r="L17" s="66"/>
      <c r="M17" s="66"/>
      <c r="N17" s="66"/>
      <c r="O17" s="66"/>
      <c r="P17" s="66"/>
      <c r="Q17" s="67"/>
      <c r="R17" s="71">
        <f>SUM(F17:Q17)</f>
        <v>0</v>
      </c>
    </row>
    <row r="18" spans="3:18" ht="28.5" customHeight="1" x14ac:dyDescent="0.15">
      <c r="C18" s="519" t="s">
        <v>373</v>
      </c>
      <c r="D18" s="518" t="s">
        <v>373</v>
      </c>
      <c r="E18" s="61"/>
      <c r="F18" s="65"/>
      <c r="G18" s="66"/>
      <c r="H18" s="66"/>
      <c r="I18" s="66"/>
      <c r="J18" s="66"/>
      <c r="K18" s="66"/>
      <c r="L18" s="66"/>
      <c r="M18" s="66"/>
      <c r="N18" s="66"/>
      <c r="O18" s="66"/>
      <c r="P18" s="66"/>
      <c r="Q18" s="67"/>
      <c r="R18" s="71">
        <f t="shared" si="0"/>
        <v>0</v>
      </c>
    </row>
    <row r="19" spans="3:18" ht="14.1" customHeight="1" x14ac:dyDescent="0.15">
      <c r="C19" s="519" t="s">
        <v>374</v>
      </c>
      <c r="D19" s="518" t="s">
        <v>374</v>
      </c>
      <c r="E19" s="61"/>
      <c r="F19" s="65"/>
      <c r="G19" s="66"/>
      <c r="H19" s="66"/>
      <c r="I19" s="66"/>
      <c r="J19" s="66"/>
      <c r="K19" s="66"/>
      <c r="L19" s="66"/>
      <c r="M19" s="66"/>
      <c r="N19" s="66"/>
      <c r="O19" s="66"/>
      <c r="P19" s="66"/>
      <c r="Q19" s="67"/>
      <c r="R19" s="70">
        <f t="shared" si="0"/>
        <v>0</v>
      </c>
    </row>
    <row r="20" spans="3:18" ht="14.1" customHeight="1" x14ac:dyDescent="0.15">
      <c r="C20" s="519" t="s">
        <v>9</v>
      </c>
      <c r="D20" s="518" t="s">
        <v>9</v>
      </c>
      <c r="E20" s="61"/>
      <c r="F20" s="65"/>
      <c r="G20" s="66"/>
      <c r="H20" s="66"/>
      <c r="I20" s="66"/>
      <c r="J20" s="66"/>
      <c r="K20" s="66"/>
      <c r="L20" s="66"/>
      <c r="M20" s="66"/>
      <c r="N20" s="66"/>
      <c r="O20" s="66"/>
      <c r="P20" s="66"/>
      <c r="Q20" s="67"/>
      <c r="R20" s="71">
        <f t="shared" si="0"/>
        <v>0</v>
      </c>
    </row>
    <row r="21" spans="3:18" ht="14.1" customHeight="1" x14ac:dyDescent="0.15">
      <c r="C21" s="519" t="s">
        <v>77</v>
      </c>
      <c r="D21" s="518" t="s">
        <v>77</v>
      </c>
      <c r="E21" s="61"/>
      <c r="F21" s="65"/>
      <c r="G21" s="66"/>
      <c r="H21" s="66"/>
      <c r="I21" s="66"/>
      <c r="J21" s="66"/>
      <c r="K21" s="66"/>
      <c r="L21" s="66"/>
      <c r="M21" s="66"/>
      <c r="N21" s="66"/>
      <c r="O21" s="66"/>
      <c r="P21" s="66"/>
      <c r="Q21" s="67"/>
      <c r="R21" s="71">
        <f t="shared" si="0"/>
        <v>0</v>
      </c>
    </row>
    <row r="22" spans="3:18" ht="14.1" customHeight="1" x14ac:dyDescent="0.15">
      <c r="C22" s="519" t="s">
        <v>376</v>
      </c>
      <c r="D22" s="518" t="s">
        <v>376</v>
      </c>
      <c r="E22" s="61"/>
      <c r="F22" s="65"/>
      <c r="G22" s="66"/>
      <c r="H22" s="66"/>
      <c r="I22" s="66"/>
      <c r="J22" s="66"/>
      <c r="K22" s="66"/>
      <c r="L22" s="66"/>
      <c r="M22" s="66"/>
      <c r="N22" s="66"/>
      <c r="O22" s="66"/>
      <c r="P22" s="66"/>
      <c r="Q22" s="67"/>
      <c r="R22" s="71">
        <f t="shared" si="0"/>
        <v>0</v>
      </c>
    </row>
    <row r="23" spans="3:18" ht="14.1" customHeight="1" x14ac:dyDescent="0.15">
      <c r="C23" s="519" t="s">
        <v>377</v>
      </c>
      <c r="D23" s="518" t="s">
        <v>377</v>
      </c>
      <c r="E23" s="61"/>
      <c r="F23" s="65"/>
      <c r="G23" s="66"/>
      <c r="H23" s="66"/>
      <c r="I23" s="66"/>
      <c r="J23" s="66"/>
      <c r="K23" s="66"/>
      <c r="L23" s="66"/>
      <c r="M23" s="66"/>
      <c r="N23" s="66"/>
      <c r="O23" s="66"/>
      <c r="P23" s="66"/>
      <c r="Q23" s="67"/>
      <c r="R23" s="71">
        <f t="shared" si="0"/>
        <v>0</v>
      </c>
    </row>
    <row r="24" spans="3:18" ht="14.1" customHeight="1" x14ac:dyDescent="0.15">
      <c r="C24" s="519" t="s">
        <v>12</v>
      </c>
      <c r="D24" s="518" t="s">
        <v>12</v>
      </c>
      <c r="E24" s="61"/>
      <c r="F24" s="65"/>
      <c r="G24" s="66"/>
      <c r="H24" s="66"/>
      <c r="I24" s="66"/>
      <c r="J24" s="66"/>
      <c r="K24" s="66"/>
      <c r="L24" s="66"/>
      <c r="M24" s="66"/>
      <c r="N24" s="66"/>
      <c r="O24" s="66"/>
      <c r="P24" s="66"/>
      <c r="Q24" s="67"/>
      <c r="R24" s="71">
        <f t="shared" si="0"/>
        <v>0</v>
      </c>
    </row>
    <row r="25" spans="3:18" ht="14.1" customHeight="1" x14ac:dyDescent="0.15">
      <c r="C25" s="519" t="s">
        <v>13</v>
      </c>
      <c r="D25" s="518" t="s">
        <v>13</v>
      </c>
      <c r="E25" s="61"/>
      <c r="F25" s="65"/>
      <c r="G25" s="66"/>
      <c r="H25" s="66"/>
      <c r="I25" s="66"/>
      <c r="J25" s="66"/>
      <c r="K25" s="66"/>
      <c r="L25" s="66"/>
      <c r="M25" s="66"/>
      <c r="N25" s="66"/>
      <c r="O25" s="66"/>
      <c r="P25" s="66"/>
      <c r="Q25" s="67"/>
      <c r="R25" s="71">
        <f t="shared" si="0"/>
        <v>0</v>
      </c>
    </row>
    <row r="26" spans="3:18" ht="14.1" customHeight="1" x14ac:dyDescent="0.15">
      <c r="C26" s="519" t="s">
        <v>14</v>
      </c>
      <c r="D26" s="518" t="s">
        <v>14</v>
      </c>
      <c r="E26" s="61"/>
      <c r="F26" s="65"/>
      <c r="G26" s="66"/>
      <c r="H26" s="66"/>
      <c r="I26" s="66"/>
      <c r="J26" s="66"/>
      <c r="K26" s="66"/>
      <c r="L26" s="66"/>
      <c r="M26" s="66"/>
      <c r="N26" s="66"/>
      <c r="O26" s="66"/>
      <c r="P26" s="66"/>
      <c r="Q26" s="67"/>
      <c r="R26" s="71">
        <f t="shared" si="0"/>
        <v>0</v>
      </c>
    </row>
    <row r="27" spans="3:18" ht="14.1" customHeight="1" x14ac:dyDescent="0.15">
      <c r="C27" s="519" t="s">
        <v>31</v>
      </c>
      <c r="D27" s="518" t="s">
        <v>31</v>
      </c>
      <c r="E27" s="61"/>
      <c r="F27" s="65"/>
      <c r="G27" s="66"/>
      <c r="H27" s="66"/>
      <c r="I27" s="66"/>
      <c r="J27" s="66"/>
      <c r="K27" s="66"/>
      <c r="L27" s="66"/>
      <c r="M27" s="66"/>
      <c r="N27" s="66"/>
      <c r="O27" s="66"/>
      <c r="P27" s="66"/>
      <c r="Q27" s="67"/>
      <c r="R27" s="71">
        <f t="shared" si="0"/>
        <v>0</v>
      </c>
    </row>
    <row r="28" spans="3:18" ht="14.1" customHeight="1" x14ac:dyDescent="0.15">
      <c r="C28" s="519" t="s">
        <v>378</v>
      </c>
      <c r="D28" s="518" t="s">
        <v>378</v>
      </c>
      <c r="E28" s="61"/>
      <c r="F28" s="65"/>
      <c r="G28" s="66"/>
      <c r="H28" s="66"/>
      <c r="I28" s="66"/>
      <c r="J28" s="66"/>
      <c r="K28" s="66"/>
      <c r="L28" s="66"/>
      <c r="M28" s="66"/>
      <c r="N28" s="66"/>
      <c r="O28" s="66"/>
      <c r="P28" s="66"/>
      <c r="Q28" s="67"/>
      <c r="R28" s="71">
        <f t="shared" si="0"/>
        <v>0</v>
      </c>
    </row>
    <row r="29" spans="3:18" ht="14.1" customHeight="1" x14ac:dyDescent="0.15">
      <c r="C29" s="519" t="s">
        <v>379</v>
      </c>
      <c r="D29" s="518" t="s">
        <v>379</v>
      </c>
      <c r="E29" s="61"/>
      <c r="F29" s="65"/>
      <c r="G29" s="66"/>
      <c r="H29" s="66"/>
      <c r="I29" s="66"/>
      <c r="J29" s="66"/>
      <c r="K29" s="66"/>
      <c r="L29" s="66"/>
      <c r="M29" s="66"/>
      <c r="N29" s="66"/>
      <c r="O29" s="66"/>
      <c r="P29" s="66"/>
      <c r="Q29" s="67"/>
      <c r="R29" s="71">
        <f t="shared" si="0"/>
        <v>0</v>
      </c>
    </row>
    <row r="30" spans="3:18" ht="14.1" customHeight="1" x14ac:dyDescent="0.15">
      <c r="C30" s="519" t="s">
        <v>78</v>
      </c>
      <c r="D30" s="518" t="s">
        <v>78</v>
      </c>
      <c r="E30" s="61"/>
      <c r="F30" s="65"/>
      <c r="G30" s="66"/>
      <c r="H30" s="66"/>
      <c r="I30" s="66"/>
      <c r="J30" s="66"/>
      <c r="K30" s="66"/>
      <c r="L30" s="66"/>
      <c r="M30" s="66"/>
      <c r="N30" s="66"/>
      <c r="O30" s="66"/>
      <c r="P30" s="66"/>
      <c r="Q30" s="67"/>
      <c r="R30" s="71">
        <f t="shared" si="0"/>
        <v>0</v>
      </c>
    </row>
    <row r="31" spans="3:18" ht="14.1" customHeight="1" x14ac:dyDescent="0.15">
      <c r="C31" s="519" t="s">
        <v>380</v>
      </c>
      <c r="D31" s="518" t="s">
        <v>380</v>
      </c>
      <c r="E31" s="61"/>
      <c r="F31" s="65"/>
      <c r="G31" s="66"/>
      <c r="H31" s="66"/>
      <c r="I31" s="66"/>
      <c r="J31" s="66"/>
      <c r="K31" s="66"/>
      <c r="L31" s="66"/>
      <c r="M31" s="66"/>
      <c r="N31" s="66"/>
      <c r="O31" s="66"/>
      <c r="P31" s="66"/>
      <c r="Q31" s="67"/>
      <c r="R31" s="71">
        <f t="shared" si="0"/>
        <v>0</v>
      </c>
    </row>
    <row r="32" spans="3:18" ht="14.1" customHeight="1" x14ac:dyDescent="0.15">
      <c r="C32" s="519" t="s">
        <v>381</v>
      </c>
      <c r="D32" s="518" t="s">
        <v>381</v>
      </c>
      <c r="E32" s="61"/>
      <c r="F32" s="65"/>
      <c r="G32" s="66"/>
      <c r="H32" s="66"/>
      <c r="I32" s="66"/>
      <c r="J32" s="66"/>
      <c r="K32" s="66"/>
      <c r="L32" s="66"/>
      <c r="M32" s="66"/>
      <c r="N32" s="66"/>
      <c r="O32" s="66"/>
      <c r="P32" s="66"/>
      <c r="Q32" s="67"/>
      <c r="R32" s="71">
        <f t="shared" si="0"/>
        <v>0</v>
      </c>
    </row>
    <row r="33" spans="3:20" ht="14.1" customHeight="1" x14ac:dyDescent="0.15">
      <c r="C33" s="519" t="s">
        <v>382</v>
      </c>
      <c r="D33" s="518" t="s">
        <v>382</v>
      </c>
      <c r="E33" s="61"/>
      <c r="F33" s="65"/>
      <c r="G33" s="66"/>
      <c r="H33" s="66"/>
      <c r="I33" s="66"/>
      <c r="J33" s="66"/>
      <c r="K33" s="66"/>
      <c r="L33" s="66"/>
      <c r="M33" s="66"/>
      <c r="N33" s="66"/>
      <c r="O33" s="66"/>
      <c r="P33" s="66"/>
      <c r="Q33" s="67"/>
      <c r="R33" s="71">
        <f t="shared" si="0"/>
        <v>0</v>
      </c>
    </row>
    <row r="34" spans="3:20" ht="14.1" customHeight="1" x14ac:dyDescent="0.15">
      <c r="C34" s="519" t="s">
        <v>21</v>
      </c>
      <c r="D34" s="518" t="s">
        <v>21</v>
      </c>
      <c r="E34" s="61"/>
      <c r="F34" s="65"/>
      <c r="G34" s="66"/>
      <c r="H34" s="66"/>
      <c r="I34" s="66"/>
      <c r="J34" s="66"/>
      <c r="K34" s="66"/>
      <c r="L34" s="66"/>
      <c r="M34" s="66"/>
      <c r="N34" s="66"/>
      <c r="O34" s="66"/>
      <c r="P34" s="66"/>
      <c r="Q34" s="67"/>
      <c r="R34" s="71">
        <f t="shared" si="0"/>
        <v>0</v>
      </c>
    </row>
    <row r="35" spans="3:20" ht="14.1" customHeight="1" x14ac:dyDescent="0.15">
      <c r="C35" s="519" t="s">
        <v>22</v>
      </c>
      <c r="D35" s="518" t="s">
        <v>22</v>
      </c>
      <c r="E35" s="61"/>
      <c r="F35" s="65"/>
      <c r="G35" s="66"/>
      <c r="H35" s="66"/>
      <c r="I35" s="66"/>
      <c r="J35" s="66"/>
      <c r="K35" s="66"/>
      <c r="L35" s="66"/>
      <c r="M35" s="66"/>
      <c r="N35" s="66"/>
      <c r="O35" s="66"/>
      <c r="P35" s="66"/>
      <c r="Q35" s="67"/>
      <c r="R35" s="71">
        <f t="shared" si="0"/>
        <v>0</v>
      </c>
    </row>
    <row r="36" spans="3:20" ht="28.5" customHeight="1" x14ac:dyDescent="0.15">
      <c r="C36" s="517" t="s">
        <v>602</v>
      </c>
      <c r="D36" s="518" t="s">
        <v>383</v>
      </c>
      <c r="E36" s="61"/>
      <c r="F36" s="65"/>
      <c r="G36" s="66"/>
      <c r="H36" s="66"/>
      <c r="I36" s="66"/>
      <c r="J36" s="66"/>
      <c r="K36" s="66"/>
      <c r="L36" s="66"/>
      <c r="M36" s="66"/>
      <c r="N36" s="66"/>
      <c r="O36" s="66"/>
      <c r="P36" s="66"/>
      <c r="Q36" s="67"/>
      <c r="R36" s="71">
        <f>SUM(F36:Q36)</f>
        <v>0</v>
      </c>
    </row>
    <row r="37" spans="3:20" ht="14.1" customHeight="1" x14ac:dyDescent="0.15">
      <c r="C37" s="519" t="s">
        <v>24</v>
      </c>
      <c r="D37" s="518" t="s">
        <v>24</v>
      </c>
      <c r="E37" s="61"/>
      <c r="F37" s="65"/>
      <c r="G37" s="66"/>
      <c r="H37" s="66"/>
      <c r="I37" s="66"/>
      <c r="J37" s="66"/>
      <c r="K37" s="66"/>
      <c r="L37" s="66"/>
      <c r="M37" s="66"/>
      <c r="N37" s="66"/>
      <c r="O37" s="66"/>
      <c r="P37" s="66"/>
      <c r="Q37" s="67"/>
      <c r="R37" s="71">
        <f t="shared" si="0"/>
        <v>0</v>
      </c>
    </row>
    <row r="38" spans="3:20" ht="14.1" customHeight="1" x14ac:dyDescent="0.15">
      <c r="C38" s="519" t="s">
        <v>79</v>
      </c>
      <c r="D38" s="518" t="s">
        <v>79</v>
      </c>
      <c r="E38" s="61"/>
      <c r="F38" s="65"/>
      <c r="G38" s="66"/>
      <c r="H38" s="66"/>
      <c r="I38" s="66"/>
      <c r="J38" s="66"/>
      <c r="K38" s="66"/>
      <c r="L38" s="66"/>
      <c r="M38" s="66"/>
      <c r="N38" s="66"/>
      <c r="O38" s="66"/>
      <c r="P38" s="66"/>
      <c r="Q38" s="67"/>
      <c r="R38" s="71">
        <f t="shared" si="0"/>
        <v>0</v>
      </c>
    </row>
    <row r="39" spans="3:20" ht="14.1" customHeight="1" x14ac:dyDescent="0.15">
      <c r="C39" s="519" t="s">
        <v>384</v>
      </c>
      <c r="D39" s="518" t="s">
        <v>384</v>
      </c>
      <c r="E39" s="61"/>
      <c r="F39" s="65"/>
      <c r="G39" s="66"/>
      <c r="H39" s="66"/>
      <c r="I39" s="66"/>
      <c r="J39" s="66"/>
      <c r="K39" s="66"/>
      <c r="L39" s="66"/>
      <c r="M39" s="66"/>
      <c r="N39" s="66"/>
      <c r="O39" s="66"/>
      <c r="P39" s="66"/>
      <c r="Q39" s="67"/>
      <c r="R39" s="71">
        <f t="shared" si="0"/>
        <v>0</v>
      </c>
    </row>
    <row r="40" spans="3:20" ht="14.1" customHeight="1" x14ac:dyDescent="0.15">
      <c r="C40" s="520" t="s">
        <v>185</v>
      </c>
      <c r="D40" s="521"/>
      <c r="E40" s="58">
        <f>SUM(E5:E39)</f>
        <v>0</v>
      </c>
      <c r="F40" s="59">
        <f t="shared" ref="F40:R40" si="1">SUM(F5:F39)</f>
        <v>0</v>
      </c>
      <c r="G40" s="59">
        <f t="shared" si="1"/>
        <v>0</v>
      </c>
      <c r="H40" s="59">
        <f t="shared" si="1"/>
        <v>0</v>
      </c>
      <c r="I40" s="59">
        <f t="shared" si="1"/>
        <v>0</v>
      </c>
      <c r="J40" s="59">
        <f t="shared" si="1"/>
        <v>0</v>
      </c>
      <c r="K40" s="59">
        <f t="shared" si="1"/>
        <v>0</v>
      </c>
      <c r="L40" s="59">
        <f t="shared" si="1"/>
        <v>0</v>
      </c>
      <c r="M40" s="59">
        <f t="shared" si="1"/>
        <v>0</v>
      </c>
      <c r="N40" s="59">
        <f t="shared" si="1"/>
        <v>0</v>
      </c>
      <c r="O40" s="59">
        <f t="shared" si="1"/>
        <v>0</v>
      </c>
      <c r="P40" s="59">
        <f t="shared" si="1"/>
        <v>0</v>
      </c>
      <c r="Q40" s="59">
        <f t="shared" si="1"/>
        <v>0</v>
      </c>
      <c r="R40" s="72">
        <f t="shared" si="1"/>
        <v>0</v>
      </c>
      <c r="T40" s="295" t="str">
        <f>IF(SUM(R5:R39)=SUM(F40:Q40),"○","縦計と横計が異なります")</f>
        <v>○</v>
      </c>
    </row>
    <row r="41" spans="3:20" ht="20.25" customHeight="1" x14ac:dyDescent="0.15"/>
  </sheetData>
  <mergeCells count="34">
    <mergeCell ref="C12:D12"/>
    <mergeCell ref="C4:D4"/>
    <mergeCell ref="C5:C8"/>
    <mergeCell ref="C9:D9"/>
    <mergeCell ref="C10:D10"/>
    <mergeCell ref="C11:D11"/>
    <mergeCell ref="C23:D23"/>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36:D36"/>
    <mergeCell ref="C37:D37"/>
    <mergeCell ref="C38:D38"/>
    <mergeCell ref="C39:D39"/>
    <mergeCell ref="C40:D40"/>
  </mergeCells>
  <phoneticPr fontId="5"/>
  <conditionalFormatting sqref="E5:Q39">
    <cfRule type="cellIs" dxfId="39" priority="3"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65" orientation="landscape" r:id="rId1"/>
  <headerFooter alignWithMargins="0">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C2:T42"/>
  <sheetViews>
    <sheetView view="pageBreakPreview" zoomScaleNormal="100" zoomScaleSheetLayoutView="100" workbookViewId="0">
      <selection activeCell="C3" sqref="C3"/>
    </sheetView>
  </sheetViews>
  <sheetFormatPr defaultColWidth="18.125" defaultRowHeight="12" x14ac:dyDescent="0.15"/>
  <cols>
    <col min="1" max="1" width="2.625" style="54" customWidth="1"/>
    <col min="2" max="2" width="1.125" style="54" customWidth="1"/>
    <col min="3" max="3" width="28.875" style="53" customWidth="1"/>
    <col min="4" max="4" width="10.625" style="54" customWidth="1"/>
    <col min="5" max="5" width="8.125" style="54" customWidth="1"/>
    <col min="6" max="6" width="10.375" style="54" customWidth="1"/>
    <col min="7" max="16" width="8.125" style="54" customWidth="1"/>
    <col min="17" max="17" width="10.625" style="54" customWidth="1"/>
    <col min="18" max="18" width="0.875" style="54" customWidth="1"/>
    <col min="19" max="16384" width="18.125" style="54"/>
  </cols>
  <sheetData>
    <row r="2" spans="3:20" ht="10.35" customHeight="1" x14ac:dyDescent="0.15"/>
    <row r="3" spans="3:20" ht="20.100000000000001" customHeight="1" x14ac:dyDescent="0.15">
      <c r="C3" s="17" t="s">
        <v>533</v>
      </c>
      <c r="F3" s="416"/>
      <c r="G3" s="426"/>
    </row>
    <row r="4" spans="3:20" s="55" customFormat="1" ht="42" customHeight="1" x14ac:dyDescent="0.15">
      <c r="C4" s="326"/>
      <c r="D4" s="89" t="s">
        <v>394</v>
      </c>
      <c r="E4" s="90" t="s">
        <v>354</v>
      </c>
      <c r="F4" s="90" t="s">
        <v>32</v>
      </c>
      <c r="G4" s="90" t="s">
        <v>33</v>
      </c>
      <c r="H4" s="90" t="s">
        <v>34</v>
      </c>
      <c r="I4" s="90" t="s">
        <v>296</v>
      </c>
      <c r="J4" s="90" t="s">
        <v>35</v>
      </c>
      <c r="K4" s="90" t="s">
        <v>36</v>
      </c>
      <c r="L4" s="90" t="s">
        <v>37</v>
      </c>
      <c r="M4" s="90" t="s">
        <v>38</v>
      </c>
      <c r="N4" s="90" t="s">
        <v>39</v>
      </c>
      <c r="O4" s="90" t="s">
        <v>40</v>
      </c>
      <c r="P4" s="91" t="s">
        <v>41</v>
      </c>
      <c r="Q4" s="276" t="s">
        <v>225</v>
      </c>
    </row>
    <row r="5" spans="3:20" ht="14.1" customHeight="1" x14ac:dyDescent="0.15">
      <c r="C5" s="327" t="s">
        <v>264</v>
      </c>
      <c r="D5" s="60"/>
      <c r="E5" s="63"/>
      <c r="F5" s="64"/>
      <c r="G5" s="87"/>
      <c r="H5" s="87"/>
      <c r="I5" s="87"/>
      <c r="J5" s="87"/>
      <c r="K5" s="87"/>
      <c r="L5" s="87"/>
      <c r="M5" s="87"/>
      <c r="N5" s="87"/>
      <c r="O5" s="87"/>
      <c r="P5" s="88"/>
      <c r="Q5" s="70">
        <f>SUM(E5:P5)</f>
        <v>0</v>
      </c>
    </row>
    <row r="6" spans="3:20" ht="14.1" customHeight="1" x14ac:dyDescent="0.15">
      <c r="C6" s="328" t="s">
        <v>413</v>
      </c>
      <c r="D6" s="347"/>
      <c r="E6" s="436"/>
      <c r="F6" s="66"/>
      <c r="G6" s="66"/>
      <c r="H6" s="66"/>
      <c r="I6" s="66"/>
      <c r="J6" s="66"/>
      <c r="K6" s="66"/>
      <c r="L6" s="66"/>
      <c r="M6" s="66"/>
      <c r="N6" s="66"/>
      <c r="O6" s="66"/>
      <c r="P6" s="67"/>
      <c r="Q6" s="71">
        <f t="shared" ref="Q6:Q36" si="0">SUM(E6:P6)</f>
        <v>0</v>
      </c>
    </row>
    <row r="7" spans="3:20" ht="14.1" customHeight="1" x14ac:dyDescent="0.15">
      <c r="C7" s="328" t="s">
        <v>414</v>
      </c>
      <c r="D7" s="347"/>
      <c r="E7" s="436"/>
      <c r="F7" s="66"/>
      <c r="G7" s="66"/>
      <c r="H7" s="66"/>
      <c r="I7" s="66"/>
      <c r="J7" s="66"/>
      <c r="K7" s="66"/>
      <c r="L7" s="66"/>
      <c r="M7" s="66"/>
      <c r="N7" s="66"/>
      <c r="O7" s="66"/>
      <c r="P7" s="67"/>
      <c r="Q7" s="71">
        <f t="shared" si="0"/>
        <v>0</v>
      </c>
    </row>
    <row r="8" spans="3:20" ht="14.1" customHeight="1" x14ac:dyDescent="0.15">
      <c r="C8" s="328" t="s">
        <v>415</v>
      </c>
      <c r="D8" s="347"/>
      <c r="E8" s="436"/>
      <c r="F8" s="66"/>
      <c r="G8" s="66"/>
      <c r="H8" s="66"/>
      <c r="I8" s="66"/>
      <c r="J8" s="66"/>
      <c r="K8" s="66"/>
      <c r="L8" s="66"/>
      <c r="M8" s="66"/>
      <c r="N8" s="66"/>
      <c r="O8" s="66"/>
      <c r="P8" s="67"/>
      <c r="Q8" s="71">
        <f t="shared" si="0"/>
        <v>0</v>
      </c>
    </row>
    <row r="9" spans="3:20" ht="14.1" customHeight="1" x14ac:dyDescent="0.15">
      <c r="C9" s="329" t="s">
        <v>416</v>
      </c>
      <c r="D9" s="347"/>
      <c r="E9" s="436"/>
      <c r="F9" s="66"/>
      <c r="G9" s="66"/>
      <c r="H9" s="66"/>
      <c r="I9" s="66"/>
      <c r="J9" s="66"/>
      <c r="K9" s="66"/>
      <c r="L9" s="66"/>
      <c r="M9" s="66"/>
      <c r="N9" s="66"/>
      <c r="O9" s="66"/>
      <c r="P9" s="67"/>
      <c r="Q9" s="71">
        <f t="shared" si="0"/>
        <v>0</v>
      </c>
    </row>
    <row r="10" spans="3:20" ht="14.1" customHeight="1" x14ac:dyDescent="0.15">
      <c r="C10" s="330" t="s">
        <v>417</v>
      </c>
      <c r="D10" s="347"/>
      <c r="E10" s="436"/>
      <c r="F10" s="66"/>
      <c r="G10" s="66"/>
      <c r="H10" s="66"/>
      <c r="I10" s="66"/>
      <c r="J10" s="66"/>
      <c r="K10" s="66"/>
      <c r="L10" s="66"/>
      <c r="M10" s="66"/>
      <c r="N10" s="66"/>
      <c r="O10" s="66"/>
      <c r="P10" s="67"/>
      <c r="Q10" s="71">
        <f t="shared" si="0"/>
        <v>0</v>
      </c>
    </row>
    <row r="11" spans="3:20" ht="14.1" customHeight="1" x14ac:dyDescent="0.15">
      <c r="C11" s="329" t="s">
        <v>418</v>
      </c>
      <c r="D11" s="347"/>
      <c r="E11" s="436"/>
      <c r="F11" s="66"/>
      <c r="G11" s="66"/>
      <c r="H11" s="66"/>
      <c r="I11" s="66"/>
      <c r="J11" s="66"/>
      <c r="K11" s="66"/>
      <c r="L11" s="66"/>
      <c r="M11" s="66"/>
      <c r="N11" s="66"/>
      <c r="O11" s="66"/>
      <c r="P11" s="67"/>
      <c r="Q11" s="71">
        <f t="shared" si="0"/>
        <v>0</v>
      </c>
    </row>
    <row r="12" spans="3:20" ht="14.1" customHeight="1" x14ac:dyDescent="0.15">
      <c r="C12" s="329" t="s">
        <v>419</v>
      </c>
      <c r="D12" s="347"/>
      <c r="E12" s="436"/>
      <c r="F12" s="66"/>
      <c r="G12" s="66"/>
      <c r="H12" s="66"/>
      <c r="I12" s="66"/>
      <c r="J12" s="66"/>
      <c r="K12" s="66"/>
      <c r="L12" s="66"/>
      <c r="M12" s="66"/>
      <c r="N12" s="66"/>
      <c r="O12" s="66"/>
      <c r="P12" s="67"/>
      <c r="Q12" s="71">
        <f t="shared" si="0"/>
        <v>0</v>
      </c>
    </row>
    <row r="13" spans="3:20" ht="14.1" customHeight="1" x14ac:dyDescent="0.15">
      <c r="C13" s="329" t="s">
        <v>420</v>
      </c>
      <c r="D13" s="347"/>
      <c r="E13" s="436"/>
      <c r="F13" s="66"/>
      <c r="G13" s="66"/>
      <c r="H13" s="66"/>
      <c r="I13" s="66"/>
      <c r="J13" s="66"/>
      <c r="K13" s="66"/>
      <c r="L13" s="66"/>
      <c r="M13" s="66"/>
      <c r="N13" s="66"/>
      <c r="O13" s="66"/>
      <c r="P13" s="67"/>
      <c r="Q13" s="71">
        <f t="shared" si="0"/>
        <v>0</v>
      </c>
    </row>
    <row r="14" spans="3:20" ht="14.1" customHeight="1" x14ac:dyDescent="0.15">
      <c r="C14" s="329" t="s">
        <v>421</v>
      </c>
      <c r="D14" s="347"/>
      <c r="E14" s="436"/>
      <c r="F14" s="66"/>
      <c r="G14" s="66"/>
      <c r="H14" s="66"/>
      <c r="I14" s="66"/>
      <c r="J14" s="66"/>
      <c r="K14" s="66"/>
      <c r="L14" s="66"/>
      <c r="M14" s="66"/>
      <c r="N14" s="66"/>
      <c r="O14" s="66"/>
      <c r="P14" s="67"/>
      <c r="Q14" s="70">
        <f t="shared" si="0"/>
        <v>0</v>
      </c>
    </row>
    <row r="15" spans="3:20" ht="14.1" customHeight="1" x14ac:dyDescent="0.15">
      <c r="C15" s="329" t="s">
        <v>422</v>
      </c>
      <c r="D15" s="347"/>
      <c r="E15" s="436"/>
      <c r="F15" s="66"/>
      <c r="G15" s="66"/>
      <c r="H15" s="66"/>
      <c r="I15" s="66"/>
      <c r="J15" s="66"/>
      <c r="K15" s="66"/>
      <c r="L15" s="66"/>
      <c r="M15" s="66"/>
      <c r="N15" s="66"/>
      <c r="O15" s="66"/>
      <c r="P15" s="67"/>
      <c r="Q15" s="71">
        <f t="shared" si="0"/>
        <v>0</v>
      </c>
    </row>
    <row r="16" spans="3:20" ht="14.1" customHeight="1" x14ac:dyDescent="0.15">
      <c r="C16" s="329" t="s">
        <v>423</v>
      </c>
      <c r="D16" s="347"/>
      <c r="E16" s="436"/>
      <c r="F16" s="66"/>
      <c r="G16" s="66"/>
      <c r="H16" s="66"/>
      <c r="I16" s="66"/>
      <c r="J16" s="66"/>
      <c r="K16" s="66"/>
      <c r="L16" s="66"/>
      <c r="M16" s="66"/>
      <c r="N16" s="66"/>
      <c r="O16" s="66"/>
      <c r="P16" s="67"/>
      <c r="Q16" s="71">
        <f t="shared" si="0"/>
        <v>0</v>
      </c>
      <c r="T16" s="137"/>
    </row>
    <row r="17" spans="3:17" ht="14.1" customHeight="1" x14ac:dyDescent="0.15">
      <c r="C17" s="329" t="s">
        <v>228</v>
      </c>
      <c r="D17" s="347"/>
      <c r="E17" s="436"/>
      <c r="F17" s="66"/>
      <c r="G17" s="66"/>
      <c r="H17" s="66"/>
      <c r="I17" s="66"/>
      <c r="J17" s="66"/>
      <c r="K17" s="66"/>
      <c r="L17" s="66"/>
      <c r="M17" s="66"/>
      <c r="N17" s="66"/>
      <c r="O17" s="66"/>
      <c r="P17" s="67"/>
      <c r="Q17" s="71">
        <f t="shared" si="0"/>
        <v>0</v>
      </c>
    </row>
    <row r="18" spans="3:17" x14ac:dyDescent="0.15">
      <c r="C18" s="331" t="s">
        <v>424</v>
      </c>
      <c r="D18" s="347"/>
      <c r="E18" s="436"/>
      <c r="F18" s="66"/>
      <c r="G18" s="66"/>
      <c r="H18" s="66"/>
      <c r="I18" s="66"/>
      <c r="J18" s="66"/>
      <c r="K18" s="66"/>
      <c r="L18" s="66"/>
      <c r="M18" s="66"/>
      <c r="N18" s="66"/>
      <c r="O18" s="66"/>
      <c r="P18" s="67"/>
      <c r="Q18" s="71">
        <f t="shared" si="0"/>
        <v>0</v>
      </c>
    </row>
    <row r="19" spans="3:17" ht="14.1" customHeight="1" x14ac:dyDescent="0.15">
      <c r="C19" s="331" t="s">
        <v>229</v>
      </c>
      <c r="D19" s="347"/>
      <c r="E19" s="436"/>
      <c r="F19" s="66"/>
      <c r="G19" s="66"/>
      <c r="H19" s="66"/>
      <c r="I19" s="66"/>
      <c r="J19" s="66"/>
      <c r="K19" s="66"/>
      <c r="L19" s="66"/>
      <c r="M19" s="66"/>
      <c r="N19" s="66"/>
      <c r="O19" s="66"/>
      <c r="P19" s="67"/>
      <c r="Q19" s="70">
        <f t="shared" si="0"/>
        <v>0</v>
      </c>
    </row>
    <row r="20" spans="3:17" ht="14.1" customHeight="1" x14ac:dyDescent="0.15">
      <c r="C20" s="329" t="s">
        <v>425</v>
      </c>
      <c r="D20" s="347"/>
      <c r="E20" s="436"/>
      <c r="F20" s="66"/>
      <c r="G20" s="66"/>
      <c r="H20" s="66"/>
      <c r="I20" s="66"/>
      <c r="J20" s="66"/>
      <c r="K20" s="66"/>
      <c r="L20" s="66"/>
      <c r="M20" s="66"/>
      <c r="N20" s="66"/>
      <c r="O20" s="66"/>
      <c r="P20" s="67"/>
      <c r="Q20" s="71">
        <f t="shared" si="0"/>
        <v>0</v>
      </c>
    </row>
    <row r="21" spans="3:17" ht="14.1" customHeight="1" x14ac:dyDescent="0.15">
      <c r="C21" s="332" t="s">
        <v>426</v>
      </c>
      <c r="D21" s="347"/>
      <c r="E21" s="436"/>
      <c r="F21" s="66"/>
      <c r="G21" s="66"/>
      <c r="H21" s="66"/>
      <c r="I21" s="66"/>
      <c r="J21" s="66"/>
      <c r="K21" s="66"/>
      <c r="L21" s="66"/>
      <c r="M21" s="66"/>
      <c r="N21" s="66"/>
      <c r="O21" s="66"/>
      <c r="P21" s="67"/>
      <c r="Q21" s="71">
        <f t="shared" si="0"/>
        <v>0</v>
      </c>
    </row>
    <row r="22" spans="3:17" ht="14.1" customHeight="1" x14ac:dyDescent="0.15">
      <c r="C22" s="329" t="s">
        <v>427</v>
      </c>
      <c r="D22" s="347"/>
      <c r="E22" s="436"/>
      <c r="F22" s="66"/>
      <c r="G22" s="66"/>
      <c r="H22" s="66"/>
      <c r="I22" s="66"/>
      <c r="J22" s="66"/>
      <c r="K22" s="66"/>
      <c r="L22" s="66"/>
      <c r="M22" s="66"/>
      <c r="N22" s="66"/>
      <c r="O22" s="66"/>
      <c r="P22" s="67"/>
      <c r="Q22" s="71">
        <f t="shared" si="0"/>
        <v>0</v>
      </c>
    </row>
    <row r="23" spans="3:17" ht="14.1" customHeight="1" x14ac:dyDescent="0.15">
      <c r="C23" s="329" t="s">
        <v>231</v>
      </c>
      <c r="D23" s="347"/>
      <c r="E23" s="436"/>
      <c r="F23" s="66"/>
      <c r="G23" s="66"/>
      <c r="H23" s="66"/>
      <c r="I23" s="66"/>
      <c r="J23" s="66"/>
      <c r="K23" s="66"/>
      <c r="L23" s="66"/>
      <c r="M23" s="66"/>
      <c r="N23" s="66"/>
      <c r="O23" s="66"/>
      <c r="P23" s="67"/>
      <c r="Q23" s="71">
        <f t="shared" si="0"/>
        <v>0</v>
      </c>
    </row>
    <row r="24" spans="3:17" ht="14.1" customHeight="1" x14ac:dyDescent="0.15">
      <c r="C24" s="329" t="s">
        <v>428</v>
      </c>
      <c r="D24" s="347"/>
      <c r="E24" s="436"/>
      <c r="F24" s="66"/>
      <c r="G24" s="66"/>
      <c r="H24" s="66"/>
      <c r="I24" s="66"/>
      <c r="J24" s="66"/>
      <c r="K24" s="66"/>
      <c r="L24" s="66"/>
      <c r="M24" s="66"/>
      <c r="N24" s="66"/>
      <c r="O24" s="66"/>
      <c r="P24" s="67"/>
      <c r="Q24" s="71">
        <f t="shared" si="0"/>
        <v>0</v>
      </c>
    </row>
    <row r="25" spans="3:17" ht="14.1" customHeight="1" x14ac:dyDescent="0.15">
      <c r="C25" s="329" t="s">
        <v>429</v>
      </c>
      <c r="D25" s="347"/>
      <c r="E25" s="436"/>
      <c r="F25" s="66"/>
      <c r="G25" s="66"/>
      <c r="H25" s="66"/>
      <c r="I25" s="66"/>
      <c r="J25" s="66"/>
      <c r="K25" s="66"/>
      <c r="L25" s="66"/>
      <c r="M25" s="66"/>
      <c r="N25" s="66"/>
      <c r="O25" s="66"/>
      <c r="P25" s="67"/>
      <c r="Q25" s="71">
        <f t="shared" si="0"/>
        <v>0</v>
      </c>
    </row>
    <row r="26" spans="3:17" ht="14.1" customHeight="1" x14ac:dyDescent="0.15">
      <c r="C26" s="329" t="s">
        <v>430</v>
      </c>
      <c r="D26" s="347"/>
      <c r="E26" s="436"/>
      <c r="F26" s="66"/>
      <c r="G26" s="66"/>
      <c r="H26" s="66"/>
      <c r="I26" s="66"/>
      <c r="J26" s="66"/>
      <c r="K26" s="66"/>
      <c r="L26" s="66"/>
      <c r="M26" s="66"/>
      <c r="N26" s="66"/>
      <c r="O26" s="66"/>
      <c r="P26" s="67"/>
      <c r="Q26" s="71">
        <f t="shared" si="0"/>
        <v>0</v>
      </c>
    </row>
    <row r="27" spans="3:17" ht="14.1" customHeight="1" x14ac:dyDescent="0.15">
      <c r="C27" s="329" t="s">
        <v>431</v>
      </c>
      <c r="D27" s="347"/>
      <c r="E27" s="436"/>
      <c r="F27" s="66"/>
      <c r="G27" s="66"/>
      <c r="H27" s="66"/>
      <c r="I27" s="66"/>
      <c r="J27" s="66"/>
      <c r="K27" s="66"/>
      <c r="L27" s="66"/>
      <c r="M27" s="66"/>
      <c r="N27" s="66"/>
      <c r="O27" s="66"/>
      <c r="P27" s="67"/>
      <c r="Q27" s="71">
        <f t="shared" si="0"/>
        <v>0</v>
      </c>
    </row>
    <row r="28" spans="3:17" ht="14.1" customHeight="1" x14ac:dyDescent="0.15">
      <c r="C28" s="329" t="s">
        <v>432</v>
      </c>
      <c r="D28" s="347"/>
      <c r="E28" s="436"/>
      <c r="F28" s="66"/>
      <c r="G28" s="66"/>
      <c r="H28" s="66"/>
      <c r="I28" s="66"/>
      <c r="J28" s="66"/>
      <c r="K28" s="66"/>
      <c r="L28" s="66"/>
      <c r="M28" s="66"/>
      <c r="N28" s="66"/>
      <c r="O28" s="66"/>
      <c r="P28" s="67"/>
      <c r="Q28" s="71">
        <f t="shared" si="0"/>
        <v>0</v>
      </c>
    </row>
    <row r="29" spans="3:17" ht="14.1" customHeight="1" x14ac:dyDescent="0.15">
      <c r="C29" s="329" t="s">
        <v>433</v>
      </c>
      <c r="D29" s="347"/>
      <c r="E29" s="436"/>
      <c r="F29" s="66"/>
      <c r="G29" s="66"/>
      <c r="H29" s="66"/>
      <c r="I29" s="66"/>
      <c r="J29" s="66"/>
      <c r="K29" s="66"/>
      <c r="L29" s="66"/>
      <c r="M29" s="66"/>
      <c r="N29" s="66"/>
      <c r="O29" s="66"/>
      <c r="P29" s="67"/>
      <c r="Q29" s="71">
        <f t="shared" si="0"/>
        <v>0</v>
      </c>
    </row>
    <row r="30" spans="3:17" ht="14.1" customHeight="1" x14ac:dyDescent="0.15">
      <c r="C30" s="329" t="s">
        <v>434</v>
      </c>
      <c r="D30" s="347"/>
      <c r="E30" s="436"/>
      <c r="F30" s="66"/>
      <c r="G30" s="66"/>
      <c r="H30" s="66"/>
      <c r="I30" s="66"/>
      <c r="J30" s="66"/>
      <c r="K30" s="66"/>
      <c r="L30" s="66"/>
      <c r="M30" s="66"/>
      <c r="N30" s="66"/>
      <c r="O30" s="66"/>
      <c r="P30" s="67"/>
      <c r="Q30" s="71">
        <f t="shared" si="0"/>
        <v>0</v>
      </c>
    </row>
    <row r="31" spans="3:17" ht="14.1" customHeight="1" x14ac:dyDescent="0.15">
      <c r="C31" s="329" t="s">
        <v>435</v>
      </c>
      <c r="D31" s="347"/>
      <c r="E31" s="436"/>
      <c r="F31" s="66"/>
      <c r="G31" s="66"/>
      <c r="H31" s="66"/>
      <c r="I31" s="66"/>
      <c r="J31" s="66"/>
      <c r="K31" s="66"/>
      <c r="L31" s="66"/>
      <c r="M31" s="66"/>
      <c r="N31" s="66"/>
      <c r="O31" s="66"/>
      <c r="P31" s="67"/>
      <c r="Q31" s="71">
        <f t="shared" si="0"/>
        <v>0</v>
      </c>
    </row>
    <row r="32" spans="3:17" ht="14.1" customHeight="1" x14ac:dyDescent="0.15">
      <c r="C32" s="329" t="s">
        <v>436</v>
      </c>
      <c r="D32" s="347"/>
      <c r="E32" s="436"/>
      <c r="F32" s="66"/>
      <c r="G32" s="66"/>
      <c r="H32" s="66"/>
      <c r="I32" s="66"/>
      <c r="J32" s="66"/>
      <c r="K32" s="66"/>
      <c r="L32" s="66"/>
      <c r="M32" s="66"/>
      <c r="N32" s="66"/>
      <c r="O32" s="66"/>
      <c r="P32" s="67"/>
      <c r="Q32" s="71">
        <f t="shared" si="0"/>
        <v>0</v>
      </c>
    </row>
    <row r="33" spans="3:17" ht="14.1" customHeight="1" x14ac:dyDescent="0.15">
      <c r="C33" s="329" t="s">
        <v>437</v>
      </c>
      <c r="D33" s="347"/>
      <c r="E33" s="436"/>
      <c r="F33" s="66"/>
      <c r="G33" s="66"/>
      <c r="H33" s="66"/>
      <c r="I33" s="66"/>
      <c r="J33" s="66"/>
      <c r="K33" s="66"/>
      <c r="L33" s="66"/>
      <c r="M33" s="66"/>
      <c r="N33" s="66"/>
      <c r="O33" s="66"/>
      <c r="P33" s="67"/>
      <c r="Q33" s="71">
        <f t="shared" si="0"/>
        <v>0</v>
      </c>
    </row>
    <row r="34" spans="3:17" ht="14.1" customHeight="1" x14ac:dyDescent="0.15">
      <c r="C34" s="329" t="s">
        <v>438</v>
      </c>
      <c r="D34" s="347"/>
      <c r="E34" s="436"/>
      <c r="F34" s="66"/>
      <c r="G34" s="66"/>
      <c r="H34" s="66"/>
      <c r="I34" s="66"/>
      <c r="J34" s="66"/>
      <c r="K34" s="66"/>
      <c r="L34" s="66"/>
      <c r="M34" s="66"/>
      <c r="N34" s="66"/>
      <c r="O34" s="66"/>
      <c r="P34" s="67"/>
      <c r="Q34" s="71">
        <f t="shared" si="0"/>
        <v>0</v>
      </c>
    </row>
    <row r="35" spans="3:17" ht="14.1" customHeight="1" x14ac:dyDescent="0.15">
      <c r="C35" s="329" t="s">
        <v>439</v>
      </c>
      <c r="D35" s="347"/>
      <c r="E35" s="436"/>
      <c r="F35" s="66"/>
      <c r="G35" s="66"/>
      <c r="H35" s="66"/>
      <c r="I35" s="66"/>
      <c r="J35" s="66"/>
      <c r="K35" s="66"/>
      <c r="L35" s="66"/>
      <c r="M35" s="66"/>
      <c r="N35" s="66"/>
      <c r="O35" s="66"/>
      <c r="P35" s="67"/>
      <c r="Q35" s="71">
        <f t="shared" si="0"/>
        <v>0</v>
      </c>
    </row>
    <row r="36" spans="3:17" ht="14.1" customHeight="1" x14ac:dyDescent="0.15">
      <c r="C36" s="333" t="s">
        <v>232</v>
      </c>
      <c r="D36" s="347"/>
      <c r="E36" s="436"/>
      <c r="F36" s="66"/>
      <c r="G36" s="66"/>
      <c r="H36" s="66"/>
      <c r="I36" s="66"/>
      <c r="J36" s="66"/>
      <c r="K36" s="66"/>
      <c r="L36" s="66"/>
      <c r="M36" s="66"/>
      <c r="N36" s="66"/>
      <c r="O36" s="66"/>
      <c r="P36" s="67"/>
      <c r="Q36" s="71">
        <f t="shared" si="0"/>
        <v>0</v>
      </c>
    </row>
    <row r="37" spans="3:17" ht="14.1" customHeight="1" x14ac:dyDescent="0.15">
      <c r="C37" s="334" t="s">
        <v>185</v>
      </c>
      <c r="D37" s="58">
        <f t="shared" ref="D37:Q37" si="1">SUM(D5:D36)</f>
        <v>0</v>
      </c>
      <c r="E37" s="59">
        <f t="shared" si="1"/>
        <v>0</v>
      </c>
      <c r="F37" s="59">
        <f t="shared" si="1"/>
        <v>0</v>
      </c>
      <c r="G37" s="59">
        <f t="shared" si="1"/>
        <v>0</v>
      </c>
      <c r="H37" s="59">
        <f t="shared" si="1"/>
        <v>0</v>
      </c>
      <c r="I37" s="59">
        <f t="shared" si="1"/>
        <v>0</v>
      </c>
      <c r="J37" s="59">
        <f t="shared" si="1"/>
        <v>0</v>
      </c>
      <c r="K37" s="59">
        <f t="shared" si="1"/>
        <v>0</v>
      </c>
      <c r="L37" s="59">
        <f t="shared" si="1"/>
        <v>0</v>
      </c>
      <c r="M37" s="59">
        <f t="shared" si="1"/>
        <v>0</v>
      </c>
      <c r="N37" s="59">
        <f t="shared" si="1"/>
        <v>0</v>
      </c>
      <c r="O37" s="59">
        <f t="shared" si="1"/>
        <v>0</v>
      </c>
      <c r="P37" s="59">
        <f t="shared" si="1"/>
        <v>0</v>
      </c>
      <c r="Q37" s="72">
        <f t="shared" si="1"/>
        <v>0</v>
      </c>
    </row>
    <row r="38" spans="3:17" ht="10.35" customHeight="1" x14ac:dyDescent="0.15">
      <c r="P38" s="56"/>
    </row>
    <row r="39" spans="3:17" x14ac:dyDescent="0.15">
      <c r="Q39" s="56" t="str">
        <f>IF(SUM(Q5:Q36)=SUM(E37:P37),"○","縦計と横計が異なります")</f>
        <v>○</v>
      </c>
    </row>
    <row r="42" spans="3:17" x14ac:dyDescent="0.15">
      <c r="E42" s="57"/>
      <c r="F42" s="57"/>
      <c r="G42" s="57"/>
      <c r="H42" s="57"/>
      <c r="I42" s="57"/>
      <c r="J42" s="57"/>
      <c r="K42" s="57"/>
      <c r="L42" s="57"/>
      <c r="M42" s="57"/>
      <c r="N42" s="57"/>
      <c r="O42" s="57"/>
      <c r="P42" s="57"/>
      <c r="Q42" s="57"/>
    </row>
  </sheetData>
  <phoneticPr fontId="5"/>
  <conditionalFormatting sqref="D5:P36">
    <cfRule type="cellIs" dxfId="38" priority="1" operator="greaterThan">
      <formula>0</formula>
    </cfRule>
  </conditionalFormatting>
  <printOptions horizontalCentered="1"/>
  <pageMargins left="0.78740157480314965" right="0.78740157480314965" top="0.78740157480314965" bottom="0.39370078740157483" header="0.51181102362204722" footer="0.51181102362204722"/>
  <pageSetup paperSize="9" scale="85" orientation="landscape" r:id="rId1"/>
  <headerFooter alignWithMargins="0">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P34"/>
  <sheetViews>
    <sheetView view="pageBreakPreview" zoomScaleNormal="100" zoomScaleSheetLayoutView="100" workbookViewId="0"/>
  </sheetViews>
  <sheetFormatPr defaultRowHeight="13.5" x14ac:dyDescent="0.15"/>
  <cols>
    <col min="1" max="1" width="7" customWidth="1"/>
    <col min="2" max="2" width="42.375" customWidth="1"/>
    <col min="3" max="3" width="12" customWidth="1"/>
    <col min="6" max="6" width="10.375" customWidth="1"/>
  </cols>
  <sheetData>
    <row r="1" spans="1:16" x14ac:dyDescent="0.15">
      <c r="A1" s="17" t="s">
        <v>534</v>
      </c>
      <c r="B1" s="53"/>
      <c r="C1" s="54"/>
      <c r="D1" s="54"/>
      <c r="E1" s="54"/>
      <c r="F1" s="54"/>
      <c r="G1" s="54"/>
      <c r="H1" s="54"/>
      <c r="I1" s="54"/>
      <c r="J1" s="54"/>
      <c r="K1" s="54"/>
      <c r="L1" s="54"/>
      <c r="M1" s="54"/>
      <c r="N1" s="54"/>
      <c r="O1" s="54"/>
      <c r="P1" s="54"/>
    </row>
    <row r="2" spans="1:16" ht="34.5" x14ac:dyDescent="0.15">
      <c r="A2" s="522"/>
      <c r="B2" s="523"/>
      <c r="C2" s="89" t="s">
        <v>394</v>
      </c>
      <c r="D2" s="90" t="s">
        <v>354</v>
      </c>
      <c r="E2" s="90" t="s">
        <v>32</v>
      </c>
      <c r="F2" s="90" t="s">
        <v>33</v>
      </c>
      <c r="G2" s="90" t="s">
        <v>34</v>
      </c>
      <c r="H2" s="90" t="s">
        <v>296</v>
      </c>
      <c r="I2" s="90" t="s">
        <v>35</v>
      </c>
      <c r="J2" s="90" t="s">
        <v>36</v>
      </c>
      <c r="K2" s="90" t="s">
        <v>37</v>
      </c>
      <c r="L2" s="90" t="s">
        <v>38</v>
      </c>
      <c r="M2" s="90" t="s">
        <v>39</v>
      </c>
      <c r="N2" s="90" t="s">
        <v>40</v>
      </c>
      <c r="O2" s="91" t="s">
        <v>41</v>
      </c>
      <c r="P2" s="276" t="s">
        <v>225</v>
      </c>
    </row>
    <row r="3" spans="1:16" ht="18.75" customHeight="1" x14ac:dyDescent="0.15">
      <c r="A3" s="531" t="s">
        <v>442</v>
      </c>
      <c r="B3" s="335" t="s">
        <v>444</v>
      </c>
      <c r="C3" s="60"/>
      <c r="D3" s="63"/>
      <c r="E3" s="64"/>
      <c r="F3" s="419"/>
      <c r="G3" s="429"/>
      <c r="H3" s="87"/>
      <c r="I3" s="87"/>
      <c r="J3" s="87"/>
      <c r="K3" s="87"/>
      <c r="L3" s="87"/>
      <c r="M3" s="87"/>
      <c r="N3" s="87"/>
      <c r="O3" s="88"/>
      <c r="P3" s="70">
        <f>SUM(D3:O3)</f>
        <v>0</v>
      </c>
    </row>
    <row r="4" spans="1:16" ht="18.75" customHeight="1" x14ac:dyDescent="0.15">
      <c r="A4" s="531"/>
      <c r="B4" s="336" t="s">
        <v>443</v>
      </c>
      <c r="C4" s="347"/>
      <c r="D4" s="436"/>
      <c r="E4" s="66"/>
      <c r="F4" s="66"/>
      <c r="G4" s="66"/>
      <c r="H4" s="66"/>
      <c r="I4" s="66"/>
      <c r="J4" s="66"/>
      <c r="K4" s="66"/>
      <c r="L4" s="66"/>
      <c r="M4" s="66"/>
      <c r="N4" s="66"/>
      <c r="O4" s="67"/>
      <c r="P4" s="70">
        <f t="shared" ref="P4:P31" si="0">SUM(D4:O4)</f>
        <v>0</v>
      </c>
    </row>
    <row r="5" spans="1:16" ht="18.75" customHeight="1" x14ac:dyDescent="0.15">
      <c r="A5" s="531"/>
      <c r="B5" s="336" t="s">
        <v>445</v>
      </c>
      <c r="C5" s="347"/>
      <c r="D5" s="436"/>
      <c r="E5" s="66"/>
      <c r="F5" s="66"/>
      <c r="G5" s="66"/>
      <c r="H5" s="66"/>
      <c r="I5" s="66"/>
      <c r="J5" s="66"/>
      <c r="K5" s="66"/>
      <c r="L5" s="66"/>
      <c r="M5" s="66"/>
      <c r="N5" s="66"/>
      <c r="O5" s="67"/>
      <c r="P5" s="70">
        <f t="shared" si="0"/>
        <v>0</v>
      </c>
    </row>
    <row r="6" spans="1:16" ht="18.75" customHeight="1" x14ac:dyDescent="0.15">
      <c r="A6" s="531"/>
      <c r="B6" s="336" t="s">
        <v>446</v>
      </c>
      <c r="C6" s="347"/>
      <c r="D6" s="436"/>
      <c r="E6" s="66"/>
      <c r="F6" s="66"/>
      <c r="G6" s="66"/>
      <c r="H6" s="66"/>
      <c r="I6" s="66"/>
      <c r="J6" s="66"/>
      <c r="K6" s="66"/>
      <c r="L6" s="66"/>
      <c r="M6" s="66"/>
      <c r="N6" s="66"/>
      <c r="O6" s="67"/>
      <c r="P6" s="70">
        <f t="shared" si="0"/>
        <v>0</v>
      </c>
    </row>
    <row r="7" spans="1:16" ht="18.75" customHeight="1" x14ac:dyDescent="0.15">
      <c r="A7" s="532"/>
      <c r="B7" s="336" t="s">
        <v>447</v>
      </c>
      <c r="C7" s="347"/>
      <c r="D7" s="436"/>
      <c r="E7" s="66"/>
      <c r="F7" s="66"/>
      <c r="G7" s="66"/>
      <c r="H7" s="66"/>
      <c r="I7" s="66"/>
      <c r="J7" s="66"/>
      <c r="K7" s="66"/>
      <c r="L7" s="66"/>
      <c r="M7" s="66"/>
      <c r="N7" s="66"/>
      <c r="O7" s="67"/>
      <c r="P7" s="70">
        <f t="shared" si="0"/>
        <v>0</v>
      </c>
    </row>
    <row r="8" spans="1:16" ht="18.75" customHeight="1" x14ac:dyDescent="0.15">
      <c r="A8" s="529" t="s">
        <v>448</v>
      </c>
      <c r="B8" s="335" t="s">
        <v>451</v>
      </c>
      <c r="C8" s="347"/>
      <c r="D8" s="436"/>
      <c r="E8" s="66"/>
      <c r="F8" s="66"/>
      <c r="G8" s="66"/>
      <c r="H8" s="66"/>
      <c r="I8" s="66"/>
      <c r="J8" s="66"/>
      <c r="K8" s="66"/>
      <c r="L8" s="66"/>
      <c r="M8" s="66"/>
      <c r="N8" s="66"/>
      <c r="O8" s="67"/>
      <c r="P8" s="70">
        <f t="shared" si="0"/>
        <v>0</v>
      </c>
    </row>
    <row r="9" spans="1:16" ht="18.75" customHeight="1" x14ac:dyDescent="0.15">
      <c r="A9" s="529"/>
      <c r="B9" s="336" t="s">
        <v>452</v>
      </c>
      <c r="C9" s="347"/>
      <c r="D9" s="436"/>
      <c r="E9" s="66"/>
      <c r="F9" s="66"/>
      <c r="G9" s="66"/>
      <c r="H9" s="66"/>
      <c r="I9" s="66"/>
      <c r="J9" s="66"/>
      <c r="K9" s="66"/>
      <c r="L9" s="66"/>
      <c r="M9" s="66"/>
      <c r="N9" s="66"/>
      <c r="O9" s="67"/>
      <c r="P9" s="70">
        <f t="shared" si="0"/>
        <v>0</v>
      </c>
    </row>
    <row r="10" spans="1:16" ht="18.75" customHeight="1" x14ac:dyDescent="0.15">
      <c r="A10" s="529"/>
      <c r="B10" s="336" t="s">
        <v>453</v>
      </c>
      <c r="C10" s="347"/>
      <c r="D10" s="436"/>
      <c r="E10" s="66"/>
      <c r="F10" s="66"/>
      <c r="G10" s="66"/>
      <c r="H10" s="66"/>
      <c r="I10" s="66"/>
      <c r="J10" s="66"/>
      <c r="K10" s="66"/>
      <c r="L10" s="66"/>
      <c r="M10" s="66"/>
      <c r="N10" s="66"/>
      <c r="O10" s="67"/>
      <c r="P10" s="70">
        <f t="shared" si="0"/>
        <v>0</v>
      </c>
    </row>
    <row r="11" spans="1:16" ht="18.75" customHeight="1" x14ac:dyDescent="0.15">
      <c r="A11" s="529"/>
      <c r="B11" s="336" t="s">
        <v>454</v>
      </c>
      <c r="C11" s="347"/>
      <c r="D11" s="436"/>
      <c r="E11" s="66"/>
      <c r="F11" s="66"/>
      <c r="G11" s="66"/>
      <c r="H11" s="66"/>
      <c r="I11" s="66"/>
      <c r="J11" s="66"/>
      <c r="K11" s="66"/>
      <c r="L11" s="66"/>
      <c r="M11" s="66"/>
      <c r="N11" s="66"/>
      <c r="O11" s="67"/>
      <c r="P11" s="70">
        <f t="shared" si="0"/>
        <v>0</v>
      </c>
    </row>
    <row r="12" spans="1:16" ht="18.75" customHeight="1" x14ac:dyDescent="0.15">
      <c r="A12" s="529"/>
      <c r="B12" s="336" t="s">
        <v>455</v>
      </c>
      <c r="C12" s="347"/>
      <c r="D12" s="436"/>
      <c r="E12" s="66"/>
      <c r="F12" s="66"/>
      <c r="G12" s="66"/>
      <c r="H12" s="66"/>
      <c r="I12" s="66"/>
      <c r="J12" s="66"/>
      <c r="K12" s="66"/>
      <c r="L12" s="66"/>
      <c r="M12" s="66"/>
      <c r="N12" s="66"/>
      <c r="O12" s="67"/>
      <c r="P12" s="70">
        <f t="shared" si="0"/>
        <v>0</v>
      </c>
    </row>
    <row r="13" spans="1:16" ht="18.75" customHeight="1" x14ac:dyDescent="0.15">
      <c r="A13" s="529"/>
      <c r="B13" s="336" t="s">
        <v>456</v>
      </c>
      <c r="C13" s="347"/>
      <c r="D13" s="436"/>
      <c r="E13" s="66"/>
      <c r="F13" s="66"/>
      <c r="G13" s="66"/>
      <c r="H13" s="66"/>
      <c r="I13" s="66"/>
      <c r="J13" s="66"/>
      <c r="K13" s="66"/>
      <c r="L13" s="66"/>
      <c r="M13" s="66"/>
      <c r="N13" s="66"/>
      <c r="O13" s="67"/>
      <c r="P13" s="70">
        <f t="shared" si="0"/>
        <v>0</v>
      </c>
    </row>
    <row r="14" spans="1:16" ht="24" x14ac:dyDescent="0.15">
      <c r="A14" s="529"/>
      <c r="B14" s="336" t="s">
        <v>588</v>
      </c>
      <c r="C14" s="347"/>
      <c r="D14" s="436"/>
      <c r="E14" s="66"/>
      <c r="F14" s="66"/>
      <c r="G14" s="66"/>
      <c r="H14" s="66"/>
      <c r="I14" s="66"/>
      <c r="J14" s="66"/>
      <c r="K14" s="66"/>
      <c r="L14" s="66"/>
      <c r="M14" s="66"/>
      <c r="N14" s="66"/>
      <c r="O14" s="67"/>
      <c r="P14" s="70">
        <f t="shared" si="0"/>
        <v>0</v>
      </c>
    </row>
    <row r="15" spans="1:16" ht="18.75" customHeight="1" x14ac:dyDescent="0.15">
      <c r="A15" s="530"/>
      <c r="B15" s="336" t="s">
        <v>457</v>
      </c>
      <c r="C15" s="347"/>
      <c r="D15" s="436"/>
      <c r="E15" s="66"/>
      <c r="F15" s="66"/>
      <c r="G15" s="66"/>
      <c r="H15" s="66"/>
      <c r="I15" s="66"/>
      <c r="J15" s="66"/>
      <c r="K15" s="66"/>
      <c r="L15" s="66"/>
      <c r="M15" s="66"/>
      <c r="N15" s="66"/>
      <c r="O15" s="67"/>
      <c r="P15" s="70">
        <f t="shared" si="0"/>
        <v>0</v>
      </c>
    </row>
    <row r="16" spans="1:16" ht="24" x14ac:dyDescent="0.15">
      <c r="A16" s="529" t="s">
        <v>449</v>
      </c>
      <c r="B16" s="335" t="s">
        <v>458</v>
      </c>
      <c r="C16" s="347"/>
      <c r="D16" s="436"/>
      <c r="E16" s="66"/>
      <c r="F16" s="66"/>
      <c r="G16" s="66"/>
      <c r="H16" s="66"/>
      <c r="I16" s="66"/>
      <c r="J16" s="66"/>
      <c r="K16" s="66"/>
      <c r="L16" s="66"/>
      <c r="M16" s="66"/>
      <c r="N16" s="66"/>
      <c r="O16" s="67"/>
      <c r="P16" s="70">
        <f t="shared" si="0"/>
        <v>0</v>
      </c>
    </row>
    <row r="17" spans="1:16" ht="18.75" customHeight="1" x14ac:dyDescent="0.15">
      <c r="A17" s="529"/>
      <c r="B17" s="336" t="s">
        <v>589</v>
      </c>
      <c r="C17" s="347"/>
      <c r="D17" s="436"/>
      <c r="E17" s="66"/>
      <c r="F17" s="66"/>
      <c r="G17" s="66"/>
      <c r="H17" s="66"/>
      <c r="I17" s="66"/>
      <c r="J17" s="66"/>
      <c r="K17" s="66"/>
      <c r="L17" s="66"/>
      <c r="M17" s="66"/>
      <c r="N17" s="66"/>
      <c r="O17" s="67"/>
      <c r="P17" s="70">
        <f t="shared" si="0"/>
        <v>0</v>
      </c>
    </row>
    <row r="18" spans="1:16" ht="18.75" customHeight="1" x14ac:dyDescent="0.15">
      <c r="A18" s="529"/>
      <c r="B18" s="336" t="s">
        <v>459</v>
      </c>
      <c r="C18" s="347"/>
      <c r="D18" s="436"/>
      <c r="E18" s="66"/>
      <c r="F18" s="66"/>
      <c r="G18" s="66"/>
      <c r="H18" s="66"/>
      <c r="I18" s="66"/>
      <c r="J18" s="66"/>
      <c r="K18" s="66"/>
      <c r="L18" s="66"/>
      <c r="M18" s="66"/>
      <c r="N18" s="66"/>
      <c r="O18" s="67"/>
      <c r="P18" s="70">
        <f t="shared" si="0"/>
        <v>0</v>
      </c>
    </row>
    <row r="19" spans="1:16" ht="18.75" customHeight="1" x14ac:dyDescent="0.15">
      <c r="A19" s="529"/>
      <c r="B19" s="336" t="s">
        <v>460</v>
      </c>
      <c r="C19" s="347"/>
      <c r="D19" s="436"/>
      <c r="E19" s="66"/>
      <c r="F19" s="66"/>
      <c r="G19" s="66"/>
      <c r="H19" s="66"/>
      <c r="I19" s="66"/>
      <c r="J19" s="66"/>
      <c r="K19" s="66"/>
      <c r="L19" s="66"/>
      <c r="M19" s="66"/>
      <c r="N19" s="66"/>
      <c r="O19" s="67"/>
      <c r="P19" s="70">
        <f t="shared" si="0"/>
        <v>0</v>
      </c>
    </row>
    <row r="20" spans="1:16" ht="18.75" customHeight="1" x14ac:dyDescent="0.15">
      <c r="A20" s="529"/>
      <c r="B20" s="336" t="s">
        <v>462</v>
      </c>
      <c r="C20" s="347"/>
      <c r="D20" s="436"/>
      <c r="E20" s="66"/>
      <c r="F20" s="66"/>
      <c r="G20" s="66"/>
      <c r="H20" s="66"/>
      <c r="I20" s="66"/>
      <c r="J20" s="66"/>
      <c r="K20" s="66"/>
      <c r="L20" s="66"/>
      <c r="M20" s="66"/>
      <c r="N20" s="66"/>
      <c r="O20" s="67"/>
      <c r="P20" s="70">
        <f t="shared" si="0"/>
        <v>0</v>
      </c>
    </row>
    <row r="21" spans="1:16" ht="18.75" customHeight="1" x14ac:dyDescent="0.15">
      <c r="A21" s="529"/>
      <c r="B21" s="336" t="s">
        <v>461</v>
      </c>
      <c r="C21" s="347"/>
      <c r="D21" s="436"/>
      <c r="E21" s="66"/>
      <c r="F21" s="66"/>
      <c r="G21" s="66"/>
      <c r="H21" s="66"/>
      <c r="I21" s="66"/>
      <c r="J21" s="66"/>
      <c r="K21" s="66"/>
      <c r="L21" s="66"/>
      <c r="M21" s="66"/>
      <c r="N21" s="66"/>
      <c r="O21" s="67"/>
      <c r="P21" s="70">
        <f t="shared" si="0"/>
        <v>0</v>
      </c>
    </row>
    <row r="22" spans="1:16" ht="18.75" customHeight="1" x14ac:dyDescent="0.15">
      <c r="A22" s="529"/>
      <c r="B22" s="336" t="s">
        <v>463</v>
      </c>
      <c r="C22" s="347"/>
      <c r="D22" s="436"/>
      <c r="E22" s="66"/>
      <c r="F22" s="66"/>
      <c r="G22" s="66"/>
      <c r="H22" s="66"/>
      <c r="I22" s="66"/>
      <c r="J22" s="66"/>
      <c r="K22" s="66"/>
      <c r="L22" s="66"/>
      <c r="M22" s="66"/>
      <c r="N22" s="66"/>
      <c r="O22" s="67"/>
      <c r="P22" s="70">
        <f t="shared" si="0"/>
        <v>0</v>
      </c>
    </row>
    <row r="23" spans="1:16" ht="18.75" customHeight="1" x14ac:dyDescent="0.15">
      <c r="A23" s="529"/>
      <c r="B23" s="336" t="s">
        <v>464</v>
      </c>
      <c r="C23" s="347"/>
      <c r="D23" s="436"/>
      <c r="E23" s="66"/>
      <c r="F23" s="66"/>
      <c r="G23" s="66"/>
      <c r="H23" s="66"/>
      <c r="I23" s="66"/>
      <c r="J23" s="66"/>
      <c r="K23" s="66"/>
      <c r="L23" s="66"/>
      <c r="M23" s="66"/>
      <c r="N23" s="66"/>
      <c r="O23" s="67"/>
      <c r="P23" s="70">
        <f t="shared" si="0"/>
        <v>0</v>
      </c>
    </row>
    <row r="24" spans="1:16" ht="18.75" customHeight="1" x14ac:dyDescent="0.15">
      <c r="A24" s="529"/>
      <c r="B24" s="336" t="s">
        <v>465</v>
      </c>
      <c r="C24" s="347"/>
      <c r="D24" s="436"/>
      <c r="E24" s="66"/>
      <c r="F24" s="66"/>
      <c r="G24" s="66"/>
      <c r="H24" s="66"/>
      <c r="I24" s="66"/>
      <c r="J24" s="66"/>
      <c r="K24" s="66"/>
      <c r="L24" s="66"/>
      <c r="M24" s="66"/>
      <c r="N24" s="66"/>
      <c r="O24" s="67"/>
      <c r="P24" s="70">
        <f t="shared" si="0"/>
        <v>0</v>
      </c>
    </row>
    <row r="25" spans="1:16" ht="18.75" customHeight="1" x14ac:dyDescent="0.15">
      <c r="A25" s="529"/>
      <c r="B25" s="336" t="s">
        <v>466</v>
      </c>
      <c r="C25" s="347"/>
      <c r="D25" s="436"/>
      <c r="E25" s="66"/>
      <c r="F25" s="66"/>
      <c r="G25" s="66"/>
      <c r="H25" s="66"/>
      <c r="I25" s="66"/>
      <c r="J25" s="66"/>
      <c r="K25" s="66"/>
      <c r="L25" s="66"/>
      <c r="M25" s="66"/>
      <c r="N25" s="66"/>
      <c r="O25" s="67"/>
      <c r="P25" s="70">
        <f t="shared" si="0"/>
        <v>0</v>
      </c>
    </row>
    <row r="26" spans="1:16" ht="18.75" customHeight="1" x14ac:dyDescent="0.15">
      <c r="A26" s="530"/>
      <c r="B26" s="336" t="s">
        <v>467</v>
      </c>
      <c r="C26" s="347"/>
      <c r="D26" s="436"/>
      <c r="E26" s="66"/>
      <c r="F26" s="66"/>
      <c r="G26" s="66"/>
      <c r="H26" s="66"/>
      <c r="I26" s="66"/>
      <c r="J26" s="66"/>
      <c r="K26" s="66"/>
      <c r="L26" s="66"/>
      <c r="M26" s="66"/>
      <c r="N26" s="66"/>
      <c r="O26" s="67"/>
      <c r="P26" s="70">
        <f t="shared" si="0"/>
        <v>0</v>
      </c>
    </row>
    <row r="27" spans="1:16" ht="18.75" customHeight="1" x14ac:dyDescent="0.15">
      <c r="A27" s="526" t="s">
        <v>450</v>
      </c>
      <c r="B27" s="335" t="s">
        <v>469</v>
      </c>
      <c r="C27" s="347"/>
      <c r="D27" s="436"/>
      <c r="E27" s="66"/>
      <c r="F27" s="66"/>
      <c r="G27" s="66"/>
      <c r="H27" s="66"/>
      <c r="I27" s="66"/>
      <c r="J27" s="66"/>
      <c r="K27" s="66"/>
      <c r="L27" s="66"/>
      <c r="M27" s="66"/>
      <c r="N27" s="66"/>
      <c r="O27" s="67"/>
      <c r="P27" s="70">
        <f t="shared" si="0"/>
        <v>0</v>
      </c>
    </row>
    <row r="28" spans="1:16" ht="18.75" customHeight="1" x14ac:dyDescent="0.15">
      <c r="A28" s="527"/>
      <c r="B28" s="336" t="s">
        <v>470</v>
      </c>
      <c r="C28" s="347"/>
      <c r="D28" s="436"/>
      <c r="E28" s="66"/>
      <c r="F28" s="66"/>
      <c r="G28" s="66"/>
      <c r="H28" s="66"/>
      <c r="I28" s="66"/>
      <c r="J28" s="66"/>
      <c r="K28" s="66"/>
      <c r="L28" s="66"/>
      <c r="M28" s="66"/>
      <c r="N28" s="66"/>
      <c r="O28" s="67"/>
      <c r="P28" s="70">
        <f t="shared" si="0"/>
        <v>0</v>
      </c>
    </row>
    <row r="29" spans="1:16" ht="36" x14ac:dyDescent="0.15">
      <c r="A29" s="527"/>
      <c r="B29" s="337" t="s">
        <v>471</v>
      </c>
      <c r="C29" s="347"/>
      <c r="D29" s="436"/>
      <c r="E29" s="66"/>
      <c r="F29" s="66"/>
      <c r="G29" s="66"/>
      <c r="H29" s="66"/>
      <c r="I29" s="66"/>
      <c r="J29" s="66"/>
      <c r="K29" s="66"/>
      <c r="L29" s="66"/>
      <c r="M29" s="66"/>
      <c r="N29" s="66"/>
      <c r="O29" s="67"/>
      <c r="P29" s="70">
        <f t="shared" si="0"/>
        <v>0</v>
      </c>
    </row>
    <row r="30" spans="1:16" ht="24" x14ac:dyDescent="0.15">
      <c r="A30" s="527"/>
      <c r="B30" s="337" t="s">
        <v>532</v>
      </c>
      <c r="C30" s="347"/>
      <c r="D30" s="436"/>
      <c r="E30" s="66"/>
      <c r="F30" s="66"/>
      <c r="G30" s="66"/>
      <c r="H30" s="66"/>
      <c r="I30" s="66"/>
      <c r="J30" s="66"/>
      <c r="K30" s="66"/>
      <c r="L30" s="66"/>
      <c r="M30" s="66"/>
      <c r="N30" s="66"/>
      <c r="O30" s="67"/>
      <c r="P30" s="70"/>
    </row>
    <row r="31" spans="1:16" ht="18.75" customHeight="1" x14ac:dyDescent="0.15">
      <c r="A31" s="528"/>
      <c r="B31" s="336" t="s">
        <v>468</v>
      </c>
      <c r="C31" s="347"/>
      <c r="D31" s="436"/>
      <c r="E31" s="66"/>
      <c r="F31" s="66"/>
      <c r="G31" s="66"/>
      <c r="H31" s="66"/>
      <c r="I31" s="66"/>
      <c r="J31" s="66"/>
      <c r="K31" s="66"/>
      <c r="L31" s="66"/>
      <c r="M31" s="66"/>
      <c r="N31" s="66"/>
      <c r="O31" s="67"/>
      <c r="P31" s="70">
        <f t="shared" si="0"/>
        <v>0</v>
      </c>
    </row>
    <row r="32" spans="1:16" x14ac:dyDescent="0.15">
      <c r="A32" s="520" t="s">
        <v>57</v>
      </c>
      <c r="B32" s="521"/>
      <c r="C32" s="58">
        <f t="shared" ref="C32:P32" si="1">SUM(C3:C31)</f>
        <v>0</v>
      </c>
      <c r="D32" s="59">
        <f t="shared" si="1"/>
        <v>0</v>
      </c>
      <c r="E32" s="59">
        <f t="shared" si="1"/>
        <v>0</v>
      </c>
      <c r="F32" s="59">
        <f t="shared" si="1"/>
        <v>0</v>
      </c>
      <c r="G32" s="59">
        <f t="shared" si="1"/>
        <v>0</v>
      </c>
      <c r="H32" s="59">
        <f t="shared" si="1"/>
        <v>0</v>
      </c>
      <c r="I32" s="59">
        <f t="shared" si="1"/>
        <v>0</v>
      </c>
      <c r="J32" s="59">
        <f t="shared" si="1"/>
        <v>0</v>
      </c>
      <c r="K32" s="59">
        <f t="shared" si="1"/>
        <v>0</v>
      </c>
      <c r="L32" s="59">
        <f t="shared" si="1"/>
        <v>0</v>
      </c>
      <c r="M32" s="59">
        <f t="shared" si="1"/>
        <v>0</v>
      </c>
      <c r="N32" s="59">
        <f t="shared" si="1"/>
        <v>0</v>
      </c>
      <c r="O32" s="59">
        <f t="shared" si="1"/>
        <v>0</v>
      </c>
      <c r="P32" s="72">
        <f t="shared" si="1"/>
        <v>0</v>
      </c>
    </row>
    <row r="33" spans="1:16" x14ac:dyDescent="0.15">
      <c r="A33" s="54"/>
      <c r="B33" s="53"/>
      <c r="C33" s="54"/>
      <c r="D33" s="54"/>
      <c r="E33" s="54"/>
      <c r="F33" s="54"/>
      <c r="G33" s="54"/>
      <c r="H33" s="54"/>
      <c r="I33" s="54"/>
      <c r="J33" s="54"/>
      <c r="K33" s="54"/>
      <c r="L33" s="54"/>
      <c r="M33" s="54"/>
      <c r="N33" s="54"/>
      <c r="O33" s="56"/>
      <c r="P33" s="54"/>
    </row>
    <row r="34" spans="1:16" x14ac:dyDescent="0.15">
      <c r="A34" s="54"/>
      <c r="B34" s="53"/>
      <c r="C34" s="54"/>
      <c r="D34" s="54"/>
      <c r="E34" s="54"/>
      <c r="F34" s="54"/>
      <c r="G34" s="54"/>
      <c r="H34" s="54"/>
      <c r="I34" s="54"/>
      <c r="J34" s="54"/>
      <c r="K34" s="54"/>
      <c r="L34" s="54"/>
      <c r="M34" s="54"/>
      <c r="N34" s="54"/>
      <c r="O34" s="54"/>
      <c r="P34" s="56" t="str">
        <f>IF(SUM(P3:P31)=SUM(D32:O32),"○","縦計と横計が異なります")</f>
        <v>○</v>
      </c>
    </row>
  </sheetData>
  <mergeCells count="6">
    <mergeCell ref="A32:B32"/>
    <mergeCell ref="A27:A31"/>
    <mergeCell ref="A16:A26"/>
    <mergeCell ref="A2:B2"/>
    <mergeCell ref="A3:A7"/>
    <mergeCell ref="A8:A15"/>
  </mergeCells>
  <phoneticPr fontId="5"/>
  <conditionalFormatting sqref="C3:O31">
    <cfRule type="cellIs" dxfId="37" priority="2" operator="greaterThan">
      <formula>0</formula>
    </cfRule>
  </conditionalFormatting>
  <pageMargins left="0.73" right="0.78740157480314965" top="0.78740157480314965" bottom="0.39370078740157483" header="0.51181102362204722" footer="0.51181102362204722"/>
  <pageSetup paperSize="9" scale="72" orientation="landscape" r:id="rId1"/>
  <headerFooter alignWithMargins="0">
    <oddFooter>&amp;A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C2:R44"/>
  <sheetViews>
    <sheetView view="pageBreakPreview" zoomScaleNormal="75" zoomScaleSheetLayoutView="100" workbookViewId="0"/>
  </sheetViews>
  <sheetFormatPr defaultColWidth="9" defaultRowHeight="12" x14ac:dyDescent="0.15"/>
  <cols>
    <col min="1" max="1" width="4.625" style="54" customWidth="1"/>
    <col min="2" max="2" width="0.875" style="54" customWidth="1"/>
    <col min="3" max="3" width="7" style="54" customWidth="1"/>
    <col min="4" max="4" width="25" style="54" customWidth="1"/>
    <col min="5" max="5" width="10.625" style="54" customWidth="1"/>
    <col min="6" max="6" width="10.375" style="54" customWidth="1"/>
    <col min="7" max="8" width="8.625" style="54" customWidth="1"/>
    <col min="9" max="16" width="8.125" style="54" customWidth="1"/>
    <col min="17" max="18" width="8.625" style="54" customWidth="1"/>
    <col min="19" max="19" width="0.875" style="54" customWidth="1"/>
    <col min="20" max="16384" width="9" style="54"/>
  </cols>
  <sheetData>
    <row r="2" spans="3:18" ht="10.35" customHeight="1" x14ac:dyDescent="0.15"/>
    <row r="3" spans="3:18" ht="20.100000000000001" customHeight="1" x14ac:dyDescent="0.15">
      <c r="C3" s="17" t="s">
        <v>561</v>
      </c>
      <c r="F3" s="416"/>
      <c r="G3" s="426"/>
    </row>
    <row r="4" spans="3:18" ht="18" customHeight="1" x14ac:dyDescent="0.15">
      <c r="C4" s="550" t="s">
        <v>42</v>
      </c>
      <c r="D4" s="551"/>
      <c r="E4" s="535" t="s">
        <v>250</v>
      </c>
      <c r="F4" s="536"/>
      <c r="G4" s="536"/>
      <c r="H4" s="536"/>
      <c r="I4" s="536"/>
      <c r="J4" s="536"/>
      <c r="K4" s="536"/>
      <c r="L4" s="536"/>
      <c r="M4" s="536"/>
      <c r="N4" s="536"/>
      <c r="O4" s="536"/>
      <c r="P4" s="536"/>
      <c r="Q4" s="536"/>
      <c r="R4" s="537"/>
    </row>
    <row r="5" spans="3:18" ht="27.75" customHeight="1" x14ac:dyDescent="0.15">
      <c r="C5" s="552"/>
      <c r="D5" s="553"/>
      <c r="E5" s="556" t="s">
        <v>397</v>
      </c>
      <c r="F5" s="558" t="s">
        <v>398</v>
      </c>
      <c r="G5" s="559"/>
      <c r="H5" s="560" t="s">
        <v>399</v>
      </c>
      <c r="I5" s="562" t="s">
        <v>385</v>
      </c>
      <c r="J5" s="563"/>
      <c r="K5" s="563"/>
      <c r="L5" s="563"/>
      <c r="M5" s="563"/>
      <c r="N5" s="564"/>
      <c r="O5" s="565" t="s">
        <v>386</v>
      </c>
      <c r="P5" s="566"/>
      <c r="Q5" s="567" t="s">
        <v>290</v>
      </c>
      <c r="R5" s="569" t="s">
        <v>196</v>
      </c>
    </row>
    <row r="6" spans="3:18" ht="36" customHeight="1" x14ac:dyDescent="0.15">
      <c r="C6" s="554"/>
      <c r="D6" s="555"/>
      <c r="E6" s="557"/>
      <c r="F6" s="258" t="s">
        <v>248</v>
      </c>
      <c r="G6" s="259" t="s">
        <v>249</v>
      </c>
      <c r="H6" s="561"/>
      <c r="I6" s="260" t="s">
        <v>348</v>
      </c>
      <c r="J6" s="261" t="s">
        <v>349</v>
      </c>
      <c r="K6" s="261" t="s">
        <v>350</v>
      </c>
      <c r="L6" s="262" t="s">
        <v>351</v>
      </c>
      <c r="M6" s="261" t="s">
        <v>352</v>
      </c>
      <c r="N6" s="263" t="s">
        <v>30</v>
      </c>
      <c r="O6" s="264" t="s">
        <v>353</v>
      </c>
      <c r="P6" s="265" t="s">
        <v>30</v>
      </c>
      <c r="Q6" s="568"/>
      <c r="R6" s="570"/>
    </row>
    <row r="7" spans="3:18" ht="18" customHeight="1" x14ac:dyDescent="0.15">
      <c r="C7" s="571" t="s">
        <v>26</v>
      </c>
      <c r="D7" s="256" t="s">
        <v>27</v>
      </c>
      <c r="E7" s="60"/>
      <c r="F7" s="63"/>
      <c r="G7" s="80"/>
      <c r="H7" s="60"/>
      <c r="I7" s="63"/>
      <c r="J7" s="64"/>
      <c r="K7" s="64"/>
      <c r="L7" s="64"/>
      <c r="M7" s="64"/>
      <c r="N7" s="80"/>
      <c r="O7" s="63"/>
      <c r="P7" s="80"/>
      <c r="Q7" s="63"/>
      <c r="R7" s="80"/>
    </row>
    <row r="8" spans="3:18" ht="18" customHeight="1" x14ac:dyDescent="0.15">
      <c r="C8" s="572"/>
      <c r="D8" s="257" t="s">
        <v>28</v>
      </c>
      <c r="E8" s="61"/>
      <c r="F8" s="65"/>
      <c r="G8" s="81"/>
      <c r="H8" s="61"/>
      <c r="I8" s="65"/>
      <c r="J8" s="66"/>
      <c r="K8" s="66"/>
      <c r="L8" s="66"/>
      <c r="M8" s="66"/>
      <c r="N8" s="81"/>
      <c r="O8" s="65"/>
      <c r="P8" s="81"/>
      <c r="Q8" s="65"/>
      <c r="R8" s="81"/>
    </row>
    <row r="9" spans="3:18" ht="13.5" customHeight="1" x14ac:dyDescent="0.15">
      <c r="C9" s="572"/>
      <c r="D9" s="257" t="s">
        <v>368</v>
      </c>
      <c r="E9" s="61"/>
      <c r="F9" s="65"/>
      <c r="G9" s="81"/>
      <c r="H9" s="61"/>
      <c r="I9" s="65"/>
      <c r="J9" s="66"/>
      <c r="K9" s="66"/>
      <c r="L9" s="66"/>
      <c r="M9" s="66"/>
      <c r="N9" s="81"/>
      <c r="O9" s="65"/>
      <c r="P9" s="81"/>
      <c r="Q9" s="65"/>
      <c r="R9" s="81"/>
    </row>
    <row r="10" spans="3:18" ht="13.5" customHeight="1" x14ac:dyDescent="0.15">
      <c r="C10" s="573"/>
      <c r="D10" s="257" t="s">
        <v>369</v>
      </c>
      <c r="E10" s="61"/>
      <c r="F10" s="65"/>
      <c r="G10" s="81"/>
      <c r="H10" s="61"/>
      <c r="I10" s="65"/>
      <c r="J10" s="66"/>
      <c r="K10" s="66"/>
      <c r="L10" s="66"/>
      <c r="M10" s="66"/>
      <c r="N10" s="81"/>
      <c r="O10" s="65"/>
      <c r="P10" s="81"/>
      <c r="Q10" s="65"/>
      <c r="R10" s="81"/>
    </row>
    <row r="11" spans="3:18" ht="13.5" customHeight="1" x14ac:dyDescent="0.15">
      <c r="C11" s="541" t="s">
        <v>367</v>
      </c>
      <c r="D11" s="542" t="s">
        <v>367</v>
      </c>
      <c r="E11" s="61"/>
      <c r="F11" s="65"/>
      <c r="G11" s="81"/>
      <c r="H11" s="61"/>
      <c r="I11" s="65"/>
      <c r="J11" s="66"/>
      <c r="K11" s="66"/>
      <c r="L11" s="66"/>
      <c r="M11" s="66"/>
      <c r="N11" s="81"/>
      <c r="O11" s="65"/>
      <c r="P11" s="81"/>
      <c r="Q11" s="65"/>
      <c r="R11" s="81"/>
    </row>
    <row r="12" spans="3:18" ht="13.5" customHeight="1" x14ac:dyDescent="0.15">
      <c r="C12" s="541" t="s">
        <v>370</v>
      </c>
      <c r="D12" s="542" t="s">
        <v>370</v>
      </c>
      <c r="E12" s="61"/>
      <c r="F12" s="65"/>
      <c r="G12" s="81"/>
      <c r="H12" s="61"/>
      <c r="I12" s="65"/>
      <c r="J12" s="66"/>
      <c r="K12" s="66"/>
      <c r="L12" s="66"/>
      <c r="M12" s="66"/>
      <c r="N12" s="81"/>
      <c r="O12" s="65"/>
      <c r="P12" s="81"/>
      <c r="Q12" s="65"/>
      <c r="R12" s="81"/>
    </row>
    <row r="13" spans="3:18" ht="13.5" customHeight="1" x14ac:dyDescent="0.15">
      <c r="C13" s="541" t="s">
        <v>4</v>
      </c>
      <c r="D13" s="542" t="s">
        <v>4</v>
      </c>
      <c r="E13" s="61"/>
      <c r="F13" s="65"/>
      <c r="G13" s="81"/>
      <c r="H13" s="61"/>
      <c r="I13" s="65"/>
      <c r="J13" s="66"/>
      <c r="K13" s="66"/>
      <c r="L13" s="66"/>
      <c r="M13" s="66"/>
      <c r="N13" s="81"/>
      <c r="O13" s="65"/>
      <c r="P13" s="81"/>
      <c r="Q13" s="65"/>
      <c r="R13" s="81"/>
    </row>
    <row r="14" spans="3:18" ht="13.5" customHeight="1" x14ac:dyDescent="0.15">
      <c r="C14" s="541" t="s">
        <v>3</v>
      </c>
      <c r="D14" s="542" t="s">
        <v>3</v>
      </c>
      <c r="E14" s="61"/>
      <c r="F14" s="65"/>
      <c r="G14" s="81"/>
      <c r="H14" s="61"/>
      <c r="I14" s="65"/>
      <c r="J14" s="66"/>
      <c r="K14" s="66"/>
      <c r="L14" s="66"/>
      <c r="M14" s="66"/>
      <c r="N14" s="81"/>
      <c r="O14" s="65"/>
      <c r="P14" s="81"/>
      <c r="Q14" s="65"/>
      <c r="R14" s="81"/>
    </row>
    <row r="15" spans="3:18" ht="13.5" customHeight="1" x14ac:dyDescent="0.15">
      <c r="C15" s="541" t="s">
        <v>371</v>
      </c>
      <c r="D15" s="542" t="s">
        <v>371</v>
      </c>
      <c r="E15" s="61"/>
      <c r="F15" s="65"/>
      <c r="G15" s="81"/>
      <c r="H15" s="61"/>
      <c r="I15" s="65"/>
      <c r="J15" s="66"/>
      <c r="K15" s="66"/>
      <c r="L15" s="66"/>
      <c r="M15" s="66"/>
      <c r="N15" s="81"/>
      <c r="O15" s="65"/>
      <c r="P15" s="81"/>
      <c r="Q15" s="65"/>
      <c r="R15" s="81"/>
    </row>
    <row r="16" spans="3:18" ht="13.5" customHeight="1" x14ac:dyDescent="0.15">
      <c r="C16" s="541" t="s">
        <v>76</v>
      </c>
      <c r="D16" s="542" t="s">
        <v>76</v>
      </c>
      <c r="E16" s="61"/>
      <c r="F16" s="65"/>
      <c r="G16" s="81"/>
      <c r="H16" s="61"/>
      <c r="I16" s="65"/>
      <c r="J16" s="66"/>
      <c r="K16" s="66"/>
      <c r="L16" s="66"/>
      <c r="M16" s="66"/>
      <c r="N16" s="81"/>
      <c r="O16" s="65"/>
      <c r="P16" s="81"/>
      <c r="Q16" s="65"/>
      <c r="R16" s="81"/>
    </row>
    <row r="17" spans="3:18" ht="13.5" customHeight="1" x14ac:dyDescent="0.15">
      <c r="C17" s="541" t="s">
        <v>372</v>
      </c>
      <c r="D17" s="542" t="s">
        <v>372</v>
      </c>
      <c r="E17" s="61"/>
      <c r="F17" s="65"/>
      <c r="G17" s="81"/>
      <c r="H17" s="61"/>
      <c r="I17" s="65"/>
      <c r="J17" s="66"/>
      <c r="K17" s="66"/>
      <c r="L17" s="66"/>
      <c r="M17" s="66"/>
      <c r="N17" s="81"/>
      <c r="O17" s="65"/>
      <c r="P17" s="81"/>
      <c r="Q17" s="65"/>
      <c r="R17" s="81"/>
    </row>
    <row r="18" spans="3:18" ht="13.5" customHeight="1" x14ac:dyDescent="0.15">
      <c r="C18" s="541" t="s">
        <v>5</v>
      </c>
      <c r="D18" s="542" t="s">
        <v>5</v>
      </c>
      <c r="E18" s="61"/>
      <c r="F18" s="65"/>
      <c r="G18" s="81"/>
      <c r="H18" s="61"/>
      <c r="I18" s="65"/>
      <c r="J18" s="66"/>
      <c r="K18" s="66"/>
      <c r="L18" s="66"/>
      <c r="M18" s="66"/>
      <c r="N18" s="81"/>
      <c r="O18" s="65"/>
      <c r="P18" s="81"/>
      <c r="Q18" s="65"/>
      <c r="R18" s="81"/>
    </row>
    <row r="19" spans="3:18" ht="13.5" customHeight="1" x14ac:dyDescent="0.15">
      <c r="C19" s="541" t="s">
        <v>6</v>
      </c>
      <c r="D19" s="542" t="s">
        <v>6</v>
      </c>
      <c r="E19" s="61"/>
      <c r="F19" s="65"/>
      <c r="G19" s="81"/>
      <c r="H19" s="61"/>
      <c r="I19" s="65"/>
      <c r="J19" s="66"/>
      <c r="K19" s="66"/>
      <c r="L19" s="66"/>
      <c r="M19" s="66"/>
      <c r="N19" s="81"/>
      <c r="O19" s="65"/>
      <c r="P19" s="81"/>
      <c r="Q19" s="65"/>
      <c r="R19" s="81"/>
    </row>
    <row r="20" spans="3:18" ht="23.25" customHeight="1" x14ac:dyDescent="0.15">
      <c r="C20" s="546" t="s">
        <v>373</v>
      </c>
      <c r="D20" s="547" t="s">
        <v>373</v>
      </c>
      <c r="E20" s="61"/>
      <c r="F20" s="65"/>
      <c r="G20" s="81"/>
      <c r="H20" s="61"/>
      <c r="I20" s="65"/>
      <c r="J20" s="66"/>
      <c r="K20" s="66"/>
      <c r="L20" s="66"/>
      <c r="M20" s="66"/>
      <c r="N20" s="81"/>
      <c r="O20" s="65"/>
      <c r="P20" s="81"/>
      <c r="Q20" s="65"/>
      <c r="R20" s="81"/>
    </row>
    <row r="21" spans="3:18" ht="13.5" customHeight="1" x14ac:dyDescent="0.15">
      <c r="C21" s="548" t="s">
        <v>374</v>
      </c>
      <c r="D21" s="549" t="s">
        <v>374</v>
      </c>
      <c r="E21" s="61"/>
      <c r="F21" s="65"/>
      <c r="G21" s="81"/>
      <c r="H21" s="61"/>
      <c r="I21" s="65"/>
      <c r="J21" s="66"/>
      <c r="K21" s="66"/>
      <c r="L21" s="66"/>
      <c r="M21" s="66"/>
      <c r="N21" s="81"/>
      <c r="O21" s="65"/>
      <c r="P21" s="81"/>
      <c r="Q21" s="65"/>
      <c r="R21" s="81"/>
    </row>
    <row r="22" spans="3:18" ht="13.5" customHeight="1" x14ac:dyDescent="0.15">
      <c r="C22" s="383"/>
      <c r="D22" s="300" t="s">
        <v>375</v>
      </c>
      <c r="E22" s="299"/>
      <c r="F22" s="82"/>
      <c r="G22" s="83"/>
      <c r="H22" s="79"/>
      <c r="I22" s="82"/>
      <c r="J22" s="85"/>
      <c r="K22" s="85"/>
      <c r="L22" s="85"/>
      <c r="M22" s="85"/>
      <c r="N22" s="83"/>
      <c r="O22" s="82"/>
      <c r="P22" s="83"/>
      <c r="Q22" s="82"/>
      <c r="R22" s="83"/>
    </row>
    <row r="23" spans="3:18" ht="13.5" customHeight="1" x14ac:dyDescent="0.15">
      <c r="C23" s="539" t="s">
        <v>9</v>
      </c>
      <c r="D23" s="540" t="s">
        <v>9</v>
      </c>
      <c r="E23" s="61"/>
      <c r="F23" s="65"/>
      <c r="G23" s="81"/>
      <c r="H23" s="61"/>
      <c r="I23" s="65"/>
      <c r="J23" s="66"/>
      <c r="K23" s="66"/>
      <c r="L23" s="66"/>
      <c r="M23" s="66"/>
      <c r="N23" s="81"/>
      <c r="O23" s="65"/>
      <c r="P23" s="81"/>
      <c r="Q23" s="65"/>
      <c r="R23" s="81"/>
    </row>
    <row r="24" spans="3:18" ht="13.5" customHeight="1" x14ac:dyDescent="0.15">
      <c r="C24" s="541" t="s">
        <v>77</v>
      </c>
      <c r="D24" s="542" t="s">
        <v>77</v>
      </c>
      <c r="E24" s="61"/>
      <c r="F24" s="65"/>
      <c r="G24" s="81"/>
      <c r="H24" s="61"/>
      <c r="I24" s="65"/>
      <c r="J24" s="66"/>
      <c r="K24" s="66"/>
      <c r="L24" s="66"/>
      <c r="M24" s="66"/>
      <c r="N24" s="81"/>
      <c r="O24" s="65"/>
      <c r="P24" s="81"/>
      <c r="Q24" s="65"/>
      <c r="R24" s="81"/>
    </row>
    <row r="25" spans="3:18" ht="13.5" customHeight="1" x14ac:dyDescent="0.15">
      <c r="C25" s="541" t="s">
        <v>376</v>
      </c>
      <c r="D25" s="542" t="s">
        <v>376</v>
      </c>
      <c r="E25" s="61"/>
      <c r="F25" s="65"/>
      <c r="G25" s="81"/>
      <c r="H25" s="61"/>
      <c r="I25" s="65"/>
      <c r="J25" s="66"/>
      <c r="K25" s="66"/>
      <c r="L25" s="66"/>
      <c r="M25" s="66"/>
      <c r="N25" s="81"/>
      <c r="O25" s="65"/>
      <c r="P25" s="81"/>
      <c r="Q25" s="65"/>
      <c r="R25" s="81"/>
    </row>
    <row r="26" spans="3:18" ht="13.5" customHeight="1" x14ac:dyDescent="0.15">
      <c r="C26" s="541" t="s">
        <v>377</v>
      </c>
      <c r="D26" s="542" t="s">
        <v>377</v>
      </c>
      <c r="E26" s="61"/>
      <c r="F26" s="65"/>
      <c r="G26" s="81"/>
      <c r="H26" s="61"/>
      <c r="I26" s="65"/>
      <c r="J26" s="66"/>
      <c r="K26" s="66"/>
      <c r="L26" s="66"/>
      <c r="M26" s="66"/>
      <c r="N26" s="81"/>
      <c r="O26" s="65"/>
      <c r="P26" s="81"/>
      <c r="Q26" s="65"/>
      <c r="R26" s="81"/>
    </row>
    <row r="27" spans="3:18" ht="13.5" customHeight="1" x14ac:dyDescent="0.15">
      <c r="C27" s="541" t="s">
        <v>12</v>
      </c>
      <c r="D27" s="542" t="s">
        <v>12</v>
      </c>
      <c r="E27" s="61"/>
      <c r="F27" s="65"/>
      <c r="G27" s="81"/>
      <c r="H27" s="61"/>
      <c r="I27" s="65"/>
      <c r="J27" s="66"/>
      <c r="K27" s="66"/>
      <c r="L27" s="66"/>
      <c r="M27" s="66"/>
      <c r="N27" s="81"/>
      <c r="O27" s="65"/>
      <c r="P27" s="81"/>
      <c r="Q27" s="65"/>
      <c r="R27" s="81"/>
    </row>
    <row r="28" spans="3:18" ht="13.5" customHeight="1" x14ac:dyDescent="0.15">
      <c r="C28" s="541" t="s">
        <v>13</v>
      </c>
      <c r="D28" s="542" t="s">
        <v>13</v>
      </c>
      <c r="E28" s="61"/>
      <c r="F28" s="65"/>
      <c r="G28" s="81"/>
      <c r="H28" s="61"/>
      <c r="I28" s="65"/>
      <c r="J28" s="66"/>
      <c r="K28" s="66"/>
      <c r="L28" s="66"/>
      <c r="M28" s="66"/>
      <c r="N28" s="81"/>
      <c r="O28" s="65"/>
      <c r="P28" s="81"/>
      <c r="Q28" s="65"/>
      <c r="R28" s="81"/>
    </row>
    <row r="29" spans="3:18" ht="13.5" customHeight="1" x14ac:dyDescent="0.15">
      <c r="C29" s="541" t="s">
        <v>14</v>
      </c>
      <c r="D29" s="542" t="s">
        <v>14</v>
      </c>
      <c r="E29" s="61"/>
      <c r="F29" s="65"/>
      <c r="G29" s="81"/>
      <c r="H29" s="61"/>
      <c r="I29" s="65"/>
      <c r="J29" s="66"/>
      <c r="K29" s="66"/>
      <c r="L29" s="66"/>
      <c r="M29" s="66"/>
      <c r="N29" s="81"/>
      <c r="O29" s="65"/>
      <c r="P29" s="81"/>
      <c r="Q29" s="65"/>
      <c r="R29" s="81"/>
    </row>
    <row r="30" spans="3:18" ht="13.5" customHeight="1" x14ac:dyDescent="0.15">
      <c r="C30" s="541" t="s">
        <v>31</v>
      </c>
      <c r="D30" s="542" t="s">
        <v>31</v>
      </c>
      <c r="E30" s="61"/>
      <c r="F30" s="65"/>
      <c r="G30" s="81"/>
      <c r="H30" s="61"/>
      <c r="I30" s="65"/>
      <c r="J30" s="66"/>
      <c r="K30" s="66"/>
      <c r="L30" s="66"/>
      <c r="M30" s="66"/>
      <c r="N30" s="81"/>
      <c r="O30" s="65"/>
      <c r="P30" s="81"/>
      <c r="Q30" s="65"/>
      <c r="R30" s="81"/>
    </row>
    <row r="31" spans="3:18" ht="13.5" customHeight="1" x14ac:dyDescent="0.15">
      <c r="C31" s="541" t="s">
        <v>378</v>
      </c>
      <c r="D31" s="542" t="s">
        <v>378</v>
      </c>
      <c r="E31" s="61"/>
      <c r="F31" s="65"/>
      <c r="G31" s="81"/>
      <c r="H31" s="61"/>
      <c r="I31" s="65"/>
      <c r="J31" s="66"/>
      <c r="K31" s="66"/>
      <c r="L31" s="66"/>
      <c r="M31" s="66"/>
      <c r="N31" s="81"/>
      <c r="O31" s="65"/>
      <c r="P31" s="81"/>
      <c r="Q31" s="65"/>
      <c r="R31" s="81"/>
    </row>
    <row r="32" spans="3:18" ht="13.5" customHeight="1" x14ac:dyDescent="0.15">
      <c r="C32" s="541" t="s">
        <v>379</v>
      </c>
      <c r="D32" s="542" t="s">
        <v>379</v>
      </c>
      <c r="E32" s="61"/>
      <c r="F32" s="65"/>
      <c r="G32" s="81"/>
      <c r="H32" s="61"/>
      <c r="I32" s="65"/>
      <c r="J32" s="66"/>
      <c r="K32" s="66"/>
      <c r="L32" s="66"/>
      <c r="M32" s="66"/>
      <c r="N32" s="81"/>
      <c r="O32" s="65"/>
      <c r="P32" s="81"/>
      <c r="Q32" s="65"/>
      <c r="R32" s="81"/>
    </row>
    <row r="33" spans="3:18" ht="13.5" customHeight="1" x14ac:dyDescent="0.15">
      <c r="C33" s="541" t="s">
        <v>78</v>
      </c>
      <c r="D33" s="542" t="s">
        <v>78</v>
      </c>
      <c r="E33" s="61"/>
      <c r="F33" s="65"/>
      <c r="G33" s="81"/>
      <c r="H33" s="61"/>
      <c r="I33" s="65"/>
      <c r="J33" s="66"/>
      <c r="K33" s="66"/>
      <c r="L33" s="66"/>
      <c r="M33" s="66"/>
      <c r="N33" s="81"/>
      <c r="O33" s="65"/>
      <c r="P33" s="81"/>
      <c r="Q33" s="65"/>
      <c r="R33" s="81"/>
    </row>
    <row r="34" spans="3:18" ht="13.5" customHeight="1" x14ac:dyDescent="0.15">
      <c r="C34" s="541" t="s">
        <v>380</v>
      </c>
      <c r="D34" s="542" t="s">
        <v>380</v>
      </c>
      <c r="E34" s="61"/>
      <c r="F34" s="65"/>
      <c r="G34" s="81"/>
      <c r="H34" s="61"/>
      <c r="I34" s="65"/>
      <c r="J34" s="66"/>
      <c r="K34" s="66"/>
      <c r="L34" s="66"/>
      <c r="M34" s="66"/>
      <c r="N34" s="81"/>
      <c r="O34" s="65"/>
      <c r="P34" s="81"/>
      <c r="Q34" s="65"/>
      <c r="R34" s="81"/>
    </row>
    <row r="35" spans="3:18" ht="13.5" customHeight="1" x14ac:dyDescent="0.15">
      <c r="C35" s="541" t="s">
        <v>381</v>
      </c>
      <c r="D35" s="542" t="s">
        <v>381</v>
      </c>
      <c r="E35" s="61"/>
      <c r="F35" s="65"/>
      <c r="G35" s="81"/>
      <c r="H35" s="61"/>
      <c r="I35" s="65"/>
      <c r="J35" s="66"/>
      <c r="K35" s="66"/>
      <c r="L35" s="66"/>
      <c r="M35" s="66"/>
      <c r="N35" s="81"/>
      <c r="O35" s="65"/>
      <c r="P35" s="81"/>
      <c r="Q35" s="65"/>
      <c r="R35" s="81"/>
    </row>
    <row r="36" spans="3:18" ht="13.5" customHeight="1" x14ac:dyDescent="0.15">
      <c r="C36" s="541" t="s">
        <v>382</v>
      </c>
      <c r="D36" s="542" t="s">
        <v>382</v>
      </c>
      <c r="E36" s="61"/>
      <c r="F36" s="65"/>
      <c r="G36" s="81"/>
      <c r="H36" s="61"/>
      <c r="I36" s="65"/>
      <c r="J36" s="66"/>
      <c r="K36" s="66"/>
      <c r="L36" s="66"/>
      <c r="M36" s="66"/>
      <c r="N36" s="81"/>
      <c r="O36" s="65"/>
      <c r="P36" s="81"/>
      <c r="Q36" s="65"/>
      <c r="R36" s="81"/>
    </row>
    <row r="37" spans="3:18" ht="13.5" customHeight="1" x14ac:dyDescent="0.15">
      <c r="C37" s="541" t="s">
        <v>21</v>
      </c>
      <c r="D37" s="542" t="s">
        <v>21</v>
      </c>
      <c r="E37" s="61"/>
      <c r="F37" s="65"/>
      <c r="G37" s="81"/>
      <c r="H37" s="61"/>
      <c r="I37" s="65"/>
      <c r="J37" s="66"/>
      <c r="K37" s="66"/>
      <c r="L37" s="66"/>
      <c r="M37" s="66"/>
      <c r="N37" s="81"/>
      <c r="O37" s="65"/>
      <c r="P37" s="81"/>
      <c r="Q37" s="65"/>
      <c r="R37" s="81"/>
    </row>
    <row r="38" spans="3:18" ht="13.5" customHeight="1" x14ac:dyDescent="0.15">
      <c r="C38" s="541" t="s">
        <v>22</v>
      </c>
      <c r="D38" s="542" t="s">
        <v>22</v>
      </c>
      <c r="E38" s="61"/>
      <c r="F38" s="65"/>
      <c r="G38" s="81"/>
      <c r="H38" s="61"/>
      <c r="I38" s="65"/>
      <c r="J38" s="66"/>
      <c r="K38" s="66"/>
      <c r="L38" s="66"/>
      <c r="M38" s="66"/>
      <c r="N38" s="81"/>
      <c r="O38" s="65"/>
      <c r="P38" s="81"/>
      <c r="Q38" s="65"/>
      <c r="R38" s="81"/>
    </row>
    <row r="39" spans="3:18" ht="23.25" customHeight="1" x14ac:dyDescent="0.15">
      <c r="C39" s="545" t="s">
        <v>590</v>
      </c>
      <c r="D39" s="542" t="s">
        <v>383</v>
      </c>
      <c r="E39" s="61"/>
      <c r="F39" s="65"/>
      <c r="G39" s="81"/>
      <c r="H39" s="61"/>
      <c r="I39" s="65"/>
      <c r="J39" s="66"/>
      <c r="K39" s="66"/>
      <c r="L39" s="66"/>
      <c r="M39" s="66"/>
      <c r="N39" s="81"/>
      <c r="O39" s="65"/>
      <c r="P39" s="81"/>
      <c r="Q39" s="65"/>
      <c r="R39" s="81"/>
    </row>
    <row r="40" spans="3:18" ht="13.5" customHeight="1" x14ac:dyDescent="0.15">
      <c r="C40" s="539" t="s">
        <v>24</v>
      </c>
      <c r="D40" s="540" t="s">
        <v>24</v>
      </c>
      <c r="E40" s="61"/>
      <c r="F40" s="65"/>
      <c r="G40" s="81"/>
      <c r="H40" s="61"/>
      <c r="I40" s="65"/>
      <c r="J40" s="66"/>
      <c r="K40" s="66"/>
      <c r="L40" s="66"/>
      <c r="M40" s="66"/>
      <c r="N40" s="81"/>
      <c r="O40" s="65"/>
      <c r="P40" s="81"/>
      <c r="Q40" s="65"/>
      <c r="R40" s="81"/>
    </row>
    <row r="41" spans="3:18" ht="13.5" customHeight="1" x14ac:dyDescent="0.15">
      <c r="C41" s="541" t="s">
        <v>79</v>
      </c>
      <c r="D41" s="542" t="s">
        <v>79</v>
      </c>
      <c r="E41" s="61"/>
      <c r="F41" s="65"/>
      <c r="G41" s="81"/>
      <c r="H41" s="61"/>
      <c r="I41" s="65"/>
      <c r="J41" s="66"/>
      <c r="K41" s="66"/>
      <c r="L41" s="66"/>
      <c r="M41" s="66"/>
      <c r="N41" s="81"/>
      <c r="O41" s="65"/>
      <c r="P41" s="81"/>
      <c r="Q41" s="65"/>
      <c r="R41" s="81"/>
    </row>
    <row r="42" spans="3:18" ht="13.5" customHeight="1" x14ac:dyDescent="0.15">
      <c r="C42" s="539" t="s">
        <v>384</v>
      </c>
      <c r="D42" s="540" t="s">
        <v>384</v>
      </c>
      <c r="E42" s="61"/>
      <c r="F42" s="65"/>
      <c r="G42" s="81"/>
      <c r="H42" s="61"/>
      <c r="I42" s="65"/>
      <c r="J42" s="66"/>
      <c r="K42" s="66"/>
      <c r="L42" s="66"/>
      <c r="M42" s="66"/>
      <c r="N42" s="81"/>
      <c r="O42" s="65"/>
      <c r="P42" s="81"/>
      <c r="Q42" s="65"/>
      <c r="R42" s="81"/>
    </row>
    <row r="43" spans="3:18" ht="13.5" customHeight="1" x14ac:dyDescent="0.15">
      <c r="C43" s="543" t="s">
        <v>57</v>
      </c>
      <c r="D43" s="544"/>
      <c r="E43" s="74">
        <f t="shared" ref="E43:R43" si="0">SUM(E7:E21,E23:E42)</f>
        <v>0</v>
      </c>
      <c r="F43" s="78">
        <f t="shared" si="0"/>
        <v>0</v>
      </c>
      <c r="G43" s="76">
        <f t="shared" si="0"/>
        <v>0</v>
      </c>
      <c r="H43" s="74">
        <f t="shared" si="0"/>
        <v>0</v>
      </c>
      <c r="I43" s="339">
        <f t="shared" si="0"/>
        <v>0</v>
      </c>
      <c r="J43" s="384">
        <f t="shared" si="0"/>
        <v>0</v>
      </c>
      <c r="K43" s="77">
        <f t="shared" si="0"/>
        <v>0</v>
      </c>
      <c r="L43" s="77">
        <f t="shared" si="0"/>
        <v>0</v>
      </c>
      <c r="M43" s="385">
        <f t="shared" si="0"/>
        <v>0</v>
      </c>
      <c r="N43" s="76">
        <f t="shared" si="0"/>
        <v>0</v>
      </c>
      <c r="O43" s="339">
        <f t="shared" si="0"/>
        <v>0</v>
      </c>
      <c r="P43" s="75">
        <f t="shared" si="0"/>
        <v>0</v>
      </c>
      <c r="Q43" s="339">
        <f t="shared" si="0"/>
        <v>0</v>
      </c>
      <c r="R43" s="75">
        <f t="shared" si="0"/>
        <v>0</v>
      </c>
    </row>
    <row r="44" spans="3:18" ht="13.5" customHeight="1" x14ac:dyDescent="0.15">
      <c r="C44" s="292"/>
      <c r="D44" s="292"/>
      <c r="E44" s="137"/>
      <c r="F44" s="137"/>
      <c r="G44" s="137"/>
      <c r="H44" s="137"/>
      <c r="I44" s="137"/>
      <c r="J44" s="137"/>
      <c r="K44" s="137"/>
      <c r="L44" s="137"/>
      <c r="M44" s="137"/>
      <c r="N44" s="137"/>
      <c r="O44" s="137"/>
      <c r="P44" s="137"/>
      <c r="Q44" s="137"/>
      <c r="R44" s="137"/>
    </row>
  </sheetData>
  <mergeCells count="42">
    <mergeCell ref="C15:D15"/>
    <mergeCell ref="C4:D6"/>
    <mergeCell ref="E4:R4"/>
    <mergeCell ref="E5:E6"/>
    <mergeCell ref="F5:G5"/>
    <mergeCell ref="H5:H6"/>
    <mergeCell ref="I5:N5"/>
    <mergeCell ref="O5:P5"/>
    <mergeCell ref="Q5:Q6"/>
    <mergeCell ref="R5:R6"/>
    <mergeCell ref="C7:C10"/>
    <mergeCell ref="C11:D11"/>
    <mergeCell ref="C12:D12"/>
    <mergeCell ref="C13:D13"/>
    <mergeCell ref="C14:D14"/>
    <mergeCell ref="C38:D38"/>
    <mergeCell ref="C27:D27"/>
    <mergeCell ref="C16:D16"/>
    <mergeCell ref="C17:D17"/>
    <mergeCell ref="C18:D18"/>
    <mergeCell ref="C19:D19"/>
    <mergeCell ref="C20:D20"/>
    <mergeCell ref="C21:D21"/>
    <mergeCell ref="C23:D23"/>
    <mergeCell ref="C24:D24"/>
    <mergeCell ref="C25:D25"/>
    <mergeCell ref="C26:D26"/>
    <mergeCell ref="C33:D33"/>
    <mergeCell ref="C34:D34"/>
    <mergeCell ref="C35:D35"/>
    <mergeCell ref="C36:D36"/>
    <mergeCell ref="C37:D37"/>
    <mergeCell ref="C28:D28"/>
    <mergeCell ref="C29:D29"/>
    <mergeCell ref="C30:D30"/>
    <mergeCell ref="C31:D31"/>
    <mergeCell ref="C32:D32"/>
    <mergeCell ref="C40:D40"/>
    <mergeCell ref="C41:D41"/>
    <mergeCell ref="C42:D42"/>
    <mergeCell ref="C43:D43"/>
    <mergeCell ref="C39:D39"/>
  </mergeCells>
  <phoneticPr fontId="5"/>
  <conditionalFormatting sqref="E7:R42">
    <cfRule type="cellIs" dxfId="36" priority="1" operator="greaterThan">
      <formula>0</formula>
    </cfRule>
  </conditionalFormatting>
  <printOptions horizontalCentered="1"/>
  <pageMargins left="0.78740157480314965" right="0.78740157480314965" top="0.70866141732283472" bottom="0.15748031496062992" header="0.51181102362204722" footer="0.27559055118110237"/>
  <pageSetup paperSize="9" scale="66"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C2:S40"/>
  <sheetViews>
    <sheetView view="pageBreakPreview" zoomScale="90" zoomScaleNormal="100" zoomScaleSheetLayoutView="90" workbookViewId="0">
      <selection activeCell="C3" sqref="C3"/>
    </sheetView>
  </sheetViews>
  <sheetFormatPr defaultColWidth="9" defaultRowHeight="12" x14ac:dyDescent="0.15"/>
  <cols>
    <col min="1" max="1" width="4.625" style="54" customWidth="1"/>
    <col min="2" max="2" width="0.875" style="54" customWidth="1"/>
    <col min="3" max="3" width="29.125" style="54" customWidth="1"/>
    <col min="4" max="4" width="10.625" style="54" customWidth="1"/>
    <col min="5" max="5" width="8.625" style="54" customWidth="1"/>
    <col min="6" max="6" width="10.375" style="54" customWidth="1"/>
    <col min="7" max="7" width="8.625" style="54" customWidth="1"/>
    <col min="8" max="8" width="10" style="54" customWidth="1"/>
    <col min="9" max="10" width="9.875" style="54" customWidth="1"/>
    <col min="11" max="11" width="8.125" style="54" customWidth="1"/>
    <col min="12" max="12" width="11" style="54" customWidth="1"/>
    <col min="13" max="15" width="8.125" style="54" customWidth="1"/>
    <col min="16" max="16" width="10" style="54" customWidth="1"/>
    <col min="17" max="17" width="0.875" style="54" customWidth="1"/>
    <col min="18" max="16384" width="9" style="54"/>
  </cols>
  <sheetData>
    <row r="2" spans="3:16" ht="10.35" customHeight="1" x14ac:dyDescent="0.15"/>
    <row r="3" spans="3:16" ht="16.350000000000001" customHeight="1" x14ac:dyDescent="0.15">
      <c r="C3" s="17" t="s">
        <v>535</v>
      </c>
      <c r="E3" s="338"/>
      <c r="F3" s="418"/>
      <c r="G3" s="428"/>
      <c r="N3" s="338"/>
      <c r="O3" s="338"/>
    </row>
    <row r="4" spans="3:16" ht="43.35" customHeight="1" x14ac:dyDescent="0.15">
      <c r="C4" s="578"/>
      <c r="D4" s="576" t="s">
        <v>562</v>
      </c>
      <c r="E4" s="580" t="s">
        <v>398</v>
      </c>
      <c r="F4" s="581"/>
      <c r="G4" s="582" t="s">
        <v>563</v>
      </c>
      <c r="H4" s="535" t="s">
        <v>385</v>
      </c>
      <c r="I4" s="536"/>
      <c r="J4" s="536"/>
      <c r="K4" s="536"/>
      <c r="L4" s="536"/>
      <c r="M4" s="537"/>
      <c r="N4" s="574" t="s">
        <v>386</v>
      </c>
      <c r="O4" s="575"/>
      <c r="P4" s="576" t="s">
        <v>441</v>
      </c>
    </row>
    <row r="5" spans="3:16" ht="43.7" customHeight="1" x14ac:dyDescent="0.15">
      <c r="C5" s="579"/>
      <c r="D5" s="534"/>
      <c r="E5" s="73" t="s">
        <v>440</v>
      </c>
      <c r="F5" s="322" t="s">
        <v>249</v>
      </c>
      <c r="G5" s="533"/>
      <c r="H5" s="340" t="s">
        <v>348</v>
      </c>
      <c r="I5" s="341" t="s">
        <v>349</v>
      </c>
      <c r="J5" s="341" t="s">
        <v>350</v>
      </c>
      <c r="K5" s="342" t="s">
        <v>351</v>
      </c>
      <c r="L5" s="341" t="s">
        <v>352</v>
      </c>
      <c r="M5" s="343" t="s">
        <v>30</v>
      </c>
      <c r="N5" s="344" t="s">
        <v>353</v>
      </c>
      <c r="O5" s="345" t="s">
        <v>30</v>
      </c>
      <c r="P5" s="577"/>
    </row>
    <row r="6" spans="3:16" ht="13.5" customHeight="1" x14ac:dyDescent="0.15">
      <c r="C6" s="327" t="s">
        <v>264</v>
      </c>
      <c r="D6" s="60"/>
      <c r="E6" s="63"/>
      <c r="F6" s="81"/>
      <c r="G6" s="61"/>
      <c r="H6" s="65"/>
      <c r="I6" s="66"/>
      <c r="J6" s="66"/>
      <c r="K6" s="66"/>
      <c r="L6" s="66"/>
      <c r="M6" s="81"/>
      <c r="N6" s="65"/>
      <c r="O6" s="107"/>
      <c r="P6" s="346"/>
    </row>
    <row r="7" spans="3:16" ht="13.5" customHeight="1" x14ac:dyDescent="0.15">
      <c r="C7" s="328" t="s">
        <v>413</v>
      </c>
      <c r="D7" s="347"/>
      <c r="E7" s="65"/>
      <c r="F7" s="81"/>
      <c r="G7" s="61"/>
      <c r="H7" s="65"/>
      <c r="I7" s="66"/>
      <c r="J7" s="66"/>
      <c r="K7" s="66"/>
      <c r="L7" s="66"/>
      <c r="M7" s="81"/>
      <c r="N7" s="65"/>
      <c r="O7" s="107"/>
      <c r="P7" s="346"/>
    </row>
    <row r="8" spans="3:16" ht="13.5" customHeight="1" x14ac:dyDescent="0.15">
      <c r="C8" s="328" t="s">
        <v>414</v>
      </c>
      <c r="D8" s="347"/>
      <c r="E8" s="65"/>
      <c r="F8" s="81"/>
      <c r="G8" s="61"/>
      <c r="H8" s="65"/>
      <c r="I8" s="66"/>
      <c r="J8" s="66"/>
      <c r="K8" s="66"/>
      <c r="L8" s="66"/>
      <c r="M8" s="81"/>
      <c r="N8" s="65"/>
      <c r="O8" s="107"/>
      <c r="P8" s="346"/>
    </row>
    <row r="9" spans="3:16" ht="13.5" customHeight="1" x14ac:dyDescent="0.15">
      <c r="C9" s="328" t="s">
        <v>415</v>
      </c>
      <c r="D9" s="347"/>
      <c r="E9" s="65"/>
      <c r="F9" s="81"/>
      <c r="G9" s="61"/>
      <c r="H9" s="65"/>
      <c r="I9" s="66"/>
      <c r="J9" s="66"/>
      <c r="K9" s="66"/>
      <c r="L9" s="66"/>
      <c r="M9" s="81"/>
      <c r="N9" s="65"/>
      <c r="O9" s="107"/>
      <c r="P9" s="346"/>
    </row>
    <row r="10" spans="3:16" ht="13.5" customHeight="1" x14ac:dyDescent="0.15">
      <c r="C10" s="329" t="s">
        <v>416</v>
      </c>
      <c r="D10" s="347"/>
      <c r="E10" s="65"/>
      <c r="F10" s="81"/>
      <c r="G10" s="61"/>
      <c r="H10" s="65"/>
      <c r="I10" s="66"/>
      <c r="J10" s="66"/>
      <c r="K10" s="66"/>
      <c r="L10" s="66"/>
      <c r="M10" s="81"/>
      <c r="N10" s="65"/>
      <c r="O10" s="107"/>
      <c r="P10" s="346"/>
    </row>
    <row r="11" spans="3:16" ht="13.5" customHeight="1" x14ac:dyDescent="0.15">
      <c r="C11" s="330" t="s">
        <v>417</v>
      </c>
      <c r="D11" s="347"/>
      <c r="E11" s="65"/>
      <c r="F11" s="81"/>
      <c r="G11" s="61"/>
      <c r="H11" s="65"/>
      <c r="I11" s="66"/>
      <c r="J11" s="66"/>
      <c r="K11" s="66"/>
      <c r="L11" s="66"/>
      <c r="M11" s="81"/>
      <c r="N11" s="65"/>
      <c r="O11" s="107"/>
      <c r="P11" s="346"/>
    </row>
    <row r="12" spans="3:16" ht="13.5" customHeight="1" x14ac:dyDescent="0.15">
      <c r="C12" s="329" t="s">
        <v>418</v>
      </c>
      <c r="D12" s="347"/>
      <c r="E12" s="65"/>
      <c r="F12" s="81"/>
      <c r="G12" s="61"/>
      <c r="H12" s="65"/>
      <c r="I12" s="66"/>
      <c r="J12" s="66"/>
      <c r="K12" s="66"/>
      <c r="L12" s="66"/>
      <c r="M12" s="81"/>
      <c r="N12" s="65"/>
      <c r="O12" s="107"/>
      <c r="P12" s="346"/>
    </row>
    <row r="13" spans="3:16" ht="13.5" customHeight="1" x14ac:dyDescent="0.15">
      <c r="C13" s="329" t="s">
        <v>419</v>
      </c>
      <c r="D13" s="347"/>
      <c r="E13" s="65"/>
      <c r="F13" s="81"/>
      <c r="G13" s="61"/>
      <c r="H13" s="65"/>
      <c r="I13" s="66"/>
      <c r="J13" s="66"/>
      <c r="K13" s="66"/>
      <c r="L13" s="66"/>
      <c r="M13" s="81"/>
      <c r="N13" s="65"/>
      <c r="O13" s="107"/>
      <c r="P13" s="346"/>
    </row>
    <row r="14" spans="3:16" ht="13.5" customHeight="1" x14ac:dyDescent="0.15">
      <c r="C14" s="329" t="s">
        <v>420</v>
      </c>
      <c r="D14" s="347"/>
      <c r="E14" s="65"/>
      <c r="F14" s="81"/>
      <c r="G14" s="61"/>
      <c r="H14" s="65"/>
      <c r="I14" s="66"/>
      <c r="J14" s="66"/>
      <c r="K14" s="66"/>
      <c r="L14" s="66"/>
      <c r="M14" s="81"/>
      <c r="N14" s="65"/>
      <c r="O14" s="107"/>
      <c r="P14" s="346"/>
    </row>
    <row r="15" spans="3:16" ht="13.5" customHeight="1" x14ac:dyDescent="0.15">
      <c r="C15" s="329" t="s">
        <v>421</v>
      </c>
      <c r="D15" s="347"/>
      <c r="E15" s="65"/>
      <c r="F15" s="81"/>
      <c r="G15" s="61"/>
      <c r="H15" s="65"/>
      <c r="I15" s="66"/>
      <c r="J15" s="66"/>
      <c r="K15" s="66"/>
      <c r="L15" s="66"/>
      <c r="M15" s="81"/>
      <c r="N15" s="65"/>
      <c r="O15" s="107"/>
      <c r="P15" s="346"/>
    </row>
    <row r="16" spans="3:16" ht="13.5" customHeight="1" x14ac:dyDescent="0.15">
      <c r="C16" s="329" t="s">
        <v>422</v>
      </c>
      <c r="D16" s="347"/>
      <c r="E16" s="65"/>
      <c r="F16" s="81"/>
      <c r="G16" s="61"/>
      <c r="H16" s="65"/>
      <c r="I16" s="66"/>
      <c r="J16" s="66"/>
      <c r="K16" s="66"/>
      <c r="L16" s="66"/>
      <c r="M16" s="81"/>
      <c r="N16" s="65"/>
      <c r="O16" s="107"/>
      <c r="P16" s="346"/>
    </row>
    <row r="17" spans="3:16" ht="13.5" customHeight="1" x14ac:dyDescent="0.15">
      <c r="C17" s="329" t="s">
        <v>423</v>
      </c>
      <c r="D17" s="347"/>
      <c r="E17" s="65"/>
      <c r="F17" s="81"/>
      <c r="G17" s="61"/>
      <c r="H17" s="65"/>
      <c r="I17" s="66"/>
      <c r="J17" s="66"/>
      <c r="K17" s="66"/>
      <c r="L17" s="66"/>
      <c r="M17" s="81"/>
      <c r="N17" s="65"/>
      <c r="O17" s="107"/>
      <c r="P17" s="346"/>
    </row>
    <row r="18" spans="3:16" ht="13.5" customHeight="1" x14ac:dyDescent="0.15">
      <c r="C18" s="329" t="s">
        <v>228</v>
      </c>
      <c r="D18" s="347"/>
      <c r="E18" s="65"/>
      <c r="F18" s="81"/>
      <c r="G18" s="61"/>
      <c r="H18" s="65"/>
      <c r="I18" s="66"/>
      <c r="J18" s="66"/>
      <c r="K18" s="66"/>
      <c r="L18" s="66"/>
      <c r="M18" s="81"/>
      <c r="N18" s="65"/>
      <c r="O18" s="107"/>
      <c r="P18" s="346"/>
    </row>
    <row r="19" spans="3:16" ht="13.5" customHeight="1" x14ac:dyDescent="0.15">
      <c r="C19" s="331" t="s">
        <v>424</v>
      </c>
      <c r="D19" s="347"/>
      <c r="E19" s="65"/>
      <c r="F19" s="81"/>
      <c r="G19" s="61"/>
      <c r="H19" s="65"/>
      <c r="I19" s="66"/>
      <c r="J19" s="66"/>
      <c r="K19" s="66"/>
      <c r="L19" s="66"/>
      <c r="M19" s="81"/>
      <c r="N19" s="65"/>
      <c r="O19" s="107"/>
      <c r="P19" s="346"/>
    </row>
    <row r="20" spans="3:16" ht="13.5" customHeight="1" x14ac:dyDescent="0.15">
      <c r="C20" s="331" t="s">
        <v>229</v>
      </c>
      <c r="D20" s="347"/>
      <c r="E20" s="65"/>
      <c r="F20" s="81"/>
      <c r="G20" s="61"/>
      <c r="H20" s="65"/>
      <c r="I20" s="66"/>
      <c r="J20" s="66"/>
      <c r="K20" s="66"/>
      <c r="L20" s="66"/>
      <c r="M20" s="81"/>
      <c r="N20" s="65"/>
      <c r="O20" s="107"/>
      <c r="P20" s="346"/>
    </row>
    <row r="21" spans="3:16" ht="13.5" customHeight="1" x14ac:dyDescent="0.15">
      <c r="C21" s="329" t="s">
        <v>425</v>
      </c>
      <c r="D21" s="347"/>
      <c r="E21" s="65"/>
      <c r="F21" s="81"/>
      <c r="G21" s="61"/>
      <c r="H21" s="65"/>
      <c r="I21" s="66"/>
      <c r="J21" s="66"/>
      <c r="K21" s="66"/>
      <c r="L21" s="66"/>
      <c r="M21" s="81"/>
      <c r="N21" s="65"/>
      <c r="O21" s="107"/>
      <c r="P21" s="346"/>
    </row>
    <row r="22" spans="3:16" ht="13.5" customHeight="1" x14ac:dyDescent="0.15">
      <c r="C22" s="332" t="s">
        <v>426</v>
      </c>
      <c r="D22" s="347"/>
      <c r="E22" s="65"/>
      <c r="F22" s="81"/>
      <c r="G22" s="61"/>
      <c r="H22" s="65"/>
      <c r="I22" s="66"/>
      <c r="J22" s="66"/>
      <c r="K22" s="66"/>
      <c r="L22" s="66"/>
      <c r="M22" s="81"/>
      <c r="N22" s="65"/>
      <c r="O22" s="107"/>
      <c r="P22" s="346"/>
    </row>
    <row r="23" spans="3:16" ht="13.5" customHeight="1" x14ac:dyDescent="0.15">
      <c r="C23" s="329" t="s">
        <v>427</v>
      </c>
      <c r="D23" s="347"/>
      <c r="E23" s="65"/>
      <c r="F23" s="81"/>
      <c r="G23" s="61"/>
      <c r="H23" s="65"/>
      <c r="I23" s="66"/>
      <c r="J23" s="66"/>
      <c r="K23" s="66"/>
      <c r="L23" s="66"/>
      <c r="M23" s="81"/>
      <c r="N23" s="65"/>
      <c r="O23" s="107"/>
      <c r="P23" s="346"/>
    </row>
    <row r="24" spans="3:16" ht="13.5" customHeight="1" x14ac:dyDescent="0.15">
      <c r="C24" s="329" t="s">
        <v>231</v>
      </c>
      <c r="D24" s="347"/>
      <c r="E24" s="65"/>
      <c r="F24" s="81"/>
      <c r="G24" s="61"/>
      <c r="H24" s="65"/>
      <c r="I24" s="66"/>
      <c r="J24" s="66"/>
      <c r="K24" s="66"/>
      <c r="L24" s="66"/>
      <c r="M24" s="81"/>
      <c r="N24" s="65"/>
      <c r="O24" s="107"/>
      <c r="P24" s="346"/>
    </row>
    <row r="25" spans="3:16" ht="13.5" customHeight="1" x14ac:dyDescent="0.15">
      <c r="C25" s="329" t="s">
        <v>428</v>
      </c>
      <c r="D25" s="347"/>
      <c r="E25" s="65"/>
      <c r="F25" s="81"/>
      <c r="G25" s="61"/>
      <c r="H25" s="65"/>
      <c r="I25" s="66"/>
      <c r="J25" s="66"/>
      <c r="K25" s="66"/>
      <c r="L25" s="66"/>
      <c r="M25" s="81"/>
      <c r="N25" s="65"/>
      <c r="O25" s="107"/>
      <c r="P25" s="346"/>
    </row>
    <row r="26" spans="3:16" ht="13.5" customHeight="1" x14ac:dyDescent="0.15">
      <c r="C26" s="329" t="s">
        <v>429</v>
      </c>
      <c r="D26" s="347"/>
      <c r="E26" s="65"/>
      <c r="F26" s="81"/>
      <c r="G26" s="61"/>
      <c r="H26" s="65"/>
      <c r="I26" s="66"/>
      <c r="J26" s="66"/>
      <c r="K26" s="66"/>
      <c r="L26" s="66"/>
      <c r="M26" s="81"/>
      <c r="N26" s="65"/>
      <c r="O26" s="107"/>
      <c r="P26" s="346"/>
    </row>
    <row r="27" spans="3:16" ht="13.5" customHeight="1" x14ac:dyDescent="0.15">
      <c r="C27" s="329" t="s">
        <v>430</v>
      </c>
      <c r="D27" s="347"/>
      <c r="E27" s="65"/>
      <c r="F27" s="81"/>
      <c r="G27" s="61"/>
      <c r="H27" s="65"/>
      <c r="I27" s="66"/>
      <c r="J27" s="66"/>
      <c r="K27" s="66"/>
      <c r="L27" s="66"/>
      <c r="M27" s="81"/>
      <c r="N27" s="65"/>
      <c r="O27" s="107"/>
      <c r="P27" s="346"/>
    </row>
    <row r="28" spans="3:16" ht="13.5" customHeight="1" x14ac:dyDescent="0.15">
      <c r="C28" s="329" t="s">
        <v>431</v>
      </c>
      <c r="D28" s="347"/>
      <c r="E28" s="65"/>
      <c r="F28" s="81"/>
      <c r="G28" s="61"/>
      <c r="H28" s="65"/>
      <c r="I28" s="66"/>
      <c r="J28" s="66"/>
      <c r="K28" s="66"/>
      <c r="L28" s="66"/>
      <c r="M28" s="81"/>
      <c r="N28" s="65"/>
      <c r="O28" s="107"/>
      <c r="P28" s="346"/>
    </row>
    <row r="29" spans="3:16" ht="13.5" customHeight="1" x14ac:dyDescent="0.15">
      <c r="C29" s="329" t="s">
        <v>432</v>
      </c>
      <c r="D29" s="347"/>
      <c r="E29" s="65"/>
      <c r="F29" s="81"/>
      <c r="G29" s="61"/>
      <c r="H29" s="65"/>
      <c r="I29" s="66"/>
      <c r="J29" s="66"/>
      <c r="K29" s="66"/>
      <c r="L29" s="66"/>
      <c r="M29" s="81"/>
      <c r="N29" s="65"/>
      <c r="O29" s="107"/>
      <c r="P29" s="346"/>
    </row>
    <row r="30" spans="3:16" ht="13.5" customHeight="1" x14ac:dyDescent="0.15">
      <c r="C30" s="329" t="s">
        <v>433</v>
      </c>
      <c r="D30" s="347"/>
      <c r="E30" s="65"/>
      <c r="F30" s="81"/>
      <c r="G30" s="61"/>
      <c r="H30" s="65"/>
      <c r="I30" s="66"/>
      <c r="J30" s="66"/>
      <c r="K30" s="66"/>
      <c r="L30" s="66"/>
      <c r="M30" s="81"/>
      <c r="N30" s="65"/>
      <c r="O30" s="107"/>
      <c r="P30" s="346"/>
    </row>
    <row r="31" spans="3:16" ht="13.5" customHeight="1" x14ac:dyDescent="0.15">
      <c r="C31" s="329" t="s">
        <v>434</v>
      </c>
      <c r="D31" s="347"/>
      <c r="E31" s="65"/>
      <c r="F31" s="81"/>
      <c r="G31" s="61"/>
      <c r="H31" s="65"/>
      <c r="I31" s="66"/>
      <c r="J31" s="66"/>
      <c r="K31" s="66"/>
      <c r="L31" s="66"/>
      <c r="M31" s="81"/>
      <c r="N31" s="65"/>
      <c r="O31" s="107"/>
      <c r="P31" s="346"/>
    </row>
    <row r="32" spans="3:16" ht="13.5" customHeight="1" x14ac:dyDescent="0.15">
      <c r="C32" s="329" t="s">
        <v>435</v>
      </c>
      <c r="D32" s="347"/>
      <c r="E32" s="65"/>
      <c r="F32" s="81"/>
      <c r="G32" s="61"/>
      <c r="H32" s="65"/>
      <c r="I32" s="66"/>
      <c r="J32" s="66"/>
      <c r="K32" s="66"/>
      <c r="L32" s="66"/>
      <c r="M32" s="81"/>
      <c r="N32" s="65"/>
      <c r="O32" s="107"/>
      <c r="P32" s="346"/>
    </row>
    <row r="33" spans="3:19" ht="13.5" customHeight="1" x14ac:dyDescent="0.15">
      <c r="C33" s="329" t="s">
        <v>436</v>
      </c>
      <c r="D33" s="347"/>
      <c r="E33" s="65"/>
      <c r="F33" s="81"/>
      <c r="G33" s="61"/>
      <c r="H33" s="65"/>
      <c r="I33" s="66"/>
      <c r="J33" s="66"/>
      <c r="K33" s="66"/>
      <c r="L33" s="66"/>
      <c r="M33" s="81"/>
      <c r="N33" s="65"/>
      <c r="O33" s="107"/>
      <c r="P33" s="346"/>
    </row>
    <row r="34" spans="3:19" ht="13.5" customHeight="1" x14ac:dyDescent="0.15">
      <c r="C34" s="329" t="s">
        <v>437</v>
      </c>
      <c r="D34" s="347"/>
      <c r="E34" s="65"/>
      <c r="F34" s="81"/>
      <c r="G34" s="61"/>
      <c r="H34" s="65"/>
      <c r="I34" s="66"/>
      <c r="J34" s="66"/>
      <c r="K34" s="66"/>
      <c r="L34" s="66"/>
      <c r="M34" s="81"/>
      <c r="N34" s="65"/>
      <c r="O34" s="107"/>
      <c r="P34" s="346"/>
    </row>
    <row r="35" spans="3:19" ht="13.5" customHeight="1" x14ac:dyDescent="0.15">
      <c r="C35" s="329" t="s">
        <v>438</v>
      </c>
      <c r="D35" s="347"/>
      <c r="E35" s="65"/>
      <c r="F35" s="81"/>
      <c r="G35" s="61"/>
      <c r="H35" s="65"/>
      <c r="I35" s="66"/>
      <c r="J35" s="66"/>
      <c r="K35" s="66"/>
      <c r="L35" s="66"/>
      <c r="M35" s="81"/>
      <c r="N35" s="65"/>
      <c r="O35" s="107"/>
      <c r="P35" s="346"/>
    </row>
    <row r="36" spans="3:19" ht="13.5" customHeight="1" x14ac:dyDescent="0.15">
      <c r="C36" s="329" t="s">
        <v>439</v>
      </c>
      <c r="D36" s="347"/>
      <c r="E36" s="65"/>
      <c r="F36" s="81"/>
      <c r="G36" s="61"/>
      <c r="H36" s="65"/>
      <c r="I36" s="66"/>
      <c r="J36" s="66"/>
      <c r="K36" s="66"/>
      <c r="L36" s="66"/>
      <c r="M36" s="81"/>
      <c r="N36" s="65"/>
      <c r="O36" s="107"/>
      <c r="P36" s="346"/>
    </row>
    <row r="37" spans="3:19" ht="13.5" customHeight="1" x14ac:dyDescent="0.15">
      <c r="C37" s="333" t="s">
        <v>232</v>
      </c>
      <c r="D37" s="348"/>
      <c r="E37" s="349"/>
      <c r="F37" s="84"/>
      <c r="G37" s="62"/>
      <c r="H37" s="68"/>
      <c r="I37" s="69"/>
      <c r="J37" s="69"/>
      <c r="K37" s="69"/>
      <c r="L37" s="69"/>
      <c r="M37" s="84"/>
      <c r="N37" s="68"/>
      <c r="O37" s="108"/>
      <c r="P37" s="350"/>
    </row>
    <row r="38" spans="3:19" ht="13.5" customHeight="1" x14ac:dyDescent="0.15">
      <c r="C38" s="320" t="s">
        <v>225</v>
      </c>
      <c r="D38" s="351">
        <f>SUM(D6:D37)</f>
        <v>0</v>
      </c>
      <c r="E38" s="387">
        <f t="shared" ref="E38:O38" si="0">SUM(E6:E37)</f>
        <v>0</v>
      </c>
      <c r="F38" s="386">
        <f>SUM(F6:F37)</f>
        <v>0</v>
      </c>
      <c r="G38" s="351">
        <f t="shared" si="0"/>
        <v>0</v>
      </c>
      <c r="H38" s="352">
        <f t="shared" si="0"/>
        <v>0</v>
      </c>
      <c r="I38" s="389">
        <f t="shared" si="0"/>
        <v>0</v>
      </c>
      <c r="J38" s="389">
        <f t="shared" si="0"/>
        <v>0</v>
      </c>
      <c r="K38" s="391">
        <f t="shared" si="0"/>
        <v>0</v>
      </c>
      <c r="L38" s="390">
        <f t="shared" si="0"/>
        <v>0</v>
      </c>
      <c r="M38" s="386">
        <f t="shared" si="0"/>
        <v>0</v>
      </c>
      <c r="N38" s="352">
        <f t="shared" si="0"/>
        <v>0</v>
      </c>
      <c r="O38" s="388">
        <f t="shared" si="0"/>
        <v>0</v>
      </c>
      <c r="P38" s="353"/>
      <c r="S38" s="56"/>
    </row>
    <row r="39" spans="3:19" ht="13.5" customHeight="1" x14ac:dyDescent="0.15">
      <c r="C39" s="270"/>
      <c r="D39" s="137"/>
    </row>
    <row r="40" spans="3:19" ht="13.35" customHeight="1" x14ac:dyDescent="0.15">
      <c r="C40" s="137"/>
    </row>
  </sheetData>
  <mergeCells count="7">
    <mergeCell ref="N4:O4"/>
    <mergeCell ref="P4:P5"/>
    <mergeCell ref="C4:C5"/>
    <mergeCell ref="D4:D5"/>
    <mergeCell ref="E4:F4"/>
    <mergeCell ref="G4:G5"/>
    <mergeCell ref="H4:M4"/>
  </mergeCells>
  <phoneticPr fontId="5"/>
  <conditionalFormatting sqref="D6:O38">
    <cfRule type="cellIs" dxfId="35" priority="2" operator="greaterThan">
      <formula>0</formula>
    </cfRule>
  </conditionalFormatting>
  <pageMargins left="0.78740157480314965" right="0.78740157480314965" top="0.78740157480314965" bottom="0.39370078740157483" header="0.51181102362204722" footer="0.51181102362204722"/>
  <pageSetup paperSize="9" scale="83" orientation="landscape"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33</vt:i4>
      </vt:variant>
    </vt:vector>
  </HeadingPairs>
  <TitlesOfParts>
    <vt:vector size="65" baseType="lpstr">
      <vt:lpstr>目次</vt:lpstr>
      <vt:lpstr>P2</vt:lpstr>
      <vt:lpstr>P3</vt:lpstr>
      <vt:lpstr>P4</vt:lpstr>
      <vt:lpstr>P5-1</vt:lpstr>
      <vt:lpstr>P5-2</vt:lpstr>
      <vt:lpstr>P5-3</vt:lpstr>
      <vt:lpstr>P6-1</vt:lpstr>
      <vt:lpstr>P6-2</vt:lpstr>
      <vt:lpstr>P6-3</vt:lpstr>
      <vt:lpstr>P16</vt:lpstr>
      <vt:lpstr>P17</vt:lpstr>
      <vt:lpstr>P18</vt:lpstr>
      <vt:lpstr>P19</vt:lpstr>
      <vt:lpstr>P20</vt:lpstr>
      <vt:lpstr>P21</vt:lpstr>
      <vt:lpstr>P22</vt:lpstr>
      <vt:lpstr>別記様式１</vt:lpstr>
      <vt:lpstr>別記様式2</vt:lpstr>
      <vt:lpstr>別紙様式3</vt:lpstr>
      <vt:lpstr>別記様式4-1</vt:lpstr>
      <vt:lpstr>別記様式4-2</vt:lpstr>
      <vt:lpstr>別記様式4-3 </vt:lpstr>
      <vt:lpstr>別記様式5-1</vt:lpstr>
      <vt:lpstr>別記様式5-2</vt:lpstr>
      <vt:lpstr>別記様式6</vt:lpstr>
      <vt:lpstr>別記様式7-1</vt:lpstr>
      <vt:lpstr>別記様式7-2</vt:lpstr>
      <vt:lpstr>別記様式7-3</vt:lpstr>
      <vt:lpstr>別記様式8</vt:lpstr>
      <vt:lpstr>別記様式9</vt:lpstr>
      <vt:lpstr>別記様式10 </vt:lpstr>
      <vt:lpstr>P16!Print_Area</vt:lpstr>
      <vt:lpstr>P17!Print_Area</vt:lpstr>
      <vt:lpstr>P18!Print_Area</vt:lpstr>
      <vt:lpstr>P19!Print_Area</vt:lpstr>
      <vt:lpstr>P2!Print_Area</vt:lpstr>
      <vt:lpstr>P20!Print_Area</vt:lpstr>
      <vt:lpstr>P21!Print_Area</vt:lpstr>
      <vt:lpstr>P22!Print_Area</vt:lpstr>
      <vt:lpstr>P3!Print_Area</vt:lpstr>
      <vt:lpstr>P4!Print_Area</vt:lpstr>
      <vt:lpstr>'P5-1'!Print_Area</vt:lpstr>
      <vt:lpstr>'P5-2'!Print_Area</vt:lpstr>
      <vt:lpstr>'P5-3'!Print_Area</vt:lpstr>
      <vt:lpstr>'P6-1'!Print_Area</vt:lpstr>
      <vt:lpstr>'P6-3'!Print_Area</vt:lpstr>
      <vt:lpstr>別記様式１!Print_Area</vt:lpstr>
      <vt:lpstr>'別記様式10 '!Print_Area</vt:lpstr>
      <vt:lpstr>別記様式2!Print_Area</vt:lpstr>
      <vt:lpstr>'別記様式4-1'!Print_Area</vt:lpstr>
      <vt:lpstr>'別記様式4-2'!Print_Area</vt:lpstr>
      <vt:lpstr>'別記様式4-3 '!Print_Area</vt:lpstr>
      <vt:lpstr>'別記様式5-1'!Print_Area</vt:lpstr>
      <vt:lpstr>'別記様式5-2'!Print_Area</vt:lpstr>
      <vt:lpstr>別記様式6!Print_Area</vt:lpstr>
      <vt:lpstr>'別記様式7-1'!Print_Area</vt:lpstr>
      <vt:lpstr>'別記様式7-2'!Print_Area</vt:lpstr>
      <vt:lpstr>'別記様式7-3'!Print_Area</vt:lpstr>
      <vt:lpstr>別記様式8!Print_Area</vt:lpstr>
      <vt:lpstr>別記様式9!Print_Area</vt:lpstr>
      <vt:lpstr>別紙様式3!Print_Area</vt:lpstr>
      <vt:lpstr>目次!Print_Area</vt:lpstr>
      <vt:lpstr>'P5-1'!Print_Titles</vt:lpstr>
      <vt:lpstr>'P5-2'!Print_Titles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業務結果表</dc:title>
  <dc:creator>中野 未佳</dc:creator>
  <cp:lastModifiedBy>賀岡 美里</cp:lastModifiedBy>
  <cp:lastPrinted>2025-02-20T07:01:12Z</cp:lastPrinted>
  <dcterms:created xsi:type="dcterms:W3CDTF">1999-04-24T16:41:37Z</dcterms:created>
  <dcterms:modified xsi:type="dcterms:W3CDTF">2025-02-28T01:34:50Z</dcterms:modified>
</cp:coreProperties>
</file>