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10.1.1.11\世羅町\財政課\●地方財政状況調査（H16～）\R 05決算統計・公共施設\県等通知\【070303】【0312〆】令和５年度財政状況資料集の作成及び提出について（依頼）\"/>
    </mc:Choice>
  </mc:AlternateContent>
  <xr:revisionPtr revIDLastSave="0" documentId="13_ncr:1_{C8CAA787-50AF-4EA0-A105-CC8A43B43443}" xr6:coauthVersionLast="36" xr6:coauthVersionMax="36" xr10:uidLastSave="{00000000-0000-0000-0000-000000000000}"/>
  <bookViews>
    <workbookView xWindow="0" yWindow="0" windowWidth="25935" windowHeight="103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BW34" i="10"/>
  <c r="BW35" i="10" s="1"/>
  <c r="BW36" i="10" s="1"/>
  <c r="BW37" i="10" s="1"/>
  <c r="BW38" i="10" s="1"/>
  <c r="BW39" i="10" s="1"/>
  <c r="C34" i="10"/>
  <c r="CO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<sst xmlns="http://schemas.openxmlformats.org/spreadsheetml/2006/main" count="1070" uniqueCount="563">
  <si>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</si>
  <si>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</si>
  <si>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</si>
  <si>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</si>
  <si>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</si>
  <si>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</si>
  <si>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</si>
  <si>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</si>
  <si>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</si>
  <si>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</si>
  <si>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</si>
  <si>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</si>
  <si>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</si>
  <si>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</si>
  <si>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</si>
  <si>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</si>
  <si>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</si>
  <si>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</si>
  <si>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</si>
  <si>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</si>
  <si>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</si>
  <si>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</si>
  <si>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</si>
  <si>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</si>
  <si>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</si>
  <si>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</si>
  <si>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</si>
  <si>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</si>
  <si>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</si>
  <si>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</si>
  <si>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</si>
  <si>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</si>
  <si>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</si>
  <si>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</si>
  <si>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</si>
  <si>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</si>
  <si>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</si>
  <si>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</si>
  <si>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</si>
  <si>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</si>
  <si>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</si>
  <si>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</si>
  <si>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</si>
  <si>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</si>
  <si>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</si>
  <si>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</si>
  <si>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</si>
  <si>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</si>
  <si>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</si>
  <si>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</si>
  <si>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</si>
  <si>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</si>
  <si>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</si>
  <si>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</si>
  <si>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</si>
  <si>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</si>
  <si>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</si>
  <si>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</si>
  <si>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</si>
  <si>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</si>
  <si>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</si>
  <si>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</si>
  <si>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</si>
  <si>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</si>
  <si>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</si>
  <si>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</si>
  <si>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</si>
  <si>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</si>
  <si>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</si>
  <si>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</si>
  <si>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</si>
  <si>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</si>
  <si>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</si>
  <si>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</si>
  <si>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</si>
  <si>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</si>
  <si>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</si>
  <si>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</si>
  <si>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</si>
  <si>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</si>
  <si>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</si>
  <si>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</si>
  <si>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</si>
  <si>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</si>
  <si>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</si>
  <si>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</si>
  <si>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</si>
  <si>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</si>
  <si>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</si>
  <si>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</si>
  <si>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</si>
  <si>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</si>
  <si>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</si>
  <si>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</si>
  <si>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</si>
  <si>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</si>
  <si>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</si>
  <si>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</si>
  <si>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</si>
  <si>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</si>
  <si>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</si>
  <si>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</si>
  <si>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</si>
  <si>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</si>
  <si>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</si>
  <si>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</si>
  <si>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</si>
  <si>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</si>
  <si>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</si>
  <si>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</si>
  <si>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</si>
  <si>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</si>
  <si>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</si>
  <si>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</si>
  <si>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</si>
  <si>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</si>
  <si>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</si>
  <si>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</si>
  <si>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</si>
  <si>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</si>
  <si>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</si>
  <si>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</si>
  <si>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</si>
  <si>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</si>
  <si>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</si>
  <si>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</si>
  <si>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</si>
  <si>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</si>
  <si>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</si>
  <si>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</si>
  <si>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</si>
  <si>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</si>
  <si>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</si>
  <si>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</si>
  <si>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</si>
  <si>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</si>
  <si>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</si>
  <si>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</si>
  <si>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</si>
  <si>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</si>
  <si>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</si>
  <si>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</si>
  <si>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</si>
  <si>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</si>
  <si>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</si>
  <si>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</si>
  <si>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</si>
  <si>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</si>
  <si>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</si>
  <si>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</si>
  <si>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</si>
  <si>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</si>
  <si>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</si>
  <si>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</si>
  <si>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</si>
  <si>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</si>
  <si>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</si>
  <si>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</si>
  <si>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</si>
  <si>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</si>
  <si>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</si>
  <si>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</si>
  <si>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</si>
  <si>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</si>
  <si>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</si>
  <si>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</si>
  <si>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</si>
  <si>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</si>
  <si>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</si>
  <si>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</si>
  <si>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</si>
  <si>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</si>
  <si>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</si>
  <si>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</si>
  <si>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</si>
  <si>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</si>
  <si>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</si>
  <si>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</si>
  <si>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</si>
  <si>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</si>
  <si>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</si>
  <si>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</si>
  <si>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</si>
  <si>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</si>
  <si>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</si>
  <si>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</si>
  <si>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</si>
  <si>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</si>
  <si>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</si>
  <si>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</si>
  <si>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</si>
  <si>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</si>
  <si>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</si>
  <si>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</si>
  <si>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</si>
  <si>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</si>
  <si>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</si>
  <si>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</si>
  <si>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</si>
  <si>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</si>
  <si>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</si>
  <si>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</si>
  <si>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</si>
  <si>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</si>
  <si>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</si>
  <si>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</si>
  <si>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広島県世羅町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</si>
  <si>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</si>
  <si>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</si>
  <si>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</si>
  <si>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</si>
  <si>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</si>
  <si>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</si>
  <si>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</si>
  <si>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</si>
  <si>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</si>
  <si>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</si>
  <si>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</si>
  <si>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</si>
  <si>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</si>
  <si>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</si>
  <si>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</si>
  <si>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</si>
  <si>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</si>
  <si>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</si>
  <si>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</si>
  <si>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</si>
  <si>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</si>
  <si>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</si>
  <si>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</si>
  <si>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</si>
  <si>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</si>
  <si>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</si>
  <si>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</si>
  <si>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</si>
  <si>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</si>
  <si>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</si>
  <si>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</si>
  <si>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</si>
  <si>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</si>
  <si>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</si>
  <si>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</si>
  <si>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</si>
  <si>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</si>
  <si>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</si>
  <si>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</si>
  <si>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</si>
  <si>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</si>
  <si>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</si>
  <si>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</si>
  <si>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</si>
  <si>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</si>
  <si>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</si>
  <si>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</si>
  <si>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</si>
  <si>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</si>
  <si>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</si>
  <si>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</si>
  <si>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</si>
  <si>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</si>
  <si>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</si>
  <si>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</si>
  <si>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</si>
  <si>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</si>
  <si>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</si>
  <si>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</si>
  <si>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</si>
  <si>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</si>
  <si>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</si>
  <si>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</si>
  <si>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</si>
  <si>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</si>
  <si>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</si>
  <si>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</si>
  <si>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</si>
  <si>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</si>
  <si>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</si>
  <si>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</si>
  <si>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</si>
  <si>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</si>
  <si>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</si>
  <si>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</si>
  <si>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</si>
  <si>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</si>
  <si>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</si>
  <si>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</si>
  <si>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</si>
  <si>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</si>
  <si>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</si>
  <si>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</si>
  <si>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</si>
  <si>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</si>
  <si>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</si>
  <si>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</si>
  <si>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</si>
  <si>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</si>
  <si>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</si>
  <si>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</si>
  <si>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</si>
  <si>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</si>
  <si>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</si>
  <si>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</si>
  <si>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</si>
  <si>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</si>
  <si>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</si>
  <si>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</si>
  <si>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</si>
  <si>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</si>
  <si>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</si>
  <si>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</si>
  <si>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</si>
  <si>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</si>
  <si>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</si>
  <si>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</si>
  <si>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</si>
  <si>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</si>
  <si>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</si>
  <si>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</si>
  <si>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</si>
  <si>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</si>
  <si>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</si>
  <si>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</si>
  <si>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</si>
  <si>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</si>
  <si>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</si>
  <si>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</si>
  <si>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</si>
  <si>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</si>
  <si>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</si>
  <si>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</si>
  <si>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</si>
  <si>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</si>
  <si>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</si>
  <si>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</si>
  <si>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</si>
  <si>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</si>
  <si>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</si>
  <si>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</si>
  <si>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</si>
  <si>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</si>
  <si>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</si>
  <si>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</si>
  <si>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</si>
  <si>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</si>
  <si>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</si>
  <si>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</si>
  <si>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</si>
  <si>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</si>
  <si>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</si>
  <si>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</si>
  <si>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</si>
  <si>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</si>
  <si>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</si>
  <si>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</si>
  <si>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</si>
  <si>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</si>
  <si>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</si>
  <si>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広島県世羅町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</si>
  <si>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</si>
  <si>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</si>
  <si>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</si>
  <si>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</si>
  <si>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</si>
  <si>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</si>
  <si>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</si>
  <si>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</si>
  <si>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</si>
  <si>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</si>
  <si>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</si>
  <si>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</si>
  <si>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</si>
  <si>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</si>
  <si>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</si>
  <si>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</si>
  <si>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</si>
  <si>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</si>
  <si>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</si>
  <si>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</si>
  <si>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</si>
  <si>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</si>
  <si>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</si>
  <si>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</si>
  <si>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</si>
  <si>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</si>
  <si>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</si>
  <si>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</si>
  <si>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</si>
  <si>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</si>
  <si>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</si>
  <si>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</si>
  <si>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</si>
  <si>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</si>
  <si>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</si>
  <si>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</si>
  <si>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</si>
  <si>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</si>
  <si>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</si>
  <si>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</si>
  <si>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</si>
  <si>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</si>
  <si>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</si>
  <si>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</si>
  <si>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</si>
  <si>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</si>
  <si>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</si>
  <si>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</si>
  <si>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</si>
  <si>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</si>
  <si>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</si>
  <si>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</si>
  <si>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</si>
  <si>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</si>
  <si>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</si>
  <si>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</si>
  <si>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</si>
  <si>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</si>
  <si>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</si>
  <si>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</si>
  <si>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</si>
  <si>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</si>
  <si>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</si>
  <si>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</si>
  <si>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</si>
  <si>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</si>
  <si>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</si>
  <si>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</si>
  <si>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</si>
  <si>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</si>
  <si>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</si>
  <si>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</si>
  <si>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</si>
  <si>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</si>
  <si>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</si>
  <si>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</si>
  <si>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</si>
  <si>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</si>
  <si>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</si>
  <si>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</si>
  <si>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</si>
  <si>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</si>
  <si>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</si>
  <si>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</si>
  <si>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</si>
  <si>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</si>
  <si>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</si>
  <si>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</si>
  <si>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</si>
  <si>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</si>
  <si>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</si>
  <si>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</si>
  <si>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</si>
  <si>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</si>
  <si>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</si>
  <si>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</si>
  <si>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</si>
  <si>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</si>
  <si>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</si>
  <si>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</si>
  <si>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</si>
  <si>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</si>
  <si>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</si>
  <si>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</si>
  <si>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</si>
  <si>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</si>
  <si>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</si>
  <si>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</si>
  <si>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</si>
  <si>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</si>
  <si>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</si>
  <si>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</si>
  <si>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</si>
  <si>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</si>
  <si>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</si>
  <si>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</si>
  <si>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</si>
  <si>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</si>
  <si>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</si>
  <si>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</si>
  <si>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</si>
  <si>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</si>
  <si>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</si>
  <si>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</si>
  <si>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</si>
  <si>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</si>
  <si>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</si>
  <si>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</si>
  <si>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</si>
  <si>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</si>
  <si>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</si>
  <si>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</si>
  <si>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</si>
  <si>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</si>
  <si>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</si>
  <si>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</si>
  <si>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</si>
  <si>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</si>
  <si>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</si>
  <si>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</si>
  <si>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</si>
  <si>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</si>
  <si>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</si>
  <si>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</si>
  <si>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</si>
  <si>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</si>
  <si>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</si>
  <si>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</si>
  <si>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</si>
  <si>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</si>
  <si>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</si>
  <si>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</si>
  <si>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</si>
  <si>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</si>
  <si>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</si>
  <si>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</si>
  <si>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</si>
  <si>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</si>
  <si>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</si>
  <si>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</si>
  <si>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</si>
  <si>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</si>
  <si>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</si>
  <si>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</si>
  <si>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</si>
  <si>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</si>
  <si>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</si>
  <si>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</si>
  <si>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</si>
  <si>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</si>
  <si>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</si>
  <si>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</si>
  <si>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</si>
  <si>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</si>
  <si>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</si>
  <si>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</si>
  <si>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5.74</t>
  </si>
  <si>
    <t>▲ 3.03</t>
  </si>
  <si>
    <t>一般会計</t>
  </si>
  <si>
    <t>公共下水道事業会計</t>
  </si>
  <si>
    <t>介護保険事業特別会計</t>
  </si>
  <si>
    <t>国民健康保険事業特別会計</t>
  </si>
  <si>
    <t>後期高齢者医療制度特別会計</t>
  </si>
  <si>
    <t>介護サービス事業特別会計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</si>
  <si>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</si>
  <si>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</si>
  <si>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</si>
  <si>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</si>
  <si>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</si>
  <si>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</si>
  <si>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</si>
  <si>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</si>
  <si>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10"/>
  </si>
  <si>
    <t>-</t>
    <phoneticPr fontId="10"/>
  </si>
  <si>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10"/>
  </si>
  <si>
    <t>世羅中央病院企業団（病院事業会計）</t>
    <rPh sb="0" eb="2">
      <t>セラ</t>
    </rPh>
    <rPh sb="2" eb="4">
      <t>チュウオウ</t>
    </rPh>
    <rPh sb="4" eb="6">
      <t>ビョウイン</t>
    </rPh>
    <rPh sb="6" eb="8">
      <t>キギョウ</t>
    </rPh>
    <rPh sb="8" eb="9">
      <t>ダン</t>
    </rPh>
    <rPh sb="10" eb="12">
      <t>ビョウイン</t>
    </rPh>
    <rPh sb="12" eb="14">
      <t>ジギョウ</t>
    </rPh>
    <rPh sb="14" eb="16">
      <t>カイケイ</t>
    </rPh>
    <phoneticPr fontId="10"/>
  </si>
  <si>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10"/>
  </si>
  <si>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10"/>
  </si>
  <si>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10"/>
  </si>
  <si>
    <t>株式会社セラアグリパーク</t>
    <rPh sb="0" eb="2">
      <t>カブシキ</t>
    </rPh>
    <rPh sb="2" eb="4">
      <t>カイシャ</t>
    </rPh>
    <phoneticPr fontId="2"/>
  </si>
  <si>
    <t>-</t>
    <phoneticPr fontId="2"/>
  </si>
  <si>
    <t>広島県水道広域連合企業団（水道事業会計）</t>
    <rPh sb="0" eb="3">
      <t>ヒロシマケン</t>
    </rPh>
    <rPh sb="3" eb="5">
      <t>スイドウ</t>
    </rPh>
    <rPh sb="5" eb="7">
      <t>コウイキ</t>
    </rPh>
    <rPh sb="7" eb="9">
      <t>レンゴウ</t>
    </rPh>
    <rPh sb="9" eb="12">
      <t>キギョウダン</t>
    </rPh>
    <rPh sb="13" eb="15">
      <t>スイドウ</t>
    </rPh>
    <rPh sb="15" eb="17">
      <t>ジギョウ</t>
    </rPh>
    <rPh sb="17" eb="19">
      <t>カイケイ</t>
    </rPh>
    <phoneticPr fontId="2"/>
  </si>
  <si>
    <t>広島県水道広域連合企業団（工業用水道事業会計）</t>
    <rPh sb="0" eb="3">
      <t>ヒロシマケン</t>
    </rPh>
    <rPh sb="3" eb="5">
      <t>スイドウ</t>
    </rPh>
    <rPh sb="5" eb="7">
      <t>コウイキ</t>
    </rPh>
    <rPh sb="7" eb="9">
      <t>レンゴウ</t>
    </rPh>
    <rPh sb="9" eb="12">
      <t>キギョウダン</t>
    </rPh>
    <rPh sb="13" eb="16">
      <t>コウギョウヨウ</t>
    </rPh>
    <rPh sb="16" eb="18">
      <t>スイドウ</t>
    </rPh>
    <rPh sb="18" eb="20">
      <t>ジギョウ</t>
    </rPh>
    <rPh sb="20" eb="22">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</si>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</sst>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6" xfId="12" applyNumberFormat="1" applyFont="1" applyBorder="1" applyAlignment="1" applyProtection="1">
      <alignment horizontal="left" vertical="center" shrinkToFit="1"/>
      <protection locked="0"/>
    </xf>
    <xf numFmtId="0" fontId="35" fillId="0" borderId="121" xfId="12" applyNumberFormat="1" applyFont="1" applyBorder="1" applyAlignment="1" applyProtection="1">
      <alignment horizontal="left" vertical="center" shrinkToFit="1"/>
      <protection locked="0"/>
    </xf>
    <xf numFmtId="0" fontId="35" fillId="0" borderId="117" xfId="12" applyNumberFormat="1" applyFont="1" applyBorder="1" applyAlignment="1" applyProtection="1">
      <alignment horizontal="left" vertical="center" shrinkToFit="1"/>
      <protection locked="0"/>
    </xf>
    <xf numFmtId="0" fontId="35" fillId="0" borderId="113" xfId="12" applyNumberFormat="1" applyFont="1" applyBorder="1" applyAlignment="1" applyProtection="1">
      <alignment horizontal="left" vertical="center" shrinkToFit="1"/>
      <protection locked="0"/>
    </xf>
    <xf numFmtId="0" fontId="35" fillId="0" borderId="119" xfId="12" applyNumberFormat="1"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NumberFormat="1" applyFont="1" applyBorder="1" applyAlignment="1" applyProtection="1">
      <alignment horizontal="left" vertical="center" shrinkToFit="1"/>
      <protection locked="0"/>
    </xf>
    <xf numFmtId="0" fontId="35" fillId="0" borderId="108" xfId="12" applyNumberFormat="1"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021D-46F7-A11C-99B2B7F2B0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110382</c:v>
                </c:pt>
                <c:pt idx="1">
                  <c:v>76270</c:v>
                </c:pt>
                <c:pt idx="2">
                  <c:v>170138</c:v>
                </c:pt>
                <c:pt idx="3">
                  <c:v>78391</c:v>
                </c:pt>
                <c:pt idx="4">
                  <c:v>140724</c:v>
                </c:pt>
              </c:numCache>
            </c:numRef>
          </c:val>
          <c:smooth val="0"/>
          <c:extLst>
            <c:ext xmlns:c16="http://schemas.microsoft.com/office/drawing/2014/chart" uri="{C3380CC4-5D6E-409C-BE32-E72D297353CC}">
              <c16:uniqueId val="{00000001-021D-46F7-A11C-99B2B7F2B0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4.68</c:v>
                </c:pt>
                <c:pt idx="1">
                  <c:v>3.73</c:v>
                </c:pt>
                <c:pt idx="2">
                  <c:v>4.96</c:v>
                </c:pt>
                <c:pt idx="3">
                  <c:v>6.21</c:v>
                </c:pt>
                <c:pt idx="4">
                  <c:v>4.53</c:v>
                </c:pt>
              </c:numCache>
            </c:numRef>
          </c:val>
          <c:extLst>
            <c:ext xmlns:c16="http://schemas.microsoft.com/office/drawing/2014/chart" uri="{C3380CC4-5D6E-409C-BE32-E72D297353CC}">
              <c16:uniqueId val="{00000000-48F7-4B3F-876A-711DC84DA8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29.07</c:v>
                </c:pt>
                <c:pt idx="1">
                  <c:v>29.24</c:v>
                </c:pt>
                <c:pt idx="2">
                  <c:v>30.86</c:v>
                </c:pt>
                <c:pt idx="3">
                  <c:v>33.159999999999997</c:v>
                </c:pt>
                <c:pt idx="4">
                  <c:v>32.32</c:v>
                </c:pt>
              </c:numCache>
            </c:numRef>
          </c:val>
          <c:extLst>
            <c:ext xmlns:c16="http://schemas.microsoft.com/office/drawing/2014/chart" uri="{C3380CC4-5D6E-409C-BE32-E72D297353CC}">
              <c16:uniqueId val="{00000001-48F7-4B3F-876A-711DC84DA8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-5.74</c:v>
                </c:pt>
                <c:pt idx="1">
                  <c:v>-3.03</c:v>
                </c:pt>
                <c:pt idx="2">
                  <c:v>1.93</c:v>
                </c:pt>
                <c:pt idx="3">
                  <c:v>0.28999999999999998</c:v>
                </c:pt>
                <c:pt idx="4">
                  <c:v>-5.74</c:v>
                </c:pt>
              </c:numCache>
            </c:numRef>
          </c:val>
          <c:smooth val="0"/>
          <c:extLst>
            <c:ext xmlns:c16="http://schemas.microsoft.com/office/drawing/2014/chart" uri="{C3380CC4-5D6E-409C-BE32-E72D297353CC}">
              <c16:uniqueId val="{00000002-48F7-4B3F-876A-711DC84DA8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20.309999999999999</c:v>
                </c:pt>
                <c:pt idx="2">
                  <c:v>#N/A</c:v>
                </c:pt>
                <c:pt idx="3">
                  <c:v>20.5</c:v>
                </c:pt>
                <c:pt idx="4">
                  <c:v>#N/A</c:v>
                </c:pt>
                <c:pt idx="5">
                  <c:v>20.440000000000001</c:v>
                </c:pt>
                <c:pt idx="6">
                  <c:v>#N/A</c:v>
                </c:pt>
                <c:pt idx="7">
                  <c:v>20.94</c:v>
                </c:pt>
                <c:pt idx="8">
                  <c:v>0</c:v>
                </c:pt>
                <c:pt idx="9">
                  <c:v>0</c:v>
                </c:pt>
              </c:numCache>
            </c:numRef>
          </c:val>
          <c:extLst>
            <c:ext xmlns:c16="http://schemas.microsoft.com/office/drawing/2014/chart" uri="{C3380CC4-5D6E-409C-BE32-E72D297353CC}">
              <c16:uniqueId val="{00000000-70C3-4049-BBE4-D5BE397F3B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C3-4049-BBE4-D5BE397F3B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C3-4049-BBE4-D5BE397F3B2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0.03</c:v>
                </c:pt>
                <c:pt idx="4">
                  <c:v>#N/A</c:v>
                </c:pt>
                <c:pt idx="5">
                  <c:v>0</c:v>
                </c:pt>
                <c:pt idx="6">
                  <c:v>#N/A</c:v>
                </c:pt>
                <c:pt idx="7">
                  <c:v>0.04</c:v>
                </c:pt>
                <c:pt idx="8">
                  <c:v>#N/A</c:v>
                </c:pt>
                <c:pt idx="9">
                  <c:v>0</c:v>
                </c:pt>
              </c:numCache>
            </c:numRef>
          </c:val>
          <c:extLst>
            <c:ext xmlns:c16="http://schemas.microsoft.com/office/drawing/2014/chart" uri="{C3380CC4-5D6E-409C-BE32-E72D297353CC}">
              <c16:uniqueId val="{00000003-70C3-4049-BBE4-D5BE397F3B23}"/>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70C3-4049-BBE4-D5BE397F3B23}"/>
            </c:ext>
          </c:extLst>
        </c:ser>
        <c:ser>
          <c:idx val="5"/>
          <c:order val="5"/>
          <c:tx>
            <c:strRef>
              <c:f>データシート!$A$32</c:f>
              <c:strCache>
                <c:ptCount val="1"/>
                <c:pt idx="0">
                  <c:v>後期高齢者医療制度特別会計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0.05</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5-70C3-4049-BBE4-D5BE397F3B2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0.91</c:v>
                </c:pt>
                <c:pt idx="2">
                  <c:v>#N/A</c:v>
                </c:pt>
                <c:pt idx="3">
                  <c:v>1.62</c:v>
                </c:pt>
                <c:pt idx="4">
                  <c:v>#N/A</c:v>
                </c:pt>
                <c:pt idx="5">
                  <c:v>1.1200000000000001</c:v>
                </c:pt>
                <c:pt idx="6">
                  <c:v>#N/A</c:v>
                </c:pt>
                <c:pt idx="7">
                  <c:v>1.22</c:v>
                </c:pt>
                <c:pt idx="8">
                  <c:v>#N/A</c:v>
                </c:pt>
                <c:pt idx="9">
                  <c:v>1.18</c:v>
                </c:pt>
              </c:numCache>
            </c:numRef>
          </c:val>
          <c:extLst>
            <c:ext xmlns:c16="http://schemas.microsoft.com/office/drawing/2014/chart" uri="{C3380CC4-5D6E-409C-BE32-E72D297353CC}">
              <c16:uniqueId val="{00000006-70C3-4049-BBE4-D5BE397F3B2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1.46</c:v>
                </c:pt>
                <c:pt idx="4">
                  <c:v>#N/A</c:v>
                </c:pt>
                <c:pt idx="5">
                  <c:v>1.32</c:v>
                </c:pt>
                <c:pt idx="6">
                  <c:v>#N/A</c:v>
                </c:pt>
                <c:pt idx="7">
                  <c:v>1.44</c:v>
                </c:pt>
                <c:pt idx="8">
                  <c:v>#N/A</c:v>
                </c:pt>
                <c:pt idx="9">
                  <c:v>1.76</c:v>
                </c:pt>
              </c:numCache>
            </c:numRef>
          </c:val>
          <c:extLst>
            <c:ext xmlns:c16="http://schemas.microsoft.com/office/drawing/2014/chart" uri="{C3380CC4-5D6E-409C-BE32-E72D297353CC}">
              <c16:uniqueId val="{00000007-70C3-4049-BBE4-D5BE397F3B2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3.23</c:v>
                </c:pt>
                <c:pt idx="2">
                  <c:v>#N/A</c:v>
                </c:pt>
                <c:pt idx="3">
                  <c:v>3.51</c:v>
                </c:pt>
                <c:pt idx="4">
                  <c:v>#N/A</c:v>
                </c:pt>
                <c:pt idx="5">
                  <c:v>3.29</c:v>
                </c:pt>
                <c:pt idx="6">
                  <c:v>#N/A</c:v>
                </c:pt>
                <c:pt idx="7">
                  <c:v>3.45</c:v>
                </c:pt>
                <c:pt idx="8">
                  <c:v>#N/A</c:v>
                </c:pt>
                <c:pt idx="9">
                  <c:v>3.49</c:v>
                </c:pt>
              </c:numCache>
            </c:numRef>
          </c:val>
          <c:extLst>
            <c:ext xmlns:c16="http://schemas.microsoft.com/office/drawing/2014/chart" uri="{C3380CC4-5D6E-409C-BE32-E72D297353CC}">
              <c16:uniqueId val="{00000008-70C3-4049-BBE4-D5BE397F3B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4.68</c:v>
                </c:pt>
                <c:pt idx="2">
                  <c:v>#N/A</c:v>
                </c:pt>
                <c:pt idx="3">
                  <c:v>3.73</c:v>
                </c:pt>
                <c:pt idx="4">
                  <c:v>#N/A</c:v>
                </c:pt>
                <c:pt idx="5">
                  <c:v>4.96</c:v>
                </c:pt>
                <c:pt idx="6">
                  <c:v>#N/A</c:v>
                </c:pt>
                <c:pt idx="7">
                  <c:v>6.21</c:v>
                </c:pt>
                <c:pt idx="8">
                  <c:v>#N/A</c:v>
                </c:pt>
                <c:pt idx="9">
                  <c:v>4.5199999999999996</c:v>
                </c:pt>
              </c:numCache>
            </c:numRef>
          </c:val>
          <c:extLst>
            <c:ext xmlns:c16="http://schemas.microsoft.com/office/drawing/2014/chart" uri="{C3380CC4-5D6E-409C-BE32-E72D297353CC}">
              <c16:uniqueId val="{00000009-70C3-4049-BBE4-D5BE397F3B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1356</c:v>
                </c:pt>
                <c:pt idx="5">
                  <c:v>1241</c:v>
                </c:pt>
                <c:pt idx="8">
                  <c:v>1146</c:v>
                </c:pt>
                <c:pt idx="11">
                  <c:v>1195</c:v>
                </c:pt>
                <c:pt idx="14">
                  <c:v>1165</c:v>
                </c:pt>
              </c:numCache>
            </c:numRef>
          </c:val>
          <c:extLst>
            <c:ext xmlns:c16="http://schemas.microsoft.com/office/drawing/2014/chart" uri="{C3380CC4-5D6E-409C-BE32-E72D297353CC}">
              <c16:uniqueId val="{00000000-CFFC-4A28-8A62-750EBF8ADB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FC-4A28-8A62-750EBF8ADB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30</c:v>
                </c:pt>
                <c:pt idx="3">
                  <c:v>28</c:v>
                </c:pt>
                <c:pt idx="6">
                  <c:v>22</c:v>
                </c:pt>
                <c:pt idx="9">
                  <c:v>2</c:v>
                </c:pt>
                <c:pt idx="12">
                  <c:v>25</c:v>
                </c:pt>
              </c:numCache>
            </c:numRef>
          </c:val>
          <c:extLst>
            <c:ext xmlns:c16="http://schemas.microsoft.com/office/drawing/2014/chart" uri="{C3380CC4-5D6E-409C-BE32-E72D297353CC}">
              <c16:uniqueId val="{00000002-CFFC-4A28-8A62-750EBF8ADB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98</c:v>
                </c:pt>
                <c:pt idx="3">
                  <c:v>108</c:v>
                </c:pt>
                <c:pt idx="6">
                  <c:v>94</c:v>
                </c:pt>
                <c:pt idx="9">
                  <c:v>111</c:v>
                </c:pt>
                <c:pt idx="12">
                  <c:v>261</c:v>
                </c:pt>
              </c:numCache>
            </c:numRef>
          </c:val>
          <c:extLst>
            <c:ext xmlns:c16="http://schemas.microsoft.com/office/drawing/2014/chart" uri="{C3380CC4-5D6E-409C-BE32-E72D297353CC}">
              <c16:uniqueId val="{00000003-CFFC-4A28-8A62-750EBF8ADB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318</c:v>
                </c:pt>
                <c:pt idx="3">
                  <c:v>311</c:v>
                </c:pt>
                <c:pt idx="6">
                  <c:v>284</c:v>
                </c:pt>
                <c:pt idx="9">
                  <c:v>288</c:v>
                </c:pt>
                <c:pt idx="12">
                  <c:v>88</c:v>
                </c:pt>
              </c:numCache>
            </c:numRef>
          </c:val>
          <c:extLst>
            <c:ext xmlns:c16="http://schemas.microsoft.com/office/drawing/2014/chart" uri="{C3380CC4-5D6E-409C-BE32-E72D297353CC}">
              <c16:uniqueId val="{00000004-CFFC-4A28-8A62-750EBF8ADB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FC-4A28-8A62-750EBF8ADB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FC-4A28-8A62-750EBF8ADB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1526</c:v>
                </c:pt>
                <c:pt idx="3">
                  <c:v>1402</c:v>
                </c:pt>
                <c:pt idx="6">
                  <c:v>1281</c:v>
                </c:pt>
                <c:pt idx="9">
                  <c:v>1396</c:v>
                </c:pt>
                <c:pt idx="12">
                  <c:v>1377</c:v>
                </c:pt>
              </c:numCache>
            </c:numRef>
          </c:val>
          <c:extLst>
            <c:ext xmlns:c16="http://schemas.microsoft.com/office/drawing/2014/chart" uri="{C3380CC4-5D6E-409C-BE32-E72D297353CC}">
              <c16:uniqueId val="{00000007-CFFC-4A28-8A62-750EBF8ADB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616</c:v>
                </c:pt>
                <c:pt idx="2">
                  <c:v>#N/A</c:v>
                </c:pt>
                <c:pt idx="3">
                  <c:v>#N/A</c:v>
                </c:pt>
                <c:pt idx="4">
                  <c:v>608</c:v>
                </c:pt>
                <c:pt idx="5">
                  <c:v>#N/A</c:v>
                </c:pt>
                <c:pt idx="6">
                  <c:v>#N/A</c:v>
                </c:pt>
                <c:pt idx="7">
                  <c:v>535</c:v>
                </c:pt>
                <c:pt idx="8">
                  <c:v>#N/A</c:v>
                </c:pt>
                <c:pt idx="9">
                  <c:v>#N/A</c:v>
                </c:pt>
                <c:pt idx="10">
                  <c:v>602</c:v>
                </c:pt>
                <c:pt idx="11">
                  <c:v>#N/A</c:v>
                </c:pt>
                <c:pt idx="12">
                  <c:v>#N/A</c:v>
                </c:pt>
                <c:pt idx="13">
                  <c:v>586</c:v>
                </c:pt>
                <c:pt idx="14">
                  <c:v>#N/A</c:v>
                </c:pt>
              </c:numCache>
            </c:numRef>
          </c:val>
          <c:smooth val="0"/>
          <c:extLst>
            <c:ext xmlns:c16="http://schemas.microsoft.com/office/drawing/2014/chart" uri="{C3380CC4-5D6E-409C-BE32-E72D297353CC}">
              <c16:uniqueId val="{00000008-CFFC-4A28-8A62-750EBF8ADB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11274</c:v>
                </c:pt>
                <c:pt idx="5">
                  <c:v>10924</c:v>
                </c:pt>
                <c:pt idx="8">
                  <c:v>11003</c:v>
                </c:pt>
                <c:pt idx="11">
                  <c:v>10325</c:v>
                </c:pt>
                <c:pt idx="14">
                  <c:v>10377</c:v>
                </c:pt>
              </c:numCache>
            </c:numRef>
          </c:val>
          <c:extLst>
            <c:ext xmlns:c16="http://schemas.microsoft.com/office/drawing/2014/chart" uri="{C3380CC4-5D6E-409C-BE32-E72D297353CC}">
              <c16:uniqueId val="{00000000-46D8-4296-B5D3-621ACBC06A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c:v>
                </c:pt>
                <c:pt idx="5">
                  <c:v>28</c:v>
                </c:pt>
                <c:pt idx="8">
                  <c:v>20</c:v>
                </c:pt>
                <c:pt idx="11">
                  <c:v>4</c:v>
                </c:pt>
                <c:pt idx="14">
                  <c:v>2</c:v>
                </c:pt>
              </c:numCache>
            </c:numRef>
          </c:val>
          <c:extLst>
            <c:ext xmlns:c16="http://schemas.microsoft.com/office/drawing/2014/chart" uri="{C3380CC4-5D6E-409C-BE32-E72D297353CC}">
              <c16:uniqueId val="{00000001-46D8-4296-B5D3-621ACBC06A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3256</c:v>
                </c:pt>
                <c:pt idx="5">
                  <c:v>3269</c:v>
                </c:pt>
                <c:pt idx="8">
                  <c:v>3640</c:v>
                </c:pt>
                <c:pt idx="11">
                  <c:v>3830</c:v>
                </c:pt>
                <c:pt idx="14">
                  <c:v>3890</c:v>
                </c:pt>
              </c:numCache>
            </c:numRef>
          </c:val>
          <c:extLst>
            <c:ext xmlns:c16="http://schemas.microsoft.com/office/drawing/2014/chart" uri="{C3380CC4-5D6E-409C-BE32-E72D297353CC}">
              <c16:uniqueId val="{00000002-46D8-4296-B5D3-621ACBC06A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D8-4296-B5D3-621ACBC06A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D8-4296-B5D3-621ACBC06A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5-46D8-4296-B5D3-621ACBC06A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1157</c:v>
                </c:pt>
                <c:pt idx="3">
                  <c:v>1211</c:v>
                </c:pt>
                <c:pt idx="6">
                  <c:v>1232</c:v>
                </c:pt>
                <c:pt idx="9">
                  <c:v>1308</c:v>
                </c:pt>
                <c:pt idx="12">
                  <c:v>1458</c:v>
                </c:pt>
              </c:numCache>
            </c:numRef>
          </c:val>
          <c:extLst>
            <c:ext xmlns:c16="http://schemas.microsoft.com/office/drawing/2014/chart" uri="{C3380CC4-5D6E-409C-BE32-E72D297353CC}">
              <c16:uniqueId val="{00000006-46D8-4296-B5D3-621ACBC06A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549</c:v>
                </c:pt>
                <c:pt idx="3">
                  <c:v>535</c:v>
                </c:pt>
                <c:pt idx="6">
                  <c:v>490</c:v>
                </c:pt>
                <c:pt idx="9">
                  <c:v>440</c:v>
                </c:pt>
                <c:pt idx="12">
                  <c:v>1319</c:v>
                </c:pt>
              </c:numCache>
            </c:numRef>
          </c:val>
          <c:extLst>
            <c:ext xmlns:c16="http://schemas.microsoft.com/office/drawing/2014/chart" uri="{C3380CC4-5D6E-409C-BE32-E72D297353CC}">
              <c16:uniqueId val="{00000007-46D8-4296-B5D3-621ACBC06A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2887</c:v>
                </c:pt>
                <c:pt idx="3">
                  <c:v>2629</c:v>
                </c:pt>
                <c:pt idx="6">
                  <c:v>2434</c:v>
                </c:pt>
                <c:pt idx="9">
                  <c:v>2262</c:v>
                </c:pt>
                <c:pt idx="12">
                  <c:v>1161</c:v>
                </c:pt>
              </c:numCache>
            </c:numRef>
          </c:val>
          <c:extLst>
            <c:ext xmlns:c16="http://schemas.microsoft.com/office/drawing/2014/chart" uri="{C3380CC4-5D6E-409C-BE32-E72D297353CC}">
              <c16:uniqueId val="{00000008-46D8-4296-B5D3-621ACBC06A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D8-4296-B5D3-621ACBC06A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10949</c:v>
                </c:pt>
                <c:pt idx="3">
                  <c:v>10624</c:v>
                </c:pt>
                <c:pt idx="6">
                  <c:v>10918</c:v>
                </c:pt>
                <c:pt idx="9">
                  <c:v>10205</c:v>
                </c:pt>
                <c:pt idx="12">
                  <c:v>10427</c:v>
                </c:pt>
              </c:numCache>
            </c:numRef>
          </c:val>
          <c:extLst>
            <c:ext xmlns:c16="http://schemas.microsoft.com/office/drawing/2014/chart" uri="{C3380CC4-5D6E-409C-BE32-E72D297353CC}">
              <c16:uniqueId val="{0000000A-46D8-4296-B5D3-621ACBC06A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967</c:v>
                </c:pt>
                <c:pt idx="2">
                  <c:v>#N/A</c:v>
                </c:pt>
                <c:pt idx="3">
                  <c:v>#N/A</c:v>
                </c:pt>
                <c:pt idx="4">
                  <c:v>778</c:v>
                </c:pt>
                <c:pt idx="5">
                  <c:v>#N/A</c:v>
                </c:pt>
                <c:pt idx="6">
                  <c:v>#N/A</c:v>
                </c:pt>
                <c:pt idx="7">
                  <c:v>411</c:v>
                </c:pt>
                <c:pt idx="8">
                  <c:v>#N/A</c:v>
                </c:pt>
                <c:pt idx="9">
                  <c:v>#N/A</c:v>
                </c:pt>
                <c:pt idx="10">
                  <c:v>54</c:v>
                </c:pt>
                <c:pt idx="11">
                  <c:v>#N/A</c:v>
                </c:pt>
                <c:pt idx="12">
                  <c:v>#N/A</c:v>
                </c:pt>
                <c:pt idx="13">
                  <c:v>96</c:v>
                </c:pt>
                <c:pt idx="14">
                  <c:v>#N/A</c:v>
                </c:pt>
              </c:numCache>
            </c:numRef>
          </c:val>
          <c:smooth val="0"/>
          <c:extLst>
            <c:ext xmlns:c16="http://schemas.microsoft.com/office/drawing/2014/chart" uri="{C3380CC4-5D6E-409C-BE32-E72D297353CC}">
              <c16:uniqueId val="{0000000B-46D8-4296-B5D3-621ACBC06A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2290</c:v>
                </c:pt>
                <c:pt idx="1">
                  <c:v>2416</c:v>
                </c:pt>
                <c:pt idx="2">
                  <c:v>2352</c:v>
                </c:pt>
              </c:numCache>
            </c:numRef>
          </c:val>
          <c:extLst>
            <c:ext xmlns:c16="http://schemas.microsoft.com/office/drawing/2014/chart" uri="{C3380CC4-5D6E-409C-BE32-E72D297353CC}">
              <c16:uniqueId val="{00000000-4232-4AD9-B6BD-61841DFB4C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81</c:v>
                </c:pt>
                <c:pt idx="1">
                  <c:v>81</c:v>
                </c:pt>
                <c:pt idx="2">
                  <c:v>113</c:v>
                </c:pt>
              </c:numCache>
            </c:numRef>
          </c:val>
          <c:extLst>
            <c:ext xmlns:c16="http://schemas.microsoft.com/office/drawing/2014/chart" uri="{C3380CC4-5D6E-409C-BE32-E72D297353CC}">
              <c16:uniqueId val="{00000001-4232-4AD9-B6BD-61841DFB4C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2503</c:v>
                </c:pt>
                <c:pt idx="1">
                  <c:v>2580</c:v>
                </c:pt>
                <c:pt idx="2">
                  <c:v>2663</c:v>
                </c:pt>
              </c:numCache>
            </c:numRef>
          </c:val>
          <c:extLst>
            <c:ext xmlns:c16="http://schemas.microsoft.com/office/drawing/2014/chart" uri="{C3380CC4-5D6E-409C-BE32-E72D297353CC}">
              <c16:uniqueId val="{00000002-4232-4AD9-B6BD-61841DFB4C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14,841
14,497
278.14
13,019,544
12,603,778
329,656
7,277,747
10,426,635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少子高齢化に伴う人口減少や全国平均を上回る高齢化率の上昇に加え、町内には農業以外に中心となる産業がないこと等により、財政基盤が弱く、歳入総額に占める自主財源比率は</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％しかない。財政力指数は、類似団体平均と同水準ではあるものの、近年は横ばいの</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と低い位置で推移している。</a:t>
          </a:r>
        </a:p>
        <a:p>
          <a:r>
            <a:rPr kumimoji="1" lang="ja-JP" altLang="en-US" sz="1300">
              <a:latin typeface="ＭＳ Ｐゴシック" panose="020B0600070205080204" pitchFamily="50" charset="-128"/>
              <a:ea typeface="ＭＳ Ｐゴシック" panose="020B0600070205080204" pitchFamily="50" charset="-128"/>
            </a:rPr>
            <a:t>　 引き続き行政の効率化に努め、財政の健全化に努める。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（分母）経常一般財源等は臨時財政対策債等の減少により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百万円の減、（分子）経常経費充当一般財源等は人件費、扶助費等の増加により</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百万円の増となり、前年度から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年度の普通交付税合併算定替の縮減開始以降、比率は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半で推移し、類似団体平均を上回っている。交付税の合併算定替が終了し、今後も扶助費その他の経常経費の増加が見込まれ、比率が上昇することが懸念される。引き続き、経常経費削減と自主財源確保等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65</xdr:row>
      <xdr:rowOff>12700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2825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64</xdr:row>
      <xdr:rowOff>55456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9570"/>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64</xdr:row>
      <xdr:rowOff>143933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9570"/>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64</xdr:row>
      <xdr:rowOff>143933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523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低い水準にあるものの、人件費と維持補修費の増により前年度よりも増額となっている。人件費は会計年度任用職員報酬の上昇が続いていることや広島県水道広域連合企業団への加入により人件費負担が必要となったため増となった。今後も、定員適正化計画に基づいた職員数管理、事務事業の見直し、適切な公共施設管理等により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109649</xdr:rowOff>
    </xdr:from>
    <xdr:to>
      <xdr:col>23</xdr:col>
      <xdr:colOff>133350</xdr:colOff>
      <xdr:row>82</xdr:row>
      <xdr:rowOff>161395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68549"/>
          <a:ext cx="838200" cy="5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125111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55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66951</xdr:rowOff>
    </xdr:from>
    <xdr:to>
      <xdr:col>19</xdr:col>
      <xdr:colOff>133350</xdr:colOff>
      <xdr:row>82</xdr:row>
      <xdr:rowOff>109649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25851"/>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139845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2161</xdr:rowOff>
    </xdr:from>
    <xdr:to>
      <xdr:col>15</xdr:col>
      <xdr:colOff>82550</xdr:colOff>
      <xdr:row>82</xdr:row>
      <xdr:rowOff>66951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61061"/>
          <a:ext cx="889000" cy="6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25709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88367</xdr:rowOff>
    </xdr:from>
    <xdr:to>
      <xdr:col>11</xdr:col>
      <xdr:colOff>31750</xdr:colOff>
      <xdr:row>82</xdr:row>
      <xdr:rowOff>2161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75817"/>
          <a:ext cx="889000" cy="8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84962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163258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110595</xdr:rowOff>
    </xdr:from>
    <xdr:to>
      <xdr:col>23</xdr:col>
      <xdr:colOff>184150</xdr:colOff>
      <xdr:row>83</xdr:row>
      <xdr:rowOff>40745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127122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1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58849</xdr:rowOff>
    </xdr:from>
    <xdr:to>
      <xdr:col>19</xdr:col>
      <xdr:colOff>184150</xdr:colOff>
      <xdr:row>82</xdr:row>
      <xdr:rowOff>160449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170626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86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16151</xdr:rowOff>
    </xdr:from>
    <xdr:to>
      <xdr:col>15</xdr:col>
      <xdr:colOff>133350</xdr:colOff>
      <xdr:row>82</xdr:row>
      <xdr:rowOff>117751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127928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4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122811</xdr:rowOff>
    </xdr:from>
    <xdr:to>
      <xdr:col>11</xdr:col>
      <xdr:colOff>82550</xdr:colOff>
      <xdr:row>82</xdr:row>
      <xdr:rowOff>52961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63138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37567</xdr:rowOff>
    </xdr:from>
    <xdr:to>
      <xdr:col>7</xdr:col>
      <xdr:colOff>31750</xdr:colOff>
      <xdr:row>81</xdr:row>
      <xdr:rowOff>139167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149344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人事院勧告に準じて給与改正を実施している。類似団体平均とほぼ同水準となったが、新規採用数の変動で職員の年齢構成と給与号給に偏りがある状況である。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74930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8463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991080"/>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142239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2565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88</xdr:row>
      <xdr:rowOff>168911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841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91439</xdr:rowOff>
    </xdr:from>
    <xdr:to>
      <xdr:col>73</xdr:col>
      <xdr:colOff>44450</xdr:colOff>
      <xdr:row>90</xdr:row>
      <xdr:rowOff>21589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6366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中山間地域の中で過疎地域にあたり、年々人口密度が低くなっている。人口に対する職員数は、類似団体平均とほぼ同数となっている。</a:t>
          </a:r>
        </a:p>
        <a:p>
          <a:r>
            <a:rPr kumimoji="1" lang="ja-JP" altLang="en-US" sz="1300">
              <a:latin typeface="ＭＳ Ｐゴシック" panose="020B0600070205080204" pitchFamily="50" charset="-128"/>
              <a:ea typeface="ＭＳ Ｐゴシック" panose="020B0600070205080204" pitchFamily="50" charset="-128"/>
            </a:rPr>
            <a:t>　 定年延長による退職者数への影響と、近年、行政職の応募者数が著しく減少し、早期の退職者数が新規採用者数を上回っており、職員数は計画値以上の減少が続いている。定員適正化計画に沿って職員数の確保と業務の見直し等、効率的な行政運営となるよう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162469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474416"/>
          <a:ext cx="8382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140879</xdr:rowOff>
    </xdr:from>
    <xdr:to>
      <xdr:col>77</xdr:col>
      <xdr:colOff>44450</xdr:colOff>
      <xdr:row>61</xdr:row>
      <xdr:rowOff>15966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42787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140879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9513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121920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03951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111669</xdr:rowOff>
    </xdr:from>
    <xdr:to>
      <xdr:col>81</xdr:col>
      <xdr:colOff>95250</xdr:colOff>
      <xdr:row>62</xdr:row>
      <xdr:rowOff>41819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5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128196</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41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136616</xdr:rowOff>
    </xdr:from>
    <xdr:to>
      <xdr:col>77</xdr:col>
      <xdr:colOff>95250</xdr:colOff>
      <xdr:row>61</xdr:row>
      <xdr:rowOff>66766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76943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9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90079</xdr:rowOff>
    </xdr:from>
    <xdr:to>
      <xdr:col>73</xdr:col>
      <xdr:colOff>44450</xdr:colOff>
      <xdr:row>61</xdr:row>
      <xdr:rowOff>20229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30406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％前後で推移しており、前年度より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今後は、近年の大型事業により一時的に償還額は上昇するが、過去に発行した町債の償還負担が減少していくことから、比率は、若干増減を繰り返しながら、ほぼ横ばいで推移すると見込んでいる。</a:t>
          </a:r>
        </a:p>
        <a:p>
          <a:r>
            <a:rPr kumimoji="1" lang="ja-JP" altLang="en-US" sz="1300">
              <a:latin typeface="ＭＳ Ｐゴシック" panose="020B0600070205080204" pitchFamily="50" charset="-128"/>
              <a:ea typeface="ＭＳ Ｐゴシック" panose="020B0600070205080204" pitchFamily="50" charset="-128"/>
            </a:rPr>
            <a:t>　 事業の具体化にあたっては、後年度に負担するランニングコストや公債費等も重視し、財政の健全化に努める。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9072</xdr:rowOff>
    </xdr:from>
    <xdr:to>
      <xdr:col>81</xdr:col>
      <xdr:colOff>44450</xdr:colOff>
      <xdr:row>43</xdr:row>
      <xdr:rowOff>43543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814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43543</xdr:rowOff>
    </xdr:from>
    <xdr:to>
      <xdr:col>77</xdr:col>
      <xdr:colOff>44450</xdr:colOff>
      <xdr:row>43</xdr:row>
      <xdr:rowOff>78015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78015</xdr:rowOff>
    </xdr:from>
    <xdr:to>
      <xdr:col>72</xdr:col>
      <xdr:colOff>203200</xdr:colOff>
      <xdr:row>44</xdr:row>
      <xdr:rowOff>78922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5036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78922</xdr:rowOff>
    </xdr:from>
    <xdr:to>
      <xdr:col>68</xdr:col>
      <xdr:colOff>152400</xdr:colOff>
      <xdr:row>44</xdr:row>
      <xdr:rowOff>78922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129722</xdr:rowOff>
    </xdr:from>
    <xdr:to>
      <xdr:col>81</xdr:col>
      <xdr:colOff>95250</xdr:colOff>
      <xdr:row>43</xdr:row>
      <xdr:rowOff>59872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101799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164193</xdr:rowOff>
    </xdr:from>
    <xdr:to>
      <xdr:col>77</xdr:col>
      <xdr:colOff>95250</xdr:colOff>
      <xdr:row>43</xdr:row>
      <xdr:rowOff>94343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79120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27215</xdr:rowOff>
    </xdr:from>
    <xdr:to>
      <xdr:col>73</xdr:col>
      <xdr:colOff>44450</xdr:colOff>
      <xdr:row>43</xdr:row>
      <xdr:rowOff>128815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113592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28122</xdr:rowOff>
    </xdr:from>
    <xdr:to>
      <xdr:col>68</xdr:col>
      <xdr:colOff>203200</xdr:colOff>
      <xdr:row>44</xdr:row>
      <xdr:rowOff>129722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114499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28122</xdr:rowOff>
    </xdr:from>
    <xdr:to>
      <xdr:col>64</xdr:col>
      <xdr:colOff>152400</xdr:colOff>
      <xdr:row>44</xdr:row>
      <xdr:rowOff>129722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114499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町債発行額が増加したことにより将来負担額が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百万円増となり、前年度より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今後は、町債発行を伴う大型事業により一時的な比率の上昇が見込まれるが、引き続き町債発行と公債費負担のバランスに配慮しながら、比率が上昇傾向とならないよう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529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38675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157903</xdr:rowOff>
    </xdr:from>
    <xdr:to>
      <xdr:col>77</xdr:col>
      <xdr:colOff>44450</xdr:colOff>
      <xdr:row>14</xdr:row>
      <xdr:rowOff>101071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386753"/>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101071</xdr:rowOff>
    </xdr:from>
    <xdr:to>
      <xdr:col>72</xdr:col>
      <xdr:colOff>203200</xdr:colOff>
      <xdr:row>15</xdr:row>
      <xdr:rowOff>60325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01371"/>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60325</xdr:rowOff>
    </xdr:from>
    <xdr:to>
      <xdr:col>68</xdr:col>
      <xdr:colOff>152400</xdr:colOff>
      <xdr:row>15</xdr:row>
      <xdr:rowOff>130704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320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124672</xdr:rowOff>
    </xdr:from>
    <xdr:to>
      <xdr:col>68</xdr:col>
      <xdr:colOff>203200</xdr:colOff>
      <xdr:row>15</xdr:row>
      <xdr:rowOff>54822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65210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121179</xdr:rowOff>
    </xdr:from>
    <xdr:to>
      <xdr:col>81</xdr:col>
      <xdr:colOff>95250</xdr:colOff>
      <xdr:row>14</xdr:row>
      <xdr:rowOff>51329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93256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22030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22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50271</xdr:rowOff>
    </xdr:from>
    <xdr:to>
      <xdr:col>73</xdr:col>
      <xdr:colOff>44450</xdr:colOff>
      <xdr:row>14</xdr:row>
      <xdr:rowOff>151871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136648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3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95902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79904</xdr:rowOff>
    </xdr:from>
    <xdr:to>
      <xdr:col>64</xdr:col>
      <xdr:colOff>152400</xdr:colOff>
      <xdr:row>16</xdr:row>
      <xdr:rowOff>10054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20231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4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14,841
14,497
278.14
13,019,544
12,603,778
329,656
7,277,747
10,426,635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会計年度任用職員報酬の増や、広島県水道広域連合企業団への加入に伴い一般会計から人件費を負担することとなったため、人件費が増加（</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百万円）し、比率は前年度から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ポイント悪化している。類似団体平均を下回っているのは、職員構成等が主な要因である。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年の合併以降、職員数の削減や指定管理者制度活用等で人件費の抑制を図ってきた。今後も、定員適正化計画に基づいて定員管理に努めながら、効率的な行政運営に努める。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25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0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燃油・物価高騰等の影響による物件費が増加（</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百万円）し、比率は前年度から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ポイント悪化し、類似団体平均を若干上回った。必要最小限の経費で効率的な行政運営に努める。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84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63500</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44450</xdr:rowOff>
    </xdr:from>
    <xdr:to>
      <xdr:col>69</xdr:col>
      <xdr:colOff>92075</xdr:colOff>
      <xdr:row>16</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16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xdr:rowOff>
    </xdr:from>
    <xdr:to>
      <xdr:col>69</xdr:col>
      <xdr:colOff>142875</xdr:colOff>
      <xdr:row>16</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165100</xdr:rowOff>
    </xdr:from>
    <xdr:to>
      <xdr:col>65</xdr:col>
      <xdr:colOff>53975</xdr:colOff>
      <xdr:row>15</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百万円）により、比率は前年度から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ポイント悪化し、類似団体平均を大きく上回っている。国の制度改正等による増加はやむを得ない面もあるが、支給時の資格審査等を通して、適正な執行と経費の抑制に努める。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24130</xdr:rowOff>
    </xdr:from>
    <xdr:to>
      <xdr:col>24</xdr:col>
      <xdr:colOff>25400</xdr:colOff>
      <xdr:row>60</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396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59</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9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59</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149860</xdr:rowOff>
    </xdr:from>
    <xdr:to>
      <xdr:col>11</xdr:col>
      <xdr:colOff>9525</xdr:colOff>
      <xdr:row>59</xdr:row>
      <xdr:rowOff>1270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144780</xdr:rowOff>
    </xdr:from>
    <xdr:to>
      <xdr:col>20</xdr:col>
      <xdr:colOff>38100</xdr:colOff>
      <xdr:row>59</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類似団体平均と同水準であるが、施設老朽化に伴う維持補修費の増（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百万円）や特別会計への繰出金の増（</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公共施設管理による維持補修費の圧縮と、特別会計における経費削減や効率的・効果的な事業執行等で、普通会計の負担の抑制に努める。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29028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4535</xdr:rowOff>
    </xdr:from>
    <xdr:to>
      <xdr:col>78</xdr:col>
      <xdr:colOff>69850</xdr:colOff>
      <xdr:row>55</xdr:row>
      <xdr:rowOff>151493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342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4535</xdr:rowOff>
    </xdr:from>
    <xdr:to>
      <xdr:col>73</xdr:col>
      <xdr:colOff>180975</xdr:colOff>
      <xdr:row>55</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31949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37193</xdr:rowOff>
    </xdr:from>
    <xdr:to>
      <xdr:col>69</xdr:col>
      <xdr:colOff>92075</xdr:colOff>
      <xdr:row>55</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149678</xdr:rowOff>
    </xdr:from>
    <xdr:to>
      <xdr:col>82</xdr:col>
      <xdr:colOff>158750</xdr:colOff>
      <xdr:row>56</xdr:row>
      <xdr:rowOff>79828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166205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125185</xdr:rowOff>
    </xdr:from>
    <xdr:to>
      <xdr:col>74</xdr:col>
      <xdr:colOff>31750</xdr:colOff>
      <xdr:row>55</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51707</xdr:rowOff>
    </xdr:from>
    <xdr:to>
      <xdr:col>69</xdr:col>
      <xdr:colOff>142875</xdr:colOff>
      <xdr:row>55</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163484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157843</xdr:rowOff>
    </xdr:from>
    <xdr:to>
      <xdr:col>65</xdr:col>
      <xdr:colOff>53975</xdr:colOff>
      <xdr:row>55</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補助費等が減少（</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百万円）したため、比率は前年度から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ポイント改善した。農業分野への補助金等が多額であることや、法適化している公共下水道事業への繰出金、病院、水道事業の組合負担金等が影響し、例年、類似団体平均を大きく上回っている。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大幅な削減はすぐには困難であるが、必要性・公平性・事業効果を検証しつつ見直しを行い、より効果的な予算執行に努める。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41275</xdr:rowOff>
    </xdr:from>
    <xdr:to>
      <xdr:col>82</xdr:col>
      <xdr:colOff>107950</xdr:colOff>
      <xdr:row>40</xdr:row>
      <xdr:rowOff>79375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912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51452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0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79375</xdr:rowOff>
    </xdr:from>
    <xdr:to>
      <xdr:col>82</xdr:col>
      <xdr:colOff>196850</xdr:colOff>
      <xdr:row>40</xdr:row>
      <xdr:rowOff>79375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127652</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41275</xdr:rowOff>
    </xdr:from>
    <xdr:to>
      <xdr:col>82</xdr:col>
      <xdr:colOff>196850</xdr:colOff>
      <xdr:row>33</xdr:row>
      <xdr:rowOff>41275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41275</xdr:rowOff>
    </xdr:from>
    <xdr:to>
      <xdr:col>82</xdr:col>
      <xdr:colOff>107950</xdr:colOff>
      <xdr:row>40</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8992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16527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0</xdr:rowOff>
    </xdr:from>
    <xdr:to>
      <xdr:col>82</xdr:col>
      <xdr:colOff>158750</xdr:colOff>
      <xdr:row>37</xdr:row>
      <xdr:rowOff>101600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165100</xdr:rowOff>
    </xdr:from>
    <xdr:to>
      <xdr:col>78</xdr:col>
      <xdr:colOff>69850</xdr:colOff>
      <xdr:row>40</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851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123825</xdr:rowOff>
    </xdr:from>
    <xdr:to>
      <xdr:col>78</xdr:col>
      <xdr:colOff>120650</xdr:colOff>
      <xdr:row>37</xdr:row>
      <xdr:rowOff>53975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64152</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6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165100</xdr:rowOff>
    </xdr:from>
    <xdr:to>
      <xdr:col>73</xdr:col>
      <xdr:colOff>180975</xdr:colOff>
      <xdr:row>41</xdr:row>
      <xdr:rowOff>88900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851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66675</xdr:rowOff>
    </xdr:from>
    <xdr:to>
      <xdr:col>74</xdr:col>
      <xdr:colOff>31750</xdr:colOff>
      <xdr:row>36</xdr:row>
      <xdr:rowOff>168275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7002</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155575</xdr:rowOff>
    </xdr:from>
    <xdr:to>
      <xdr:col>69</xdr:col>
      <xdr:colOff>92075</xdr:colOff>
      <xdr:row>41</xdr:row>
      <xdr:rowOff>88900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70135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104775</xdr:rowOff>
    </xdr:from>
    <xdr:to>
      <xdr:col>65</xdr:col>
      <xdr:colOff>53975</xdr:colOff>
      <xdr:row>37</xdr:row>
      <xdr:rowOff>34925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45102</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161925</xdr:rowOff>
    </xdr:from>
    <xdr:to>
      <xdr:col>82</xdr:col>
      <xdr:colOff>158750</xdr:colOff>
      <xdr:row>40</xdr:row>
      <xdr:rowOff>92075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70502</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5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38100</xdr:rowOff>
    </xdr:from>
    <xdr:to>
      <xdr:col>78</xdr:col>
      <xdr:colOff>120650</xdr:colOff>
      <xdr:row>40</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124477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114300</xdr:rowOff>
    </xdr:from>
    <xdr:to>
      <xdr:col>74</xdr:col>
      <xdr:colOff>31750</xdr:colOff>
      <xdr:row>40</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38100</xdr:rowOff>
    </xdr:from>
    <xdr:to>
      <xdr:col>69</xdr:col>
      <xdr:colOff>142875</xdr:colOff>
      <xdr:row>41</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124477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104775</xdr:rowOff>
    </xdr:from>
    <xdr:to>
      <xdr:col>65</xdr:col>
      <xdr:colOff>53975</xdr:colOff>
      <xdr:row>41</xdr:row>
      <xdr:rowOff>34925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19702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704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過去に発行した町債の償還が進み、公債費が減少（</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百万円）したため、前年度よりも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ポイント改善し、類似団体平均との差が小さくなった。引き続き公債費負担の軽減に努める。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154214</xdr:rowOff>
    </xdr:from>
    <xdr:to>
      <xdr:col>24</xdr:col>
      <xdr:colOff>25400</xdr:colOff>
      <xdr:row>77</xdr:row>
      <xdr:rowOff>15421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84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32855</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289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77</xdr:row>
      <xdr:rowOff>15421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966700"/>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77</xdr:row>
      <xdr:rowOff>58964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96670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26506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58964</xdr:rowOff>
    </xdr:from>
    <xdr:to>
      <xdr:col>11</xdr:col>
      <xdr:colOff>9525</xdr:colOff>
      <xdr:row>78</xdr:row>
      <xdr:rowOff>18143</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2606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103414</xdr:rowOff>
    </xdr:from>
    <xdr:to>
      <xdr:col>24</xdr:col>
      <xdr:colOff>76200</xdr:colOff>
      <xdr:row>77</xdr:row>
      <xdr:rowOff>33564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75491</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10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136071</xdr:rowOff>
    </xdr:from>
    <xdr:to>
      <xdr:col>20</xdr:col>
      <xdr:colOff>38100</xdr:colOff>
      <xdr:row>77</xdr:row>
      <xdr:rowOff>66221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50998</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8164</xdr:rowOff>
    </xdr:from>
    <xdr:to>
      <xdr:col>11</xdr:col>
      <xdr:colOff>60325</xdr:colOff>
      <xdr:row>77</xdr:row>
      <xdr:rowOff>109764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94541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138793</xdr:rowOff>
    </xdr:from>
    <xdr:to>
      <xdr:col>6</xdr:col>
      <xdr:colOff>171450</xdr:colOff>
      <xdr:row>78</xdr:row>
      <xdr:rowOff>68943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53720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公債費以外の比率は、人件費、物件費、扶助費等の増により、前年度から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ポイント悪化した。　厳しい財政状況を踏まえ、引き続き経費削減と効率的な行政運営に努める。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71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139700</xdr:rowOff>
    </xdr:from>
    <xdr:to>
      <xdr:col>82</xdr:col>
      <xdr:colOff>107950</xdr:colOff>
      <xdr:row>80</xdr:row>
      <xdr:rowOff>38100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5128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158750</xdr:rowOff>
    </xdr:from>
    <xdr:to>
      <xdr:col>78</xdr:col>
      <xdr:colOff>69850</xdr:colOff>
      <xdr:row>78</xdr:row>
      <xdr:rowOff>139700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0175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158750</xdr:rowOff>
    </xdr:from>
    <xdr:to>
      <xdr:col>73</xdr:col>
      <xdr:colOff>180975</xdr:colOff>
      <xdr:row>79</xdr:row>
      <xdr:rowOff>57150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0175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79</xdr:row>
      <xdr:rowOff>57150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347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158750</xdr:rowOff>
    </xdr:from>
    <xdr:to>
      <xdr:col>82</xdr:col>
      <xdr:colOff>158750</xdr:colOff>
      <xdr:row>80</xdr:row>
      <xdr:rowOff>88900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130827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88900</xdr:rowOff>
    </xdr:from>
    <xdr:to>
      <xdr:col>78</xdr:col>
      <xdr:colOff>120650</xdr:colOff>
      <xdr:row>79</xdr:row>
      <xdr:rowOff>19050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3827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107950</xdr:rowOff>
    </xdr:from>
    <xdr:to>
      <xdr:col>74</xdr:col>
      <xdr:colOff>31750</xdr:colOff>
      <xdr:row>76</xdr:row>
      <xdr:rowOff>38100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22877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6350</xdr:rowOff>
    </xdr:from>
    <xdr:to>
      <xdr:col>69</xdr:col>
      <xdr:colOff>142875</xdr:colOff>
      <xdr:row>79</xdr:row>
      <xdr:rowOff>107950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92727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32126</xdr:rowOff>
    </xdr:from>
    <xdr:to>
      <xdr:col>29</xdr:col>
      <xdr:colOff>127000</xdr:colOff>
      <xdr:row>20</xdr:row>
      <xdr:rowOff>5755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37301"/>
          <a:ext cx="647700" cy="145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5755</xdr:rowOff>
    </xdr:from>
    <xdr:to>
      <xdr:col>26</xdr:col>
      <xdr:colOff>50800</xdr:colOff>
      <xdr:row>20</xdr:row>
      <xdr:rowOff>27096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82380"/>
          <a:ext cx="698500" cy="2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27096</xdr:rowOff>
    </xdr:from>
    <xdr:to>
      <xdr:col>22</xdr:col>
      <xdr:colOff>114300</xdr:colOff>
      <xdr:row>20</xdr:row>
      <xdr:rowOff>33840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03721"/>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66503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30770</xdr:rowOff>
    </xdr:from>
    <xdr:to>
      <xdr:col>18</xdr:col>
      <xdr:colOff>177800</xdr:colOff>
      <xdr:row>20</xdr:row>
      <xdr:rowOff>33840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507395"/>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168149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152776</xdr:rowOff>
    </xdr:from>
    <xdr:to>
      <xdr:col>29</xdr:col>
      <xdr:colOff>177800</xdr:colOff>
      <xdr:row>19</xdr:row>
      <xdr:rowOff>82926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86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124853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126405</xdr:rowOff>
    </xdr:from>
    <xdr:to>
      <xdr:col>26</xdr:col>
      <xdr:colOff>101600</xdr:colOff>
      <xdr:row>20</xdr:row>
      <xdr:rowOff>56555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3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41332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1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147746</xdr:rowOff>
    </xdr:from>
    <xdr:to>
      <xdr:col>22</xdr:col>
      <xdr:colOff>165100</xdr:colOff>
      <xdr:row>20</xdr:row>
      <xdr:rowOff>77896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62673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3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154490</xdr:rowOff>
    </xdr:from>
    <xdr:to>
      <xdr:col>19</xdr:col>
      <xdr:colOff>38100</xdr:colOff>
      <xdr:row>20</xdr:row>
      <xdr:rowOff>84640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5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69417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4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151420</xdr:rowOff>
    </xdr:from>
    <xdr:to>
      <xdr:col>15</xdr:col>
      <xdr:colOff>101600</xdr:colOff>
      <xdr:row>20</xdr:row>
      <xdr:rowOff>81570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5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66347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4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153594</xdr:rowOff>
    </xdr:from>
    <xdr:to>
      <xdr:col>29</xdr:col>
      <xdr:colOff>127000</xdr:colOff>
      <xdr:row>34</xdr:row>
      <xdr:rowOff>165252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421044"/>
          <a:ext cx="6477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313034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80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153594</xdr:rowOff>
    </xdr:from>
    <xdr:to>
      <xdr:col>26</xdr:col>
      <xdr:colOff>50800</xdr:colOff>
      <xdr:row>35</xdr:row>
      <xdr:rowOff>10185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21044"/>
          <a:ext cx="698500" cy="19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194657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0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197638</xdr:rowOff>
    </xdr:from>
    <xdr:to>
      <xdr:col>22</xdr:col>
      <xdr:colOff>114300</xdr:colOff>
      <xdr:row>35</xdr:row>
      <xdr:rowOff>10185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65088"/>
          <a:ext cx="698500" cy="155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197638</xdr:rowOff>
    </xdr:from>
    <xdr:to>
      <xdr:col>18</xdr:col>
      <xdr:colOff>177800</xdr:colOff>
      <xdr:row>34</xdr:row>
      <xdr:rowOff>208191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65088"/>
          <a:ext cx="698500" cy="10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268685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238891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4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114452</xdr:rowOff>
    </xdr:from>
    <xdr:to>
      <xdr:col>29</xdr:col>
      <xdr:colOff>177800</xdr:colOff>
      <xdr:row>34</xdr:row>
      <xdr:rowOff>216052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8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302429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2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102794</xdr:rowOff>
    </xdr:from>
    <xdr:to>
      <xdr:col>26</xdr:col>
      <xdr:colOff>101600</xdr:colOff>
      <xdr:row>34</xdr:row>
      <xdr:rowOff>204394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7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214571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3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302285</xdr:rowOff>
    </xdr:from>
    <xdr:to>
      <xdr:col>22</xdr:col>
      <xdr:colOff>165100</xdr:colOff>
      <xdr:row>35</xdr:row>
      <xdr:rowOff>60985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6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71162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146838</xdr:rowOff>
    </xdr:from>
    <xdr:to>
      <xdr:col>19</xdr:col>
      <xdr:colOff>38100</xdr:colOff>
      <xdr:row>34</xdr:row>
      <xdr:rowOff>248438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1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258615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157391</xdr:rowOff>
    </xdr:from>
    <xdr:to>
      <xdr:col>15</xdr:col>
      <xdr:colOff>101600</xdr:colOff>
      <xdr:row>34</xdr:row>
      <xdr:rowOff>258991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2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269168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9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14,841
14,497
278.14
13,019,544
12,603,778
329,656
7,277,747
10,426,635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24689</xdr:rowOff>
    </xdr:from>
    <xdr:to>
      <xdr:col>24</xdr:col>
      <xdr:colOff>63500</xdr:colOff>
      <xdr:row>35</xdr:row>
      <xdr:rowOff>163360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5439"/>
          <a:ext cx="838200" cy="1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94010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5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163360</xdr:rowOff>
    </xdr:from>
    <xdr:to>
      <xdr:col>19</xdr:col>
      <xdr:colOff>177800</xdr:colOff>
      <xdr:row>36</xdr:row>
      <xdr:rowOff>21374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4110"/>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87914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4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17513</xdr:rowOff>
    </xdr:from>
    <xdr:to>
      <xdr:col>15</xdr:col>
      <xdr:colOff>50800</xdr:colOff>
      <xdr:row>36</xdr:row>
      <xdr:rowOff>21374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8971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133380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17513</xdr:rowOff>
    </xdr:from>
    <xdr:to>
      <xdr:col>10</xdr:col>
      <xdr:colOff>114300</xdr:colOff>
      <xdr:row>36</xdr:row>
      <xdr:rowOff>36957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9713"/>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145339</xdr:rowOff>
    </xdr:from>
    <xdr:to>
      <xdr:col>24</xdr:col>
      <xdr:colOff>114300</xdr:colOff>
      <xdr:row>35</xdr:row>
      <xdr:rowOff>75489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123766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112560</xdr:rowOff>
    </xdr:from>
    <xdr:to>
      <xdr:col>20</xdr:col>
      <xdr:colOff>38100</xdr:colOff>
      <xdr:row>36</xdr:row>
      <xdr:rowOff>42710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33837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0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142024</xdr:rowOff>
    </xdr:from>
    <xdr:to>
      <xdr:col>15</xdr:col>
      <xdr:colOff>101600</xdr:colOff>
      <xdr:row>36</xdr:row>
      <xdr:rowOff>72174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63301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3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138163</xdr:rowOff>
    </xdr:from>
    <xdr:to>
      <xdr:col>10</xdr:col>
      <xdr:colOff>165100</xdr:colOff>
      <xdr:row>36</xdr:row>
      <xdr:rowOff>68313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59440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3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157607</xdr:rowOff>
    </xdr:from>
    <xdr:to>
      <xdr:col>6</xdr:col>
      <xdr:colOff>38100</xdr:colOff>
      <xdr:row>36</xdr:row>
      <xdr:rowOff>87757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104284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3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117761</xdr:rowOff>
    </xdr:from>
    <xdr:to>
      <xdr:col>24</xdr:col>
      <xdr:colOff>62865</xdr:colOff>
      <xdr:row>58</xdr:row>
      <xdr:rowOff>41722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0261"/>
          <a:ext cx="1270" cy="12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41722</xdr:rowOff>
    </xdr:from>
    <xdr:to>
      <xdr:col>24</xdr:col>
      <xdr:colOff>152400</xdr:colOff>
      <xdr:row>58</xdr:row>
      <xdr:rowOff>41722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64438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117761</xdr:rowOff>
    </xdr:from>
    <xdr:to>
      <xdr:col>24</xdr:col>
      <xdr:colOff>152400</xdr:colOff>
      <xdr:row>50</xdr:row>
      <xdr:rowOff>117761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53766</xdr:rowOff>
    </xdr:from>
    <xdr:to>
      <xdr:col>24</xdr:col>
      <xdr:colOff>63500</xdr:colOff>
      <xdr:row>57</xdr:row>
      <xdr:rowOff>55771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26416"/>
          <a:ext cx="8382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146224</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45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123347</xdr:rowOff>
    </xdr:from>
    <xdr:to>
      <xdr:col>24</xdr:col>
      <xdr:colOff>114300</xdr:colOff>
      <xdr:row>56</xdr:row>
      <xdr:rowOff>53497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53766</xdr:rowOff>
    </xdr:from>
    <xdr:to>
      <xdr:col>19</xdr:col>
      <xdr:colOff>177800</xdr:colOff>
      <xdr:row>57</xdr:row>
      <xdr:rowOff>77083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6416"/>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20960</xdr:rowOff>
    </xdr:from>
    <xdr:to>
      <xdr:col>20</xdr:col>
      <xdr:colOff>38100</xdr:colOff>
      <xdr:row>56</xdr:row>
      <xdr:rowOff>122560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139087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9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77083</xdr:rowOff>
    </xdr:from>
    <xdr:to>
      <xdr:col>15</xdr:col>
      <xdr:colOff>50800</xdr:colOff>
      <xdr:row>57</xdr:row>
      <xdr:rowOff>142123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49733"/>
          <a:ext cx="889000" cy="6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124033</xdr:rowOff>
    </xdr:from>
    <xdr:to>
      <xdr:col>15</xdr:col>
      <xdr:colOff>101600</xdr:colOff>
      <xdr:row>57</xdr:row>
      <xdr:rowOff>54183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70710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50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142123</xdr:rowOff>
    </xdr:from>
    <xdr:to>
      <xdr:col>10</xdr:col>
      <xdr:colOff>114300</xdr:colOff>
      <xdr:row>57</xdr:row>
      <xdr:rowOff>160045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4773"/>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29901</xdr:rowOff>
    </xdr:from>
    <xdr:to>
      <xdr:col>10</xdr:col>
      <xdr:colOff>165100</xdr:colOff>
      <xdr:row>57</xdr:row>
      <xdr:rowOff>131501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148028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5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38445</xdr:rowOff>
    </xdr:from>
    <xdr:to>
      <xdr:col>6</xdr:col>
      <xdr:colOff>38100</xdr:colOff>
      <xdr:row>57</xdr:row>
      <xdr:rowOff>140045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156572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58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4971</xdr:rowOff>
    </xdr:from>
    <xdr:to>
      <xdr:col>24</xdr:col>
      <xdr:colOff>114300</xdr:colOff>
      <xdr:row>57</xdr:row>
      <xdr:rowOff>106571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154848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2966</xdr:rowOff>
    </xdr:from>
    <xdr:to>
      <xdr:col>20</xdr:col>
      <xdr:colOff>38100</xdr:colOff>
      <xdr:row>57</xdr:row>
      <xdr:rowOff>104566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95693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86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26283</xdr:rowOff>
    </xdr:from>
    <xdr:to>
      <xdr:col>15</xdr:col>
      <xdr:colOff>101600</xdr:colOff>
      <xdr:row>57</xdr:row>
      <xdr:rowOff>127883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119010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89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91323</xdr:rowOff>
    </xdr:from>
    <xdr:to>
      <xdr:col>10</xdr:col>
      <xdr:colOff>165100</xdr:colOff>
      <xdr:row>58</xdr:row>
      <xdr:rowOff>21473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5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109245</xdr:rowOff>
    </xdr:from>
    <xdr:to>
      <xdr:col>6</xdr:col>
      <xdr:colOff>38100</xdr:colOff>
      <xdr:row>58</xdr:row>
      <xdr:rowOff>39395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30522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7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13147</xdr:rowOff>
    </xdr:from>
    <xdr:to>
      <xdr:col>24</xdr:col>
      <xdr:colOff>63500</xdr:colOff>
      <xdr:row>74</xdr:row>
      <xdr:rowOff>43093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700447"/>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21013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43093</xdr:rowOff>
    </xdr:from>
    <xdr:to>
      <xdr:col>19</xdr:col>
      <xdr:colOff>177800</xdr:colOff>
      <xdr:row>74</xdr:row>
      <xdr:rowOff>129825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730393"/>
          <a:ext cx="889000" cy="8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129825</xdr:rowOff>
    </xdr:from>
    <xdr:to>
      <xdr:col>15</xdr:col>
      <xdr:colOff>50800</xdr:colOff>
      <xdr:row>74</xdr:row>
      <xdr:rowOff>155428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17125"/>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88404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155428</xdr:rowOff>
    </xdr:from>
    <xdr:to>
      <xdr:col>10</xdr:col>
      <xdr:colOff>114300</xdr:colOff>
      <xdr:row>75</xdr:row>
      <xdr:rowOff>113777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42728"/>
          <a:ext cx="889000" cy="1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22248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92336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133797</xdr:rowOff>
    </xdr:from>
    <xdr:to>
      <xdr:col>24</xdr:col>
      <xdr:colOff>114300</xdr:colOff>
      <xdr:row>74</xdr:row>
      <xdr:rowOff>63947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156674</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0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163743</xdr:rowOff>
    </xdr:from>
    <xdr:to>
      <xdr:col>20</xdr:col>
      <xdr:colOff>38100</xdr:colOff>
      <xdr:row>74</xdr:row>
      <xdr:rowOff>93893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110420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79025</xdr:rowOff>
    </xdr:from>
    <xdr:to>
      <xdr:col>15</xdr:col>
      <xdr:colOff>101600</xdr:colOff>
      <xdr:row>75</xdr:row>
      <xdr:rowOff>9175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25702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104628</xdr:rowOff>
    </xdr:from>
    <xdr:to>
      <xdr:col>10</xdr:col>
      <xdr:colOff>165100</xdr:colOff>
      <xdr:row>75</xdr:row>
      <xdr:rowOff>34778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51305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62977</xdr:rowOff>
    </xdr:from>
    <xdr:to>
      <xdr:col>6</xdr:col>
      <xdr:colOff>38100</xdr:colOff>
      <xdr:row>75</xdr:row>
      <xdr:rowOff>164576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217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9654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69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3017</xdr:rowOff>
    </xdr:from>
    <xdr:to>
      <xdr:col>24</xdr:col>
      <xdr:colOff>63500</xdr:colOff>
      <xdr:row>93</xdr:row>
      <xdr:rowOff>53670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776417"/>
          <a:ext cx="838200" cy="2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37723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8789</xdr:rowOff>
    </xdr:from>
    <xdr:to>
      <xdr:col>19</xdr:col>
      <xdr:colOff>177800</xdr:colOff>
      <xdr:row>93</xdr:row>
      <xdr:rowOff>53670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953639"/>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5242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8789</xdr:rowOff>
    </xdr:from>
    <xdr:to>
      <xdr:col>15</xdr:col>
      <xdr:colOff>50800</xdr:colOff>
      <xdr:row>95</xdr:row>
      <xdr:rowOff>164046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53639"/>
          <a:ext cx="889000" cy="4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129354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164046</xdr:rowOff>
    </xdr:from>
    <xdr:to>
      <xdr:col>10</xdr:col>
      <xdr:colOff>114300</xdr:colOff>
      <xdr:row>96</xdr:row>
      <xdr:rowOff>62528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51796"/>
          <a:ext cx="889000" cy="6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56317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41439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123667</xdr:rowOff>
    </xdr:from>
    <xdr:to>
      <xdr:col>24</xdr:col>
      <xdr:colOff>114300</xdr:colOff>
      <xdr:row>92</xdr:row>
      <xdr:rowOff>53817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146544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7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2870</xdr:rowOff>
    </xdr:from>
    <xdr:to>
      <xdr:col>20</xdr:col>
      <xdr:colOff>38100</xdr:colOff>
      <xdr:row>93</xdr:row>
      <xdr:rowOff>104470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120997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129439</xdr:rowOff>
    </xdr:from>
    <xdr:to>
      <xdr:col>15</xdr:col>
      <xdr:colOff>101600</xdr:colOff>
      <xdr:row>93</xdr:row>
      <xdr:rowOff>59589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76116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7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113246</xdr:rowOff>
    </xdr:from>
    <xdr:to>
      <xdr:col>10</xdr:col>
      <xdr:colOff>165100</xdr:colOff>
      <xdr:row>96</xdr:row>
      <xdr:rowOff>43396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59923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11728</xdr:rowOff>
    </xdr:from>
    <xdr:to>
      <xdr:col>6</xdr:col>
      <xdr:colOff>38100</xdr:colOff>
      <xdr:row>96</xdr:row>
      <xdr:rowOff>113328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129855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16112</xdr:rowOff>
    </xdr:from>
    <xdr:to>
      <xdr:col>54</xdr:col>
      <xdr:colOff>189865</xdr:colOff>
      <xdr:row>38</xdr:row>
      <xdr:rowOff>53152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016862"/>
          <a:ext cx="1270" cy="55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56979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53152</xdr:rowOff>
    </xdr:from>
    <xdr:to>
      <xdr:col>55</xdr:col>
      <xdr:colOff>88900</xdr:colOff>
      <xdr:row>38</xdr:row>
      <xdr:rowOff>53152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6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134239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7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16112</xdr:rowOff>
    </xdr:from>
    <xdr:to>
      <xdr:col>55</xdr:col>
      <xdr:colOff>88900</xdr:colOff>
      <xdr:row>35</xdr:row>
      <xdr:rowOff>16112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01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16112</xdr:rowOff>
    </xdr:from>
    <xdr:to>
      <xdr:col>55</xdr:col>
      <xdr:colOff>0</xdr:colOff>
      <xdr:row>35</xdr:row>
      <xdr:rowOff>31422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016862"/>
          <a:ext cx="8382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80103</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52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101676</xdr:rowOff>
    </xdr:from>
    <xdr:to>
      <xdr:col>55</xdr:col>
      <xdr:colOff>50800</xdr:colOff>
      <xdr:row>37</xdr:row>
      <xdr:rowOff>31826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7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160868</xdr:rowOff>
    </xdr:from>
    <xdr:to>
      <xdr:col>50</xdr:col>
      <xdr:colOff>114300</xdr:colOff>
      <xdr:row>35</xdr:row>
      <xdr:rowOff>31422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990168"/>
          <a:ext cx="889000" cy="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105908</xdr:rowOff>
    </xdr:from>
    <xdr:to>
      <xdr:col>50</xdr:col>
      <xdr:colOff>165100</xdr:colOff>
      <xdr:row>37</xdr:row>
      <xdr:rowOff>36058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27185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4016</xdr:rowOff>
    </xdr:from>
    <xdr:to>
      <xdr:col>45</xdr:col>
      <xdr:colOff>177800</xdr:colOff>
      <xdr:row>34</xdr:row>
      <xdr:rowOff>160868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18966"/>
          <a:ext cx="889000" cy="67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162509</xdr:rowOff>
    </xdr:from>
    <xdr:to>
      <xdr:col>46</xdr:col>
      <xdr:colOff>38100</xdr:colOff>
      <xdr:row>37</xdr:row>
      <xdr:rowOff>92659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3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83786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42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4016</xdr:rowOff>
    </xdr:from>
    <xdr:to>
      <xdr:col>41</xdr:col>
      <xdr:colOff>50800</xdr:colOff>
      <xdr:row>35</xdr:row>
      <xdr:rowOff>82570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18966"/>
          <a:ext cx="889000" cy="76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158917</xdr:rowOff>
    </xdr:from>
    <xdr:to>
      <xdr:col>41</xdr:col>
      <xdr:colOff>101600</xdr:colOff>
      <xdr:row>33</xdr:row>
      <xdr:rowOff>89067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80194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73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71331</xdr:rowOff>
    </xdr:from>
    <xdr:to>
      <xdr:col>36</xdr:col>
      <xdr:colOff>165100</xdr:colOff>
      <xdr:row>38</xdr:row>
      <xdr:rowOff>1481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1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164058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136762</xdr:rowOff>
    </xdr:from>
    <xdr:to>
      <xdr:col>55</xdr:col>
      <xdr:colOff>50800</xdr:colOff>
      <xdr:row>35</xdr:row>
      <xdr:rowOff>66912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89789</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1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152072</xdr:rowOff>
    </xdr:from>
    <xdr:to>
      <xdr:col>50</xdr:col>
      <xdr:colOff>165100</xdr:colOff>
      <xdr:row>35</xdr:row>
      <xdr:rowOff>82222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98749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75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110068</xdr:rowOff>
    </xdr:from>
    <xdr:to>
      <xdr:col>46</xdr:col>
      <xdr:colOff>38100</xdr:colOff>
      <xdr:row>35</xdr:row>
      <xdr:rowOff>40218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56745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71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124666</xdr:rowOff>
    </xdr:from>
    <xdr:to>
      <xdr:col>41</xdr:col>
      <xdr:colOff>101600</xdr:colOff>
      <xdr:row>31</xdr:row>
      <xdr:rowOff>54816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71343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04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31770</xdr:rowOff>
    </xdr:from>
    <xdr:to>
      <xdr:col>36</xdr:col>
      <xdr:colOff>165100</xdr:colOff>
      <xdr:row>35</xdr:row>
      <xdr:rowOff>133370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149897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80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10660</xdr:rowOff>
    </xdr:from>
    <xdr:to>
      <xdr:col>55</xdr:col>
      <xdr:colOff>0</xdr:colOff>
      <xdr:row>56</xdr:row>
      <xdr:rowOff>124196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40410"/>
          <a:ext cx="838200" cy="28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45647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75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47629</xdr:rowOff>
    </xdr:from>
    <xdr:to>
      <xdr:col>50</xdr:col>
      <xdr:colOff>114300</xdr:colOff>
      <xdr:row>56</xdr:row>
      <xdr:rowOff>124196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305929"/>
          <a:ext cx="889000" cy="4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47629</xdr:rowOff>
    </xdr:from>
    <xdr:to>
      <xdr:col>45</xdr:col>
      <xdr:colOff>177800</xdr:colOff>
      <xdr:row>56</xdr:row>
      <xdr:rowOff>133893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05929"/>
          <a:ext cx="889000" cy="4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28995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63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149383</xdr:rowOff>
    </xdr:from>
    <xdr:to>
      <xdr:col>41</xdr:col>
      <xdr:colOff>50800</xdr:colOff>
      <xdr:row>56</xdr:row>
      <xdr:rowOff>133893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79133"/>
          <a:ext cx="889000" cy="15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131310</xdr:rowOff>
    </xdr:from>
    <xdr:to>
      <xdr:col>55</xdr:col>
      <xdr:colOff>50800</xdr:colOff>
      <xdr:row>55</xdr:row>
      <xdr:rowOff>61460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154187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4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73396</xdr:rowOff>
    </xdr:from>
    <xdr:to>
      <xdr:col>50</xdr:col>
      <xdr:colOff>165100</xdr:colOff>
      <xdr:row>57</xdr:row>
      <xdr:rowOff>3546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166123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168279</xdr:rowOff>
    </xdr:from>
    <xdr:to>
      <xdr:col>46</xdr:col>
      <xdr:colOff>38100</xdr:colOff>
      <xdr:row>54</xdr:row>
      <xdr:rowOff>98429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114956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03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83093</xdr:rowOff>
    </xdr:from>
    <xdr:to>
      <xdr:col>41</xdr:col>
      <xdr:colOff>101600</xdr:colOff>
      <xdr:row>57</xdr:row>
      <xdr:rowOff>13243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98583</xdr:rowOff>
    </xdr:from>
    <xdr:to>
      <xdr:col>36</xdr:col>
      <xdr:colOff>165100</xdr:colOff>
      <xdr:row>56</xdr:row>
      <xdr:rowOff>28733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19860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2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30074</xdr:rowOff>
    </xdr:from>
    <xdr:to>
      <xdr:col>55</xdr:col>
      <xdr:colOff>0</xdr:colOff>
      <xdr:row>79</xdr:row>
      <xdr:rowOff>42368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74624"/>
          <a:ext cx="8382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40627</xdr:rowOff>
    </xdr:from>
    <xdr:to>
      <xdr:col>50</xdr:col>
      <xdr:colOff>114300</xdr:colOff>
      <xdr:row>79</xdr:row>
      <xdr:rowOff>42368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85177"/>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157700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1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1651</xdr:rowOff>
    </xdr:from>
    <xdr:to>
      <xdr:col>45</xdr:col>
      <xdr:colOff>177800</xdr:colOff>
      <xdr:row>79</xdr:row>
      <xdr:rowOff>40627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46201"/>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1651</xdr:rowOff>
    </xdr:from>
    <xdr:to>
      <xdr:col>41</xdr:col>
      <xdr:colOff>50800</xdr:colOff>
      <xdr:row>79</xdr:row>
      <xdr:rowOff>33235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46201"/>
          <a:ext cx="889000" cy="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150724</xdr:rowOff>
    </xdr:from>
    <xdr:to>
      <xdr:col>55</xdr:col>
      <xdr:colOff>50800</xdr:colOff>
      <xdr:row>79</xdr:row>
      <xdr:rowOff>80874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65651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163018</xdr:rowOff>
    </xdr:from>
    <xdr:to>
      <xdr:col>50</xdr:col>
      <xdr:colOff>165100</xdr:colOff>
      <xdr:row>79</xdr:row>
      <xdr:rowOff>93168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84295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2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161277</xdr:rowOff>
    </xdr:from>
    <xdr:to>
      <xdr:col>46</xdr:col>
      <xdr:colOff>38100</xdr:colOff>
      <xdr:row>79</xdr:row>
      <xdr:rowOff>91427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82554</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2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122301</xdr:rowOff>
    </xdr:from>
    <xdr:to>
      <xdr:col>41</xdr:col>
      <xdr:colOff>101600</xdr:colOff>
      <xdr:row>79</xdr:row>
      <xdr:rowOff>52451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43578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8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153885</xdr:rowOff>
    </xdr:from>
    <xdr:to>
      <xdr:col>36</xdr:col>
      <xdr:colOff>165100</xdr:colOff>
      <xdr:row>79</xdr:row>
      <xdr:rowOff>84035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75162</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61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101905</xdr:rowOff>
    </xdr:from>
    <xdr:to>
      <xdr:col>54</xdr:col>
      <xdr:colOff>189865</xdr:colOff>
      <xdr:row>99</xdr:row>
      <xdr:rowOff>1312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03855"/>
          <a:ext cx="1270" cy="127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5139</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7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1312</xdr:rowOff>
    </xdr:from>
    <xdr:to>
      <xdr:col>55</xdr:col>
      <xdr:colOff>88900</xdr:colOff>
      <xdr:row>99</xdr:row>
      <xdr:rowOff>1312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48582</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7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101905</xdr:rowOff>
    </xdr:from>
    <xdr:to>
      <xdr:col>55</xdr:col>
      <xdr:colOff>88900</xdr:colOff>
      <xdr:row>91</xdr:row>
      <xdr:rowOff>101905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0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55966</xdr:rowOff>
    </xdr:from>
    <xdr:to>
      <xdr:col>55</xdr:col>
      <xdr:colOff>0</xdr:colOff>
      <xdr:row>96</xdr:row>
      <xdr:rowOff>151967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000816"/>
          <a:ext cx="838200" cy="6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106779</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128352</xdr:rowOff>
    </xdr:from>
    <xdr:to>
      <xdr:col>55</xdr:col>
      <xdr:colOff>50800</xdr:colOff>
      <xdr:row>96</xdr:row>
      <xdr:rowOff>58502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145253</xdr:rowOff>
    </xdr:from>
    <xdr:to>
      <xdr:col>50</xdr:col>
      <xdr:colOff>114300</xdr:colOff>
      <xdr:row>96</xdr:row>
      <xdr:rowOff>151967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5575753"/>
          <a:ext cx="889000" cy="10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95368</xdr:rowOff>
    </xdr:from>
    <xdr:to>
      <xdr:col>50</xdr:col>
      <xdr:colOff>165100</xdr:colOff>
      <xdr:row>97</xdr:row>
      <xdr:rowOff>25518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42045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145253</xdr:rowOff>
    </xdr:from>
    <xdr:to>
      <xdr:col>45</xdr:col>
      <xdr:colOff>177800</xdr:colOff>
      <xdr:row>96</xdr:row>
      <xdr:rowOff>167323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5575753"/>
          <a:ext cx="889000" cy="105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134973</xdr:rowOff>
    </xdr:from>
    <xdr:to>
      <xdr:col>46</xdr:col>
      <xdr:colOff>38100</xdr:colOff>
      <xdr:row>96</xdr:row>
      <xdr:rowOff>65123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56250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114136</xdr:rowOff>
    </xdr:from>
    <xdr:to>
      <xdr:col>41</xdr:col>
      <xdr:colOff>50800</xdr:colOff>
      <xdr:row>96</xdr:row>
      <xdr:rowOff>167323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73336"/>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150755</xdr:rowOff>
    </xdr:from>
    <xdr:to>
      <xdr:col>41</xdr:col>
      <xdr:colOff>101600</xdr:colOff>
      <xdr:row>96</xdr:row>
      <xdr:rowOff>80905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97432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77088</xdr:rowOff>
    </xdr:from>
    <xdr:to>
      <xdr:col>36</xdr:col>
      <xdr:colOff>165100</xdr:colOff>
      <xdr:row>97</xdr:row>
      <xdr:rowOff>7238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169815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5166</xdr:rowOff>
    </xdr:from>
    <xdr:to>
      <xdr:col>55</xdr:col>
      <xdr:colOff>50800</xdr:colOff>
      <xdr:row>93</xdr:row>
      <xdr:rowOff>106766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9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28043</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80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101167</xdr:rowOff>
    </xdr:from>
    <xdr:to>
      <xdr:col>50</xdr:col>
      <xdr:colOff>165100</xdr:colOff>
      <xdr:row>97</xdr:row>
      <xdr:rowOff>31317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6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22444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5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94453</xdr:rowOff>
    </xdr:from>
    <xdr:to>
      <xdr:col>46</xdr:col>
      <xdr:colOff>38100</xdr:colOff>
      <xdr:row>91</xdr:row>
      <xdr:rowOff>24603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5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41130</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50795" y="153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116523</xdr:rowOff>
    </xdr:from>
    <xdr:to>
      <xdr:col>41</xdr:col>
      <xdr:colOff>101600</xdr:colOff>
      <xdr:row>97</xdr:row>
      <xdr:rowOff>46673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37800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63336</xdr:rowOff>
    </xdr:from>
    <xdr:to>
      <xdr:col>36</xdr:col>
      <xdr:colOff>165100</xdr:colOff>
      <xdr:row>96</xdr:row>
      <xdr:rowOff>164936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10013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54334</xdr:rowOff>
    </xdr:from>
    <xdr:to>
      <xdr:col>85</xdr:col>
      <xdr:colOff>126364</xdr:colOff>
      <xdr:row>39</xdr:row>
      <xdr:rowOff>98813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883634"/>
          <a:ext cx="1269" cy="90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102640</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1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98813</xdr:rowOff>
    </xdr:from>
    <xdr:to>
      <xdr:col>86</xdr:col>
      <xdr:colOff>25400</xdr:colOff>
      <xdr:row>39</xdr:row>
      <xdr:rowOff>98813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1011</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6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54334</xdr:rowOff>
    </xdr:from>
    <xdr:to>
      <xdr:col>86</xdr:col>
      <xdr:colOff>25400</xdr:colOff>
      <xdr:row>34</xdr:row>
      <xdr:rowOff>54334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8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81178</xdr:rowOff>
    </xdr:from>
    <xdr:to>
      <xdr:col>85</xdr:col>
      <xdr:colOff>127000</xdr:colOff>
      <xdr:row>39</xdr:row>
      <xdr:rowOff>33336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253378"/>
          <a:ext cx="838200" cy="46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3845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47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152418</xdr:rowOff>
    </xdr:from>
    <xdr:to>
      <xdr:col>85</xdr:col>
      <xdr:colOff>177800</xdr:colOff>
      <xdr:row>38</xdr:row>
      <xdr:rowOff>82569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60245</xdr:rowOff>
    </xdr:from>
    <xdr:to>
      <xdr:col>81</xdr:col>
      <xdr:colOff>50800</xdr:colOff>
      <xdr:row>36</xdr:row>
      <xdr:rowOff>81178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060995"/>
          <a:ext cx="889000" cy="19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146932</xdr:rowOff>
    </xdr:from>
    <xdr:to>
      <xdr:col>81</xdr:col>
      <xdr:colOff>101600</xdr:colOff>
      <xdr:row>38</xdr:row>
      <xdr:rowOff>77082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68209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58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60245</xdr:rowOff>
    </xdr:from>
    <xdr:to>
      <xdr:col>76</xdr:col>
      <xdr:colOff>114300</xdr:colOff>
      <xdr:row>35</xdr:row>
      <xdr:rowOff>89767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060995"/>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22671</xdr:rowOff>
    </xdr:from>
    <xdr:to>
      <xdr:col>76</xdr:col>
      <xdr:colOff>165100</xdr:colOff>
      <xdr:row>38</xdr:row>
      <xdr:rowOff>124271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115398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3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97899</xdr:rowOff>
    </xdr:from>
    <xdr:to>
      <xdr:col>71</xdr:col>
      <xdr:colOff>177800</xdr:colOff>
      <xdr:row>35</xdr:row>
      <xdr:rowOff>89767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5241399"/>
          <a:ext cx="889000" cy="8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152941</xdr:rowOff>
    </xdr:from>
    <xdr:to>
      <xdr:col>72</xdr:col>
      <xdr:colOff>38100</xdr:colOff>
      <xdr:row>38</xdr:row>
      <xdr:rowOff>83091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9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74217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8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136220</xdr:rowOff>
    </xdr:from>
    <xdr:to>
      <xdr:col>67</xdr:col>
      <xdr:colOff>101600</xdr:colOff>
      <xdr:row>37</xdr:row>
      <xdr:rowOff>66370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3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57497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64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153986</xdr:rowOff>
    </xdr:from>
    <xdr:to>
      <xdr:col>85</xdr:col>
      <xdr:colOff>177800</xdr:colOff>
      <xdr:row>39</xdr:row>
      <xdr:rowOff>84136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68913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8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30378</xdr:rowOff>
    </xdr:from>
    <xdr:to>
      <xdr:col>81</xdr:col>
      <xdr:colOff>101600</xdr:colOff>
      <xdr:row>36</xdr:row>
      <xdr:rowOff>131978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9445</xdr:rowOff>
    </xdr:from>
    <xdr:to>
      <xdr:col>76</xdr:col>
      <xdr:colOff>165100</xdr:colOff>
      <xdr:row>35</xdr:row>
      <xdr:rowOff>111045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0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127572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578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38967</xdr:rowOff>
    </xdr:from>
    <xdr:to>
      <xdr:col>72</xdr:col>
      <xdr:colOff>38100</xdr:colOff>
      <xdr:row>35</xdr:row>
      <xdr:rowOff>140567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0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157094</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58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47099</xdr:rowOff>
    </xdr:from>
    <xdr:to>
      <xdr:col>67</xdr:col>
      <xdr:colOff>101600</xdr:colOff>
      <xdr:row>30</xdr:row>
      <xdr:rowOff>148699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51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165226</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47111" y="496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67272</xdr:rowOff>
    </xdr:from>
    <xdr:to>
      <xdr:col>85</xdr:col>
      <xdr:colOff>127000</xdr:colOff>
      <xdr:row>73</xdr:row>
      <xdr:rowOff>81159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583122"/>
          <a:ext cx="8382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27303</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81159</xdr:rowOff>
    </xdr:from>
    <xdr:to>
      <xdr:col>81</xdr:col>
      <xdr:colOff>50800</xdr:colOff>
      <xdr:row>74</xdr:row>
      <xdr:rowOff>83998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597009"/>
          <a:ext cx="889000" cy="17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27912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137166</xdr:rowOff>
    </xdr:from>
    <xdr:to>
      <xdr:col>76</xdr:col>
      <xdr:colOff>114300</xdr:colOff>
      <xdr:row>74</xdr:row>
      <xdr:rowOff>83998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653016"/>
          <a:ext cx="889000" cy="11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170616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26162</xdr:rowOff>
    </xdr:from>
    <xdr:to>
      <xdr:col>71</xdr:col>
      <xdr:colOff>177800</xdr:colOff>
      <xdr:row>73</xdr:row>
      <xdr:rowOff>137166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542012"/>
          <a:ext cx="889000" cy="1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16472</xdr:rowOff>
    </xdr:from>
    <xdr:to>
      <xdr:col>85</xdr:col>
      <xdr:colOff>177800</xdr:colOff>
      <xdr:row>73</xdr:row>
      <xdr:rowOff>118072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5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39349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3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30359</xdr:rowOff>
    </xdr:from>
    <xdr:to>
      <xdr:col>81</xdr:col>
      <xdr:colOff>101600</xdr:colOff>
      <xdr:row>73</xdr:row>
      <xdr:rowOff>131959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5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148486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3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33198</xdr:rowOff>
    </xdr:from>
    <xdr:to>
      <xdr:col>76</xdr:col>
      <xdr:colOff>165100</xdr:colOff>
      <xdr:row>74</xdr:row>
      <xdr:rowOff>134798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7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151325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4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86366</xdr:rowOff>
    </xdr:from>
    <xdr:to>
      <xdr:col>72</xdr:col>
      <xdr:colOff>38100</xdr:colOff>
      <xdr:row>74</xdr:row>
      <xdr:rowOff>16516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6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33043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3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146812</xdr:rowOff>
    </xdr:from>
    <xdr:to>
      <xdr:col>67</xdr:col>
      <xdr:colOff>101600</xdr:colOff>
      <xdr:row>73</xdr:row>
      <xdr:rowOff>76962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4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93489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2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84758</xdr:rowOff>
    </xdr:from>
    <xdr:to>
      <xdr:col>85</xdr:col>
      <xdr:colOff>127000</xdr:colOff>
      <xdr:row>98</xdr:row>
      <xdr:rowOff>99329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86858"/>
          <a:ext cx="8382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71586</xdr:rowOff>
    </xdr:from>
    <xdr:to>
      <xdr:col>81</xdr:col>
      <xdr:colOff>50800</xdr:colOff>
      <xdr:row>98</xdr:row>
      <xdr:rowOff>99329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73686"/>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71586</xdr:rowOff>
    </xdr:from>
    <xdr:to>
      <xdr:col>76</xdr:col>
      <xdr:colOff>114300</xdr:colOff>
      <xdr:row>98</xdr:row>
      <xdr:rowOff>95543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73686"/>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95543</xdr:rowOff>
    </xdr:from>
    <xdr:to>
      <xdr:col>71</xdr:col>
      <xdr:colOff>177800</xdr:colOff>
      <xdr:row>98</xdr:row>
      <xdr:rowOff>110105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97643"/>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50254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33958</xdr:rowOff>
    </xdr:from>
    <xdr:to>
      <xdr:col>85</xdr:col>
      <xdr:colOff>177800</xdr:colOff>
      <xdr:row>98</xdr:row>
      <xdr:rowOff>135558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120335</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5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48529</xdr:rowOff>
    </xdr:from>
    <xdr:to>
      <xdr:col>81</xdr:col>
      <xdr:colOff>101600</xdr:colOff>
      <xdr:row>98</xdr:row>
      <xdr:rowOff>150129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141256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4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20786</xdr:rowOff>
    </xdr:from>
    <xdr:to>
      <xdr:col>76</xdr:col>
      <xdr:colOff>165100</xdr:colOff>
      <xdr:row>98</xdr:row>
      <xdr:rowOff>122386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113513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44743</xdr:rowOff>
    </xdr:from>
    <xdr:to>
      <xdr:col>72</xdr:col>
      <xdr:colOff>38100</xdr:colOff>
      <xdr:row>98</xdr:row>
      <xdr:rowOff>146343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137470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59305</xdr:rowOff>
    </xdr:from>
    <xdr:to>
      <xdr:col>67</xdr:col>
      <xdr:colOff>101600</xdr:colOff>
      <xdr:row>98</xdr:row>
      <xdr:rowOff>160905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152032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153264</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68364"/>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102464</xdr:rowOff>
    </xdr:from>
    <xdr:to>
      <xdr:col>116</xdr:col>
      <xdr:colOff>114300</xdr:colOff>
      <xdr:row>39</xdr:row>
      <xdr:rowOff>32614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17391</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3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164541</xdr:rowOff>
    </xdr:from>
    <xdr:to>
      <xdr:col>116</xdr:col>
      <xdr:colOff>63500</xdr:colOff>
      <xdr:row>58</xdr:row>
      <xdr:rowOff>165684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0864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165684</xdr:rowOff>
    </xdr:from>
    <xdr:to>
      <xdr:col>111</xdr:col>
      <xdr:colOff>177800</xdr:colOff>
      <xdr:row>58</xdr:row>
      <xdr:rowOff>166598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097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166598</xdr:rowOff>
    </xdr:from>
    <xdr:to>
      <xdr:col>107</xdr:col>
      <xdr:colOff>50800</xdr:colOff>
      <xdr:row>58</xdr:row>
      <xdr:rowOff>167437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1069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167437</xdr:rowOff>
    </xdr:from>
    <xdr:to>
      <xdr:col>102</xdr:col>
      <xdr:colOff>114300</xdr:colOff>
      <xdr:row>58</xdr:row>
      <xdr:rowOff>168504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1153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113741</xdr:rowOff>
    </xdr:from>
    <xdr:to>
      <xdr:col>116</xdr:col>
      <xdr:colOff>114300</xdr:colOff>
      <xdr:row>59</xdr:row>
      <xdr:rowOff>43891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28668</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72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114884</xdr:rowOff>
    </xdr:from>
    <xdr:to>
      <xdr:col>112</xdr:col>
      <xdr:colOff>38100</xdr:colOff>
      <xdr:row>59</xdr:row>
      <xdr:rowOff>45034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36161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51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115798</xdr:rowOff>
    </xdr:from>
    <xdr:to>
      <xdr:col>107</xdr:col>
      <xdr:colOff>101600</xdr:colOff>
      <xdr:row>59</xdr:row>
      <xdr:rowOff>45948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37075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5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116637</xdr:rowOff>
    </xdr:from>
    <xdr:to>
      <xdr:col>102</xdr:col>
      <xdr:colOff>165100</xdr:colOff>
      <xdr:row>59</xdr:row>
      <xdr:rowOff>46787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37914</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53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117704</xdr:rowOff>
    </xdr:from>
    <xdr:to>
      <xdr:col>98</xdr:col>
      <xdr:colOff>38100</xdr:colOff>
      <xdr:row>59</xdr:row>
      <xdr:rowOff>47854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38981</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5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45631</xdr:rowOff>
    </xdr:from>
    <xdr:to>
      <xdr:col>116</xdr:col>
      <xdr:colOff>63500</xdr:colOff>
      <xdr:row>74</xdr:row>
      <xdr:rowOff>86760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732931"/>
          <a:ext cx="8382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61980</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406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86760</xdr:rowOff>
    </xdr:from>
    <xdr:to>
      <xdr:col>111</xdr:col>
      <xdr:colOff>177800</xdr:colOff>
      <xdr:row>74</xdr:row>
      <xdr:rowOff>135661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774060"/>
          <a:ext cx="889000" cy="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170146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3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135661</xdr:rowOff>
    </xdr:from>
    <xdr:to>
      <xdr:col>107</xdr:col>
      <xdr:colOff>50800</xdr:colOff>
      <xdr:row>74</xdr:row>
      <xdr:rowOff>152311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22961"/>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42225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152311</xdr:rowOff>
    </xdr:from>
    <xdr:to>
      <xdr:col>102</xdr:col>
      <xdr:colOff>114300</xdr:colOff>
      <xdr:row>75</xdr:row>
      <xdr:rowOff>7645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39611"/>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95394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166281</xdr:rowOff>
    </xdr:from>
    <xdr:to>
      <xdr:col>116</xdr:col>
      <xdr:colOff>114300</xdr:colOff>
      <xdr:row>74</xdr:row>
      <xdr:rowOff>96431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6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144708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35960</xdr:rowOff>
    </xdr:from>
    <xdr:to>
      <xdr:col>112</xdr:col>
      <xdr:colOff>38100</xdr:colOff>
      <xdr:row>74</xdr:row>
      <xdr:rowOff>137560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7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128687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8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84861</xdr:rowOff>
    </xdr:from>
    <xdr:to>
      <xdr:col>107</xdr:col>
      <xdr:colOff>101600</xdr:colOff>
      <xdr:row>75</xdr:row>
      <xdr:rowOff>15011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6138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6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101511</xdr:rowOff>
    </xdr:from>
    <xdr:to>
      <xdr:col>102</xdr:col>
      <xdr:colOff>165100</xdr:colOff>
      <xdr:row>75</xdr:row>
      <xdr:rowOff>31661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22788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128295</xdr:rowOff>
    </xdr:from>
    <xdr:to>
      <xdr:col>98</xdr:col>
      <xdr:colOff>38100</xdr:colOff>
      <xdr:row>75</xdr:row>
      <xdr:rowOff>58445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49572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最も大きな特徴は、農業分野への補助費等が多額であることである。また、病院事業及び水道事業の組合負担金、法適化している公共下水道事業への繰出金等の影響もあり、例年、補助費等は類似団体平均を大きく上回っている。大幅な削減はすぐには困難であるが、必要性・公平性・事業効果を検証しつつ見直しを行い、より効果的な予算執行に努める。 公債費は町債発行を伴う大型事業が続いたことにより、近年は類似団体平均を上回っている。今後の償還額は横ばい又は若干の増減を繰り返していくものと見込んでいる。 その他、類似団体平均を上回っているものとして、維持補修費、扶助費がある。維持補修費は今後、施設の老朽化により増加する懸念がある。国の制度改正や少子高齢化により、本町では扶助費の増加はやむを得ない面もあるが、支給時の資格審査等を通して適正な執行と経費の抑制に努める。 人件費は類似団体平均を下回ってはいるが、広島県水道広域連合企業団への移行に伴う人件費負担により増加した。普通建設事業費が増加したのは学校給食センター整備事業によるものである。繰出金が類似団体平均を下回っているのは、前述の公共下水道事業の法適化により、これらの事業の繰出金が補助費等に区分されるためである。特別会計は独立採算の原則のもと、経費削減や効率的・効果的な事業執行等により、普通会計の負担の抑制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14,841
14,497
278.14
13,019,544
12,603,778
329,656
7,277,747
10,426,635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170561</xdr:rowOff>
    </xdr:from>
    <xdr:to>
      <xdr:col>24</xdr:col>
      <xdr:colOff>63500</xdr:colOff>
      <xdr:row>35</xdr:row>
      <xdr:rowOff>17018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9861"/>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106824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4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17018</xdr:rowOff>
    </xdr:from>
    <xdr:to>
      <xdr:col>19</xdr:col>
      <xdr:colOff>177800</xdr:colOff>
      <xdr:row>36</xdr:row>
      <xdr:rowOff>21971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7768"/>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21971</xdr:rowOff>
    </xdr:from>
    <xdr:to>
      <xdr:col>15</xdr:col>
      <xdr:colOff>50800</xdr:colOff>
      <xdr:row>36</xdr:row>
      <xdr:rowOff>126365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4171"/>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139971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69977</xdr:rowOff>
    </xdr:from>
    <xdr:to>
      <xdr:col>10</xdr:col>
      <xdr:colOff>114300</xdr:colOff>
      <xdr:row>36</xdr:row>
      <xdr:rowOff>126365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2177"/>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119761</xdr:rowOff>
    </xdr:from>
    <xdr:to>
      <xdr:col>24</xdr:col>
      <xdr:colOff>114300</xdr:colOff>
      <xdr:row>35</xdr:row>
      <xdr:rowOff>49911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98188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137668</xdr:rowOff>
    </xdr:from>
    <xdr:to>
      <xdr:col>20</xdr:col>
      <xdr:colOff>38100</xdr:colOff>
      <xdr:row>35</xdr:row>
      <xdr:rowOff>67818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58945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142621</xdr:rowOff>
    </xdr:from>
    <xdr:to>
      <xdr:col>15</xdr:col>
      <xdr:colOff>101600</xdr:colOff>
      <xdr:row>36</xdr:row>
      <xdr:rowOff>72771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63898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75565</xdr:rowOff>
    </xdr:from>
    <xdr:to>
      <xdr:col>10</xdr:col>
      <xdr:colOff>165100</xdr:colOff>
      <xdr:row>37</xdr:row>
      <xdr:rowOff>5715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168292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19177</xdr:rowOff>
    </xdr:from>
    <xdr:to>
      <xdr:col>6</xdr:col>
      <xdr:colOff>38100</xdr:colOff>
      <xdr:row>36</xdr:row>
      <xdr:rowOff>120777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111904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3523</xdr:rowOff>
    </xdr:from>
    <xdr:to>
      <xdr:col>24</xdr:col>
      <xdr:colOff>63500</xdr:colOff>
      <xdr:row>59</xdr:row>
      <xdr:rowOff>126650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119073"/>
          <a:ext cx="838200" cy="1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79180</xdr:rowOff>
    </xdr:from>
    <xdr:to>
      <xdr:col>19</xdr:col>
      <xdr:colOff>177800</xdr:colOff>
      <xdr:row>59</xdr:row>
      <xdr:rowOff>126650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51830"/>
          <a:ext cx="889000" cy="39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79180</xdr:rowOff>
    </xdr:from>
    <xdr:to>
      <xdr:col>15</xdr:col>
      <xdr:colOff>50800</xdr:colOff>
      <xdr:row>57</xdr:row>
      <xdr:rowOff>129736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51830"/>
          <a:ext cx="889000" cy="5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76736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129736</xdr:rowOff>
    </xdr:from>
    <xdr:to>
      <xdr:col>10</xdr:col>
      <xdr:colOff>114300</xdr:colOff>
      <xdr:row>59</xdr:row>
      <xdr:rowOff>75836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02386"/>
          <a:ext cx="889000" cy="28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66784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4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131608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9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124173</xdr:rowOff>
    </xdr:from>
    <xdr:to>
      <xdr:col>24</xdr:col>
      <xdr:colOff>114300</xdr:colOff>
      <xdr:row>59</xdr:row>
      <xdr:rowOff>54323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102600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4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75850</xdr:rowOff>
    </xdr:from>
    <xdr:to>
      <xdr:col>20</xdr:col>
      <xdr:colOff>38100</xdr:colOff>
      <xdr:row>60</xdr:row>
      <xdr:rowOff>6000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168577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28380</xdr:rowOff>
    </xdr:from>
    <xdr:to>
      <xdr:col>15</xdr:col>
      <xdr:colOff>101600</xdr:colOff>
      <xdr:row>57</xdr:row>
      <xdr:rowOff>129980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146507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57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78936</xdr:rowOff>
    </xdr:from>
    <xdr:to>
      <xdr:col>10</xdr:col>
      <xdr:colOff>165100</xdr:colOff>
      <xdr:row>58</xdr:row>
      <xdr:rowOff>9086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94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25036</xdr:rowOff>
    </xdr:from>
    <xdr:to>
      <xdr:col>6</xdr:col>
      <xdr:colOff>38100</xdr:colOff>
      <xdr:row>59</xdr:row>
      <xdr:rowOff>126636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117763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23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69220</xdr:rowOff>
    </xdr:from>
    <xdr:to>
      <xdr:col>24</xdr:col>
      <xdr:colOff>63500</xdr:colOff>
      <xdr:row>73</xdr:row>
      <xdr:rowOff>165803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413620"/>
          <a:ext cx="838200" cy="26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58983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57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165803</xdr:rowOff>
    </xdr:from>
    <xdr:to>
      <xdr:col>19</xdr:col>
      <xdr:colOff>177800</xdr:colOff>
      <xdr:row>74</xdr:row>
      <xdr:rowOff>14342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681653"/>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42024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0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14342</xdr:rowOff>
    </xdr:from>
    <xdr:to>
      <xdr:col>15</xdr:col>
      <xdr:colOff>50800</xdr:colOff>
      <xdr:row>76</xdr:row>
      <xdr:rowOff>27501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701642"/>
          <a:ext cx="889000" cy="35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129292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27501</xdr:rowOff>
    </xdr:from>
    <xdr:to>
      <xdr:col>10</xdr:col>
      <xdr:colOff>114300</xdr:colOff>
      <xdr:row>76</xdr:row>
      <xdr:rowOff>155417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057701"/>
          <a:ext cx="889000" cy="1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164124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9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82957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28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18420</xdr:rowOff>
    </xdr:from>
    <xdr:to>
      <xdr:col>24</xdr:col>
      <xdr:colOff>114300</xdr:colOff>
      <xdr:row>72</xdr:row>
      <xdr:rowOff>120020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41297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21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115003</xdr:rowOff>
    </xdr:from>
    <xdr:to>
      <xdr:col>20</xdr:col>
      <xdr:colOff>38100</xdr:colOff>
      <xdr:row>74</xdr:row>
      <xdr:rowOff>45153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6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61680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134992</xdr:rowOff>
    </xdr:from>
    <xdr:to>
      <xdr:col>15</xdr:col>
      <xdr:colOff>101600</xdr:colOff>
      <xdr:row>74</xdr:row>
      <xdr:rowOff>65142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6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81669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42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148151</xdr:rowOff>
    </xdr:from>
    <xdr:to>
      <xdr:col>10</xdr:col>
      <xdr:colOff>165100</xdr:colOff>
      <xdr:row>76</xdr:row>
      <xdr:rowOff>78301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94828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7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104617</xdr:rowOff>
    </xdr:from>
    <xdr:to>
      <xdr:col>6</xdr:col>
      <xdr:colOff>38100</xdr:colOff>
      <xdr:row>77</xdr:row>
      <xdr:rowOff>34767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1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51293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91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8102</xdr:rowOff>
    </xdr:from>
    <xdr:to>
      <xdr:col>24</xdr:col>
      <xdr:colOff>63500</xdr:colOff>
      <xdr:row>94</xdr:row>
      <xdr:rowOff>150761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124402"/>
          <a:ext cx="838200" cy="1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73244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0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150761</xdr:rowOff>
    </xdr:from>
    <xdr:to>
      <xdr:col>19</xdr:col>
      <xdr:colOff>177800</xdr:colOff>
      <xdr:row>94</xdr:row>
      <xdr:rowOff>162077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267061"/>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42218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0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166866</xdr:rowOff>
    </xdr:from>
    <xdr:to>
      <xdr:col>15</xdr:col>
      <xdr:colOff>50800</xdr:colOff>
      <xdr:row>94</xdr:row>
      <xdr:rowOff>162077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111716"/>
          <a:ext cx="889000" cy="1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166476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4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166866</xdr:rowOff>
    </xdr:from>
    <xdr:to>
      <xdr:col>10</xdr:col>
      <xdr:colOff>114300</xdr:colOff>
      <xdr:row>95</xdr:row>
      <xdr:rowOff>82855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111716"/>
          <a:ext cx="8890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19956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128752</xdr:rowOff>
    </xdr:from>
    <xdr:to>
      <xdr:col>24</xdr:col>
      <xdr:colOff>114300</xdr:colOff>
      <xdr:row>94</xdr:row>
      <xdr:rowOff>58902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0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151629</xdr:rowOff>
    </xdr:from>
    <xdr:ext cx="599010"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592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99961</xdr:rowOff>
    </xdr:from>
    <xdr:to>
      <xdr:col>20</xdr:col>
      <xdr:colOff>38100</xdr:colOff>
      <xdr:row>95</xdr:row>
      <xdr:rowOff>30111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2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46638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59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111277</xdr:rowOff>
    </xdr:from>
    <xdr:to>
      <xdr:col>15</xdr:col>
      <xdr:colOff>101600</xdr:colOff>
      <xdr:row>95</xdr:row>
      <xdr:rowOff>41427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2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57954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0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116066</xdr:rowOff>
    </xdr:from>
    <xdr:to>
      <xdr:col>10</xdr:col>
      <xdr:colOff>165100</xdr:colOff>
      <xdr:row>94</xdr:row>
      <xdr:rowOff>46216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0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62743</xdr:rowOff>
    </xdr:from>
    <xdr:ext cx="599010"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19795" y="1583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32055</xdr:rowOff>
    </xdr:from>
    <xdr:to>
      <xdr:col>6</xdr:col>
      <xdr:colOff>38100</xdr:colOff>
      <xdr:row>95</xdr:row>
      <xdr:rowOff>133655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150182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0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50219</xdr:rowOff>
    </xdr:from>
    <xdr:to>
      <xdr:col>55</xdr:col>
      <xdr:colOff>0</xdr:colOff>
      <xdr:row>38</xdr:row>
      <xdr:rowOff>55118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56531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31404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46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55118</xdr:rowOff>
    </xdr:from>
    <xdr:to>
      <xdr:col>50</xdr:col>
      <xdr:colOff>114300</xdr:colOff>
      <xdr:row>38</xdr:row>
      <xdr:rowOff>59037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57021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148643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6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59037</xdr:rowOff>
    </xdr:from>
    <xdr:to>
      <xdr:col>45</xdr:col>
      <xdr:colOff>177800</xdr:colOff>
      <xdr:row>38</xdr:row>
      <xdr:rowOff>62630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57413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9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62630</xdr:rowOff>
    </xdr:from>
    <xdr:to>
      <xdr:col>41</xdr:col>
      <xdr:colOff>50800</xdr:colOff>
      <xdr:row>38</xdr:row>
      <xdr:rowOff>67201</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57773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137540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13769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170869</xdr:rowOff>
    </xdr:from>
    <xdr:to>
      <xdr:col>55</xdr:col>
      <xdr:colOff>50800</xdr:colOff>
      <xdr:row>38</xdr:row>
      <xdr:rowOff>101019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22296</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365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4318</xdr:rowOff>
    </xdr:from>
    <xdr:to>
      <xdr:col>50</xdr:col>
      <xdr:colOff>165100</xdr:colOff>
      <xdr:row>38</xdr:row>
      <xdr:rowOff>105918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122445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2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8237</xdr:rowOff>
    </xdr:from>
    <xdr:to>
      <xdr:col>46</xdr:col>
      <xdr:colOff>38100</xdr:colOff>
      <xdr:row>38</xdr:row>
      <xdr:rowOff>109837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126364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29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11830</xdr:rowOff>
    </xdr:from>
    <xdr:to>
      <xdr:col>41</xdr:col>
      <xdr:colOff>101600</xdr:colOff>
      <xdr:row>38</xdr:row>
      <xdr:rowOff>113430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5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129956</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302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18149</xdr:rowOff>
    </xdr:from>
    <xdr:to>
      <xdr:col>55</xdr:col>
      <xdr:colOff>0</xdr:colOff>
      <xdr:row>56</xdr:row>
      <xdr:rowOff>15405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9447899"/>
          <a:ext cx="8382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58996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660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18149</xdr:rowOff>
    </xdr:from>
    <xdr:to>
      <xdr:col>50</xdr:col>
      <xdr:colOff>114300</xdr:colOff>
      <xdr:row>56</xdr:row>
      <xdr:rowOff>48311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8750300" y="9447899"/>
          <a:ext cx="889000" cy="2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65650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151473</xdr:rowOff>
    </xdr:from>
    <xdr:to>
      <xdr:col>45</xdr:col>
      <xdr:colOff>177800</xdr:colOff>
      <xdr:row>56</xdr:row>
      <xdr:rowOff>48311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7861300" y="9581223"/>
          <a:ext cx="889000" cy="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7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75806</xdr:rowOff>
    </xdr:from>
    <xdr:to>
      <xdr:col>41</xdr:col>
      <xdr:colOff>50800</xdr:colOff>
      <xdr:row>55</xdr:row>
      <xdr:rowOff>151473</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972300" y="9162656"/>
          <a:ext cx="889000" cy="4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21912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136055</xdr:rowOff>
    </xdr:from>
    <xdr:to>
      <xdr:col>55</xdr:col>
      <xdr:colOff>50800</xdr:colOff>
      <xdr:row>56</xdr:row>
      <xdr:rowOff>66205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95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158932</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94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138799</xdr:rowOff>
    </xdr:from>
    <xdr:to>
      <xdr:col>50</xdr:col>
      <xdr:colOff>165100</xdr:colOff>
      <xdr:row>55</xdr:row>
      <xdr:rowOff>68949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3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85476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917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168961</xdr:rowOff>
    </xdr:from>
    <xdr:to>
      <xdr:col>46</xdr:col>
      <xdr:colOff>38100</xdr:colOff>
      <xdr:row>56</xdr:row>
      <xdr:rowOff>99111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95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115638</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3111" y="93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100673</xdr:rowOff>
    </xdr:from>
    <xdr:to>
      <xdr:col>41</xdr:col>
      <xdr:colOff>101600</xdr:colOff>
      <xdr:row>56</xdr:row>
      <xdr:rowOff>30823</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95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21950</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96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25006</xdr:rowOff>
    </xdr:from>
    <xdr:to>
      <xdr:col>36</xdr:col>
      <xdr:colOff>165100</xdr:colOff>
      <xdr:row>53</xdr:row>
      <xdr:rowOff>126606</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91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143133</xdr:rowOff>
    </xdr:from>
    <xdr:ext cx="599010"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672795" y="888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103657</xdr:rowOff>
    </xdr:from>
    <xdr:to>
      <xdr:col>55</xdr:col>
      <xdr:colOff>0</xdr:colOff>
      <xdr:row>77</xdr:row>
      <xdr:rowOff>91466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9639300" y="13133857"/>
          <a:ext cx="8382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633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5283</xdr:rowOff>
    </xdr:from>
    <xdr:to>
      <xdr:col>50</xdr:col>
      <xdr:colOff>114300</xdr:colOff>
      <xdr:row>76</xdr:row>
      <xdr:rowOff>103657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8750300" y="12864033"/>
          <a:ext cx="889000" cy="2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23918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5283</xdr:rowOff>
    </xdr:from>
    <xdr:to>
      <xdr:col>45</xdr:col>
      <xdr:colOff>177800</xdr:colOff>
      <xdr:row>76</xdr:row>
      <xdr:rowOff>69481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7861300" y="12864033"/>
          <a:ext cx="889000" cy="2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86910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69481</xdr:rowOff>
    </xdr:from>
    <xdr:to>
      <xdr:col>41</xdr:col>
      <xdr:colOff>50800</xdr:colOff>
      <xdr:row>78</xdr:row>
      <xdr:rowOff>75197</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3099681"/>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78744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40666</xdr:rowOff>
    </xdr:from>
    <xdr:to>
      <xdr:col>55</xdr:col>
      <xdr:colOff>50800</xdr:colOff>
      <xdr:row>77</xdr:row>
      <xdr:rowOff>142266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19093</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32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52857</xdr:rowOff>
    </xdr:from>
    <xdr:to>
      <xdr:col>50</xdr:col>
      <xdr:colOff>165100</xdr:colOff>
      <xdr:row>76</xdr:row>
      <xdr:rowOff>154457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30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145584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31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125933</xdr:rowOff>
    </xdr:from>
    <xdr:to>
      <xdr:col>46</xdr:col>
      <xdr:colOff>38100</xdr:colOff>
      <xdr:row>75</xdr:row>
      <xdr:rowOff>56083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28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72610</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25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18681</xdr:rowOff>
    </xdr:from>
    <xdr:to>
      <xdr:col>41</xdr:col>
      <xdr:colOff>101600</xdr:colOff>
      <xdr:row>76</xdr:row>
      <xdr:rowOff>120281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30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111408</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314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24397</xdr:rowOff>
    </xdr:from>
    <xdr:to>
      <xdr:col>36</xdr:col>
      <xdr:colOff>165100</xdr:colOff>
      <xdr:row>78</xdr:row>
      <xdr:rowOff>125997</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3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117124</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349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19608</xdr:rowOff>
    </xdr:from>
    <xdr:to>
      <xdr:col>55</xdr:col>
      <xdr:colOff>0</xdr:colOff>
      <xdr:row>94</xdr:row>
      <xdr:rowOff>10973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5964458"/>
          <a:ext cx="838200" cy="16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95775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040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10973</xdr:rowOff>
    </xdr:from>
    <xdr:to>
      <xdr:col>50</xdr:col>
      <xdr:colOff>114300</xdr:colOff>
      <xdr:row>94</xdr:row>
      <xdr:rowOff>56731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127273"/>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115840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2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56731</xdr:rowOff>
    </xdr:from>
    <xdr:to>
      <xdr:col>45</xdr:col>
      <xdr:colOff>177800</xdr:colOff>
      <xdr:row>95</xdr:row>
      <xdr:rowOff>38049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173031"/>
          <a:ext cx="889000" cy="1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139870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38049</xdr:rowOff>
    </xdr:from>
    <xdr:to>
      <xdr:col>41</xdr:col>
      <xdr:colOff>50800</xdr:colOff>
      <xdr:row>95</xdr:row>
      <xdr:rowOff>114884</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325799"/>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55999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47274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9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140258</xdr:rowOff>
    </xdr:from>
    <xdr:to>
      <xdr:col>55</xdr:col>
      <xdr:colOff>50800</xdr:colOff>
      <xdr:row>93</xdr:row>
      <xdr:rowOff>70408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59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163135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57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131623</xdr:rowOff>
    </xdr:from>
    <xdr:to>
      <xdr:col>50</xdr:col>
      <xdr:colOff>165100</xdr:colOff>
      <xdr:row>94</xdr:row>
      <xdr:rowOff>61773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0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78300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58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5931</xdr:rowOff>
    </xdr:from>
    <xdr:to>
      <xdr:col>46</xdr:col>
      <xdr:colOff>38100</xdr:colOff>
      <xdr:row>94</xdr:row>
      <xdr:rowOff>107531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1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124058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58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158699</xdr:rowOff>
    </xdr:from>
    <xdr:to>
      <xdr:col>41</xdr:col>
      <xdr:colOff>101600</xdr:colOff>
      <xdr:row>95</xdr:row>
      <xdr:rowOff>88849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2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79976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3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64084</xdr:rowOff>
    </xdr:from>
    <xdr:to>
      <xdr:col>36</xdr:col>
      <xdr:colOff>165100</xdr:colOff>
      <xdr:row>95</xdr:row>
      <xdr:rowOff>165684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3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156811</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39344</xdr:rowOff>
    </xdr:from>
    <xdr:to>
      <xdr:col>85</xdr:col>
      <xdr:colOff>127000</xdr:colOff>
      <xdr:row>35</xdr:row>
      <xdr:rowOff>102804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5481300" y="5868644"/>
          <a:ext cx="838200" cy="2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71488</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07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39344</xdr:rowOff>
    </xdr:from>
    <xdr:to>
      <xdr:col>81</xdr:col>
      <xdr:colOff>50800</xdr:colOff>
      <xdr:row>35</xdr:row>
      <xdr:rowOff>151450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5868644"/>
          <a:ext cx="889000" cy="28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73545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141392</xdr:rowOff>
    </xdr:from>
    <xdr:to>
      <xdr:col>76</xdr:col>
      <xdr:colOff>114300</xdr:colOff>
      <xdr:row>35</xdr:row>
      <xdr:rowOff>151450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5970692"/>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141392</xdr:rowOff>
    </xdr:from>
    <xdr:to>
      <xdr:col>71</xdr:col>
      <xdr:colOff>177800</xdr:colOff>
      <xdr:row>36</xdr:row>
      <xdr:rowOff>91328</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5970692"/>
          <a:ext cx="889000" cy="2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28968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52004</xdr:rowOff>
    </xdr:from>
    <xdr:to>
      <xdr:col>85</xdr:col>
      <xdr:colOff>177800</xdr:colOff>
      <xdr:row>35</xdr:row>
      <xdr:rowOff>153604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0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74881</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59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159994</xdr:rowOff>
    </xdr:from>
    <xdr:to>
      <xdr:col>81</xdr:col>
      <xdr:colOff>101600</xdr:colOff>
      <xdr:row>34</xdr:row>
      <xdr:rowOff>90144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58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106671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55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100650</xdr:rowOff>
    </xdr:from>
    <xdr:to>
      <xdr:col>76</xdr:col>
      <xdr:colOff>165100</xdr:colOff>
      <xdr:row>36</xdr:row>
      <xdr:rowOff>30800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1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21927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1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90592</xdr:rowOff>
    </xdr:from>
    <xdr:to>
      <xdr:col>72</xdr:col>
      <xdr:colOff>38100</xdr:colOff>
      <xdr:row>35</xdr:row>
      <xdr:rowOff>20742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9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37269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6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40528</xdr:rowOff>
    </xdr:from>
    <xdr:to>
      <xdr:col>67</xdr:col>
      <xdr:colOff>101600</xdr:colOff>
      <xdr:row>36</xdr:row>
      <xdr:rowOff>142128</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2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133255</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30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141662</xdr:rowOff>
    </xdr:from>
    <xdr:to>
      <xdr:col>85</xdr:col>
      <xdr:colOff>127000</xdr:colOff>
      <xdr:row>58</xdr:row>
      <xdr:rowOff>139853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742862"/>
          <a:ext cx="838200" cy="3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139853</xdr:rowOff>
    </xdr:from>
    <xdr:to>
      <xdr:col>81</xdr:col>
      <xdr:colOff>50800</xdr:colOff>
      <xdr:row>58</xdr:row>
      <xdr:rowOff>158321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083953"/>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33996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131252</xdr:rowOff>
    </xdr:from>
    <xdr:to>
      <xdr:col>76</xdr:col>
      <xdr:colOff>114300</xdr:colOff>
      <xdr:row>58</xdr:row>
      <xdr:rowOff>158321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075352"/>
          <a:ext cx="889000" cy="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87417</xdr:rowOff>
    </xdr:from>
    <xdr:to>
      <xdr:col>71</xdr:col>
      <xdr:colOff>177800</xdr:colOff>
      <xdr:row>58</xdr:row>
      <xdr:rowOff>131252</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031517"/>
          <a:ext cx="889000" cy="4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140809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90862</xdr:rowOff>
    </xdr:from>
    <xdr:to>
      <xdr:col>85</xdr:col>
      <xdr:colOff>177800</xdr:colOff>
      <xdr:row>57</xdr:row>
      <xdr:rowOff>21012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6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69289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6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89053</xdr:rowOff>
    </xdr:from>
    <xdr:to>
      <xdr:col>81</xdr:col>
      <xdr:colOff>101600</xdr:colOff>
      <xdr:row>59</xdr:row>
      <xdr:rowOff>19203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10330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107521</xdr:rowOff>
    </xdr:from>
    <xdr:to>
      <xdr:col>76</xdr:col>
      <xdr:colOff>165100</xdr:colOff>
      <xdr:row>59</xdr:row>
      <xdr:rowOff>37671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28798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4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80452</xdr:rowOff>
    </xdr:from>
    <xdr:to>
      <xdr:col>72</xdr:col>
      <xdr:colOff>38100</xdr:colOff>
      <xdr:row>59</xdr:row>
      <xdr:rowOff>10602</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2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1729</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36617</xdr:rowOff>
    </xdr:from>
    <xdr:to>
      <xdr:col>67</xdr:col>
      <xdr:colOff>101600</xdr:colOff>
      <xdr:row>58</xdr:row>
      <xdr:rowOff>138217</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8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129344</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7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22794</xdr:rowOff>
    </xdr:from>
    <xdr:to>
      <xdr:col>85</xdr:col>
      <xdr:colOff>126364</xdr:colOff>
      <xdr:row>78</xdr:row>
      <xdr:rowOff>139655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881544"/>
          <a:ext cx="1269" cy="63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143482</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165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139655</xdr:rowOff>
    </xdr:from>
    <xdr:to>
      <xdr:col>86</xdr:col>
      <xdr:colOff>25400</xdr:colOff>
      <xdr:row>78</xdr:row>
      <xdr:rowOff>139655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140921</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65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22794</xdr:rowOff>
    </xdr:from>
    <xdr:to>
      <xdr:col>86</xdr:col>
      <xdr:colOff>25400</xdr:colOff>
      <xdr:row>75</xdr:row>
      <xdr:rowOff>22794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881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110165</xdr:rowOff>
    </xdr:from>
    <xdr:to>
      <xdr:col>85</xdr:col>
      <xdr:colOff>127000</xdr:colOff>
      <xdr:row>78</xdr:row>
      <xdr:rowOff>93821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140365"/>
          <a:ext cx="838200" cy="3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116234</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146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93357</xdr:rowOff>
    </xdr:from>
    <xdr:to>
      <xdr:col>85</xdr:col>
      <xdr:colOff>177800</xdr:colOff>
      <xdr:row>78</xdr:row>
      <xdr:rowOff>23507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2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146946</xdr:rowOff>
    </xdr:from>
    <xdr:to>
      <xdr:col>81</xdr:col>
      <xdr:colOff>50800</xdr:colOff>
      <xdr:row>76</xdr:row>
      <xdr:rowOff>110165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005696"/>
          <a:ext cx="889000" cy="1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89517</xdr:rowOff>
    </xdr:from>
    <xdr:to>
      <xdr:col>81</xdr:col>
      <xdr:colOff>101600</xdr:colOff>
      <xdr:row>78</xdr:row>
      <xdr:rowOff>19667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2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10794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38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146946</xdr:rowOff>
    </xdr:from>
    <xdr:to>
      <xdr:col>76</xdr:col>
      <xdr:colOff>114300</xdr:colOff>
      <xdr:row>75</xdr:row>
      <xdr:rowOff>167611</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005696"/>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122551</xdr:rowOff>
    </xdr:from>
    <xdr:to>
      <xdr:col>76</xdr:col>
      <xdr:colOff>165100</xdr:colOff>
      <xdr:row>78</xdr:row>
      <xdr:rowOff>52701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32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43828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4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9010</xdr:rowOff>
    </xdr:from>
    <xdr:to>
      <xdr:col>71</xdr:col>
      <xdr:colOff>177800</xdr:colOff>
      <xdr:row>75</xdr:row>
      <xdr:rowOff>167611</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2353410"/>
          <a:ext cx="889000" cy="67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93723</xdr:rowOff>
    </xdr:from>
    <xdr:to>
      <xdr:col>72</xdr:col>
      <xdr:colOff>38100</xdr:colOff>
      <xdr:row>78</xdr:row>
      <xdr:rowOff>23873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29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15000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38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133203</xdr:rowOff>
    </xdr:from>
    <xdr:to>
      <xdr:col>67</xdr:col>
      <xdr:colOff>101600</xdr:colOff>
      <xdr:row>77</xdr:row>
      <xdr:rowOff>63353</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16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54480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2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43021</xdr:rowOff>
    </xdr:from>
    <xdr:to>
      <xdr:col>85</xdr:col>
      <xdr:colOff>177800</xdr:colOff>
      <xdr:row>78</xdr:row>
      <xdr:rowOff>144621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129398</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33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59365</xdr:rowOff>
    </xdr:from>
    <xdr:to>
      <xdr:col>81</xdr:col>
      <xdr:colOff>101600</xdr:colOff>
      <xdr:row>76</xdr:row>
      <xdr:rowOff>160965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0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6042</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28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96147</xdr:rowOff>
    </xdr:from>
    <xdr:to>
      <xdr:col>76</xdr:col>
      <xdr:colOff>165100</xdr:colOff>
      <xdr:row>76</xdr:row>
      <xdr:rowOff>26296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2954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42824</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25111" y="127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116812</xdr:rowOff>
    </xdr:from>
    <xdr:to>
      <xdr:col>72</xdr:col>
      <xdr:colOff>38100</xdr:colOff>
      <xdr:row>76</xdr:row>
      <xdr:rowOff>46961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29755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63489</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36111" y="1275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129660</xdr:rowOff>
    </xdr:from>
    <xdr:to>
      <xdr:col>67</xdr:col>
      <xdr:colOff>101600</xdr:colOff>
      <xdr:row>72</xdr:row>
      <xdr:rowOff>59810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23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76337</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20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67272</xdr:rowOff>
    </xdr:from>
    <xdr:to>
      <xdr:col>85</xdr:col>
      <xdr:colOff>127000</xdr:colOff>
      <xdr:row>93</xdr:row>
      <xdr:rowOff>81159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6012122"/>
          <a:ext cx="8382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27303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1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81159</xdr:rowOff>
    </xdr:from>
    <xdr:to>
      <xdr:col>81</xdr:col>
      <xdr:colOff>50800</xdr:colOff>
      <xdr:row>94</xdr:row>
      <xdr:rowOff>83998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6026009"/>
          <a:ext cx="889000" cy="17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137167</xdr:rowOff>
    </xdr:from>
    <xdr:to>
      <xdr:col>76</xdr:col>
      <xdr:colOff>114300</xdr:colOff>
      <xdr:row>94</xdr:row>
      <xdr:rowOff>83998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3703300" y="16082017"/>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170617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26163</xdr:rowOff>
    </xdr:from>
    <xdr:to>
      <xdr:col>71</xdr:col>
      <xdr:colOff>177800</xdr:colOff>
      <xdr:row>93</xdr:row>
      <xdr:rowOff>137167</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5971013"/>
          <a:ext cx="889000" cy="1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16472</xdr:rowOff>
    </xdr:from>
    <xdr:to>
      <xdr:col>85</xdr:col>
      <xdr:colOff>177800</xdr:colOff>
      <xdr:row>93</xdr:row>
      <xdr:rowOff>118072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59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39349</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58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30359</xdr:rowOff>
    </xdr:from>
    <xdr:to>
      <xdr:col>81</xdr:col>
      <xdr:colOff>101600</xdr:colOff>
      <xdr:row>93</xdr:row>
      <xdr:rowOff>131959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59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148486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57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33198</xdr:rowOff>
    </xdr:from>
    <xdr:to>
      <xdr:col>76</xdr:col>
      <xdr:colOff>165100</xdr:colOff>
      <xdr:row>94</xdr:row>
      <xdr:rowOff>134798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1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151325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59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86367</xdr:rowOff>
    </xdr:from>
    <xdr:to>
      <xdr:col>72</xdr:col>
      <xdr:colOff>38100</xdr:colOff>
      <xdr:row>94</xdr:row>
      <xdr:rowOff>16517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33044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580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146813</xdr:rowOff>
    </xdr:from>
    <xdr:to>
      <xdr:col>67</xdr:col>
      <xdr:colOff>101600</xdr:colOff>
      <xdr:row>93</xdr:row>
      <xdr:rowOff>76963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59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93490</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56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増加したのは、旧情報通信設備撤去事業によるものである。民生費は、扶助費が増加傾向であるのに加え、国の物価高騰対応事業等による増である。国の制度改正等による社会保障関連経費の増加が大きく影響しており、今後も増加が見込まれる。衛生費は、ごみ収集費用や世羅中央病院企業団等への補助費等の経費が多額であるため類似団体平均を上回っている。商工費は新型コロナウイルス感染症対策事業の終了により減少し、類似団体平均を下回った。土木費は町道改良事業や公共下水道事業繰出金の増により類似団体平均を若干上回った。教育費が類似団体と同水準となったのは、学校給食センター整備事業によるものである。公債費は町債発行を伴う大型事業が続いたことにより、近年は類似団体平均を上回っている。今後の償還額は横ばい又は若干の増減を繰り返していくものと見込んで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a:t>
          </a:r>
          <a:r>
            <a:rPr kumimoji="1" lang="en-US" altLang="ja-JP" sz="1400">
              <a:latin typeface="ＭＳ ゴシック" pitchFamily="49" charset="-128"/>
              <a:ea typeface="ＭＳ ゴシック" pitchFamily="49" charset="-128"/>
            </a:rPr>
            <a:t>4.53</a:t>
          </a:r>
          <a:r>
            <a:rPr kumimoji="1" lang="ja-JP" altLang="en-US" sz="1400">
              <a:latin typeface="ＭＳ ゴシック" pitchFamily="49" charset="-128"/>
              <a:ea typeface="ＭＳ ゴシック" pitchFamily="49" charset="-128"/>
            </a:rPr>
            <a:t>％と適正範囲内であるが、財政調整基金の取崩が多額であったため、財政調整基金残高の比率が下がり、実質単年度収支が赤字となっている。合併算定替終了後の普通交付税減少による財源不足による厳しい財政運営は続いており、財源不足解消は財政調整基金に頼らざるを得ない。今後、可能な限り基金の取り崩しを回避するためにも、引き続き行政の効率化に努め、財政の健全化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黒字額が大きく減少したのは、広島県水道広域連合企業団への加入によりその他会計（黒字）が皆減となったためである。</a:t>
          </a:r>
        </a:p>
        <a:p>
          <a:r>
            <a:rPr kumimoji="1" lang="ja-JP" altLang="en-US" sz="1400">
              <a:latin typeface="ＭＳ ゴシック" pitchFamily="49" charset="-128"/>
              <a:ea typeface="ＭＳ ゴシック" pitchFamily="49" charset="-128"/>
            </a:rPr>
            <a:t>　今後も、普通交付税の減少等、厳しい財政運営が強いられることが想定される。特別会計、公営企業会計においては、独立採算の原則のもと、経費削減や効率的・効果的な事業執行等で、一般会計の負担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過去に発行した町債の償還が進み、公債費も減少してきた。今後は横ばい又は若干の増減を繰り返していくものと見込んでいる。 </a:t>
          </a:r>
        </a:p>
        <a:p>
          <a:r>
            <a:rPr kumimoji="1" lang="ja-JP" altLang="en-US" sz="1400">
              <a:latin typeface="ＭＳ ゴシック" pitchFamily="49" charset="-128"/>
              <a:ea typeface="ＭＳ ゴシック" pitchFamily="49" charset="-128"/>
            </a:rPr>
            <a:t>　令和５年度からの広島県水道広域連合企業団加入により、公営企業債の元利償還金に対する繰入金が減少し、組合等が起こした地方債の元利償還金に対する負担金等が増加しているが、これらは今後逓減していくものと見込んでいる。</a:t>
          </a:r>
        </a:p>
        <a:p>
          <a:r>
            <a:rPr kumimoji="1" lang="ja-JP" altLang="en-US" sz="1400">
              <a:latin typeface="ＭＳ ゴシック" pitchFamily="49" charset="-128"/>
              <a:ea typeface="ＭＳ ゴシック" pitchFamily="49" charset="-128"/>
            </a:rPr>
            <a:t>　今後、実質公債費比率は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％前後で推移するものと見込んでいる。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債発行を伴う大型事業により地方債の現在高が増加し、また、組合等積立額の減少により退職手当負担見込額が増加した。令和５年度からの広島県水道広域連合企業団加入により、公営企業債繰入見込額が減少し、組合等負担見込額等が増加しているが、これらの合計は前年度よりも減少している。</a:t>
          </a:r>
        </a:p>
        <a:p>
          <a:r>
            <a:rPr kumimoji="1" lang="ja-JP" altLang="en-US" sz="1400">
              <a:latin typeface="ＭＳ ゴシック" pitchFamily="49" charset="-128"/>
              <a:ea typeface="ＭＳ ゴシック" pitchFamily="49" charset="-128"/>
            </a:rPr>
            <a:t>将来負担比率の分子は、前年度より</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百万円増加し、比率は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ポイント上昇した。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広島県世羅町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合併算定替の終了による普通交付税の減少により、財政調整基金の取崩しによる財政運営が続いているが、その他特定目的基金の積立が増えたこと等により、基金全体では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財政運営を行っていくべきだが、近年は財源不足を他の歳入で賄うことができず、財政調整基金から多額の繰入れを行っている。このまま繰入れを行っていると、数年で財政調整基金が枯渇してしまう恐れがあり、他の基金を含めた基金の有効な活用方法の検討と、経費節減による一般財源ベースでの予算規模の縮減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公共施設整備基金：公共施設等の整備に要する資金　　　　　　　　　　　　　　　　　　　　　　　　　　　　　　　　　　　　　　　　　　　　　　中小企業融資運営基金：中小企業者の金融の円滑化による企業の育成振興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応援寄附基金：ふるさと寄附金（ふるさと納税）の寄付目的に沿った事業　　　　　　　　　　　　　　　　　　　　　　　　　　　　　　　　　　　　地域福祉基金：高齢者保健福祉施策の推進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過疎地域持続的発展事業基金：過疎地域自立促進特別事業に要する経費　　　　　　　　　　　　　　　　　　　　　　　　　　　　　　　　　　　　　　　　　　　　　情報通信施設運営基金：放送施設の整備、修繕等の維持運営に係る経費　　　　　　　　　　　　　　　　　　　　　　　　　　　　　　　　　　　　　　　　　　　　　　　　　　　　　　　　　　森林環境譲与税基金：森林の整備及びその促進に関する事業　　　　　　　　　　　　　　　　　　　　　　　　　　　　　　　　　　　　　　　　　　　せら農業公園運営基金：農業公園施設の整備、修繕の経費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応援寄附基金：ふるさと寄附金の積立、事業充当のための取崩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過疎地域持続的発展事業基金：過疎債発行による積立、事業充当のための取崩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情報通信施設運営基金：放送施設の賃借料の積立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それぞれの目的に沿った積立、充当をしていくが、具体的な活用方法が決まっていない基金もある。財源不足の中、今後の財政運営においてどのように活用していくべきか検討をしていく。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厳しい財政運営のため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百万円の取崩しを行い、令和５年度末の基金残高は前年度より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後の財源不足に対応するためには、基金減少はやむを得ない面がある。安定的な財政運営のためには、引き続き経常経費削減と自主財源確保等に努めつつ、一般財源ベースでの予算規模の縮減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令和５年度普通交付税により措置された臨時財政対策債償還基金分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取組みにより地方債残高は大幅に減少しているため、現時点で減債基金の積立や取崩は検討していないが、令和３年度及び令和５年度に積み立てた臨時財政対策債償還基金分については、今後の償還財源とし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79</v>
      </c>
      <c r="C2" s="182"/>
      <c r="D2" s="183"/>
    </row>
    <row r="3" spans="1:119" ht="18.75" customHeight="1" thickBot="1" x14ac:dyDescent="0.2">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89</v>
      </c>
      <c r="AZ4" s="446"/>
      <c r="BA4" s="446"/>
      <c r="BB4" s="446"/>
      <c r="BC4" s="446"/>
      <c r="BD4" s="446"/>
      <c r="BE4" s="446"/>
      <c r="BF4" s="446"/>
      <c r="BG4" s="446"/>
      <c r="BH4" s="446"/>
      <c r="BI4" s="446"/>
      <c r="BJ4" s="446"/>
      <c r="BK4" s="446"/>
      <c r="BL4" s="446"/>
      <c r="BM4" s="447"/>
      <c r="BN4" s="448">
        <v>13019544</v>
      </c>
      <c r="BO4" s="449"/>
      <c r="BP4" s="449"/>
      <c r="BQ4" s="449"/>
      <c r="BR4" s="449"/>
      <c r="BS4" s="449"/>
      <c r="BT4" s="449"/>
      <c r="BU4" s="450"/>
      <c r="BV4" s="448">
        <v>12301378</v>
      </c>
      <c r="BW4" s="449"/>
      <c r="BX4" s="449"/>
      <c r="BY4" s="449"/>
      <c r="BZ4" s="449"/>
      <c r="CA4" s="449"/>
      <c r="CB4" s="449"/>
      <c r="CC4" s="450"/>
      <c r="CD4" s="585" t="s">
        <v>90</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6.2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91</v>
      </c>
      <c r="AN5" s="376"/>
      <c r="AO5" s="376"/>
      <c r="AP5" s="376"/>
      <c r="AQ5" s="376"/>
      <c r="AR5" s="376"/>
      <c r="AS5" s="376"/>
      <c r="AT5" s="377"/>
      <c r="AU5" s="477" t="s">
        <v>92</v>
      </c>
      <c r="AV5" s="478"/>
      <c r="AW5" s="478"/>
      <c r="AX5" s="478"/>
      <c r="AY5" s="433" t="s">
        <v>93</v>
      </c>
      <c r="AZ5" s="434"/>
      <c r="BA5" s="434"/>
      <c r="BB5" s="434"/>
      <c r="BC5" s="434"/>
      <c r="BD5" s="434"/>
      <c r="BE5" s="434"/>
      <c r="BF5" s="434"/>
      <c r="BG5" s="434"/>
      <c r="BH5" s="434"/>
      <c r="BI5" s="434"/>
      <c r="BJ5" s="434"/>
      <c r="BK5" s="434"/>
      <c r="BL5" s="434"/>
      <c r="BM5" s="435"/>
      <c r="BN5" s="419">
        <v>12603778</v>
      </c>
      <c r="BO5" s="420"/>
      <c r="BP5" s="420"/>
      <c r="BQ5" s="420"/>
      <c r="BR5" s="420"/>
      <c r="BS5" s="420"/>
      <c r="BT5" s="420"/>
      <c r="BU5" s="421"/>
      <c r="BV5" s="419">
        <v>11663796</v>
      </c>
      <c r="BW5" s="420"/>
      <c r="BX5" s="420"/>
      <c r="BY5" s="420"/>
      <c r="BZ5" s="420"/>
      <c r="CA5" s="420"/>
      <c r="CB5" s="420"/>
      <c r="CC5" s="421"/>
      <c r="CD5" s="459" t="s">
        <v>94</v>
      </c>
      <c r="CE5" s="379"/>
      <c r="CF5" s="379"/>
      <c r="CG5" s="379"/>
      <c r="CH5" s="379"/>
      <c r="CI5" s="379"/>
      <c r="CJ5" s="379"/>
      <c r="CK5" s="379"/>
      <c r="CL5" s="379"/>
      <c r="CM5" s="379"/>
      <c r="CN5" s="379"/>
      <c r="CO5" s="379"/>
      <c r="CP5" s="379"/>
      <c r="CQ5" s="379"/>
      <c r="CR5" s="379"/>
      <c r="CS5" s="460"/>
      <c r="CT5" s="416">
        <v>94.5</v>
      </c>
      <c r="CU5" s="417"/>
      <c r="CV5" s="417"/>
      <c r="CW5" s="417"/>
      <c r="CX5" s="417"/>
      <c r="CY5" s="417"/>
      <c r="CZ5" s="417"/>
      <c r="DA5" s="418"/>
      <c r="DB5" s="416">
        <v>92.9</v>
      </c>
      <c r="DC5" s="417"/>
      <c r="DD5" s="417"/>
      <c r="DE5" s="417"/>
      <c r="DF5" s="417"/>
      <c r="DG5" s="417"/>
      <c r="DH5" s="417"/>
      <c r="DI5" s="418"/>
    </row>
    <row r="6" spans="1:119" ht="18.75" customHeight="1" x14ac:dyDescent="0.15">
      <c r="A6" s="181"/>
      <c r="B6" s="565" t="s">
        <v>95</v>
      </c>
      <c r="C6" s="406"/>
      <c r="D6" s="406"/>
      <c r="E6" s="566"/>
      <c r="F6" s="566"/>
      <c r="G6" s="566"/>
      <c r="H6" s="566"/>
      <c r="I6" s="566"/>
      <c r="J6" s="566"/>
      <c r="K6" s="566"/>
      <c r="L6" s="566" t="s">
        <v>96</v>
      </c>
      <c r="M6" s="566"/>
      <c r="N6" s="566"/>
      <c r="O6" s="566"/>
      <c r="P6" s="566"/>
      <c r="Q6" s="566"/>
      <c r="R6" s="404"/>
      <c r="S6" s="404"/>
      <c r="T6" s="404"/>
      <c r="U6" s="404"/>
      <c r="V6" s="572"/>
      <c r="W6" s="509" t="s">
        <v>97</v>
      </c>
      <c r="X6" s="405"/>
      <c r="Y6" s="405"/>
      <c r="Z6" s="405"/>
      <c r="AA6" s="405"/>
      <c r="AB6" s="406"/>
      <c r="AC6" s="577" t="s">
        <v>98</v>
      </c>
      <c r="AD6" s="578"/>
      <c r="AE6" s="578"/>
      <c r="AF6" s="578"/>
      <c r="AG6" s="578"/>
      <c r="AH6" s="578"/>
      <c r="AI6" s="578"/>
      <c r="AJ6" s="578"/>
      <c r="AK6" s="578"/>
      <c r="AL6" s="579"/>
      <c r="AM6" s="476" t="s">
        <v>99</v>
      </c>
      <c r="AN6" s="376"/>
      <c r="AO6" s="376"/>
      <c r="AP6" s="376"/>
      <c r="AQ6" s="376"/>
      <c r="AR6" s="376"/>
      <c r="AS6" s="376"/>
      <c r="AT6" s="377"/>
      <c r="AU6" s="477" t="s">
        <v>92</v>
      </c>
      <c r="AV6" s="478"/>
      <c r="AW6" s="478"/>
      <c r="AX6" s="478"/>
      <c r="AY6" s="433" t="s">
        <v>100</v>
      </c>
      <c r="AZ6" s="434"/>
      <c r="BA6" s="434"/>
      <c r="BB6" s="434"/>
      <c r="BC6" s="434"/>
      <c r="BD6" s="434"/>
      <c r="BE6" s="434"/>
      <c r="BF6" s="434"/>
      <c r="BG6" s="434"/>
      <c r="BH6" s="434"/>
      <c r="BI6" s="434"/>
      <c r="BJ6" s="434"/>
      <c r="BK6" s="434"/>
      <c r="BL6" s="434"/>
      <c r="BM6" s="435"/>
      <c r="BN6" s="419">
        <v>415766</v>
      </c>
      <c r="BO6" s="420"/>
      <c r="BP6" s="420"/>
      <c r="BQ6" s="420"/>
      <c r="BR6" s="420"/>
      <c r="BS6" s="420"/>
      <c r="BT6" s="420"/>
      <c r="BU6" s="421"/>
      <c r="BV6" s="419">
        <v>637582</v>
      </c>
      <c r="BW6" s="420"/>
      <c r="BX6" s="420"/>
      <c r="BY6" s="420"/>
      <c r="BZ6" s="420"/>
      <c r="CA6" s="420"/>
      <c r="CB6" s="420"/>
      <c r="CC6" s="421"/>
      <c r="CD6" s="459" t="s">
        <v>101</v>
      </c>
      <c r="CE6" s="379"/>
      <c r="CF6" s="379"/>
      <c r="CG6" s="379"/>
      <c r="CH6" s="379"/>
      <c r="CI6" s="379"/>
      <c r="CJ6" s="379"/>
      <c r="CK6" s="379"/>
      <c r="CL6" s="379"/>
      <c r="CM6" s="379"/>
      <c r="CN6" s="379"/>
      <c r="CO6" s="379"/>
      <c r="CP6" s="379"/>
      <c r="CQ6" s="379"/>
      <c r="CR6" s="379"/>
      <c r="CS6" s="460"/>
      <c r="CT6" s="562">
        <v>94.9</v>
      </c>
      <c r="CU6" s="563"/>
      <c r="CV6" s="563"/>
      <c r="CW6" s="563"/>
      <c r="CX6" s="563"/>
      <c r="CY6" s="563"/>
      <c r="CZ6" s="563"/>
      <c r="DA6" s="564"/>
      <c r="DB6" s="562">
        <v>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102</v>
      </c>
      <c r="AN7" s="376"/>
      <c r="AO7" s="376"/>
      <c r="AP7" s="376"/>
      <c r="AQ7" s="376"/>
      <c r="AR7" s="376"/>
      <c r="AS7" s="376"/>
      <c r="AT7" s="377"/>
      <c r="AU7" s="477" t="s">
        <v>92</v>
      </c>
      <c r="AV7" s="478"/>
      <c r="AW7" s="478"/>
      <c r="AX7" s="478"/>
      <c r="AY7" s="433" t="s">
        <v>103</v>
      </c>
      <c r="AZ7" s="434"/>
      <c r="BA7" s="434"/>
      <c r="BB7" s="434"/>
      <c r="BC7" s="434"/>
      <c r="BD7" s="434"/>
      <c r="BE7" s="434"/>
      <c r="BF7" s="434"/>
      <c r="BG7" s="434"/>
      <c r="BH7" s="434"/>
      <c r="BI7" s="434"/>
      <c r="BJ7" s="434"/>
      <c r="BK7" s="434"/>
      <c r="BL7" s="434"/>
      <c r="BM7" s="435"/>
      <c r="BN7" s="419">
        <v>86110</v>
      </c>
      <c r="BO7" s="420"/>
      <c r="BP7" s="420"/>
      <c r="BQ7" s="420"/>
      <c r="BR7" s="420"/>
      <c r="BS7" s="420"/>
      <c r="BT7" s="420"/>
      <c r="BU7" s="421"/>
      <c r="BV7" s="419">
        <v>185000</v>
      </c>
      <c r="BW7" s="420"/>
      <c r="BX7" s="420"/>
      <c r="BY7" s="420"/>
      <c r="BZ7" s="420"/>
      <c r="CA7" s="420"/>
      <c r="CB7" s="420"/>
      <c r="CC7" s="421"/>
      <c r="CD7" s="459" t="s">
        <v>104</v>
      </c>
      <c r="CE7" s="379"/>
      <c r="CF7" s="379"/>
      <c r="CG7" s="379"/>
      <c r="CH7" s="379"/>
      <c r="CI7" s="379"/>
      <c r="CJ7" s="379"/>
      <c r="CK7" s="379"/>
      <c r="CL7" s="379"/>
      <c r="CM7" s="379"/>
      <c r="CN7" s="379"/>
      <c r="CO7" s="379"/>
      <c r="CP7" s="379"/>
      <c r="CQ7" s="379"/>
      <c r="CR7" s="379"/>
      <c r="CS7" s="460"/>
      <c r="CT7" s="419">
        <v>7277747</v>
      </c>
      <c r="CU7" s="420"/>
      <c r="CV7" s="420"/>
      <c r="CW7" s="420"/>
      <c r="CX7" s="420"/>
      <c r="CY7" s="420"/>
      <c r="CZ7" s="420"/>
      <c r="DA7" s="421"/>
      <c r="DB7" s="419">
        <v>7286266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105</v>
      </c>
      <c r="AN8" s="376"/>
      <c r="AO8" s="376"/>
      <c r="AP8" s="376"/>
      <c r="AQ8" s="376"/>
      <c r="AR8" s="376"/>
      <c r="AS8" s="376"/>
      <c r="AT8" s="377"/>
      <c r="AU8" s="477" t="s">
        <v>92</v>
      </c>
      <c r="AV8" s="478"/>
      <c r="AW8" s="478"/>
      <c r="AX8" s="478"/>
      <c r="AY8" s="433" t="s">
        <v>106</v>
      </c>
      <c r="AZ8" s="434"/>
      <c r="BA8" s="434"/>
      <c r="BB8" s="434"/>
      <c r="BC8" s="434"/>
      <c r="BD8" s="434"/>
      <c r="BE8" s="434"/>
      <c r="BF8" s="434"/>
      <c r="BG8" s="434"/>
      <c r="BH8" s="434"/>
      <c r="BI8" s="434"/>
      <c r="BJ8" s="434"/>
      <c r="BK8" s="434"/>
      <c r="BL8" s="434"/>
      <c r="BM8" s="435"/>
      <c r="BN8" s="419">
        <v>329656</v>
      </c>
      <c r="BO8" s="420"/>
      <c r="BP8" s="420"/>
      <c r="BQ8" s="420"/>
      <c r="BR8" s="420"/>
      <c r="BS8" s="420"/>
      <c r="BT8" s="420"/>
      <c r="BU8" s="421"/>
      <c r="BV8" s="419">
        <v>452582</v>
      </c>
      <c r="BW8" s="420"/>
      <c r="BX8" s="420"/>
      <c r="BY8" s="420"/>
      <c r="BZ8" s="420"/>
      <c r="CA8" s="420"/>
      <c r="CB8" s="420"/>
      <c r="CC8" s="421"/>
      <c r="CD8" s="459" t="s">
        <v>107</v>
      </c>
      <c r="CE8" s="379"/>
      <c r="CF8" s="379"/>
      <c r="CG8" s="379"/>
      <c r="CH8" s="379"/>
      <c r="CI8" s="379"/>
      <c r="CJ8" s="379"/>
      <c r="CK8" s="379"/>
      <c r="CL8" s="379"/>
      <c r="CM8" s="379"/>
      <c r="CN8" s="379"/>
      <c r="CO8" s="379"/>
      <c r="CP8" s="379"/>
      <c r="CQ8" s="379"/>
      <c r="CR8" s="379"/>
      <c r="CS8" s="460"/>
      <c r="CT8" s="522">
        <v>0.32</v>
      </c>
      <c r="CU8" s="523"/>
      <c r="CV8" s="523"/>
      <c r="CW8" s="523"/>
      <c r="CX8" s="523"/>
      <c r="CY8" s="523"/>
      <c r="CZ8" s="523"/>
      <c r="DA8" s="524"/>
      <c r="DB8" s="522">
        <v>0.32</v>
      </c>
      <c r="DC8" s="523"/>
      <c r="DD8" s="523"/>
      <c r="DE8" s="523"/>
      <c r="DF8" s="523"/>
      <c r="DG8" s="523"/>
      <c r="DH8" s="523"/>
      <c r="DI8" s="524"/>
    </row>
    <row r="9" spans="1:119" ht="18.75" customHeight="1" thickBot="1" x14ac:dyDescent="0.2">
      <c r="A9" s="181"/>
      <c r="B9" s="551" t="s">
        <v>108</v>
      </c>
      <c r="C9" s="552"/>
      <c r="D9" s="552"/>
      <c r="E9" s="552"/>
      <c r="F9" s="552"/>
      <c r="G9" s="552"/>
      <c r="H9" s="552"/>
      <c r="I9" s="552"/>
      <c r="J9" s="552"/>
      <c r="K9" s="470"/>
      <c r="L9" s="553" t="s">
        <v>109</v>
      </c>
      <c r="M9" s="554"/>
      <c r="N9" s="554"/>
      <c r="O9" s="554"/>
      <c r="P9" s="554"/>
      <c r="Q9" s="555"/>
      <c r="R9" s="556">
        <v>15125</v>
      </c>
      <c r="S9" s="557"/>
      <c r="T9" s="557"/>
      <c r="U9" s="557"/>
      <c r="V9" s="558"/>
      <c r="W9" s="488" t="s">
        <v>110</v>
      </c>
      <c r="X9" s="489"/>
      <c r="Y9" s="489"/>
      <c r="Z9" s="489"/>
      <c r="AA9" s="489"/>
      <c r="AB9" s="489"/>
      <c r="AC9" s="489"/>
      <c r="AD9" s="489"/>
      <c r="AE9" s="489"/>
      <c r="AF9" s="489"/>
      <c r="AG9" s="489"/>
      <c r="AH9" s="489"/>
      <c r="AI9" s="489"/>
      <c r="AJ9" s="489"/>
      <c r="AK9" s="489"/>
      <c r="AL9" s="559"/>
      <c r="AM9" s="476" t="s">
        <v>111</v>
      </c>
      <c r="AN9" s="376"/>
      <c r="AO9" s="376"/>
      <c r="AP9" s="376"/>
      <c r="AQ9" s="376"/>
      <c r="AR9" s="376"/>
      <c r="AS9" s="376"/>
      <c r="AT9" s="377"/>
      <c r="AU9" s="477" t="s">
        <v>92</v>
      </c>
      <c r="AV9" s="478"/>
      <c r="AW9" s="478"/>
      <c r="AX9" s="478"/>
      <c r="AY9" s="433" t="s">
        <v>112</v>
      </c>
      <c r="AZ9" s="434"/>
      <c r="BA9" s="434"/>
      <c r="BB9" s="434"/>
      <c r="BC9" s="434"/>
      <c r="BD9" s="434"/>
      <c r="BE9" s="434"/>
      <c r="BF9" s="434"/>
      <c r="BG9" s="434"/>
      <c r="BH9" s="434"/>
      <c r="BI9" s="434"/>
      <c r="BJ9" s="434"/>
      <c r="BK9" s="434"/>
      <c r="BL9" s="434"/>
      <c r="BM9" s="435"/>
      <c r="BN9" s="419">
        <v>-122926</v>
      </c>
      <c r="BO9" s="420"/>
      <c r="BP9" s="420"/>
      <c r="BQ9" s="420"/>
      <c r="BR9" s="420"/>
      <c r="BS9" s="420"/>
      <c r="BT9" s="420"/>
      <c r="BU9" s="421"/>
      <c r="BV9" s="419">
        <v>84414</v>
      </c>
      <c r="BW9" s="420"/>
      <c r="BX9" s="420"/>
      <c r="BY9" s="420"/>
      <c r="BZ9" s="420"/>
      <c r="CA9" s="420"/>
      <c r="CB9" s="420"/>
      <c r="CC9" s="421"/>
      <c r="CD9" s="459" t="s">
        <v>113</v>
      </c>
      <c r="CE9" s="379"/>
      <c r="CF9" s="379"/>
      <c r="CG9" s="379"/>
      <c r="CH9" s="379"/>
      <c r="CI9" s="379"/>
      <c r="CJ9" s="379"/>
      <c r="CK9" s="379"/>
      <c r="CL9" s="379"/>
      <c r="CM9" s="379"/>
      <c r="CN9" s="379"/>
      <c r="CO9" s="379"/>
      <c r="CP9" s="379"/>
      <c r="CQ9" s="379"/>
      <c r="CR9" s="379"/>
      <c r="CS9" s="460"/>
      <c r="CT9" s="416">
        <v>15.4</v>
      </c>
      <c r="CU9" s="417"/>
      <c r="CV9" s="417"/>
      <c r="CW9" s="417"/>
      <c r="CX9" s="417"/>
      <c r="CY9" s="417"/>
      <c r="CZ9" s="417"/>
      <c r="DA9" s="418"/>
      <c r="DB9" s="416">
        <v>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114</v>
      </c>
      <c r="M10" s="376"/>
      <c r="N10" s="376"/>
      <c r="O10" s="376"/>
      <c r="P10" s="376"/>
      <c r="Q10" s="377"/>
      <c r="R10" s="372">
        <v>16337</v>
      </c>
      <c r="S10" s="373"/>
      <c r="T10" s="373"/>
      <c r="U10" s="373"/>
      <c r="V10" s="432"/>
      <c r="W10" s="560"/>
      <c r="X10" s="370"/>
      <c r="Y10" s="370"/>
      <c r="Z10" s="370"/>
      <c r="AA10" s="370"/>
      <c r="AB10" s="370"/>
      <c r="AC10" s="370"/>
      <c r="AD10" s="370"/>
      <c r="AE10" s="370"/>
      <c r="AF10" s="370"/>
      <c r="AG10" s="370"/>
      <c r="AH10" s="370"/>
      <c r="AI10" s="370"/>
      <c r="AJ10" s="370"/>
      <c r="AK10" s="370"/>
      <c r="AL10" s="561"/>
      <c r="AM10" s="476" t="s">
        <v>115</v>
      </c>
      <c r="AN10" s="376"/>
      <c r="AO10" s="376"/>
      <c r="AP10" s="376"/>
      <c r="AQ10" s="376"/>
      <c r="AR10" s="376"/>
      <c r="AS10" s="376"/>
      <c r="AT10" s="377"/>
      <c r="AU10" s="477" t="s">
        <v>116</v>
      </c>
      <c r="AV10" s="478"/>
      <c r="AW10" s="478"/>
      <c r="AX10" s="478"/>
      <c r="AY10" s="433" t="s">
        <v>117</v>
      </c>
      <c r="AZ10" s="434"/>
      <c r="BA10" s="434"/>
      <c r="BB10" s="434"/>
      <c r="BC10" s="434"/>
      <c r="BD10" s="434"/>
      <c r="BE10" s="434"/>
      <c r="BF10" s="434"/>
      <c r="BG10" s="434"/>
      <c r="BH10" s="434"/>
      <c r="BI10" s="434"/>
      <c r="BJ10" s="434"/>
      <c r="BK10" s="434"/>
      <c r="BL10" s="434"/>
      <c r="BM10" s="435"/>
      <c r="BN10" s="419">
        <v>10455</v>
      </c>
      <c r="BO10" s="420"/>
      <c r="BP10" s="420"/>
      <c r="BQ10" s="420"/>
      <c r="BR10" s="420"/>
      <c r="BS10" s="420"/>
      <c r="BT10" s="420"/>
      <c r="BU10" s="421"/>
      <c r="BV10" s="419">
        <v>10454</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119</v>
      </c>
      <c r="M11" s="381"/>
      <c r="N11" s="381"/>
      <c r="O11" s="381"/>
      <c r="P11" s="381"/>
      <c r="Q11" s="382"/>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6" t="s">
        <v>121</v>
      </c>
      <c r="AN11" s="376"/>
      <c r="AO11" s="376"/>
      <c r="AP11" s="376"/>
      <c r="AQ11" s="376"/>
      <c r="AR11" s="376"/>
      <c r="AS11" s="376"/>
      <c r="AT11" s="377"/>
      <c r="AU11" s="477" t="s">
        <v>116</v>
      </c>
      <c r="AV11" s="478"/>
      <c r="AW11" s="478"/>
      <c r="AX11" s="478"/>
      <c r="AY11" s="433" t="s">
        <v>122</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123</v>
      </c>
      <c r="CE11" s="379"/>
      <c r="CF11" s="379"/>
      <c r="CG11" s="379"/>
      <c r="CH11" s="379"/>
      <c r="CI11" s="379"/>
      <c r="CJ11" s="379"/>
      <c r="CK11" s="379"/>
      <c r="CL11" s="379"/>
      <c r="CM11" s="379"/>
      <c r="CN11" s="379"/>
      <c r="CO11" s="379"/>
      <c r="CP11" s="379"/>
      <c r="CQ11" s="379"/>
      <c r="CR11" s="379"/>
      <c r="CS11" s="460"/>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15">
      <c r="A12" s="181"/>
      <c r="B12" s="525" t="s">
        <v>125</v>
      </c>
      <c r="C12" s="526"/>
      <c r="D12" s="526"/>
      <c r="E12" s="526"/>
      <c r="F12" s="526"/>
      <c r="G12" s="526"/>
      <c r="H12" s="526"/>
      <c r="I12" s="526"/>
      <c r="J12" s="526"/>
      <c r="K12" s="527"/>
      <c r="L12" s="534" t="s">
        <v>126</v>
      </c>
      <c r="M12" s="535"/>
      <c r="N12" s="535"/>
      <c r="O12" s="535"/>
      <c r="P12" s="535"/>
      <c r="Q12" s="536"/>
      <c r="R12" s="537">
        <v>14841</v>
      </c>
      <c r="S12" s="538"/>
      <c r="T12" s="538"/>
      <c r="U12" s="538"/>
      <c r="V12" s="539"/>
      <c r="W12" s="540" t="s">
        <v>1</v>
      </c>
      <c r="X12" s="478"/>
      <c r="Y12" s="478"/>
      <c r="Z12" s="478"/>
      <c r="AA12" s="478"/>
      <c r="AB12" s="541"/>
      <c r="AC12" s="542" t="s">
        <v>127</v>
      </c>
      <c r="AD12" s="543"/>
      <c r="AE12" s="543"/>
      <c r="AF12" s="543"/>
      <c r="AG12" s="544"/>
      <c r="AH12" s="542" t="s">
        <v>128</v>
      </c>
      <c r="AI12" s="543"/>
      <c r="AJ12" s="543"/>
      <c r="AK12" s="543"/>
      <c r="AL12" s="545"/>
      <c r="AM12" s="476" t="s">
        <v>129</v>
      </c>
      <c r="AN12" s="376"/>
      <c r="AO12" s="376"/>
      <c r="AP12" s="376"/>
      <c r="AQ12" s="376"/>
      <c r="AR12" s="376"/>
      <c r="AS12" s="376"/>
      <c r="AT12" s="377"/>
      <c r="AU12" s="477" t="s">
        <v>92</v>
      </c>
      <c r="AV12" s="478"/>
      <c r="AW12" s="478"/>
      <c r="AX12" s="478"/>
      <c r="AY12" s="433" t="s">
        <v>130</v>
      </c>
      <c r="AZ12" s="434"/>
      <c r="BA12" s="434"/>
      <c r="BB12" s="434"/>
      <c r="BC12" s="434"/>
      <c r="BD12" s="434"/>
      <c r="BE12" s="434"/>
      <c r="BF12" s="434"/>
      <c r="BG12" s="434"/>
      <c r="BH12" s="434"/>
      <c r="BI12" s="434"/>
      <c r="BJ12" s="434"/>
      <c r="BK12" s="434"/>
      <c r="BL12" s="434"/>
      <c r="BM12" s="435"/>
      <c r="BN12" s="419">
        <v>305000</v>
      </c>
      <c r="BO12" s="420"/>
      <c r="BP12" s="420"/>
      <c r="BQ12" s="420"/>
      <c r="BR12" s="420"/>
      <c r="BS12" s="420"/>
      <c r="BT12" s="420"/>
      <c r="BU12" s="421"/>
      <c r="BV12" s="419">
        <v>74000</v>
      </c>
      <c r="BW12" s="420"/>
      <c r="BX12" s="420"/>
      <c r="BY12" s="420"/>
      <c r="BZ12" s="420"/>
      <c r="CA12" s="420"/>
      <c r="CB12" s="420"/>
      <c r="CC12" s="421"/>
      <c r="CD12" s="459" t="s">
        <v>131</v>
      </c>
      <c r="CE12" s="379"/>
      <c r="CF12" s="379"/>
      <c r="CG12" s="379"/>
      <c r="CH12" s="379"/>
      <c r="CI12" s="379"/>
      <c r="CJ12" s="379"/>
      <c r="CK12" s="379"/>
      <c r="CL12" s="379"/>
      <c r="CM12" s="379"/>
      <c r="CN12" s="379"/>
      <c r="CO12" s="379"/>
      <c r="CP12" s="379"/>
      <c r="CQ12" s="379"/>
      <c r="CR12" s="379"/>
      <c r="CS12" s="460"/>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132</v>
      </c>
      <c r="N13" s="504"/>
      <c r="O13" s="504"/>
      <c r="P13" s="504"/>
      <c r="Q13" s="505"/>
      <c r="R13" s="506">
        <v>14497</v>
      </c>
      <c r="S13" s="507"/>
      <c r="T13" s="507"/>
      <c r="U13" s="507"/>
      <c r="V13" s="508"/>
      <c r="W13" s="509" t="s">
        <v>133</v>
      </c>
      <c r="X13" s="405"/>
      <c r="Y13" s="405"/>
      <c r="Z13" s="405"/>
      <c r="AA13" s="405"/>
      <c r="AB13" s="406"/>
      <c r="AC13" s="372">
        <v>1970</v>
      </c>
      <c r="AD13" s="373"/>
      <c r="AE13" s="373"/>
      <c r="AF13" s="373"/>
      <c r="AG13" s="374"/>
      <c r="AH13" s="372">
        <v>2117</v>
      </c>
      <c r="AI13" s="373"/>
      <c r="AJ13" s="373"/>
      <c r="AK13" s="373"/>
      <c r="AL13" s="432"/>
      <c r="AM13" s="476" t="s">
        <v>134</v>
      </c>
      <c r="AN13" s="376"/>
      <c r="AO13" s="376"/>
      <c r="AP13" s="376"/>
      <c r="AQ13" s="376"/>
      <c r="AR13" s="376"/>
      <c r="AS13" s="376"/>
      <c r="AT13" s="377"/>
      <c r="AU13" s="477" t="s">
        <v>116</v>
      </c>
      <c r="AV13" s="478"/>
      <c r="AW13" s="478"/>
      <c r="AX13" s="478"/>
      <c r="AY13" s="433" t="s">
        <v>135</v>
      </c>
      <c r="AZ13" s="434"/>
      <c r="BA13" s="434"/>
      <c r="BB13" s="434"/>
      <c r="BC13" s="434"/>
      <c r="BD13" s="434"/>
      <c r="BE13" s="434"/>
      <c r="BF13" s="434"/>
      <c r="BG13" s="434"/>
      <c r="BH13" s="434"/>
      <c r="BI13" s="434"/>
      <c r="BJ13" s="434"/>
      <c r="BK13" s="434"/>
      <c r="BL13" s="434"/>
      <c r="BM13" s="435"/>
      <c r="BN13" s="419">
        <v>-417471</v>
      </c>
      <c r="BO13" s="420"/>
      <c r="BP13" s="420"/>
      <c r="BQ13" s="420"/>
      <c r="BR13" s="420"/>
      <c r="BS13" s="420"/>
      <c r="BT13" s="420"/>
      <c r="BU13" s="421"/>
      <c r="BV13" s="419">
        <v>20868</v>
      </c>
      <c r="BW13" s="420"/>
      <c r="BX13" s="420"/>
      <c r="BY13" s="420"/>
      <c r="BZ13" s="420"/>
      <c r="CA13" s="420"/>
      <c r="CB13" s="420"/>
      <c r="CC13" s="421"/>
      <c r="CD13" s="459" t="s">
        <v>136</v>
      </c>
      <c r="CE13" s="379"/>
      <c r="CF13" s="379"/>
      <c r="CG13" s="379"/>
      <c r="CH13" s="379"/>
      <c r="CI13" s="379"/>
      <c r="CJ13" s="379"/>
      <c r="CK13" s="379"/>
      <c r="CL13" s="379"/>
      <c r="CM13" s="379"/>
      <c r="CN13" s="379"/>
      <c r="CO13" s="379"/>
      <c r="CP13" s="379"/>
      <c r="CQ13" s="379"/>
      <c r="CR13" s="379"/>
      <c r="CS13" s="460"/>
      <c r="CT13" s="416">
        <v>9.3000000000000007</v>
      </c>
      <c r="CU13" s="417"/>
      <c r="CV13" s="417"/>
      <c r="CW13" s="417"/>
      <c r="CX13" s="417"/>
      <c r="CY13" s="417"/>
      <c r="CZ13" s="417"/>
      <c r="DA13" s="418"/>
      <c r="DB13" s="416">
        <v>9.5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137</v>
      </c>
      <c r="M14" s="546"/>
      <c r="N14" s="546"/>
      <c r="O14" s="546"/>
      <c r="P14" s="546"/>
      <c r="Q14" s="547"/>
      <c r="R14" s="506">
        <v>15167</v>
      </c>
      <c r="S14" s="507"/>
      <c r="T14" s="507"/>
      <c r="U14" s="507"/>
      <c r="V14" s="508"/>
      <c r="W14" s="510"/>
      <c r="X14" s="408"/>
      <c r="Y14" s="408"/>
      <c r="Z14" s="408"/>
      <c r="AA14" s="408"/>
      <c r="AB14" s="409"/>
      <c r="AC14" s="499">
        <v>24.9</v>
      </c>
      <c r="AD14" s="500"/>
      <c r="AE14" s="500"/>
      <c r="AF14" s="500"/>
      <c r="AG14" s="501"/>
      <c r="AH14" s="499">
        <v>25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138</v>
      </c>
      <c r="CE14" s="457"/>
      <c r="CF14" s="457"/>
      <c r="CG14" s="457"/>
      <c r="CH14" s="457"/>
      <c r="CI14" s="457"/>
      <c r="CJ14" s="457"/>
      <c r="CK14" s="457"/>
      <c r="CL14" s="457"/>
      <c r="CM14" s="457"/>
      <c r="CN14" s="457"/>
      <c r="CO14" s="457"/>
      <c r="CP14" s="457"/>
      <c r="CQ14" s="457"/>
      <c r="CR14" s="457"/>
      <c r="CS14" s="458"/>
      <c r="CT14" s="516">
        <v>1.5</v>
      </c>
      <c r="CU14" s="517"/>
      <c r="CV14" s="517"/>
      <c r="CW14" s="517"/>
      <c r="CX14" s="517"/>
      <c r="CY14" s="517"/>
      <c r="CZ14" s="517"/>
      <c r="DA14" s="518"/>
      <c r="DB14" s="516">
        <v>0.8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132</v>
      </c>
      <c r="N15" s="504"/>
      <c r="O15" s="504"/>
      <c r="P15" s="504"/>
      <c r="Q15" s="505"/>
      <c r="R15" s="506">
        <v>14856</v>
      </c>
      <c r="S15" s="507"/>
      <c r="T15" s="507"/>
      <c r="U15" s="507"/>
      <c r="V15" s="508"/>
      <c r="W15" s="509" t="s">
        <v>139</v>
      </c>
      <c r="X15" s="405"/>
      <c r="Y15" s="405"/>
      <c r="Z15" s="405"/>
      <c r="AA15" s="405"/>
      <c r="AB15" s="406"/>
      <c r="AC15" s="372">
        <v>1639</v>
      </c>
      <c r="AD15" s="373"/>
      <c r="AE15" s="373"/>
      <c r="AF15" s="373"/>
      <c r="AG15" s="374"/>
      <c r="AH15" s="372">
        <v>1807</v>
      </c>
      <c r="AI15" s="373"/>
      <c r="AJ15" s="373"/>
      <c r="AK15" s="373"/>
      <c r="AL15" s="432"/>
      <c r="AM15" s="476"/>
      <c r="AN15" s="376"/>
      <c r="AO15" s="376"/>
      <c r="AP15" s="376"/>
      <c r="AQ15" s="376"/>
      <c r="AR15" s="376"/>
      <c r="AS15" s="376"/>
      <c r="AT15" s="377"/>
      <c r="AU15" s="477"/>
      <c r="AV15" s="478"/>
      <c r="AW15" s="478"/>
      <c r="AX15" s="478"/>
      <c r="AY15" s="445" t="s">
        <v>140</v>
      </c>
      <c r="AZ15" s="446"/>
      <c r="BA15" s="446"/>
      <c r="BB15" s="446"/>
      <c r="BC15" s="446"/>
      <c r="BD15" s="446"/>
      <c r="BE15" s="446"/>
      <c r="BF15" s="446"/>
      <c r="BG15" s="446"/>
      <c r="BH15" s="446"/>
      <c r="BI15" s="446"/>
      <c r="BJ15" s="446"/>
      <c r="BK15" s="446"/>
      <c r="BL15" s="446"/>
      <c r="BM15" s="447"/>
      <c r="BN15" s="448">
        <v>2151882</v>
      </c>
      <c r="BO15" s="449"/>
      <c r="BP15" s="449"/>
      <c r="BQ15" s="449"/>
      <c r="BR15" s="449"/>
      <c r="BS15" s="449"/>
      <c r="BT15" s="449"/>
      <c r="BU15" s="450"/>
      <c r="BV15" s="448">
        <v>2118760</v>
      </c>
      <c r="BW15" s="449"/>
      <c r="BX15" s="449"/>
      <c r="BY15" s="449"/>
      <c r="BZ15" s="449"/>
      <c r="CA15" s="449"/>
      <c r="CB15" s="449"/>
      <c r="CC15" s="450"/>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142</v>
      </c>
      <c r="M16" s="494"/>
      <c r="N16" s="494"/>
      <c r="O16" s="494"/>
      <c r="P16" s="494"/>
      <c r="Q16" s="495"/>
      <c r="R16" s="496" t="s">
        <v>143</v>
      </c>
      <c r="S16" s="497"/>
      <c r="T16" s="497"/>
      <c r="U16" s="497"/>
      <c r="V16" s="498"/>
      <c r="W16" s="510"/>
      <c r="X16" s="408"/>
      <c r="Y16" s="408"/>
      <c r="Z16" s="408"/>
      <c r="AA16" s="408"/>
      <c r="AB16" s="409"/>
      <c r="AC16" s="499">
        <v>20.7</v>
      </c>
      <c r="AD16" s="500"/>
      <c r="AE16" s="500"/>
      <c r="AF16" s="500"/>
      <c r="AG16" s="501"/>
      <c r="AH16" s="499">
        <v>21.4</v>
      </c>
      <c r="AI16" s="500"/>
      <c r="AJ16" s="500"/>
      <c r="AK16" s="500"/>
      <c r="AL16" s="502"/>
      <c r="AM16" s="476"/>
      <c r="AN16" s="376"/>
      <c r="AO16" s="376"/>
      <c r="AP16" s="376"/>
      <c r="AQ16" s="376"/>
      <c r="AR16" s="376"/>
      <c r="AS16" s="376"/>
      <c r="AT16" s="377"/>
      <c r="AU16" s="477"/>
      <c r="AV16" s="478"/>
      <c r="AW16" s="478"/>
      <c r="AX16" s="478"/>
      <c r="AY16" s="433" t="s">
        <v>144</v>
      </c>
      <c r="AZ16" s="434"/>
      <c r="BA16" s="434"/>
      <c r="BB16" s="434"/>
      <c r="BC16" s="434"/>
      <c r="BD16" s="434"/>
      <c r="BE16" s="434"/>
      <c r="BF16" s="434"/>
      <c r="BG16" s="434"/>
      <c r="BH16" s="434"/>
      <c r="BI16" s="434"/>
      <c r="BJ16" s="434"/>
      <c r="BK16" s="434"/>
      <c r="BL16" s="434"/>
      <c r="BM16" s="435"/>
      <c r="BN16" s="419">
        <v>6723234</v>
      </c>
      <c r="BO16" s="420"/>
      <c r="BP16" s="420"/>
      <c r="BQ16" s="420"/>
      <c r="BR16" s="420"/>
      <c r="BS16" s="420"/>
      <c r="BT16" s="420"/>
      <c r="BU16" s="421"/>
      <c r="BV16" s="419">
        <v>6681758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145</v>
      </c>
      <c r="N17" s="513"/>
      <c r="O17" s="513"/>
      <c r="P17" s="513"/>
      <c r="Q17" s="514"/>
      <c r="R17" s="496" t="s">
        <v>146</v>
      </c>
      <c r="S17" s="497"/>
      <c r="T17" s="497"/>
      <c r="U17" s="497"/>
      <c r="V17" s="498"/>
      <c r="W17" s="509" t="s">
        <v>147</v>
      </c>
      <c r="X17" s="405"/>
      <c r="Y17" s="405"/>
      <c r="Z17" s="405"/>
      <c r="AA17" s="405"/>
      <c r="AB17" s="406"/>
      <c r="AC17" s="372">
        <v>4310</v>
      </c>
      <c r="AD17" s="373"/>
      <c r="AE17" s="373"/>
      <c r="AF17" s="373"/>
      <c r="AG17" s="374"/>
      <c r="AH17" s="372">
        <v>4537</v>
      </c>
      <c r="AI17" s="373"/>
      <c r="AJ17" s="373"/>
      <c r="AK17" s="373"/>
      <c r="AL17" s="432"/>
      <c r="AM17" s="476"/>
      <c r="AN17" s="376"/>
      <c r="AO17" s="376"/>
      <c r="AP17" s="376"/>
      <c r="AQ17" s="376"/>
      <c r="AR17" s="376"/>
      <c r="AS17" s="376"/>
      <c r="AT17" s="377"/>
      <c r="AU17" s="477"/>
      <c r="AV17" s="478"/>
      <c r="AW17" s="478"/>
      <c r="AX17" s="478"/>
      <c r="AY17" s="433" t="s">
        <v>148</v>
      </c>
      <c r="AZ17" s="434"/>
      <c r="BA17" s="434"/>
      <c r="BB17" s="434"/>
      <c r="BC17" s="434"/>
      <c r="BD17" s="434"/>
      <c r="BE17" s="434"/>
      <c r="BF17" s="434"/>
      <c r="BG17" s="434"/>
      <c r="BH17" s="434"/>
      <c r="BI17" s="434"/>
      <c r="BJ17" s="434"/>
      <c r="BK17" s="434"/>
      <c r="BL17" s="434"/>
      <c r="BM17" s="435"/>
      <c r="BN17" s="419">
        <v>2681276</v>
      </c>
      <c r="BO17" s="420"/>
      <c r="BP17" s="420"/>
      <c r="BQ17" s="420"/>
      <c r="BR17" s="420"/>
      <c r="BS17" s="420"/>
      <c r="BT17" s="420"/>
      <c r="BU17" s="421"/>
      <c r="BV17" s="419">
        <v>2643294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149</v>
      </c>
      <c r="C18" s="470"/>
      <c r="D18" s="470"/>
      <c r="E18" s="471"/>
      <c r="F18" s="471"/>
      <c r="G18" s="471"/>
      <c r="H18" s="471"/>
      <c r="I18" s="471"/>
      <c r="J18" s="471"/>
      <c r="K18" s="471"/>
      <c r="L18" s="472">
        <v>278.14</v>
      </c>
      <c r="M18" s="472"/>
      <c r="N18" s="472"/>
      <c r="O18" s="472"/>
      <c r="P18" s="472"/>
      <c r="Q18" s="472"/>
      <c r="R18" s="473"/>
      <c r="S18" s="473"/>
      <c r="T18" s="473"/>
      <c r="U18" s="473"/>
      <c r="V18" s="474"/>
      <c r="W18" s="490"/>
      <c r="X18" s="491"/>
      <c r="Y18" s="491"/>
      <c r="Z18" s="491"/>
      <c r="AA18" s="491"/>
      <c r="AB18" s="515"/>
      <c r="AC18" s="389">
        <v>54.4</v>
      </c>
      <c r="AD18" s="390"/>
      <c r="AE18" s="390"/>
      <c r="AF18" s="390"/>
      <c r="AG18" s="475"/>
      <c r="AH18" s="389">
        <v>53.6</v>
      </c>
      <c r="AI18" s="390"/>
      <c r="AJ18" s="390"/>
      <c r="AK18" s="390"/>
      <c r="AL18" s="391"/>
      <c r="AM18" s="476"/>
      <c r="AN18" s="376"/>
      <c r="AO18" s="376"/>
      <c r="AP18" s="376"/>
      <c r="AQ18" s="376"/>
      <c r="AR18" s="376"/>
      <c r="AS18" s="376"/>
      <c r="AT18" s="377"/>
      <c r="AU18" s="477"/>
      <c r="AV18" s="478"/>
      <c r="AW18" s="478"/>
      <c r="AX18" s="478"/>
      <c r="AY18" s="433" t="s">
        <v>150</v>
      </c>
      <c r="AZ18" s="434"/>
      <c r="BA18" s="434"/>
      <c r="BB18" s="434"/>
      <c r="BC18" s="434"/>
      <c r="BD18" s="434"/>
      <c r="BE18" s="434"/>
      <c r="BF18" s="434"/>
      <c r="BG18" s="434"/>
      <c r="BH18" s="434"/>
      <c r="BI18" s="434"/>
      <c r="BJ18" s="434"/>
      <c r="BK18" s="434"/>
      <c r="BL18" s="434"/>
      <c r="BM18" s="435"/>
      <c r="BN18" s="419">
        <v>6903390</v>
      </c>
      <c r="BO18" s="420"/>
      <c r="BP18" s="420"/>
      <c r="BQ18" s="420"/>
      <c r="BR18" s="420"/>
      <c r="BS18" s="420"/>
      <c r="BT18" s="420"/>
      <c r="BU18" s="421"/>
      <c r="BV18" s="419">
        <v>6814457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151</v>
      </c>
      <c r="C19" s="470"/>
      <c r="D19" s="470"/>
      <c r="E19" s="471"/>
      <c r="F19" s="471"/>
      <c r="G19" s="471"/>
      <c r="H19" s="471"/>
      <c r="I19" s="471"/>
      <c r="J19" s="471"/>
      <c r="K19" s="471"/>
      <c r="L19" s="479">
        <v>54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152</v>
      </c>
      <c r="AZ19" s="434"/>
      <c r="BA19" s="434"/>
      <c r="BB19" s="434"/>
      <c r="BC19" s="434"/>
      <c r="BD19" s="434"/>
      <c r="BE19" s="434"/>
      <c r="BF19" s="434"/>
      <c r="BG19" s="434"/>
      <c r="BH19" s="434"/>
      <c r="BI19" s="434"/>
      <c r="BJ19" s="434"/>
      <c r="BK19" s="434"/>
      <c r="BL19" s="434"/>
      <c r="BM19" s="435"/>
      <c r="BN19" s="419">
        <v>8887410</v>
      </c>
      <c r="BO19" s="420"/>
      <c r="BP19" s="420"/>
      <c r="BQ19" s="420"/>
      <c r="BR19" s="420"/>
      <c r="BS19" s="420"/>
      <c r="BT19" s="420"/>
      <c r="BU19" s="421"/>
      <c r="BV19" s="419">
        <v>8723102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153</v>
      </c>
      <c r="C20" s="470"/>
      <c r="D20" s="470"/>
      <c r="E20" s="471"/>
      <c r="F20" s="471"/>
      <c r="G20" s="471"/>
      <c r="H20" s="471"/>
      <c r="I20" s="471"/>
      <c r="J20" s="471"/>
      <c r="K20" s="471"/>
      <c r="L20" s="479">
        <v>6085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155</v>
      </c>
      <c r="C22" s="396"/>
      <c r="D22" s="397"/>
      <c r="E22" s="404" t="s">
        <v>1</v>
      </c>
      <c r="F22" s="405"/>
      <c r="G22" s="405"/>
      <c r="H22" s="405"/>
      <c r="I22" s="405"/>
      <c r="J22" s="405"/>
      <c r="K22" s="406"/>
      <c r="L22" s="404" t="s">
        <v>156</v>
      </c>
      <c r="M22" s="405"/>
      <c r="N22" s="405"/>
      <c r="O22" s="405"/>
      <c r="P22" s="406"/>
      <c r="Q22" s="410" t="s">
        <v>157</v>
      </c>
      <c r="R22" s="411"/>
      <c r="S22" s="411"/>
      <c r="T22" s="411"/>
      <c r="U22" s="411"/>
      <c r="V22" s="412"/>
      <c r="W22" s="461" t="s">
        <v>158</v>
      </c>
      <c r="X22" s="396"/>
      <c r="Y22" s="397"/>
      <c r="Z22" s="404" t="s">
        <v>1</v>
      </c>
      <c r="AA22" s="405"/>
      <c r="AB22" s="405"/>
      <c r="AC22" s="405"/>
      <c r="AD22" s="405"/>
      <c r="AE22" s="405"/>
      <c r="AF22" s="405"/>
      <c r="AG22" s="406"/>
      <c r="AH22" s="422" t="s">
        <v>159</v>
      </c>
      <c r="AI22" s="405"/>
      <c r="AJ22" s="405"/>
      <c r="AK22" s="405"/>
      <c r="AL22" s="406"/>
      <c r="AM22" s="422" t="s">
        <v>160</v>
      </c>
      <c r="AN22" s="423"/>
      <c r="AO22" s="423"/>
      <c r="AP22" s="423"/>
      <c r="AQ22" s="423"/>
      <c r="AR22" s="424"/>
      <c r="AS22" s="410" t="s">
        <v>157</v>
      </c>
      <c r="AT22" s="411"/>
      <c r="AU22" s="411"/>
      <c r="AV22" s="411"/>
      <c r="AW22" s="411"/>
      <c r="AX22" s="428"/>
      <c r="AY22" s="445" t="s">
        <v>161</v>
      </c>
      <c r="AZ22" s="446"/>
      <c r="BA22" s="446"/>
      <c r="BB22" s="446"/>
      <c r="BC22" s="446"/>
      <c r="BD22" s="446"/>
      <c r="BE22" s="446"/>
      <c r="BF22" s="446"/>
      <c r="BG22" s="446"/>
      <c r="BH22" s="446"/>
      <c r="BI22" s="446"/>
      <c r="BJ22" s="446"/>
      <c r="BK22" s="446"/>
      <c r="BL22" s="446"/>
      <c r="BM22" s="447"/>
      <c r="BN22" s="448">
        <v>10426635</v>
      </c>
      <c r="BO22" s="449"/>
      <c r="BP22" s="449"/>
      <c r="BQ22" s="449"/>
      <c r="BR22" s="449"/>
      <c r="BS22" s="449"/>
      <c r="BT22" s="449"/>
      <c r="BU22" s="450"/>
      <c r="BV22" s="448">
        <v>10205142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162</v>
      </c>
      <c r="AZ23" s="434"/>
      <c r="BA23" s="434"/>
      <c r="BB23" s="434"/>
      <c r="BC23" s="434"/>
      <c r="BD23" s="434"/>
      <c r="BE23" s="434"/>
      <c r="BF23" s="434"/>
      <c r="BG23" s="434"/>
      <c r="BH23" s="434"/>
      <c r="BI23" s="434"/>
      <c r="BJ23" s="434"/>
      <c r="BK23" s="434"/>
      <c r="BL23" s="434"/>
      <c r="BM23" s="435"/>
      <c r="BN23" s="419">
        <v>7863872</v>
      </c>
      <c r="BO23" s="420"/>
      <c r="BP23" s="420"/>
      <c r="BQ23" s="420"/>
      <c r="BR23" s="420"/>
      <c r="BS23" s="420"/>
      <c r="BT23" s="420"/>
      <c r="BU23" s="421"/>
      <c r="BV23" s="419">
        <v>8246276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163</v>
      </c>
      <c r="F24" s="376"/>
      <c r="G24" s="376"/>
      <c r="H24" s="376"/>
      <c r="I24" s="376"/>
      <c r="J24" s="376"/>
      <c r="K24" s="377"/>
      <c r="L24" s="372">
        <v>1</v>
      </c>
      <c r="M24" s="373"/>
      <c r="N24" s="373"/>
      <c r="O24" s="373"/>
      <c r="P24" s="374"/>
      <c r="Q24" s="372">
        <v>7000</v>
      </c>
      <c r="R24" s="373"/>
      <c r="S24" s="373"/>
      <c r="T24" s="373"/>
      <c r="U24" s="373"/>
      <c r="V24" s="374"/>
      <c r="W24" s="462"/>
      <c r="X24" s="399"/>
      <c r="Y24" s="400"/>
      <c r="Z24" s="375" t="s">
        <v>164</v>
      </c>
      <c r="AA24" s="376"/>
      <c r="AB24" s="376"/>
      <c r="AC24" s="376"/>
      <c r="AD24" s="376"/>
      <c r="AE24" s="376"/>
      <c r="AF24" s="376"/>
      <c r="AG24" s="377"/>
      <c r="AH24" s="372">
        <v>178</v>
      </c>
      <c r="AI24" s="373"/>
      <c r="AJ24" s="373"/>
      <c r="AK24" s="373"/>
      <c r="AL24" s="374"/>
      <c r="AM24" s="372">
        <v>567286</v>
      </c>
      <c r="AN24" s="373"/>
      <c r="AO24" s="373"/>
      <c r="AP24" s="373"/>
      <c r="AQ24" s="373"/>
      <c r="AR24" s="374"/>
      <c r="AS24" s="372">
        <v>3187</v>
      </c>
      <c r="AT24" s="373"/>
      <c r="AU24" s="373"/>
      <c r="AV24" s="373"/>
      <c r="AW24" s="373"/>
      <c r="AX24" s="432"/>
      <c r="AY24" s="392" t="s">
        <v>165</v>
      </c>
      <c r="AZ24" s="393"/>
      <c r="BA24" s="393"/>
      <c r="BB24" s="393"/>
      <c r="BC24" s="393"/>
      <c r="BD24" s="393"/>
      <c r="BE24" s="393"/>
      <c r="BF24" s="393"/>
      <c r="BG24" s="393"/>
      <c r="BH24" s="393"/>
      <c r="BI24" s="393"/>
      <c r="BJ24" s="393"/>
      <c r="BK24" s="393"/>
      <c r="BL24" s="393"/>
      <c r="BM24" s="394"/>
      <c r="BN24" s="419">
        <v>6614935</v>
      </c>
      <c r="BO24" s="420"/>
      <c r="BP24" s="420"/>
      <c r="BQ24" s="420"/>
      <c r="BR24" s="420"/>
      <c r="BS24" s="420"/>
      <c r="BT24" s="420"/>
      <c r="BU24" s="421"/>
      <c r="BV24" s="419">
        <v>5984871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166</v>
      </c>
      <c r="F25" s="376"/>
      <c r="G25" s="376"/>
      <c r="H25" s="376"/>
      <c r="I25" s="376"/>
      <c r="J25" s="376"/>
      <c r="K25" s="377"/>
      <c r="L25" s="372">
        <v>1</v>
      </c>
      <c r="M25" s="373"/>
      <c r="N25" s="373"/>
      <c r="O25" s="373"/>
      <c r="P25" s="374"/>
      <c r="Q25" s="372">
        <v>5950</v>
      </c>
      <c r="R25" s="373"/>
      <c r="S25" s="373"/>
      <c r="T25" s="373"/>
      <c r="U25" s="373"/>
      <c r="V25" s="374"/>
      <c r="W25" s="462"/>
      <c r="X25" s="399"/>
      <c r="Y25" s="400"/>
      <c r="Z25" s="375" t="s">
        <v>167</v>
      </c>
      <c r="AA25" s="376"/>
      <c r="AB25" s="376"/>
      <c r="AC25" s="376"/>
      <c r="AD25" s="376"/>
      <c r="AE25" s="376"/>
      <c r="AF25" s="376"/>
      <c r="AG25" s="377"/>
      <c r="AH25" s="372" t="s">
        <v>124</v>
      </c>
      <c r="AI25" s="373"/>
      <c r="AJ25" s="373"/>
      <c r="AK25" s="373"/>
      <c r="AL25" s="374"/>
      <c r="AM25" s="372" t="s">
        <v>124</v>
      </c>
      <c r="AN25" s="373"/>
      <c r="AO25" s="373"/>
      <c r="AP25" s="373"/>
      <c r="AQ25" s="373"/>
      <c r="AR25" s="374"/>
      <c r="AS25" s="372" t="s">
        <v>124</v>
      </c>
      <c r="AT25" s="373"/>
      <c r="AU25" s="373"/>
      <c r="AV25" s="373"/>
      <c r="AW25" s="373"/>
      <c r="AX25" s="432"/>
      <c r="AY25" s="445" t="s">
        <v>168</v>
      </c>
      <c r="AZ25" s="446"/>
      <c r="BA25" s="446"/>
      <c r="BB25" s="446"/>
      <c r="BC25" s="446"/>
      <c r="BD25" s="446"/>
      <c r="BE25" s="446"/>
      <c r="BF25" s="446"/>
      <c r="BG25" s="446"/>
      <c r="BH25" s="446"/>
      <c r="BI25" s="446"/>
      <c r="BJ25" s="446"/>
      <c r="BK25" s="446"/>
      <c r="BL25" s="446"/>
      <c r="BM25" s="447"/>
      <c r="BN25" s="448">
        <v>3980788</v>
      </c>
      <c r="BO25" s="449"/>
      <c r="BP25" s="449"/>
      <c r="BQ25" s="449"/>
      <c r="BR25" s="449"/>
      <c r="BS25" s="449"/>
      <c r="BT25" s="449"/>
      <c r="BU25" s="450"/>
      <c r="BV25" s="448">
        <v>1628672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169</v>
      </c>
      <c r="F26" s="376"/>
      <c r="G26" s="376"/>
      <c r="H26" s="376"/>
      <c r="I26" s="376"/>
      <c r="J26" s="376"/>
      <c r="K26" s="377"/>
      <c r="L26" s="372">
        <v>1</v>
      </c>
      <c r="M26" s="373"/>
      <c r="N26" s="373"/>
      <c r="O26" s="373"/>
      <c r="P26" s="374"/>
      <c r="Q26" s="372">
        <v>5480</v>
      </c>
      <c r="R26" s="373"/>
      <c r="S26" s="373"/>
      <c r="T26" s="373"/>
      <c r="U26" s="373"/>
      <c r="V26" s="374"/>
      <c r="W26" s="462"/>
      <c r="X26" s="399"/>
      <c r="Y26" s="400"/>
      <c r="Z26" s="375" t="s">
        <v>170</v>
      </c>
      <c r="AA26" s="430"/>
      <c r="AB26" s="430"/>
      <c r="AC26" s="430"/>
      <c r="AD26" s="430"/>
      <c r="AE26" s="430"/>
      <c r="AF26" s="430"/>
      <c r="AG26" s="431"/>
      <c r="AH26" s="372">
        <v>1</v>
      </c>
      <c r="AI26" s="373"/>
      <c r="AJ26" s="373"/>
      <c r="AK26" s="373"/>
      <c r="AL26" s="374"/>
      <c r="AM26" s="372" t="s">
        <v>171</v>
      </c>
      <c r="AN26" s="373"/>
      <c r="AO26" s="373"/>
      <c r="AP26" s="373"/>
      <c r="AQ26" s="373"/>
      <c r="AR26" s="374"/>
      <c r="AS26" s="372" t="s">
        <v>171</v>
      </c>
      <c r="AT26" s="373"/>
      <c r="AU26" s="373"/>
      <c r="AV26" s="373"/>
      <c r="AW26" s="373"/>
      <c r="AX26" s="432"/>
      <c r="AY26" s="459" t="s">
        <v>172</v>
      </c>
      <c r="AZ26" s="379"/>
      <c r="BA26" s="379"/>
      <c r="BB26" s="379"/>
      <c r="BC26" s="379"/>
      <c r="BD26" s="379"/>
      <c r="BE26" s="379"/>
      <c r="BF26" s="379"/>
      <c r="BG26" s="379"/>
      <c r="BH26" s="379"/>
      <c r="BI26" s="379"/>
      <c r="BJ26" s="379"/>
      <c r="BK26" s="379"/>
      <c r="BL26" s="379"/>
      <c r="BM26" s="460"/>
      <c r="BN26" s="419" t="s">
        <v>124</v>
      </c>
      <c r="BO26" s="420"/>
      <c r="BP26" s="420"/>
      <c r="BQ26" s="420"/>
      <c r="BR26" s="420"/>
      <c r="BS26" s="420"/>
      <c r="BT26" s="420"/>
      <c r="BU26" s="421"/>
      <c r="BV26" s="419" t="s">
        <v>124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173</v>
      </c>
      <c r="F27" s="376"/>
      <c r="G27" s="376"/>
      <c r="H27" s="376"/>
      <c r="I27" s="376"/>
      <c r="J27" s="376"/>
      <c r="K27" s="377"/>
      <c r="L27" s="372">
        <v>1</v>
      </c>
      <c r="M27" s="373"/>
      <c r="N27" s="373"/>
      <c r="O27" s="373"/>
      <c r="P27" s="374"/>
      <c r="Q27" s="372">
        <v>3140</v>
      </c>
      <c r="R27" s="373"/>
      <c r="S27" s="373"/>
      <c r="T27" s="373"/>
      <c r="U27" s="373"/>
      <c r="V27" s="374"/>
      <c r="W27" s="462"/>
      <c r="X27" s="399"/>
      <c r="Y27" s="400"/>
      <c r="Z27" s="375" t="s">
        <v>174</v>
      </c>
      <c r="AA27" s="376"/>
      <c r="AB27" s="376"/>
      <c r="AC27" s="376"/>
      <c r="AD27" s="376"/>
      <c r="AE27" s="376"/>
      <c r="AF27" s="376"/>
      <c r="AG27" s="377"/>
      <c r="AH27" s="372" t="s">
        <v>124</v>
      </c>
      <c r="AI27" s="373"/>
      <c r="AJ27" s="373"/>
      <c r="AK27" s="373"/>
      <c r="AL27" s="374"/>
      <c r="AM27" s="372" t="s">
        <v>124</v>
      </c>
      <c r="AN27" s="373"/>
      <c r="AO27" s="373"/>
      <c r="AP27" s="373"/>
      <c r="AQ27" s="373"/>
      <c r="AR27" s="374"/>
      <c r="AS27" s="372" t="s">
        <v>124</v>
      </c>
      <c r="AT27" s="373"/>
      <c r="AU27" s="373"/>
      <c r="AV27" s="373"/>
      <c r="AW27" s="373"/>
      <c r="AX27" s="432"/>
      <c r="AY27" s="456" t="s">
        <v>175</v>
      </c>
      <c r="AZ27" s="457"/>
      <c r="BA27" s="457"/>
      <c r="BB27" s="457"/>
      <c r="BC27" s="457"/>
      <c r="BD27" s="457"/>
      <c r="BE27" s="457"/>
      <c r="BF27" s="457"/>
      <c r="BG27" s="457"/>
      <c r="BH27" s="457"/>
      <c r="BI27" s="457"/>
      <c r="BJ27" s="457"/>
      <c r="BK27" s="457"/>
      <c r="BL27" s="457"/>
      <c r="BM27" s="458"/>
      <c r="BN27" s="453">
        <v>50000</v>
      </c>
      <c r="BO27" s="454"/>
      <c r="BP27" s="454"/>
      <c r="BQ27" s="454"/>
      <c r="BR27" s="454"/>
      <c r="BS27" s="454"/>
      <c r="BT27" s="454"/>
      <c r="BU27" s="455"/>
      <c r="BV27" s="453">
        <v>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176</v>
      </c>
      <c r="F28" s="376"/>
      <c r="G28" s="376"/>
      <c r="H28" s="376"/>
      <c r="I28" s="376"/>
      <c r="J28" s="376"/>
      <c r="K28" s="377"/>
      <c r="L28" s="372">
        <v>1</v>
      </c>
      <c r="M28" s="373"/>
      <c r="N28" s="373"/>
      <c r="O28" s="373"/>
      <c r="P28" s="374"/>
      <c r="Q28" s="372">
        <v>2580</v>
      </c>
      <c r="R28" s="373"/>
      <c r="S28" s="373"/>
      <c r="T28" s="373"/>
      <c r="U28" s="373"/>
      <c r="V28" s="374"/>
      <c r="W28" s="462"/>
      <c r="X28" s="399"/>
      <c r="Y28" s="400"/>
      <c r="Z28" s="375" t="s">
        <v>177</v>
      </c>
      <c r="AA28" s="376"/>
      <c r="AB28" s="376"/>
      <c r="AC28" s="376"/>
      <c r="AD28" s="376"/>
      <c r="AE28" s="376"/>
      <c r="AF28" s="376"/>
      <c r="AG28" s="377"/>
      <c r="AH28" s="372" t="s">
        <v>124</v>
      </c>
      <c r="AI28" s="373"/>
      <c r="AJ28" s="373"/>
      <c r="AK28" s="373"/>
      <c r="AL28" s="374"/>
      <c r="AM28" s="372" t="s">
        <v>124</v>
      </c>
      <c r="AN28" s="373"/>
      <c r="AO28" s="373"/>
      <c r="AP28" s="373"/>
      <c r="AQ28" s="373"/>
      <c r="AR28" s="374"/>
      <c r="AS28" s="372" t="s">
        <v>124</v>
      </c>
      <c r="AT28" s="373"/>
      <c r="AU28" s="373"/>
      <c r="AV28" s="373"/>
      <c r="AW28" s="373"/>
      <c r="AX28" s="432"/>
      <c r="AY28" s="436" t="s">
        <v>178</v>
      </c>
      <c r="AZ28" s="437"/>
      <c r="BA28" s="437"/>
      <c r="BB28" s="438"/>
      <c r="BC28" s="445" t="s">
        <v>46</v>
      </c>
      <c r="BD28" s="446"/>
      <c r="BE28" s="446"/>
      <c r="BF28" s="446"/>
      <c r="BG28" s="446"/>
      <c r="BH28" s="446"/>
      <c r="BI28" s="446"/>
      <c r="BJ28" s="446"/>
      <c r="BK28" s="446"/>
      <c r="BL28" s="446"/>
      <c r="BM28" s="447"/>
      <c r="BN28" s="448">
        <v>2351886</v>
      </c>
      <c r="BO28" s="449"/>
      <c r="BP28" s="449"/>
      <c r="BQ28" s="449"/>
      <c r="BR28" s="449"/>
      <c r="BS28" s="449"/>
      <c r="BT28" s="449"/>
      <c r="BU28" s="450"/>
      <c r="BV28" s="448">
        <v>2416431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179</v>
      </c>
      <c r="F29" s="376"/>
      <c r="G29" s="376"/>
      <c r="H29" s="376"/>
      <c r="I29" s="376"/>
      <c r="J29" s="376"/>
      <c r="K29" s="377"/>
      <c r="L29" s="372">
        <v>10</v>
      </c>
      <c r="M29" s="373"/>
      <c r="N29" s="373"/>
      <c r="O29" s="373"/>
      <c r="P29" s="374"/>
      <c r="Q29" s="372">
        <v>2410</v>
      </c>
      <c r="R29" s="373"/>
      <c r="S29" s="373"/>
      <c r="T29" s="373"/>
      <c r="U29" s="373"/>
      <c r="V29" s="374"/>
      <c r="W29" s="463"/>
      <c r="X29" s="464"/>
      <c r="Y29" s="465"/>
      <c r="Z29" s="375" t="s">
        <v>180</v>
      </c>
      <c r="AA29" s="376"/>
      <c r="AB29" s="376"/>
      <c r="AC29" s="376"/>
      <c r="AD29" s="376"/>
      <c r="AE29" s="376"/>
      <c r="AF29" s="376"/>
      <c r="AG29" s="377"/>
      <c r="AH29" s="372">
        <v>178</v>
      </c>
      <c r="AI29" s="373"/>
      <c r="AJ29" s="373"/>
      <c r="AK29" s="373"/>
      <c r="AL29" s="374"/>
      <c r="AM29" s="372">
        <v>567286</v>
      </c>
      <c r="AN29" s="373"/>
      <c r="AO29" s="373"/>
      <c r="AP29" s="373"/>
      <c r="AQ29" s="373"/>
      <c r="AR29" s="374"/>
      <c r="AS29" s="372">
        <v>3187</v>
      </c>
      <c r="AT29" s="373"/>
      <c r="AU29" s="373"/>
      <c r="AV29" s="373"/>
      <c r="AW29" s="373"/>
      <c r="AX29" s="432"/>
      <c r="AY29" s="439"/>
      <c r="AZ29" s="440"/>
      <c r="BA29" s="440"/>
      <c r="BB29" s="441"/>
      <c r="BC29" s="433" t="s">
        <v>181</v>
      </c>
      <c r="BD29" s="434"/>
      <c r="BE29" s="434"/>
      <c r="BF29" s="434"/>
      <c r="BG29" s="434"/>
      <c r="BH29" s="434"/>
      <c r="BI29" s="434"/>
      <c r="BJ29" s="434"/>
      <c r="BK29" s="434"/>
      <c r="BL29" s="434"/>
      <c r="BM29" s="435"/>
      <c r="BN29" s="419">
        <v>113184</v>
      </c>
      <c r="BO29" s="420"/>
      <c r="BP29" s="420"/>
      <c r="BQ29" s="420"/>
      <c r="BR29" s="420"/>
      <c r="BS29" s="420"/>
      <c r="BT29" s="420"/>
      <c r="BU29" s="421"/>
      <c r="BV29" s="419">
        <v>81157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182</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2663372</v>
      </c>
      <c r="BO30" s="454"/>
      <c r="BP30" s="454"/>
      <c r="BQ30" s="454"/>
      <c r="BR30" s="454"/>
      <c r="BS30" s="454"/>
      <c r="BT30" s="454"/>
      <c r="BU30" s="455"/>
      <c r="BV30" s="453">
        <v>2579600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183</v>
      </c>
      <c r="D32" s="378"/>
      <c r="E32" s="378"/>
      <c r="F32" s="378"/>
      <c r="G32" s="378"/>
      <c r="H32" s="378"/>
      <c r="I32" s="378"/>
      <c r="J32" s="378"/>
      <c r="K32" s="378"/>
      <c r="L32" s="378"/>
      <c r="M32" s="378"/>
      <c r="N32" s="378"/>
      <c r="O32" s="378"/>
      <c r="P32" s="378"/>
      <c r="Q32" s="378"/>
      <c r="R32" s="378"/>
      <c r="S32" s="378"/>
      <c r="U32" s="379" t="s">
        <v>184</v>
      </c>
      <c r="V32" s="379"/>
      <c r="W32" s="379"/>
      <c r="X32" s="379"/>
      <c r="Y32" s="379"/>
      <c r="Z32" s="379"/>
      <c r="AA32" s="379"/>
      <c r="AB32" s="379"/>
      <c r="AC32" s="379"/>
      <c r="AD32" s="379"/>
      <c r="AE32" s="379"/>
      <c r="AF32" s="379"/>
      <c r="AG32" s="379"/>
      <c r="AH32" s="379"/>
      <c r="AI32" s="379"/>
      <c r="AJ32" s="379"/>
      <c r="AK32" s="379"/>
      <c r="AM32" s="379" t="s">
        <v>185</v>
      </c>
      <c r="AN32" s="379"/>
      <c r="AO32" s="379"/>
      <c r="AP32" s="379"/>
      <c r="AQ32" s="379"/>
      <c r="AR32" s="379"/>
      <c r="AS32" s="379"/>
      <c r="AT32" s="379"/>
      <c r="AU32" s="379"/>
      <c r="AV32" s="379"/>
      <c r="AW32" s="379"/>
      <c r="AX32" s="379"/>
      <c r="AY32" s="379"/>
      <c r="AZ32" s="379"/>
      <c r="BA32" s="379"/>
      <c r="BB32" s="379"/>
      <c r="BC32" s="379"/>
      <c r="BE32" s="379" t="s">
        <v>186</v>
      </c>
      <c r="BF32" s="379"/>
      <c r="BG32" s="379"/>
      <c r="BH32" s="379"/>
      <c r="BI32" s="379"/>
      <c r="BJ32" s="379"/>
      <c r="BK32" s="379"/>
      <c r="BL32" s="379"/>
      <c r="BM32" s="379"/>
      <c r="BN32" s="379"/>
      <c r="BO32" s="379"/>
      <c r="BP32" s="379"/>
      <c r="BQ32" s="379"/>
      <c r="BR32" s="379"/>
      <c r="BS32" s="379"/>
      <c r="BT32" s="379"/>
      <c r="BU32" s="379"/>
      <c r="BW32" s="379" t="s">
        <v>187</v>
      </c>
      <c r="BX32" s="379"/>
      <c r="BY32" s="379"/>
      <c r="BZ32" s="379"/>
      <c r="CA32" s="379"/>
      <c r="CB32" s="379"/>
      <c r="CC32" s="379"/>
      <c r="CD32" s="379"/>
      <c r="CE32" s="379"/>
      <c r="CF32" s="379"/>
      <c r="CG32" s="379"/>
      <c r="CH32" s="379"/>
      <c r="CI32" s="379"/>
      <c r="CJ32" s="379"/>
      <c r="CK32" s="379"/>
      <c r="CL32" s="379"/>
      <c r="CM32" s="379"/>
      <c r="CO32" s="379" t="s">
        <v>188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189</v>
      </c>
      <c r="D33" s="371"/>
      <c r="E33" s="370" t="s">
        <v>190</v>
      </c>
      <c r="F33" s="370"/>
      <c r="G33" s="370"/>
      <c r="H33" s="370"/>
      <c r="I33" s="370"/>
      <c r="J33" s="370"/>
      <c r="K33" s="370"/>
      <c r="L33" s="370"/>
      <c r="M33" s="370"/>
      <c r="N33" s="370"/>
      <c r="O33" s="370"/>
      <c r="P33" s="370"/>
      <c r="Q33" s="370"/>
      <c r="R33" s="370"/>
      <c r="S33" s="370"/>
      <c r="T33" s="206"/>
      <c r="U33" s="371" t="s">
        <v>189</v>
      </c>
      <c r="V33" s="371"/>
      <c r="W33" s="370" t="s">
        <v>190</v>
      </c>
      <c r="X33" s="370"/>
      <c r="Y33" s="370"/>
      <c r="Z33" s="370"/>
      <c r="AA33" s="370"/>
      <c r="AB33" s="370"/>
      <c r="AC33" s="370"/>
      <c r="AD33" s="370"/>
      <c r="AE33" s="370"/>
      <c r="AF33" s="370"/>
      <c r="AG33" s="370"/>
      <c r="AH33" s="370"/>
      <c r="AI33" s="370"/>
      <c r="AJ33" s="370"/>
      <c r="AK33" s="370"/>
      <c r="AL33" s="206"/>
      <c r="AM33" s="371" t="s">
        <v>189</v>
      </c>
      <c r="AN33" s="371"/>
      <c r="AO33" s="370" t="s">
        <v>190</v>
      </c>
      <c r="AP33" s="370"/>
      <c r="AQ33" s="370"/>
      <c r="AR33" s="370"/>
      <c r="AS33" s="370"/>
      <c r="AT33" s="370"/>
      <c r="AU33" s="370"/>
      <c r="AV33" s="370"/>
      <c r="AW33" s="370"/>
      <c r="AX33" s="370"/>
      <c r="AY33" s="370"/>
      <c r="AZ33" s="370"/>
      <c r="BA33" s="370"/>
      <c r="BB33" s="370"/>
      <c r="BC33" s="370"/>
      <c r="BD33" s="207"/>
      <c r="BE33" s="370" t="s">
        <v>191</v>
      </c>
      <c r="BF33" s="370"/>
      <c r="BG33" s="370" t="s">
        <v>192</v>
      </c>
      <c r="BH33" s="370"/>
      <c r="BI33" s="370"/>
      <c r="BJ33" s="370"/>
      <c r="BK33" s="370"/>
      <c r="BL33" s="370"/>
      <c r="BM33" s="370"/>
      <c r="BN33" s="370"/>
      <c r="BO33" s="370"/>
      <c r="BP33" s="370"/>
      <c r="BQ33" s="370"/>
      <c r="BR33" s="370"/>
      <c r="BS33" s="370"/>
      <c r="BT33" s="370"/>
      <c r="BU33" s="370"/>
      <c r="BV33" s="207"/>
      <c r="BW33" s="371" t="s">
        <v>191</v>
      </c>
      <c r="BX33" s="371"/>
      <c r="BY33" s="370" t="s">
        <v>193</v>
      </c>
      <c r="BZ33" s="370"/>
      <c r="CA33" s="370"/>
      <c r="CB33" s="370"/>
      <c r="CC33" s="370"/>
      <c r="CD33" s="370"/>
      <c r="CE33" s="370"/>
      <c r="CF33" s="370"/>
      <c r="CG33" s="370"/>
      <c r="CH33" s="370"/>
      <c r="CI33" s="370"/>
      <c r="CJ33" s="370"/>
      <c r="CK33" s="370"/>
      <c r="CL33" s="370"/>
      <c r="CM33" s="370"/>
      <c r="CN33" s="206"/>
      <c r="CO33" s="371" t="s">
        <v>189</v>
      </c>
      <c r="CP33" s="371"/>
      <c r="CQ33" s="370" t="s">
        <v>194</v>
      </c>
      <c r="CR33" s="370"/>
      <c r="CS33" s="370"/>
      <c r="CT33" s="370"/>
      <c r="CU33" s="370"/>
      <c r="CV33" s="370"/>
      <c r="CW33" s="370"/>
      <c r="CX33" s="370"/>
      <c r="CY33" s="370"/>
      <c r="CZ33" s="370"/>
      <c r="DA33" s="370"/>
      <c r="DB33" s="370"/>
      <c r="DC33" s="370"/>
      <c r="DD33" s="370"/>
      <c r="DE33" s="370"/>
      <c r="DF33" s="206"/>
      <c r="DG33" s="369" t="s">
        <v>195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公共下水道事業会計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広島県後期高齢者医療広域連合（一般会計）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株式会社セラアグリパーク</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後期高齢者医療制度特別会計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広島県後期高齢者医療広域連合（特別会計）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世羅中央病院企業団（病院事業会計）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広島中部台地土地改良施設管理組合（一般会計）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三原広域市町村圏事務組合（一般会計）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広島県市町総合事務組合（一般会計）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広島県水道広域連合企業団（水道事業会計）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広島県水道広域連合企業団（工業用水道事業会計）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196</v>
      </c>
      <c r="E46" s="364" t="s">
        <v>197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54TrZlL1fq/lZ5PUBIZ6UeUDvRmVbudfnWLfdoCM6XQ51nq74HOTcdlF3Ap/g999kp5EC1DYDOJQGCLkde9+Q==" saltValue="WtWiAUqRwis7q/eIngU8f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205</v>
      </c>
      <c r="DI1" s="718"/>
      <c r="DJ1" s="718"/>
      <c r="DK1" s="718"/>
      <c r="DL1" s="718"/>
      <c r="DM1" s="718"/>
      <c r="DN1" s="719"/>
      <c r="DO1" s="214"/>
      <c r="DP1" s="717" t="s">
        <v>206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211</v>
      </c>
      <c r="S4" s="674"/>
      <c r="T4" s="674"/>
      <c r="U4" s="674"/>
      <c r="V4" s="674"/>
      <c r="W4" s="674"/>
      <c r="X4" s="674"/>
      <c r="Y4" s="675"/>
      <c r="Z4" s="673" t="s">
        <v>212</v>
      </c>
      <c r="AA4" s="674"/>
      <c r="AB4" s="674"/>
      <c r="AC4" s="675"/>
      <c r="AD4" s="673" t="s">
        <v>213</v>
      </c>
      <c r="AE4" s="674"/>
      <c r="AF4" s="674"/>
      <c r="AG4" s="674"/>
      <c r="AH4" s="674"/>
      <c r="AI4" s="674"/>
      <c r="AJ4" s="674"/>
      <c r="AK4" s="675"/>
      <c r="AL4" s="673" t="s">
        <v>212</v>
      </c>
      <c r="AM4" s="674"/>
      <c r="AN4" s="674"/>
      <c r="AO4" s="675"/>
      <c r="AP4" s="720" t="s">
        <v>214</v>
      </c>
      <c r="AQ4" s="720"/>
      <c r="AR4" s="720"/>
      <c r="AS4" s="720"/>
      <c r="AT4" s="720"/>
      <c r="AU4" s="720"/>
      <c r="AV4" s="720"/>
      <c r="AW4" s="720"/>
      <c r="AX4" s="720"/>
      <c r="AY4" s="720"/>
      <c r="AZ4" s="720"/>
      <c r="BA4" s="720"/>
      <c r="BB4" s="720"/>
      <c r="BC4" s="720"/>
      <c r="BD4" s="720"/>
      <c r="BE4" s="720"/>
      <c r="BF4" s="720"/>
      <c r="BG4" s="720" t="s">
        <v>215</v>
      </c>
      <c r="BH4" s="720"/>
      <c r="BI4" s="720"/>
      <c r="BJ4" s="720"/>
      <c r="BK4" s="720"/>
      <c r="BL4" s="720"/>
      <c r="BM4" s="720"/>
      <c r="BN4" s="720"/>
      <c r="BO4" s="720" t="s">
        <v>212</v>
      </c>
      <c r="BP4" s="720"/>
      <c r="BQ4" s="720"/>
      <c r="BR4" s="720"/>
      <c r="BS4" s="720" t="s">
        <v>216</v>
      </c>
      <c r="BT4" s="720"/>
      <c r="BU4" s="720"/>
      <c r="BV4" s="720"/>
      <c r="BW4" s="720"/>
      <c r="BX4" s="720"/>
      <c r="BY4" s="720"/>
      <c r="BZ4" s="720"/>
      <c r="CA4" s="720"/>
      <c r="CB4" s="720"/>
      <c r="CD4" s="673" t="s">
        <v>217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218</v>
      </c>
      <c r="C5" s="680"/>
      <c r="D5" s="680"/>
      <c r="E5" s="680"/>
      <c r="F5" s="680"/>
      <c r="G5" s="680"/>
      <c r="H5" s="680"/>
      <c r="I5" s="680"/>
      <c r="J5" s="680"/>
      <c r="K5" s="680"/>
      <c r="L5" s="680"/>
      <c r="M5" s="680"/>
      <c r="N5" s="680"/>
      <c r="O5" s="680"/>
      <c r="P5" s="680"/>
      <c r="Q5" s="681"/>
      <c r="R5" s="676">
        <v>1991270</v>
      </c>
      <c r="S5" s="677"/>
      <c r="T5" s="677"/>
      <c r="U5" s="677"/>
      <c r="V5" s="677"/>
      <c r="W5" s="677"/>
      <c r="X5" s="677"/>
      <c r="Y5" s="702"/>
      <c r="Z5" s="715">
        <v>15.3</v>
      </c>
      <c r="AA5" s="715"/>
      <c r="AB5" s="715"/>
      <c r="AC5" s="715"/>
      <c r="AD5" s="716">
        <v>1991270</v>
      </c>
      <c r="AE5" s="716"/>
      <c r="AF5" s="716"/>
      <c r="AG5" s="716"/>
      <c r="AH5" s="716"/>
      <c r="AI5" s="716"/>
      <c r="AJ5" s="716"/>
      <c r="AK5" s="716"/>
      <c r="AL5" s="703">
        <v>27.4</v>
      </c>
      <c r="AM5" s="685"/>
      <c r="AN5" s="685"/>
      <c r="AO5" s="704"/>
      <c r="AP5" s="679" t="s">
        <v>219</v>
      </c>
      <c r="AQ5" s="680"/>
      <c r="AR5" s="680"/>
      <c r="AS5" s="680"/>
      <c r="AT5" s="680"/>
      <c r="AU5" s="680"/>
      <c r="AV5" s="680"/>
      <c r="AW5" s="680"/>
      <c r="AX5" s="680"/>
      <c r="AY5" s="680"/>
      <c r="AZ5" s="680"/>
      <c r="BA5" s="680"/>
      <c r="BB5" s="680"/>
      <c r="BC5" s="680"/>
      <c r="BD5" s="680"/>
      <c r="BE5" s="680"/>
      <c r="BF5" s="681"/>
      <c r="BG5" s="621">
        <v>1990990</v>
      </c>
      <c r="BH5" s="622"/>
      <c r="BI5" s="622"/>
      <c r="BJ5" s="622"/>
      <c r="BK5" s="622"/>
      <c r="BL5" s="622"/>
      <c r="BM5" s="622"/>
      <c r="BN5" s="623"/>
      <c r="BO5" s="659">
        <v>100</v>
      </c>
      <c r="BP5" s="659"/>
      <c r="BQ5" s="659"/>
      <c r="BR5" s="659"/>
      <c r="BS5" s="660" t="s">
        <v>124</v>
      </c>
      <c r="BT5" s="660"/>
      <c r="BU5" s="660"/>
      <c r="BV5" s="660"/>
      <c r="BW5" s="660"/>
      <c r="BX5" s="660"/>
      <c r="BY5" s="660"/>
      <c r="BZ5" s="660"/>
      <c r="CA5" s="660"/>
      <c r="CB5" s="698"/>
      <c r="CD5" s="673" t="s">
        <v>214</v>
      </c>
      <c r="CE5" s="674"/>
      <c r="CF5" s="674"/>
      <c r="CG5" s="674"/>
      <c r="CH5" s="674"/>
      <c r="CI5" s="674"/>
      <c r="CJ5" s="674"/>
      <c r="CK5" s="674"/>
      <c r="CL5" s="674"/>
      <c r="CM5" s="674"/>
      <c r="CN5" s="674"/>
      <c r="CO5" s="674"/>
      <c r="CP5" s="674"/>
      <c r="CQ5" s="675"/>
      <c r="CR5" s="673" t="s">
        <v>220</v>
      </c>
      <c r="CS5" s="674"/>
      <c r="CT5" s="674"/>
      <c r="CU5" s="674"/>
      <c r="CV5" s="674"/>
      <c r="CW5" s="674"/>
      <c r="CX5" s="674"/>
      <c r="CY5" s="675"/>
      <c r="CZ5" s="673" t="s">
        <v>212</v>
      </c>
      <c r="DA5" s="674"/>
      <c r="DB5" s="674"/>
      <c r="DC5" s="675"/>
      <c r="DD5" s="673" t="s">
        <v>221</v>
      </c>
      <c r="DE5" s="674"/>
      <c r="DF5" s="674"/>
      <c r="DG5" s="674"/>
      <c r="DH5" s="674"/>
      <c r="DI5" s="674"/>
      <c r="DJ5" s="674"/>
      <c r="DK5" s="674"/>
      <c r="DL5" s="674"/>
      <c r="DM5" s="674"/>
      <c r="DN5" s="674"/>
      <c r="DO5" s="674"/>
      <c r="DP5" s="675"/>
      <c r="DQ5" s="673" t="s">
        <v>222</v>
      </c>
      <c r="DR5" s="674"/>
      <c r="DS5" s="674"/>
      <c r="DT5" s="674"/>
      <c r="DU5" s="674"/>
      <c r="DV5" s="674"/>
      <c r="DW5" s="674"/>
      <c r="DX5" s="674"/>
      <c r="DY5" s="674"/>
      <c r="DZ5" s="674"/>
      <c r="EA5" s="674"/>
      <c r="EB5" s="674"/>
      <c r="EC5" s="675"/>
    </row>
    <row r="6" spans="2:143" ht="11.25" customHeight="1" x14ac:dyDescent="0.15">
      <c r="B6" s="618" t="s">
        <v>223</v>
      </c>
      <c r="C6" s="619"/>
      <c r="D6" s="619"/>
      <c r="E6" s="619"/>
      <c r="F6" s="619"/>
      <c r="G6" s="619"/>
      <c r="H6" s="619"/>
      <c r="I6" s="619"/>
      <c r="J6" s="619"/>
      <c r="K6" s="619"/>
      <c r="L6" s="619"/>
      <c r="M6" s="619"/>
      <c r="N6" s="619"/>
      <c r="O6" s="619"/>
      <c r="P6" s="619"/>
      <c r="Q6" s="620"/>
      <c r="R6" s="621">
        <v>208446</v>
      </c>
      <c r="S6" s="622"/>
      <c r="T6" s="622"/>
      <c r="U6" s="622"/>
      <c r="V6" s="622"/>
      <c r="W6" s="622"/>
      <c r="X6" s="622"/>
      <c r="Y6" s="623"/>
      <c r="Z6" s="659">
        <v>1.6</v>
      </c>
      <c r="AA6" s="659"/>
      <c r="AB6" s="659"/>
      <c r="AC6" s="659"/>
      <c r="AD6" s="660">
        <v>208446</v>
      </c>
      <c r="AE6" s="660"/>
      <c r="AF6" s="660"/>
      <c r="AG6" s="660"/>
      <c r="AH6" s="660"/>
      <c r="AI6" s="660"/>
      <c r="AJ6" s="660"/>
      <c r="AK6" s="660"/>
      <c r="AL6" s="624">
        <v>2.9</v>
      </c>
      <c r="AM6" s="625"/>
      <c r="AN6" s="625"/>
      <c r="AO6" s="661"/>
      <c r="AP6" s="618" t="s">
        <v>224</v>
      </c>
      <c r="AQ6" s="619"/>
      <c r="AR6" s="619"/>
      <c r="AS6" s="619"/>
      <c r="AT6" s="619"/>
      <c r="AU6" s="619"/>
      <c r="AV6" s="619"/>
      <c r="AW6" s="619"/>
      <c r="AX6" s="619"/>
      <c r="AY6" s="619"/>
      <c r="AZ6" s="619"/>
      <c r="BA6" s="619"/>
      <c r="BB6" s="619"/>
      <c r="BC6" s="619"/>
      <c r="BD6" s="619"/>
      <c r="BE6" s="619"/>
      <c r="BF6" s="620"/>
      <c r="BG6" s="621">
        <v>1990990</v>
      </c>
      <c r="BH6" s="622"/>
      <c r="BI6" s="622"/>
      <c r="BJ6" s="622"/>
      <c r="BK6" s="622"/>
      <c r="BL6" s="622"/>
      <c r="BM6" s="622"/>
      <c r="BN6" s="623"/>
      <c r="BO6" s="659">
        <v>100</v>
      </c>
      <c r="BP6" s="659"/>
      <c r="BQ6" s="659"/>
      <c r="BR6" s="659"/>
      <c r="BS6" s="660" t="s">
        <v>124</v>
      </c>
      <c r="BT6" s="660"/>
      <c r="BU6" s="660"/>
      <c r="BV6" s="660"/>
      <c r="BW6" s="660"/>
      <c r="BX6" s="660"/>
      <c r="BY6" s="660"/>
      <c r="BZ6" s="660"/>
      <c r="CA6" s="660"/>
      <c r="CB6" s="698"/>
      <c r="CD6" s="679" t="s">
        <v>225</v>
      </c>
      <c r="CE6" s="680"/>
      <c r="CF6" s="680"/>
      <c r="CG6" s="680"/>
      <c r="CH6" s="680"/>
      <c r="CI6" s="680"/>
      <c r="CJ6" s="680"/>
      <c r="CK6" s="680"/>
      <c r="CL6" s="680"/>
      <c r="CM6" s="680"/>
      <c r="CN6" s="680"/>
      <c r="CO6" s="680"/>
      <c r="CP6" s="680"/>
      <c r="CQ6" s="681"/>
      <c r="CR6" s="621">
        <v>87838</v>
      </c>
      <c r="CS6" s="622"/>
      <c r="CT6" s="622"/>
      <c r="CU6" s="622"/>
      <c r="CV6" s="622"/>
      <c r="CW6" s="622"/>
      <c r="CX6" s="622"/>
      <c r="CY6" s="623"/>
      <c r="CZ6" s="703">
        <v>0.7</v>
      </c>
      <c r="DA6" s="685"/>
      <c r="DB6" s="685"/>
      <c r="DC6" s="705"/>
      <c r="DD6" s="627">
        <v>583</v>
      </c>
      <c r="DE6" s="622"/>
      <c r="DF6" s="622"/>
      <c r="DG6" s="622"/>
      <c r="DH6" s="622"/>
      <c r="DI6" s="622"/>
      <c r="DJ6" s="622"/>
      <c r="DK6" s="622"/>
      <c r="DL6" s="622"/>
      <c r="DM6" s="622"/>
      <c r="DN6" s="622"/>
      <c r="DO6" s="622"/>
      <c r="DP6" s="623"/>
      <c r="DQ6" s="627">
        <v>87838</v>
      </c>
      <c r="DR6" s="622"/>
      <c r="DS6" s="622"/>
      <c r="DT6" s="622"/>
      <c r="DU6" s="622"/>
      <c r="DV6" s="622"/>
      <c r="DW6" s="622"/>
      <c r="DX6" s="622"/>
      <c r="DY6" s="622"/>
      <c r="DZ6" s="622"/>
      <c r="EA6" s="622"/>
      <c r="EB6" s="622"/>
      <c r="EC6" s="658"/>
    </row>
    <row r="7" spans="2:143" ht="11.25" customHeight="1" x14ac:dyDescent="0.15">
      <c r="B7" s="618" t="s">
        <v>226</v>
      </c>
      <c r="C7" s="619"/>
      <c r="D7" s="619"/>
      <c r="E7" s="619"/>
      <c r="F7" s="619"/>
      <c r="G7" s="619"/>
      <c r="H7" s="619"/>
      <c r="I7" s="619"/>
      <c r="J7" s="619"/>
      <c r="K7" s="619"/>
      <c r="L7" s="619"/>
      <c r="M7" s="619"/>
      <c r="N7" s="619"/>
      <c r="O7" s="619"/>
      <c r="P7" s="619"/>
      <c r="Q7" s="620"/>
      <c r="R7" s="621">
        <v>702</v>
      </c>
      <c r="S7" s="622"/>
      <c r="T7" s="622"/>
      <c r="U7" s="622"/>
      <c r="V7" s="622"/>
      <c r="W7" s="622"/>
      <c r="X7" s="622"/>
      <c r="Y7" s="623"/>
      <c r="Z7" s="659">
        <v>0</v>
      </c>
      <c r="AA7" s="659"/>
      <c r="AB7" s="659"/>
      <c r="AC7" s="659"/>
      <c r="AD7" s="660">
        <v>702</v>
      </c>
      <c r="AE7" s="660"/>
      <c r="AF7" s="660"/>
      <c r="AG7" s="660"/>
      <c r="AH7" s="660"/>
      <c r="AI7" s="660"/>
      <c r="AJ7" s="660"/>
      <c r="AK7" s="660"/>
      <c r="AL7" s="624">
        <v>0</v>
      </c>
      <c r="AM7" s="625"/>
      <c r="AN7" s="625"/>
      <c r="AO7" s="661"/>
      <c r="AP7" s="618" t="s">
        <v>227</v>
      </c>
      <c r="AQ7" s="619"/>
      <c r="AR7" s="619"/>
      <c r="AS7" s="619"/>
      <c r="AT7" s="619"/>
      <c r="AU7" s="619"/>
      <c r="AV7" s="619"/>
      <c r="AW7" s="619"/>
      <c r="AX7" s="619"/>
      <c r="AY7" s="619"/>
      <c r="AZ7" s="619"/>
      <c r="BA7" s="619"/>
      <c r="BB7" s="619"/>
      <c r="BC7" s="619"/>
      <c r="BD7" s="619"/>
      <c r="BE7" s="619"/>
      <c r="BF7" s="620"/>
      <c r="BG7" s="621">
        <v>672366</v>
      </c>
      <c r="BH7" s="622"/>
      <c r="BI7" s="622"/>
      <c r="BJ7" s="622"/>
      <c r="BK7" s="622"/>
      <c r="BL7" s="622"/>
      <c r="BM7" s="622"/>
      <c r="BN7" s="623"/>
      <c r="BO7" s="659">
        <v>33.799999999999997</v>
      </c>
      <c r="BP7" s="659"/>
      <c r="BQ7" s="659"/>
      <c r="BR7" s="659"/>
      <c r="BS7" s="660" t="s">
        <v>124</v>
      </c>
      <c r="BT7" s="660"/>
      <c r="BU7" s="660"/>
      <c r="BV7" s="660"/>
      <c r="BW7" s="660"/>
      <c r="BX7" s="660"/>
      <c r="BY7" s="660"/>
      <c r="BZ7" s="660"/>
      <c r="CA7" s="660"/>
      <c r="CB7" s="698"/>
      <c r="CD7" s="618" t="s">
        <v>228</v>
      </c>
      <c r="CE7" s="619"/>
      <c r="CF7" s="619"/>
      <c r="CG7" s="619"/>
      <c r="CH7" s="619"/>
      <c r="CI7" s="619"/>
      <c r="CJ7" s="619"/>
      <c r="CK7" s="619"/>
      <c r="CL7" s="619"/>
      <c r="CM7" s="619"/>
      <c r="CN7" s="619"/>
      <c r="CO7" s="619"/>
      <c r="CP7" s="619"/>
      <c r="CQ7" s="620"/>
      <c r="CR7" s="621">
        <v>1917444</v>
      </c>
      <c r="CS7" s="622"/>
      <c r="CT7" s="622"/>
      <c r="CU7" s="622"/>
      <c r="CV7" s="622"/>
      <c r="CW7" s="622"/>
      <c r="CX7" s="622"/>
      <c r="CY7" s="623"/>
      <c r="CZ7" s="659">
        <v>15.2</v>
      </c>
      <c r="DA7" s="659"/>
      <c r="DB7" s="659"/>
      <c r="DC7" s="659"/>
      <c r="DD7" s="627">
        <v>543464</v>
      </c>
      <c r="DE7" s="622"/>
      <c r="DF7" s="622"/>
      <c r="DG7" s="622"/>
      <c r="DH7" s="622"/>
      <c r="DI7" s="622"/>
      <c r="DJ7" s="622"/>
      <c r="DK7" s="622"/>
      <c r="DL7" s="622"/>
      <c r="DM7" s="622"/>
      <c r="DN7" s="622"/>
      <c r="DO7" s="622"/>
      <c r="DP7" s="623"/>
      <c r="DQ7" s="627">
        <v>1126268</v>
      </c>
      <c r="DR7" s="622"/>
      <c r="DS7" s="622"/>
      <c r="DT7" s="622"/>
      <c r="DU7" s="622"/>
      <c r="DV7" s="622"/>
      <c r="DW7" s="622"/>
      <c r="DX7" s="622"/>
      <c r="DY7" s="622"/>
      <c r="DZ7" s="622"/>
      <c r="EA7" s="622"/>
      <c r="EB7" s="622"/>
      <c r="EC7" s="658"/>
    </row>
    <row r="8" spans="2:143" ht="11.25" customHeight="1" x14ac:dyDescent="0.15">
      <c r="B8" s="618" t="s">
        <v>229</v>
      </c>
      <c r="C8" s="619"/>
      <c r="D8" s="619"/>
      <c r="E8" s="619"/>
      <c r="F8" s="619"/>
      <c r="G8" s="619"/>
      <c r="H8" s="619"/>
      <c r="I8" s="619"/>
      <c r="J8" s="619"/>
      <c r="K8" s="619"/>
      <c r="L8" s="619"/>
      <c r="M8" s="619"/>
      <c r="N8" s="619"/>
      <c r="O8" s="619"/>
      <c r="P8" s="619"/>
      <c r="Q8" s="620"/>
      <c r="R8" s="621">
        <v>9057</v>
      </c>
      <c r="S8" s="622"/>
      <c r="T8" s="622"/>
      <c r="U8" s="622"/>
      <c r="V8" s="622"/>
      <c r="W8" s="622"/>
      <c r="X8" s="622"/>
      <c r="Y8" s="623"/>
      <c r="Z8" s="659">
        <v>0.1</v>
      </c>
      <c r="AA8" s="659"/>
      <c r="AB8" s="659"/>
      <c r="AC8" s="659"/>
      <c r="AD8" s="660">
        <v>9057</v>
      </c>
      <c r="AE8" s="660"/>
      <c r="AF8" s="660"/>
      <c r="AG8" s="660"/>
      <c r="AH8" s="660"/>
      <c r="AI8" s="660"/>
      <c r="AJ8" s="660"/>
      <c r="AK8" s="660"/>
      <c r="AL8" s="624">
        <v>0.1</v>
      </c>
      <c r="AM8" s="625"/>
      <c r="AN8" s="625"/>
      <c r="AO8" s="661"/>
      <c r="AP8" s="618" t="s">
        <v>230</v>
      </c>
      <c r="AQ8" s="619"/>
      <c r="AR8" s="619"/>
      <c r="AS8" s="619"/>
      <c r="AT8" s="619"/>
      <c r="AU8" s="619"/>
      <c r="AV8" s="619"/>
      <c r="AW8" s="619"/>
      <c r="AX8" s="619"/>
      <c r="AY8" s="619"/>
      <c r="AZ8" s="619"/>
      <c r="BA8" s="619"/>
      <c r="BB8" s="619"/>
      <c r="BC8" s="619"/>
      <c r="BD8" s="619"/>
      <c r="BE8" s="619"/>
      <c r="BF8" s="620"/>
      <c r="BG8" s="621">
        <v>26778</v>
      </c>
      <c r="BH8" s="622"/>
      <c r="BI8" s="622"/>
      <c r="BJ8" s="622"/>
      <c r="BK8" s="622"/>
      <c r="BL8" s="622"/>
      <c r="BM8" s="622"/>
      <c r="BN8" s="623"/>
      <c r="BO8" s="659">
        <v>1.3</v>
      </c>
      <c r="BP8" s="659"/>
      <c r="BQ8" s="659"/>
      <c r="BR8" s="659"/>
      <c r="BS8" s="660" t="s">
        <v>124</v>
      </c>
      <c r="BT8" s="660"/>
      <c r="BU8" s="660"/>
      <c r="BV8" s="660"/>
      <c r="BW8" s="660"/>
      <c r="BX8" s="660"/>
      <c r="BY8" s="660"/>
      <c r="BZ8" s="660"/>
      <c r="CA8" s="660"/>
      <c r="CB8" s="698"/>
      <c r="CD8" s="618" t="s">
        <v>231</v>
      </c>
      <c r="CE8" s="619"/>
      <c r="CF8" s="619"/>
      <c r="CG8" s="619"/>
      <c r="CH8" s="619"/>
      <c r="CI8" s="619"/>
      <c r="CJ8" s="619"/>
      <c r="CK8" s="619"/>
      <c r="CL8" s="619"/>
      <c r="CM8" s="619"/>
      <c r="CN8" s="619"/>
      <c r="CO8" s="619"/>
      <c r="CP8" s="619"/>
      <c r="CQ8" s="620"/>
      <c r="CR8" s="621">
        <v>3397597</v>
      </c>
      <c r="CS8" s="622"/>
      <c r="CT8" s="622"/>
      <c r="CU8" s="622"/>
      <c r="CV8" s="622"/>
      <c r="CW8" s="622"/>
      <c r="CX8" s="622"/>
      <c r="CY8" s="623"/>
      <c r="CZ8" s="659">
        <v>27</v>
      </c>
      <c r="DA8" s="659"/>
      <c r="DB8" s="659"/>
      <c r="DC8" s="659"/>
      <c r="DD8" s="627">
        <v>19775</v>
      </c>
      <c r="DE8" s="622"/>
      <c r="DF8" s="622"/>
      <c r="DG8" s="622"/>
      <c r="DH8" s="622"/>
      <c r="DI8" s="622"/>
      <c r="DJ8" s="622"/>
      <c r="DK8" s="622"/>
      <c r="DL8" s="622"/>
      <c r="DM8" s="622"/>
      <c r="DN8" s="622"/>
      <c r="DO8" s="622"/>
      <c r="DP8" s="623"/>
      <c r="DQ8" s="627">
        <v>2161858</v>
      </c>
      <c r="DR8" s="622"/>
      <c r="DS8" s="622"/>
      <c r="DT8" s="622"/>
      <c r="DU8" s="622"/>
      <c r="DV8" s="622"/>
      <c r="DW8" s="622"/>
      <c r="DX8" s="622"/>
      <c r="DY8" s="622"/>
      <c r="DZ8" s="622"/>
      <c r="EA8" s="622"/>
      <c r="EB8" s="622"/>
      <c r="EC8" s="658"/>
    </row>
    <row r="9" spans="2:143" ht="11.25" customHeight="1" x14ac:dyDescent="0.15">
      <c r="B9" s="618" t="s">
        <v>232</v>
      </c>
      <c r="C9" s="619"/>
      <c r="D9" s="619"/>
      <c r="E9" s="619"/>
      <c r="F9" s="619"/>
      <c r="G9" s="619"/>
      <c r="H9" s="619"/>
      <c r="I9" s="619"/>
      <c r="J9" s="619"/>
      <c r="K9" s="619"/>
      <c r="L9" s="619"/>
      <c r="M9" s="619"/>
      <c r="N9" s="619"/>
      <c r="O9" s="619"/>
      <c r="P9" s="619"/>
      <c r="Q9" s="620"/>
      <c r="R9" s="621">
        <v>9963</v>
      </c>
      <c r="S9" s="622"/>
      <c r="T9" s="622"/>
      <c r="U9" s="622"/>
      <c r="V9" s="622"/>
      <c r="W9" s="622"/>
      <c r="X9" s="622"/>
      <c r="Y9" s="623"/>
      <c r="Z9" s="659">
        <v>0.1</v>
      </c>
      <c r="AA9" s="659"/>
      <c r="AB9" s="659"/>
      <c r="AC9" s="659"/>
      <c r="AD9" s="660">
        <v>9963</v>
      </c>
      <c r="AE9" s="660"/>
      <c r="AF9" s="660"/>
      <c r="AG9" s="660"/>
      <c r="AH9" s="660"/>
      <c r="AI9" s="660"/>
      <c r="AJ9" s="660"/>
      <c r="AK9" s="660"/>
      <c r="AL9" s="624">
        <v>0.1</v>
      </c>
      <c r="AM9" s="625"/>
      <c r="AN9" s="625"/>
      <c r="AO9" s="661"/>
      <c r="AP9" s="618" t="s">
        <v>233</v>
      </c>
      <c r="AQ9" s="619"/>
      <c r="AR9" s="619"/>
      <c r="AS9" s="619"/>
      <c r="AT9" s="619"/>
      <c r="AU9" s="619"/>
      <c r="AV9" s="619"/>
      <c r="AW9" s="619"/>
      <c r="AX9" s="619"/>
      <c r="AY9" s="619"/>
      <c r="AZ9" s="619"/>
      <c r="BA9" s="619"/>
      <c r="BB9" s="619"/>
      <c r="BC9" s="619"/>
      <c r="BD9" s="619"/>
      <c r="BE9" s="619"/>
      <c r="BF9" s="620"/>
      <c r="BG9" s="621">
        <v>555688</v>
      </c>
      <c r="BH9" s="622"/>
      <c r="BI9" s="622"/>
      <c r="BJ9" s="622"/>
      <c r="BK9" s="622"/>
      <c r="BL9" s="622"/>
      <c r="BM9" s="622"/>
      <c r="BN9" s="623"/>
      <c r="BO9" s="659">
        <v>27.9</v>
      </c>
      <c r="BP9" s="659"/>
      <c r="BQ9" s="659"/>
      <c r="BR9" s="659"/>
      <c r="BS9" s="660" t="s">
        <v>124</v>
      </c>
      <c r="BT9" s="660"/>
      <c r="BU9" s="660"/>
      <c r="BV9" s="660"/>
      <c r="BW9" s="660"/>
      <c r="BX9" s="660"/>
      <c r="BY9" s="660"/>
      <c r="BZ9" s="660"/>
      <c r="CA9" s="660"/>
      <c r="CB9" s="698"/>
      <c r="CD9" s="618" t="s">
        <v>234</v>
      </c>
      <c r="CE9" s="619"/>
      <c r="CF9" s="619"/>
      <c r="CG9" s="619"/>
      <c r="CH9" s="619"/>
      <c r="CI9" s="619"/>
      <c r="CJ9" s="619"/>
      <c r="CK9" s="619"/>
      <c r="CL9" s="619"/>
      <c r="CM9" s="619"/>
      <c r="CN9" s="619"/>
      <c r="CO9" s="619"/>
      <c r="CP9" s="619"/>
      <c r="CQ9" s="620"/>
      <c r="CR9" s="621">
        <v>1489471</v>
      </c>
      <c r="CS9" s="622"/>
      <c r="CT9" s="622"/>
      <c r="CU9" s="622"/>
      <c r="CV9" s="622"/>
      <c r="CW9" s="622"/>
      <c r="CX9" s="622"/>
      <c r="CY9" s="623"/>
      <c r="CZ9" s="659">
        <v>11.8</v>
      </c>
      <c r="DA9" s="659"/>
      <c r="DB9" s="659"/>
      <c r="DC9" s="659"/>
      <c r="DD9" s="627">
        <v>116803</v>
      </c>
      <c r="DE9" s="622"/>
      <c r="DF9" s="622"/>
      <c r="DG9" s="622"/>
      <c r="DH9" s="622"/>
      <c r="DI9" s="622"/>
      <c r="DJ9" s="622"/>
      <c r="DK9" s="622"/>
      <c r="DL9" s="622"/>
      <c r="DM9" s="622"/>
      <c r="DN9" s="622"/>
      <c r="DO9" s="622"/>
      <c r="DP9" s="623"/>
      <c r="DQ9" s="627">
        <v>1145370</v>
      </c>
      <c r="DR9" s="622"/>
      <c r="DS9" s="622"/>
      <c r="DT9" s="622"/>
      <c r="DU9" s="622"/>
      <c r="DV9" s="622"/>
      <c r="DW9" s="622"/>
      <c r="DX9" s="622"/>
      <c r="DY9" s="622"/>
      <c r="DZ9" s="622"/>
      <c r="EA9" s="622"/>
      <c r="EB9" s="622"/>
      <c r="EC9" s="658"/>
    </row>
    <row r="10" spans="2:143" ht="11.25" customHeight="1" x14ac:dyDescent="0.15">
      <c r="B10" s="618" t="s">
        <v>235</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59" t="s">
        <v>124</v>
      </c>
      <c r="AA10" s="659"/>
      <c r="AB10" s="659"/>
      <c r="AC10" s="659"/>
      <c r="AD10" s="660" t="s">
        <v>124</v>
      </c>
      <c r="AE10" s="660"/>
      <c r="AF10" s="660"/>
      <c r="AG10" s="660"/>
      <c r="AH10" s="660"/>
      <c r="AI10" s="660"/>
      <c r="AJ10" s="660"/>
      <c r="AK10" s="660"/>
      <c r="AL10" s="624" t="s">
        <v>124</v>
      </c>
      <c r="AM10" s="625"/>
      <c r="AN10" s="625"/>
      <c r="AO10" s="661"/>
      <c r="AP10" s="618" t="s">
        <v>236</v>
      </c>
      <c r="AQ10" s="619"/>
      <c r="AR10" s="619"/>
      <c r="AS10" s="619"/>
      <c r="AT10" s="619"/>
      <c r="AU10" s="619"/>
      <c r="AV10" s="619"/>
      <c r="AW10" s="619"/>
      <c r="AX10" s="619"/>
      <c r="AY10" s="619"/>
      <c r="AZ10" s="619"/>
      <c r="BA10" s="619"/>
      <c r="BB10" s="619"/>
      <c r="BC10" s="619"/>
      <c r="BD10" s="619"/>
      <c r="BE10" s="619"/>
      <c r="BF10" s="620"/>
      <c r="BG10" s="621">
        <v>47962</v>
      </c>
      <c r="BH10" s="622"/>
      <c r="BI10" s="622"/>
      <c r="BJ10" s="622"/>
      <c r="BK10" s="622"/>
      <c r="BL10" s="622"/>
      <c r="BM10" s="622"/>
      <c r="BN10" s="623"/>
      <c r="BO10" s="659">
        <v>2.4</v>
      </c>
      <c r="BP10" s="659"/>
      <c r="BQ10" s="659"/>
      <c r="BR10" s="659"/>
      <c r="BS10" s="660" t="s">
        <v>124</v>
      </c>
      <c r="BT10" s="660"/>
      <c r="BU10" s="660"/>
      <c r="BV10" s="660"/>
      <c r="BW10" s="660"/>
      <c r="BX10" s="660"/>
      <c r="BY10" s="660"/>
      <c r="BZ10" s="660"/>
      <c r="CA10" s="660"/>
      <c r="CB10" s="698"/>
      <c r="CD10" s="618" t="s">
        <v>237</v>
      </c>
      <c r="CE10" s="619"/>
      <c r="CF10" s="619"/>
      <c r="CG10" s="619"/>
      <c r="CH10" s="619"/>
      <c r="CI10" s="619"/>
      <c r="CJ10" s="619"/>
      <c r="CK10" s="619"/>
      <c r="CL10" s="619"/>
      <c r="CM10" s="619"/>
      <c r="CN10" s="619"/>
      <c r="CO10" s="619"/>
      <c r="CP10" s="619"/>
      <c r="CQ10" s="620"/>
      <c r="CR10" s="621">
        <v>10000</v>
      </c>
      <c r="CS10" s="622"/>
      <c r="CT10" s="622"/>
      <c r="CU10" s="622"/>
      <c r="CV10" s="622"/>
      <c r="CW10" s="622"/>
      <c r="CX10" s="622"/>
      <c r="CY10" s="623"/>
      <c r="CZ10" s="659">
        <v>0.1</v>
      </c>
      <c r="DA10" s="659"/>
      <c r="DB10" s="659"/>
      <c r="DC10" s="659"/>
      <c r="DD10" s="627" t="s">
        <v>124</v>
      </c>
      <c r="DE10" s="622"/>
      <c r="DF10" s="622"/>
      <c r="DG10" s="622"/>
      <c r="DH10" s="622"/>
      <c r="DI10" s="622"/>
      <c r="DJ10" s="622"/>
      <c r="DK10" s="622"/>
      <c r="DL10" s="622"/>
      <c r="DM10" s="622"/>
      <c r="DN10" s="622"/>
      <c r="DO10" s="622"/>
      <c r="DP10" s="623"/>
      <c r="DQ10" s="627">
        <v>10000</v>
      </c>
      <c r="DR10" s="622"/>
      <c r="DS10" s="622"/>
      <c r="DT10" s="622"/>
      <c r="DU10" s="622"/>
      <c r="DV10" s="622"/>
      <c r="DW10" s="622"/>
      <c r="DX10" s="622"/>
      <c r="DY10" s="622"/>
      <c r="DZ10" s="622"/>
      <c r="EA10" s="622"/>
      <c r="EB10" s="622"/>
      <c r="EC10" s="658"/>
    </row>
    <row r="11" spans="2:143" ht="11.25" customHeight="1" x14ac:dyDescent="0.15">
      <c r="B11" s="618" t="s">
        <v>238</v>
      </c>
      <c r="C11" s="619"/>
      <c r="D11" s="619"/>
      <c r="E11" s="619"/>
      <c r="F11" s="619"/>
      <c r="G11" s="619"/>
      <c r="H11" s="619"/>
      <c r="I11" s="619"/>
      <c r="J11" s="619"/>
      <c r="K11" s="619"/>
      <c r="L11" s="619"/>
      <c r="M11" s="619"/>
      <c r="N11" s="619"/>
      <c r="O11" s="619"/>
      <c r="P11" s="619"/>
      <c r="Q11" s="620"/>
      <c r="R11" s="621">
        <v>373679</v>
      </c>
      <c r="S11" s="622"/>
      <c r="T11" s="622"/>
      <c r="U11" s="622"/>
      <c r="V11" s="622"/>
      <c r="W11" s="622"/>
      <c r="X11" s="622"/>
      <c r="Y11" s="623"/>
      <c r="Z11" s="624">
        <v>2.9</v>
      </c>
      <c r="AA11" s="625"/>
      <c r="AB11" s="625"/>
      <c r="AC11" s="626"/>
      <c r="AD11" s="627">
        <v>373679</v>
      </c>
      <c r="AE11" s="622"/>
      <c r="AF11" s="622"/>
      <c r="AG11" s="622"/>
      <c r="AH11" s="622"/>
      <c r="AI11" s="622"/>
      <c r="AJ11" s="622"/>
      <c r="AK11" s="623"/>
      <c r="AL11" s="624">
        <v>5.0999999999999996</v>
      </c>
      <c r="AM11" s="625"/>
      <c r="AN11" s="625"/>
      <c r="AO11" s="661"/>
      <c r="AP11" s="618" t="s">
        <v>239</v>
      </c>
      <c r="AQ11" s="619"/>
      <c r="AR11" s="619"/>
      <c r="AS11" s="619"/>
      <c r="AT11" s="619"/>
      <c r="AU11" s="619"/>
      <c r="AV11" s="619"/>
      <c r="AW11" s="619"/>
      <c r="AX11" s="619"/>
      <c r="AY11" s="619"/>
      <c r="AZ11" s="619"/>
      <c r="BA11" s="619"/>
      <c r="BB11" s="619"/>
      <c r="BC11" s="619"/>
      <c r="BD11" s="619"/>
      <c r="BE11" s="619"/>
      <c r="BF11" s="620"/>
      <c r="BG11" s="621">
        <v>41938</v>
      </c>
      <c r="BH11" s="622"/>
      <c r="BI11" s="622"/>
      <c r="BJ11" s="622"/>
      <c r="BK11" s="622"/>
      <c r="BL11" s="622"/>
      <c r="BM11" s="622"/>
      <c r="BN11" s="623"/>
      <c r="BO11" s="659">
        <v>2.1</v>
      </c>
      <c r="BP11" s="659"/>
      <c r="BQ11" s="659"/>
      <c r="BR11" s="659"/>
      <c r="BS11" s="660" t="s">
        <v>124</v>
      </c>
      <c r="BT11" s="660"/>
      <c r="BU11" s="660"/>
      <c r="BV11" s="660"/>
      <c r="BW11" s="660"/>
      <c r="BX11" s="660"/>
      <c r="BY11" s="660"/>
      <c r="BZ11" s="660"/>
      <c r="CA11" s="660"/>
      <c r="CB11" s="698"/>
      <c r="CD11" s="618" t="s">
        <v>240</v>
      </c>
      <c r="CE11" s="619"/>
      <c r="CF11" s="619"/>
      <c r="CG11" s="619"/>
      <c r="CH11" s="619"/>
      <c r="CI11" s="619"/>
      <c r="CJ11" s="619"/>
      <c r="CK11" s="619"/>
      <c r="CL11" s="619"/>
      <c r="CM11" s="619"/>
      <c r="CN11" s="619"/>
      <c r="CO11" s="619"/>
      <c r="CP11" s="619"/>
      <c r="CQ11" s="620"/>
      <c r="CR11" s="621">
        <v>1080232</v>
      </c>
      <c r="CS11" s="622"/>
      <c r="CT11" s="622"/>
      <c r="CU11" s="622"/>
      <c r="CV11" s="622"/>
      <c r="CW11" s="622"/>
      <c r="CX11" s="622"/>
      <c r="CY11" s="623"/>
      <c r="CZ11" s="659">
        <v>8.6</v>
      </c>
      <c r="DA11" s="659"/>
      <c r="DB11" s="659"/>
      <c r="DC11" s="659"/>
      <c r="DD11" s="627">
        <v>114613</v>
      </c>
      <c r="DE11" s="622"/>
      <c r="DF11" s="622"/>
      <c r="DG11" s="622"/>
      <c r="DH11" s="622"/>
      <c r="DI11" s="622"/>
      <c r="DJ11" s="622"/>
      <c r="DK11" s="622"/>
      <c r="DL11" s="622"/>
      <c r="DM11" s="622"/>
      <c r="DN11" s="622"/>
      <c r="DO11" s="622"/>
      <c r="DP11" s="623"/>
      <c r="DQ11" s="627">
        <v>571061</v>
      </c>
      <c r="DR11" s="622"/>
      <c r="DS11" s="622"/>
      <c r="DT11" s="622"/>
      <c r="DU11" s="622"/>
      <c r="DV11" s="622"/>
      <c r="DW11" s="622"/>
      <c r="DX11" s="622"/>
      <c r="DY11" s="622"/>
      <c r="DZ11" s="622"/>
      <c r="EA11" s="622"/>
      <c r="EB11" s="622"/>
      <c r="EC11" s="658"/>
    </row>
    <row r="12" spans="2:143" ht="11.25" customHeight="1" x14ac:dyDescent="0.15">
      <c r="B12" s="618" t="s">
        <v>241</v>
      </c>
      <c r="C12" s="619"/>
      <c r="D12" s="619"/>
      <c r="E12" s="619"/>
      <c r="F12" s="619"/>
      <c r="G12" s="619"/>
      <c r="H12" s="619"/>
      <c r="I12" s="619"/>
      <c r="J12" s="619"/>
      <c r="K12" s="619"/>
      <c r="L12" s="619"/>
      <c r="M12" s="619"/>
      <c r="N12" s="619"/>
      <c r="O12" s="619"/>
      <c r="P12" s="619"/>
      <c r="Q12" s="620"/>
      <c r="R12" s="621">
        <v>5938</v>
      </c>
      <c r="S12" s="622"/>
      <c r="T12" s="622"/>
      <c r="U12" s="622"/>
      <c r="V12" s="622"/>
      <c r="W12" s="622"/>
      <c r="X12" s="622"/>
      <c r="Y12" s="623"/>
      <c r="Z12" s="659">
        <v>0</v>
      </c>
      <c r="AA12" s="659"/>
      <c r="AB12" s="659"/>
      <c r="AC12" s="659"/>
      <c r="AD12" s="660">
        <v>5938</v>
      </c>
      <c r="AE12" s="660"/>
      <c r="AF12" s="660"/>
      <c r="AG12" s="660"/>
      <c r="AH12" s="660"/>
      <c r="AI12" s="660"/>
      <c r="AJ12" s="660"/>
      <c r="AK12" s="660"/>
      <c r="AL12" s="624">
        <v>0.1</v>
      </c>
      <c r="AM12" s="625"/>
      <c r="AN12" s="625"/>
      <c r="AO12" s="661"/>
      <c r="AP12" s="618" t="s">
        <v>242</v>
      </c>
      <c r="AQ12" s="619"/>
      <c r="AR12" s="619"/>
      <c r="AS12" s="619"/>
      <c r="AT12" s="619"/>
      <c r="AU12" s="619"/>
      <c r="AV12" s="619"/>
      <c r="AW12" s="619"/>
      <c r="AX12" s="619"/>
      <c r="AY12" s="619"/>
      <c r="AZ12" s="619"/>
      <c r="BA12" s="619"/>
      <c r="BB12" s="619"/>
      <c r="BC12" s="619"/>
      <c r="BD12" s="619"/>
      <c r="BE12" s="619"/>
      <c r="BF12" s="620"/>
      <c r="BG12" s="621">
        <v>1141141</v>
      </c>
      <c r="BH12" s="622"/>
      <c r="BI12" s="622"/>
      <c r="BJ12" s="622"/>
      <c r="BK12" s="622"/>
      <c r="BL12" s="622"/>
      <c r="BM12" s="622"/>
      <c r="BN12" s="623"/>
      <c r="BO12" s="659">
        <v>57.3</v>
      </c>
      <c r="BP12" s="659"/>
      <c r="BQ12" s="659"/>
      <c r="BR12" s="659"/>
      <c r="BS12" s="660" t="s">
        <v>124</v>
      </c>
      <c r="BT12" s="660"/>
      <c r="BU12" s="660"/>
      <c r="BV12" s="660"/>
      <c r="BW12" s="660"/>
      <c r="BX12" s="660"/>
      <c r="BY12" s="660"/>
      <c r="BZ12" s="660"/>
      <c r="CA12" s="660"/>
      <c r="CB12" s="698"/>
      <c r="CD12" s="618" t="s">
        <v>243</v>
      </c>
      <c r="CE12" s="619"/>
      <c r="CF12" s="619"/>
      <c r="CG12" s="619"/>
      <c r="CH12" s="619"/>
      <c r="CI12" s="619"/>
      <c r="CJ12" s="619"/>
      <c r="CK12" s="619"/>
      <c r="CL12" s="619"/>
      <c r="CM12" s="619"/>
      <c r="CN12" s="619"/>
      <c r="CO12" s="619"/>
      <c r="CP12" s="619"/>
      <c r="CQ12" s="620"/>
      <c r="CR12" s="621">
        <v>263659</v>
      </c>
      <c r="CS12" s="622"/>
      <c r="CT12" s="622"/>
      <c r="CU12" s="622"/>
      <c r="CV12" s="622"/>
      <c r="CW12" s="622"/>
      <c r="CX12" s="622"/>
      <c r="CY12" s="623"/>
      <c r="CZ12" s="659">
        <v>2.1</v>
      </c>
      <c r="DA12" s="659"/>
      <c r="DB12" s="659"/>
      <c r="DC12" s="659"/>
      <c r="DD12" s="627">
        <v>15731</v>
      </c>
      <c r="DE12" s="622"/>
      <c r="DF12" s="622"/>
      <c r="DG12" s="622"/>
      <c r="DH12" s="622"/>
      <c r="DI12" s="622"/>
      <c r="DJ12" s="622"/>
      <c r="DK12" s="622"/>
      <c r="DL12" s="622"/>
      <c r="DM12" s="622"/>
      <c r="DN12" s="622"/>
      <c r="DO12" s="622"/>
      <c r="DP12" s="623"/>
      <c r="DQ12" s="627">
        <v>247752</v>
      </c>
      <c r="DR12" s="622"/>
      <c r="DS12" s="622"/>
      <c r="DT12" s="622"/>
      <c r="DU12" s="622"/>
      <c r="DV12" s="622"/>
      <c r="DW12" s="622"/>
      <c r="DX12" s="622"/>
      <c r="DY12" s="622"/>
      <c r="DZ12" s="622"/>
      <c r="EA12" s="622"/>
      <c r="EB12" s="622"/>
      <c r="EC12" s="658"/>
    </row>
    <row r="13" spans="2:143" ht="11.25" customHeight="1" x14ac:dyDescent="0.15">
      <c r="B13" s="618" t="s">
        <v>244</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59" t="s">
        <v>124</v>
      </c>
      <c r="AA13" s="659"/>
      <c r="AB13" s="659"/>
      <c r="AC13" s="659"/>
      <c r="AD13" s="660" t="s">
        <v>124</v>
      </c>
      <c r="AE13" s="660"/>
      <c r="AF13" s="660"/>
      <c r="AG13" s="660"/>
      <c r="AH13" s="660"/>
      <c r="AI13" s="660"/>
      <c r="AJ13" s="660"/>
      <c r="AK13" s="660"/>
      <c r="AL13" s="624" t="s">
        <v>124</v>
      </c>
      <c r="AM13" s="625"/>
      <c r="AN13" s="625"/>
      <c r="AO13" s="661"/>
      <c r="AP13" s="618" t="s">
        <v>245</v>
      </c>
      <c r="AQ13" s="619"/>
      <c r="AR13" s="619"/>
      <c r="AS13" s="619"/>
      <c r="AT13" s="619"/>
      <c r="AU13" s="619"/>
      <c r="AV13" s="619"/>
      <c r="AW13" s="619"/>
      <c r="AX13" s="619"/>
      <c r="AY13" s="619"/>
      <c r="AZ13" s="619"/>
      <c r="BA13" s="619"/>
      <c r="BB13" s="619"/>
      <c r="BC13" s="619"/>
      <c r="BD13" s="619"/>
      <c r="BE13" s="619"/>
      <c r="BF13" s="620"/>
      <c r="BG13" s="621">
        <v>979455</v>
      </c>
      <c r="BH13" s="622"/>
      <c r="BI13" s="622"/>
      <c r="BJ13" s="622"/>
      <c r="BK13" s="622"/>
      <c r="BL13" s="622"/>
      <c r="BM13" s="622"/>
      <c r="BN13" s="623"/>
      <c r="BO13" s="659">
        <v>49.2</v>
      </c>
      <c r="BP13" s="659"/>
      <c r="BQ13" s="659"/>
      <c r="BR13" s="659"/>
      <c r="BS13" s="660" t="s">
        <v>124</v>
      </c>
      <c r="BT13" s="660"/>
      <c r="BU13" s="660"/>
      <c r="BV13" s="660"/>
      <c r="BW13" s="660"/>
      <c r="BX13" s="660"/>
      <c r="BY13" s="660"/>
      <c r="BZ13" s="660"/>
      <c r="CA13" s="660"/>
      <c r="CB13" s="698"/>
      <c r="CD13" s="618" t="s">
        <v>246</v>
      </c>
      <c r="CE13" s="619"/>
      <c r="CF13" s="619"/>
      <c r="CG13" s="619"/>
      <c r="CH13" s="619"/>
      <c r="CI13" s="619"/>
      <c r="CJ13" s="619"/>
      <c r="CK13" s="619"/>
      <c r="CL13" s="619"/>
      <c r="CM13" s="619"/>
      <c r="CN13" s="619"/>
      <c r="CO13" s="619"/>
      <c r="CP13" s="619"/>
      <c r="CQ13" s="620"/>
      <c r="CR13" s="621">
        <v>1231151</v>
      </c>
      <c r="CS13" s="622"/>
      <c r="CT13" s="622"/>
      <c r="CU13" s="622"/>
      <c r="CV13" s="622"/>
      <c r="CW13" s="622"/>
      <c r="CX13" s="622"/>
      <c r="CY13" s="623"/>
      <c r="CZ13" s="659">
        <v>9.8000000000000007</v>
      </c>
      <c r="DA13" s="659"/>
      <c r="DB13" s="659"/>
      <c r="DC13" s="659"/>
      <c r="DD13" s="627">
        <v>684805</v>
      </c>
      <c r="DE13" s="622"/>
      <c r="DF13" s="622"/>
      <c r="DG13" s="622"/>
      <c r="DH13" s="622"/>
      <c r="DI13" s="622"/>
      <c r="DJ13" s="622"/>
      <c r="DK13" s="622"/>
      <c r="DL13" s="622"/>
      <c r="DM13" s="622"/>
      <c r="DN13" s="622"/>
      <c r="DO13" s="622"/>
      <c r="DP13" s="623"/>
      <c r="DQ13" s="627">
        <v>634819</v>
      </c>
      <c r="DR13" s="622"/>
      <c r="DS13" s="622"/>
      <c r="DT13" s="622"/>
      <c r="DU13" s="622"/>
      <c r="DV13" s="622"/>
      <c r="DW13" s="622"/>
      <c r="DX13" s="622"/>
      <c r="DY13" s="622"/>
      <c r="DZ13" s="622"/>
      <c r="EA13" s="622"/>
      <c r="EB13" s="622"/>
      <c r="EC13" s="658"/>
    </row>
    <row r="14" spans="2:143" ht="11.25" customHeight="1" x14ac:dyDescent="0.15">
      <c r="B14" s="618" t="s">
        <v>247</v>
      </c>
      <c r="C14" s="619"/>
      <c r="D14" s="619"/>
      <c r="E14" s="619"/>
      <c r="F14" s="619"/>
      <c r="G14" s="619"/>
      <c r="H14" s="619"/>
      <c r="I14" s="619"/>
      <c r="J14" s="619"/>
      <c r="K14" s="619"/>
      <c r="L14" s="619"/>
      <c r="M14" s="619"/>
      <c r="N14" s="619"/>
      <c r="O14" s="619"/>
      <c r="P14" s="619"/>
      <c r="Q14" s="620"/>
      <c r="R14" s="621">
        <v>2591</v>
      </c>
      <c r="S14" s="622"/>
      <c r="T14" s="622"/>
      <c r="U14" s="622"/>
      <c r="V14" s="622"/>
      <c r="W14" s="622"/>
      <c r="X14" s="622"/>
      <c r="Y14" s="623"/>
      <c r="Z14" s="659">
        <v>0</v>
      </c>
      <c r="AA14" s="659"/>
      <c r="AB14" s="659"/>
      <c r="AC14" s="659"/>
      <c r="AD14" s="660">
        <v>2591</v>
      </c>
      <c r="AE14" s="660"/>
      <c r="AF14" s="660"/>
      <c r="AG14" s="660"/>
      <c r="AH14" s="660"/>
      <c r="AI14" s="660"/>
      <c r="AJ14" s="660"/>
      <c r="AK14" s="660"/>
      <c r="AL14" s="624">
        <v>0</v>
      </c>
      <c r="AM14" s="625"/>
      <c r="AN14" s="625"/>
      <c r="AO14" s="661"/>
      <c r="AP14" s="618" t="s">
        <v>248</v>
      </c>
      <c r="AQ14" s="619"/>
      <c r="AR14" s="619"/>
      <c r="AS14" s="619"/>
      <c r="AT14" s="619"/>
      <c r="AU14" s="619"/>
      <c r="AV14" s="619"/>
      <c r="AW14" s="619"/>
      <c r="AX14" s="619"/>
      <c r="AY14" s="619"/>
      <c r="AZ14" s="619"/>
      <c r="BA14" s="619"/>
      <c r="BB14" s="619"/>
      <c r="BC14" s="619"/>
      <c r="BD14" s="619"/>
      <c r="BE14" s="619"/>
      <c r="BF14" s="620"/>
      <c r="BG14" s="621">
        <v>80492</v>
      </c>
      <c r="BH14" s="622"/>
      <c r="BI14" s="622"/>
      <c r="BJ14" s="622"/>
      <c r="BK14" s="622"/>
      <c r="BL14" s="622"/>
      <c r="BM14" s="622"/>
      <c r="BN14" s="623"/>
      <c r="BO14" s="659">
        <v>4</v>
      </c>
      <c r="BP14" s="659"/>
      <c r="BQ14" s="659"/>
      <c r="BR14" s="659"/>
      <c r="BS14" s="660" t="s">
        <v>124</v>
      </c>
      <c r="BT14" s="660"/>
      <c r="BU14" s="660"/>
      <c r="BV14" s="660"/>
      <c r="BW14" s="660"/>
      <c r="BX14" s="660"/>
      <c r="BY14" s="660"/>
      <c r="BZ14" s="660"/>
      <c r="CA14" s="660"/>
      <c r="CB14" s="698"/>
      <c r="CD14" s="618" t="s">
        <v>249</v>
      </c>
      <c r="CE14" s="619"/>
      <c r="CF14" s="619"/>
      <c r="CG14" s="619"/>
      <c r="CH14" s="619"/>
      <c r="CI14" s="619"/>
      <c r="CJ14" s="619"/>
      <c r="CK14" s="619"/>
      <c r="CL14" s="619"/>
      <c r="CM14" s="619"/>
      <c r="CN14" s="619"/>
      <c r="CO14" s="619"/>
      <c r="CP14" s="619"/>
      <c r="CQ14" s="620"/>
      <c r="CR14" s="621">
        <v>475756</v>
      </c>
      <c r="CS14" s="622"/>
      <c r="CT14" s="622"/>
      <c r="CU14" s="622"/>
      <c r="CV14" s="622"/>
      <c r="CW14" s="622"/>
      <c r="CX14" s="622"/>
      <c r="CY14" s="623"/>
      <c r="CZ14" s="659">
        <v>3.8</v>
      </c>
      <c r="DA14" s="659"/>
      <c r="DB14" s="659"/>
      <c r="DC14" s="659"/>
      <c r="DD14" s="627">
        <v>39971</v>
      </c>
      <c r="DE14" s="622"/>
      <c r="DF14" s="622"/>
      <c r="DG14" s="622"/>
      <c r="DH14" s="622"/>
      <c r="DI14" s="622"/>
      <c r="DJ14" s="622"/>
      <c r="DK14" s="622"/>
      <c r="DL14" s="622"/>
      <c r="DM14" s="622"/>
      <c r="DN14" s="622"/>
      <c r="DO14" s="622"/>
      <c r="DP14" s="623"/>
      <c r="DQ14" s="627">
        <v>430325</v>
      </c>
      <c r="DR14" s="622"/>
      <c r="DS14" s="622"/>
      <c r="DT14" s="622"/>
      <c r="DU14" s="622"/>
      <c r="DV14" s="622"/>
      <c r="DW14" s="622"/>
      <c r="DX14" s="622"/>
      <c r="DY14" s="622"/>
      <c r="DZ14" s="622"/>
      <c r="EA14" s="622"/>
      <c r="EB14" s="622"/>
      <c r="EC14" s="658"/>
    </row>
    <row r="15" spans="2:143" ht="11.25" customHeight="1" x14ac:dyDescent="0.15">
      <c r="B15" s="618" t="s">
        <v>250</v>
      </c>
      <c r="C15" s="619"/>
      <c r="D15" s="619"/>
      <c r="E15" s="619"/>
      <c r="F15" s="619"/>
      <c r="G15" s="619"/>
      <c r="H15" s="619"/>
      <c r="I15" s="619"/>
      <c r="J15" s="619"/>
      <c r="K15" s="619"/>
      <c r="L15" s="619"/>
      <c r="M15" s="619"/>
      <c r="N15" s="619"/>
      <c r="O15" s="619"/>
      <c r="P15" s="619"/>
      <c r="Q15" s="620"/>
      <c r="R15" s="621" t="s">
        <v>124</v>
      </c>
      <c r="S15" s="622"/>
      <c r="T15" s="622"/>
      <c r="U15" s="622"/>
      <c r="V15" s="622"/>
      <c r="W15" s="622"/>
      <c r="X15" s="622"/>
      <c r="Y15" s="623"/>
      <c r="Z15" s="659" t="s">
        <v>124</v>
      </c>
      <c r="AA15" s="659"/>
      <c r="AB15" s="659"/>
      <c r="AC15" s="659"/>
      <c r="AD15" s="660" t="s">
        <v>124</v>
      </c>
      <c r="AE15" s="660"/>
      <c r="AF15" s="660"/>
      <c r="AG15" s="660"/>
      <c r="AH15" s="660"/>
      <c r="AI15" s="660"/>
      <c r="AJ15" s="660"/>
      <c r="AK15" s="660"/>
      <c r="AL15" s="624" t="s">
        <v>124</v>
      </c>
      <c r="AM15" s="625"/>
      <c r="AN15" s="625"/>
      <c r="AO15" s="661"/>
      <c r="AP15" s="618" t="s">
        <v>251</v>
      </c>
      <c r="AQ15" s="619"/>
      <c r="AR15" s="619"/>
      <c r="AS15" s="619"/>
      <c r="AT15" s="619"/>
      <c r="AU15" s="619"/>
      <c r="AV15" s="619"/>
      <c r="AW15" s="619"/>
      <c r="AX15" s="619"/>
      <c r="AY15" s="619"/>
      <c r="AZ15" s="619"/>
      <c r="BA15" s="619"/>
      <c r="BB15" s="619"/>
      <c r="BC15" s="619"/>
      <c r="BD15" s="619"/>
      <c r="BE15" s="619"/>
      <c r="BF15" s="620"/>
      <c r="BG15" s="621">
        <v>96991</v>
      </c>
      <c r="BH15" s="622"/>
      <c r="BI15" s="622"/>
      <c r="BJ15" s="622"/>
      <c r="BK15" s="622"/>
      <c r="BL15" s="622"/>
      <c r="BM15" s="622"/>
      <c r="BN15" s="623"/>
      <c r="BO15" s="659">
        <v>4.9000000000000004</v>
      </c>
      <c r="BP15" s="659"/>
      <c r="BQ15" s="659"/>
      <c r="BR15" s="659"/>
      <c r="BS15" s="660" t="s">
        <v>124</v>
      </c>
      <c r="BT15" s="660"/>
      <c r="BU15" s="660"/>
      <c r="BV15" s="660"/>
      <c r="BW15" s="660"/>
      <c r="BX15" s="660"/>
      <c r="BY15" s="660"/>
      <c r="BZ15" s="660"/>
      <c r="CA15" s="660"/>
      <c r="CB15" s="698"/>
      <c r="CD15" s="618" t="s">
        <v>252</v>
      </c>
      <c r="CE15" s="619"/>
      <c r="CF15" s="619"/>
      <c r="CG15" s="619"/>
      <c r="CH15" s="619"/>
      <c r="CI15" s="619"/>
      <c r="CJ15" s="619"/>
      <c r="CK15" s="619"/>
      <c r="CL15" s="619"/>
      <c r="CM15" s="619"/>
      <c r="CN15" s="619"/>
      <c r="CO15" s="619"/>
      <c r="CP15" s="619"/>
      <c r="CQ15" s="620"/>
      <c r="CR15" s="621">
        <v>1243581</v>
      </c>
      <c r="CS15" s="622"/>
      <c r="CT15" s="622"/>
      <c r="CU15" s="622"/>
      <c r="CV15" s="622"/>
      <c r="CW15" s="622"/>
      <c r="CX15" s="622"/>
      <c r="CY15" s="623"/>
      <c r="CZ15" s="659">
        <v>9.9</v>
      </c>
      <c r="DA15" s="659"/>
      <c r="DB15" s="659"/>
      <c r="DC15" s="659"/>
      <c r="DD15" s="627">
        <v>552741</v>
      </c>
      <c r="DE15" s="622"/>
      <c r="DF15" s="622"/>
      <c r="DG15" s="622"/>
      <c r="DH15" s="622"/>
      <c r="DI15" s="622"/>
      <c r="DJ15" s="622"/>
      <c r="DK15" s="622"/>
      <c r="DL15" s="622"/>
      <c r="DM15" s="622"/>
      <c r="DN15" s="622"/>
      <c r="DO15" s="622"/>
      <c r="DP15" s="623"/>
      <c r="DQ15" s="627">
        <v>674872</v>
      </c>
      <c r="DR15" s="622"/>
      <c r="DS15" s="622"/>
      <c r="DT15" s="622"/>
      <c r="DU15" s="622"/>
      <c r="DV15" s="622"/>
      <c r="DW15" s="622"/>
      <c r="DX15" s="622"/>
      <c r="DY15" s="622"/>
      <c r="DZ15" s="622"/>
      <c r="EA15" s="622"/>
      <c r="EB15" s="622"/>
      <c r="EC15" s="658"/>
    </row>
    <row r="16" spans="2:143" ht="11.25" customHeight="1" x14ac:dyDescent="0.15">
      <c r="B16" s="618" t="s">
        <v>253</v>
      </c>
      <c r="C16" s="619"/>
      <c r="D16" s="619"/>
      <c r="E16" s="619"/>
      <c r="F16" s="619"/>
      <c r="G16" s="619"/>
      <c r="H16" s="619"/>
      <c r="I16" s="619"/>
      <c r="J16" s="619"/>
      <c r="K16" s="619"/>
      <c r="L16" s="619"/>
      <c r="M16" s="619"/>
      <c r="N16" s="619"/>
      <c r="O16" s="619"/>
      <c r="P16" s="619"/>
      <c r="Q16" s="620"/>
      <c r="R16" s="621">
        <v>30019</v>
      </c>
      <c r="S16" s="622"/>
      <c r="T16" s="622"/>
      <c r="U16" s="622"/>
      <c r="V16" s="622"/>
      <c r="W16" s="622"/>
      <c r="X16" s="622"/>
      <c r="Y16" s="623"/>
      <c r="Z16" s="659">
        <v>0.2</v>
      </c>
      <c r="AA16" s="659"/>
      <c r="AB16" s="659"/>
      <c r="AC16" s="659"/>
      <c r="AD16" s="660">
        <v>30019</v>
      </c>
      <c r="AE16" s="660"/>
      <c r="AF16" s="660"/>
      <c r="AG16" s="660"/>
      <c r="AH16" s="660"/>
      <c r="AI16" s="660"/>
      <c r="AJ16" s="660"/>
      <c r="AK16" s="660"/>
      <c r="AL16" s="624">
        <v>0.4</v>
      </c>
      <c r="AM16" s="625"/>
      <c r="AN16" s="625"/>
      <c r="AO16" s="661"/>
      <c r="AP16" s="618" t="s">
        <v>254</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59" t="s">
        <v>124</v>
      </c>
      <c r="BP16" s="659"/>
      <c r="BQ16" s="659"/>
      <c r="BR16" s="659"/>
      <c r="BS16" s="660" t="s">
        <v>124</v>
      </c>
      <c r="BT16" s="660"/>
      <c r="BU16" s="660"/>
      <c r="BV16" s="660"/>
      <c r="BW16" s="660"/>
      <c r="BX16" s="660"/>
      <c r="BY16" s="660"/>
      <c r="BZ16" s="660"/>
      <c r="CA16" s="660"/>
      <c r="CB16" s="698"/>
      <c r="CD16" s="618" t="s">
        <v>255</v>
      </c>
      <c r="CE16" s="619"/>
      <c r="CF16" s="619"/>
      <c r="CG16" s="619"/>
      <c r="CH16" s="619"/>
      <c r="CI16" s="619"/>
      <c r="CJ16" s="619"/>
      <c r="CK16" s="619"/>
      <c r="CL16" s="619"/>
      <c r="CM16" s="619"/>
      <c r="CN16" s="619"/>
      <c r="CO16" s="619"/>
      <c r="CP16" s="619"/>
      <c r="CQ16" s="620"/>
      <c r="CR16" s="621">
        <v>29781</v>
      </c>
      <c r="CS16" s="622"/>
      <c r="CT16" s="622"/>
      <c r="CU16" s="622"/>
      <c r="CV16" s="622"/>
      <c r="CW16" s="622"/>
      <c r="CX16" s="622"/>
      <c r="CY16" s="623"/>
      <c r="CZ16" s="659">
        <v>0.2</v>
      </c>
      <c r="DA16" s="659"/>
      <c r="DB16" s="659"/>
      <c r="DC16" s="659"/>
      <c r="DD16" s="627" t="s">
        <v>124</v>
      </c>
      <c r="DE16" s="622"/>
      <c r="DF16" s="622"/>
      <c r="DG16" s="622"/>
      <c r="DH16" s="622"/>
      <c r="DI16" s="622"/>
      <c r="DJ16" s="622"/>
      <c r="DK16" s="622"/>
      <c r="DL16" s="622"/>
      <c r="DM16" s="622"/>
      <c r="DN16" s="622"/>
      <c r="DO16" s="622"/>
      <c r="DP16" s="623"/>
      <c r="DQ16" s="627">
        <v>12199</v>
      </c>
      <c r="DR16" s="622"/>
      <c r="DS16" s="622"/>
      <c r="DT16" s="622"/>
      <c r="DU16" s="622"/>
      <c r="DV16" s="622"/>
      <c r="DW16" s="622"/>
      <c r="DX16" s="622"/>
      <c r="DY16" s="622"/>
      <c r="DZ16" s="622"/>
      <c r="EA16" s="622"/>
      <c r="EB16" s="622"/>
      <c r="EC16" s="658"/>
    </row>
    <row r="17" spans="2:133" ht="11.25" customHeight="1" x14ac:dyDescent="0.15">
      <c r="B17" s="618" t="s">
        <v>256</v>
      </c>
      <c r="C17" s="619"/>
      <c r="D17" s="619"/>
      <c r="E17" s="619"/>
      <c r="F17" s="619"/>
      <c r="G17" s="619"/>
      <c r="H17" s="619"/>
      <c r="I17" s="619"/>
      <c r="J17" s="619"/>
      <c r="K17" s="619"/>
      <c r="L17" s="619"/>
      <c r="M17" s="619"/>
      <c r="N17" s="619"/>
      <c r="O17" s="619"/>
      <c r="P17" s="619"/>
      <c r="Q17" s="620"/>
      <c r="R17" s="621">
        <v>36170</v>
      </c>
      <c r="S17" s="622"/>
      <c r="T17" s="622"/>
      <c r="U17" s="622"/>
      <c r="V17" s="622"/>
      <c r="W17" s="622"/>
      <c r="X17" s="622"/>
      <c r="Y17" s="623"/>
      <c r="Z17" s="659">
        <v>0.3</v>
      </c>
      <c r="AA17" s="659"/>
      <c r="AB17" s="659"/>
      <c r="AC17" s="659"/>
      <c r="AD17" s="660">
        <v>36170</v>
      </c>
      <c r="AE17" s="660"/>
      <c r="AF17" s="660"/>
      <c r="AG17" s="660"/>
      <c r="AH17" s="660"/>
      <c r="AI17" s="660"/>
      <c r="AJ17" s="660"/>
      <c r="AK17" s="660"/>
      <c r="AL17" s="624">
        <v>0.5</v>
      </c>
      <c r="AM17" s="625"/>
      <c r="AN17" s="625"/>
      <c r="AO17" s="661"/>
      <c r="AP17" s="618" t="s">
        <v>257</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59" t="s">
        <v>124</v>
      </c>
      <c r="BP17" s="659"/>
      <c r="BQ17" s="659"/>
      <c r="BR17" s="659"/>
      <c r="BS17" s="660" t="s">
        <v>124</v>
      </c>
      <c r="BT17" s="660"/>
      <c r="BU17" s="660"/>
      <c r="BV17" s="660"/>
      <c r="BW17" s="660"/>
      <c r="BX17" s="660"/>
      <c r="BY17" s="660"/>
      <c r="BZ17" s="660"/>
      <c r="CA17" s="660"/>
      <c r="CB17" s="698"/>
      <c r="CD17" s="618" t="s">
        <v>258</v>
      </c>
      <c r="CE17" s="619"/>
      <c r="CF17" s="619"/>
      <c r="CG17" s="619"/>
      <c r="CH17" s="619"/>
      <c r="CI17" s="619"/>
      <c r="CJ17" s="619"/>
      <c r="CK17" s="619"/>
      <c r="CL17" s="619"/>
      <c r="CM17" s="619"/>
      <c r="CN17" s="619"/>
      <c r="CO17" s="619"/>
      <c r="CP17" s="619"/>
      <c r="CQ17" s="620"/>
      <c r="CR17" s="621">
        <v>1377268</v>
      </c>
      <c r="CS17" s="622"/>
      <c r="CT17" s="622"/>
      <c r="CU17" s="622"/>
      <c r="CV17" s="622"/>
      <c r="CW17" s="622"/>
      <c r="CX17" s="622"/>
      <c r="CY17" s="623"/>
      <c r="CZ17" s="659">
        <v>10.9</v>
      </c>
      <c r="DA17" s="659"/>
      <c r="DB17" s="659"/>
      <c r="DC17" s="659"/>
      <c r="DD17" s="627" t="s">
        <v>124</v>
      </c>
      <c r="DE17" s="622"/>
      <c r="DF17" s="622"/>
      <c r="DG17" s="622"/>
      <c r="DH17" s="622"/>
      <c r="DI17" s="622"/>
      <c r="DJ17" s="622"/>
      <c r="DK17" s="622"/>
      <c r="DL17" s="622"/>
      <c r="DM17" s="622"/>
      <c r="DN17" s="622"/>
      <c r="DO17" s="622"/>
      <c r="DP17" s="623"/>
      <c r="DQ17" s="627">
        <v>1369282</v>
      </c>
      <c r="DR17" s="622"/>
      <c r="DS17" s="622"/>
      <c r="DT17" s="622"/>
      <c r="DU17" s="622"/>
      <c r="DV17" s="622"/>
      <c r="DW17" s="622"/>
      <c r="DX17" s="622"/>
      <c r="DY17" s="622"/>
      <c r="DZ17" s="622"/>
      <c r="EA17" s="622"/>
      <c r="EB17" s="622"/>
      <c r="EC17" s="658"/>
    </row>
    <row r="18" spans="2:133" ht="11.25" customHeight="1" x14ac:dyDescent="0.15">
      <c r="B18" s="618" t="s">
        <v>259</v>
      </c>
      <c r="C18" s="619"/>
      <c r="D18" s="619"/>
      <c r="E18" s="619"/>
      <c r="F18" s="619"/>
      <c r="G18" s="619"/>
      <c r="H18" s="619"/>
      <c r="I18" s="619"/>
      <c r="J18" s="619"/>
      <c r="K18" s="619"/>
      <c r="L18" s="619"/>
      <c r="M18" s="619"/>
      <c r="N18" s="619"/>
      <c r="O18" s="619"/>
      <c r="P18" s="619"/>
      <c r="Q18" s="620"/>
      <c r="R18" s="621">
        <v>14641</v>
      </c>
      <c r="S18" s="622"/>
      <c r="T18" s="622"/>
      <c r="U18" s="622"/>
      <c r="V18" s="622"/>
      <c r="W18" s="622"/>
      <c r="X18" s="622"/>
      <c r="Y18" s="623"/>
      <c r="Z18" s="659">
        <v>0.1</v>
      </c>
      <c r="AA18" s="659"/>
      <c r="AB18" s="659"/>
      <c r="AC18" s="659"/>
      <c r="AD18" s="660">
        <v>14641</v>
      </c>
      <c r="AE18" s="660"/>
      <c r="AF18" s="660"/>
      <c r="AG18" s="660"/>
      <c r="AH18" s="660"/>
      <c r="AI18" s="660"/>
      <c r="AJ18" s="660"/>
      <c r="AK18" s="660"/>
      <c r="AL18" s="624">
        <v>0.2</v>
      </c>
      <c r="AM18" s="625"/>
      <c r="AN18" s="625"/>
      <c r="AO18" s="661"/>
      <c r="AP18" s="618" t="s">
        <v>260</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59" t="s">
        <v>124</v>
      </c>
      <c r="BP18" s="659"/>
      <c r="BQ18" s="659"/>
      <c r="BR18" s="659"/>
      <c r="BS18" s="660" t="s">
        <v>124</v>
      </c>
      <c r="BT18" s="660"/>
      <c r="BU18" s="660"/>
      <c r="BV18" s="660"/>
      <c r="BW18" s="660"/>
      <c r="BX18" s="660"/>
      <c r="BY18" s="660"/>
      <c r="BZ18" s="660"/>
      <c r="CA18" s="660"/>
      <c r="CB18" s="698"/>
      <c r="CD18" s="618" t="s">
        <v>261</v>
      </c>
      <c r="CE18" s="619"/>
      <c r="CF18" s="619"/>
      <c r="CG18" s="619"/>
      <c r="CH18" s="619"/>
      <c r="CI18" s="619"/>
      <c r="CJ18" s="619"/>
      <c r="CK18" s="619"/>
      <c r="CL18" s="619"/>
      <c r="CM18" s="619"/>
      <c r="CN18" s="619"/>
      <c r="CO18" s="619"/>
      <c r="CP18" s="619"/>
      <c r="CQ18" s="620"/>
      <c r="CR18" s="621" t="s">
        <v>124</v>
      </c>
      <c r="CS18" s="622"/>
      <c r="CT18" s="622"/>
      <c r="CU18" s="622"/>
      <c r="CV18" s="622"/>
      <c r="CW18" s="622"/>
      <c r="CX18" s="622"/>
      <c r="CY18" s="623"/>
      <c r="CZ18" s="659" t="s">
        <v>124</v>
      </c>
      <c r="DA18" s="659"/>
      <c r="DB18" s="659"/>
      <c r="DC18" s="659"/>
      <c r="DD18" s="627" t="s">
        <v>124</v>
      </c>
      <c r="DE18" s="622"/>
      <c r="DF18" s="622"/>
      <c r="DG18" s="622"/>
      <c r="DH18" s="622"/>
      <c r="DI18" s="622"/>
      <c r="DJ18" s="622"/>
      <c r="DK18" s="622"/>
      <c r="DL18" s="622"/>
      <c r="DM18" s="622"/>
      <c r="DN18" s="622"/>
      <c r="DO18" s="622"/>
      <c r="DP18" s="623"/>
      <c r="DQ18" s="627" t="s">
        <v>124</v>
      </c>
      <c r="DR18" s="622"/>
      <c r="DS18" s="622"/>
      <c r="DT18" s="622"/>
      <c r="DU18" s="622"/>
      <c r="DV18" s="622"/>
      <c r="DW18" s="622"/>
      <c r="DX18" s="622"/>
      <c r="DY18" s="622"/>
      <c r="DZ18" s="622"/>
      <c r="EA18" s="622"/>
      <c r="EB18" s="622"/>
      <c r="EC18" s="658"/>
    </row>
    <row r="19" spans="2:133" ht="11.25" customHeight="1" x14ac:dyDescent="0.15">
      <c r="B19" s="618" t="s">
        <v>262</v>
      </c>
      <c r="C19" s="619"/>
      <c r="D19" s="619"/>
      <c r="E19" s="619"/>
      <c r="F19" s="619"/>
      <c r="G19" s="619"/>
      <c r="H19" s="619"/>
      <c r="I19" s="619"/>
      <c r="J19" s="619"/>
      <c r="K19" s="619"/>
      <c r="L19" s="619"/>
      <c r="M19" s="619"/>
      <c r="N19" s="619"/>
      <c r="O19" s="619"/>
      <c r="P19" s="619"/>
      <c r="Q19" s="620"/>
      <c r="R19" s="621">
        <v>7579</v>
      </c>
      <c r="S19" s="622"/>
      <c r="T19" s="622"/>
      <c r="U19" s="622"/>
      <c r="V19" s="622"/>
      <c r="W19" s="622"/>
      <c r="X19" s="622"/>
      <c r="Y19" s="623"/>
      <c r="Z19" s="659">
        <v>0.1</v>
      </c>
      <c r="AA19" s="659"/>
      <c r="AB19" s="659"/>
      <c r="AC19" s="659"/>
      <c r="AD19" s="660">
        <v>7579</v>
      </c>
      <c r="AE19" s="660"/>
      <c r="AF19" s="660"/>
      <c r="AG19" s="660"/>
      <c r="AH19" s="660"/>
      <c r="AI19" s="660"/>
      <c r="AJ19" s="660"/>
      <c r="AK19" s="660"/>
      <c r="AL19" s="624">
        <v>0.1</v>
      </c>
      <c r="AM19" s="625"/>
      <c r="AN19" s="625"/>
      <c r="AO19" s="661"/>
      <c r="AP19" s="618" t="s">
        <v>263</v>
      </c>
      <c r="AQ19" s="619"/>
      <c r="AR19" s="619"/>
      <c r="AS19" s="619"/>
      <c r="AT19" s="619"/>
      <c r="AU19" s="619"/>
      <c r="AV19" s="619"/>
      <c r="AW19" s="619"/>
      <c r="AX19" s="619"/>
      <c r="AY19" s="619"/>
      <c r="AZ19" s="619"/>
      <c r="BA19" s="619"/>
      <c r="BB19" s="619"/>
      <c r="BC19" s="619"/>
      <c r="BD19" s="619"/>
      <c r="BE19" s="619"/>
      <c r="BF19" s="620"/>
      <c r="BG19" s="621">
        <v>280</v>
      </c>
      <c r="BH19" s="622"/>
      <c r="BI19" s="622"/>
      <c r="BJ19" s="622"/>
      <c r="BK19" s="622"/>
      <c r="BL19" s="622"/>
      <c r="BM19" s="622"/>
      <c r="BN19" s="623"/>
      <c r="BO19" s="659">
        <v>0</v>
      </c>
      <c r="BP19" s="659"/>
      <c r="BQ19" s="659"/>
      <c r="BR19" s="659"/>
      <c r="BS19" s="660" t="s">
        <v>124</v>
      </c>
      <c r="BT19" s="660"/>
      <c r="BU19" s="660"/>
      <c r="BV19" s="660"/>
      <c r="BW19" s="660"/>
      <c r="BX19" s="660"/>
      <c r="BY19" s="660"/>
      <c r="BZ19" s="660"/>
      <c r="CA19" s="660"/>
      <c r="CB19" s="698"/>
      <c r="CD19" s="618" t="s">
        <v>264</v>
      </c>
      <c r="CE19" s="619"/>
      <c r="CF19" s="619"/>
      <c r="CG19" s="619"/>
      <c r="CH19" s="619"/>
      <c r="CI19" s="619"/>
      <c r="CJ19" s="619"/>
      <c r="CK19" s="619"/>
      <c r="CL19" s="619"/>
      <c r="CM19" s="619"/>
      <c r="CN19" s="619"/>
      <c r="CO19" s="619"/>
      <c r="CP19" s="619"/>
      <c r="CQ19" s="620"/>
      <c r="CR19" s="621" t="s">
        <v>124</v>
      </c>
      <c r="CS19" s="622"/>
      <c r="CT19" s="622"/>
      <c r="CU19" s="622"/>
      <c r="CV19" s="622"/>
      <c r="CW19" s="622"/>
      <c r="CX19" s="622"/>
      <c r="CY19" s="623"/>
      <c r="CZ19" s="659" t="s">
        <v>124</v>
      </c>
      <c r="DA19" s="659"/>
      <c r="DB19" s="659"/>
      <c r="DC19" s="659"/>
      <c r="DD19" s="627" t="s">
        <v>124</v>
      </c>
      <c r="DE19" s="622"/>
      <c r="DF19" s="622"/>
      <c r="DG19" s="622"/>
      <c r="DH19" s="622"/>
      <c r="DI19" s="622"/>
      <c r="DJ19" s="622"/>
      <c r="DK19" s="622"/>
      <c r="DL19" s="622"/>
      <c r="DM19" s="622"/>
      <c r="DN19" s="622"/>
      <c r="DO19" s="622"/>
      <c r="DP19" s="623"/>
      <c r="DQ19" s="627" t="s">
        <v>124</v>
      </c>
      <c r="DR19" s="622"/>
      <c r="DS19" s="622"/>
      <c r="DT19" s="622"/>
      <c r="DU19" s="622"/>
      <c r="DV19" s="622"/>
      <c r="DW19" s="622"/>
      <c r="DX19" s="622"/>
      <c r="DY19" s="622"/>
      <c r="DZ19" s="622"/>
      <c r="EA19" s="622"/>
      <c r="EB19" s="622"/>
      <c r="EC19" s="658"/>
    </row>
    <row r="20" spans="2:133" ht="11.25" customHeight="1" x14ac:dyDescent="0.15">
      <c r="B20" s="688" t="s">
        <v>265</v>
      </c>
      <c r="C20" s="689"/>
      <c r="D20" s="689"/>
      <c r="E20" s="689"/>
      <c r="F20" s="689"/>
      <c r="G20" s="689"/>
      <c r="H20" s="689"/>
      <c r="I20" s="689"/>
      <c r="J20" s="689"/>
      <c r="K20" s="689"/>
      <c r="L20" s="689"/>
      <c r="M20" s="689"/>
      <c r="N20" s="689"/>
      <c r="O20" s="689"/>
      <c r="P20" s="689"/>
      <c r="Q20" s="690"/>
      <c r="R20" s="621">
        <v>7062</v>
      </c>
      <c r="S20" s="622"/>
      <c r="T20" s="622"/>
      <c r="U20" s="622"/>
      <c r="V20" s="622"/>
      <c r="W20" s="622"/>
      <c r="X20" s="622"/>
      <c r="Y20" s="623"/>
      <c r="Z20" s="659">
        <v>0.1</v>
      </c>
      <c r="AA20" s="659"/>
      <c r="AB20" s="659"/>
      <c r="AC20" s="659"/>
      <c r="AD20" s="660">
        <v>7062</v>
      </c>
      <c r="AE20" s="660"/>
      <c r="AF20" s="660"/>
      <c r="AG20" s="660"/>
      <c r="AH20" s="660"/>
      <c r="AI20" s="660"/>
      <c r="AJ20" s="660"/>
      <c r="AK20" s="660"/>
      <c r="AL20" s="624">
        <v>0.1</v>
      </c>
      <c r="AM20" s="625"/>
      <c r="AN20" s="625"/>
      <c r="AO20" s="661"/>
      <c r="AP20" s="618" t="s">
        <v>266</v>
      </c>
      <c r="AQ20" s="619"/>
      <c r="AR20" s="619"/>
      <c r="AS20" s="619"/>
      <c r="AT20" s="619"/>
      <c r="AU20" s="619"/>
      <c r="AV20" s="619"/>
      <c r="AW20" s="619"/>
      <c r="AX20" s="619"/>
      <c r="AY20" s="619"/>
      <c r="AZ20" s="619"/>
      <c r="BA20" s="619"/>
      <c r="BB20" s="619"/>
      <c r="BC20" s="619"/>
      <c r="BD20" s="619"/>
      <c r="BE20" s="619"/>
      <c r="BF20" s="620"/>
      <c r="BG20" s="621">
        <v>280</v>
      </c>
      <c r="BH20" s="622"/>
      <c r="BI20" s="622"/>
      <c r="BJ20" s="622"/>
      <c r="BK20" s="622"/>
      <c r="BL20" s="622"/>
      <c r="BM20" s="622"/>
      <c r="BN20" s="623"/>
      <c r="BO20" s="659">
        <v>0</v>
      </c>
      <c r="BP20" s="659"/>
      <c r="BQ20" s="659"/>
      <c r="BR20" s="659"/>
      <c r="BS20" s="660" t="s">
        <v>124</v>
      </c>
      <c r="BT20" s="660"/>
      <c r="BU20" s="660"/>
      <c r="BV20" s="660"/>
      <c r="BW20" s="660"/>
      <c r="BX20" s="660"/>
      <c r="BY20" s="660"/>
      <c r="BZ20" s="660"/>
      <c r="CA20" s="660"/>
      <c r="CB20" s="698"/>
      <c r="CD20" s="618" t="s">
        <v>267</v>
      </c>
      <c r="CE20" s="619"/>
      <c r="CF20" s="619"/>
      <c r="CG20" s="619"/>
      <c r="CH20" s="619"/>
      <c r="CI20" s="619"/>
      <c r="CJ20" s="619"/>
      <c r="CK20" s="619"/>
      <c r="CL20" s="619"/>
      <c r="CM20" s="619"/>
      <c r="CN20" s="619"/>
      <c r="CO20" s="619"/>
      <c r="CP20" s="619"/>
      <c r="CQ20" s="620"/>
      <c r="CR20" s="621">
        <v>12603778</v>
      </c>
      <c r="CS20" s="622"/>
      <c r="CT20" s="622"/>
      <c r="CU20" s="622"/>
      <c r="CV20" s="622"/>
      <c r="CW20" s="622"/>
      <c r="CX20" s="622"/>
      <c r="CY20" s="623"/>
      <c r="CZ20" s="659">
        <v>100</v>
      </c>
      <c r="DA20" s="659"/>
      <c r="DB20" s="659"/>
      <c r="DC20" s="659"/>
      <c r="DD20" s="627">
        <v>2088486</v>
      </c>
      <c r="DE20" s="622"/>
      <c r="DF20" s="622"/>
      <c r="DG20" s="622"/>
      <c r="DH20" s="622"/>
      <c r="DI20" s="622"/>
      <c r="DJ20" s="622"/>
      <c r="DK20" s="622"/>
      <c r="DL20" s="622"/>
      <c r="DM20" s="622"/>
      <c r="DN20" s="622"/>
      <c r="DO20" s="622"/>
      <c r="DP20" s="623"/>
      <c r="DQ20" s="627">
        <v>8471644</v>
      </c>
      <c r="DR20" s="622"/>
      <c r="DS20" s="622"/>
      <c r="DT20" s="622"/>
      <c r="DU20" s="622"/>
      <c r="DV20" s="622"/>
      <c r="DW20" s="622"/>
      <c r="DX20" s="622"/>
      <c r="DY20" s="622"/>
      <c r="DZ20" s="622"/>
      <c r="EA20" s="622"/>
      <c r="EB20" s="622"/>
      <c r="EC20" s="658"/>
    </row>
    <row r="21" spans="2:133" ht="11.25" customHeight="1" x14ac:dyDescent="0.15">
      <c r="B21" s="618" t="s">
        <v>268</v>
      </c>
      <c r="C21" s="619"/>
      <c r="D21" s="619"/>
      <c r="E21" s="619"/>
      <c r="F21" s="619"/>
      <c r="G21" s="619"/>
      <c r="H21" s="619"/>
      <c r="I21" s="619"/>
      <c r="J21" s="619"/>
      <c r="K21" s="619"/>
      <c r="L21" s="619"/>
      <c r="M21" s="619"/>
      <c r="N21" s="619"/>
      <c r="O21" s="619"/>
      <c r="P21" s="619"/>
      <c r="Q21" s="620"/>
      <c r="R21" s="621">
        <v>4907351</v>
      </c>
      <c r="S21" s="622"/>
      <c r="T21" s="622"/>
      <c r="U21" s="622"/>
      <c r="V21" s="622"/>
      <c r="W21" s="622"/>
      <c r="X21" s="622"/>
      <c r="Y21" s="623"/>
      <c r="Z21" s="659">
        <v>37.700000000000003</v>
      </c>
      <c r="AA21" s="659"/>
      <c r="AB21" s="659"/>
      <c r="AC21" s="659"/>
      <c r="AD21" s="660">
        <v>4560293</v>
      </c>
      <c r="AE21" s="660"/>
      <c r="AF21" s="660"/>
      <c r="AG21" s="660"/>
      <c r="AH21" s="660"/>
      <c r="AI21" s="660"/>
      <c r="AJ21" s="660"/>
      <c r="AK21" s="660"/>
      <c r="AL21" s="624">
        <v>62.7</v>
      </c>
      <c r="AM21" s="625"/>
      <c r="AN21" s="625"/>
      <c r="AO21" s="661"/>
      <c r="AP21" s="618" t="s">
        <v>269</v>
      </c>
      <c r="AQ21" s="699"/>
      <c r="AR21" s="699"/>
      <c r="AS21" s="699"/>
      <c r="AT21" s="699"/>
      <c r="AU21" s="699"/>
      <c r="AV21" s="699"/>
      <c r="AW21" s="699"/>
      <c r="AX21" s="699"/>
      <c r="AY21" s="699"/>
      <c r="AZ21" s="699"/>
      <c r="BA21" s="699"/>
      <c r="BB21" s="699"/>
      <c r="BC21" s="699"/>
      <c r="BD21" s="699"/>
      <c r="BE21" s="699"/>
      <c r="BF21" s="700"/>
      <c r="BG21" s="621">
        <v>280</v>
      </c>
      <c r="BH21" s="622"/>
      <c r="BI21" s="622"/>
      <c r="BJ21" s="622"/>
      <c r="BK21" s="622"/>
      <c r="BL21" s="622"/>
      <c r="BM21" s="622"/>
      <c r="BN21" s="623"/>
      <c r="BO21" s="659">
        <v>0</v>
      </c>
      <c r="BP21" s="659"/>
      <c r="BQ21" s="659"/>
      <c r="BR21" s="659"/>
      <c r="BS21" s="660" t="s">
        <v>124</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270</v>
      </c>
      <c r="C22" s="619"/>
      <c r="D22" s="619"/>
      <c r="E22" s="619"/>
      <c r="F22" s="619"/>
      <c r="G22" s="619"/>
      <c r="H22" s="619"/>
      <c r="I22" s="619"/>
      <c r="J22" s="619"/>
      <c r="K22" s="619"/>
      <c r="L22" s="619"/>
      <c r="M22" s="619"/>
      <c r="N22" s="619"/>
      <c r="O22" s="619"/>
      <c r="P22" s="619"/>
      <c r="Q22" s="620"/>
      <c r="R22" s="621">
        <v>4560293</v>
      </c>
      <c r="S22" s="622"/>
      <c r="T22" s="622"/>
      <c r="U22" s="622"/>
      <c r="V22" s="622"/>
      <c r="W22" s="622"/>
      <c r="X22" s="622"/>
      <c r="Y22" s="623"/>
      <c r="Z22" s="659">
        <v>35</v>
      </c>
      <c r="AA22" s="659"/>
      <c r="AB22" s="659"/>
      <c r="AC22" s="659"/>
      <c r="AD22" s="660">
        <v>4560293</v>
      </c>
      <c r="AE22" s="660"/>
      <c r="AF22" s="660"/>
      <c r="AG22" s="660"/>
      <c r="AH22" s="660"/>
      <c r="AI22" s="660"/>
      <c r="AJ22" s="660"/>
      <c r="AK22" s="660"/>
      <c r="AL22" s="624">
        <v>62.7</v>
      </c>
      <c r="AM22" s="625"/>
      <c r="AN22" s="625"/>
      <c r="AO22" s="661"/>
      <c r="AP22" s="618" t="s">
        <v>271</v>
      </c>
      <c r="AQ22" s="699"/>
      <c r="AR22" s="699"/>
      <c r="AS22" s="699"/>
      <c r="AT22" s="699"/>
      <c r="AU22" s="699"/>
      <c r="AV22" s="699"/>
      <c r="AW22" s="699"/>
      <c r="AX22" s="699"/>
      <c r="AY22" s="699"/>
      <c r="AZ22" s="699"/>
      <c r="BA22" s="699"/>
      <c r="BB22" s="699"/>
      <c r="BC22" s="699"/>
      <c r="BD22" s="699"/>
      <c r="BE22" s="699"/>
      <c r="BF22" s="700"/>
      <c r="BG22" s="621" t="s">
        <v>124</v>
      </c>
      <c r="BH22" s="622"/>
      <c r="BI22" s="622"/>
      <c r="BJ22" s="622"/>
      <c r="BK22" s="622"/>
      <c r="BL22" s="622"/>
      <c r="BM22" s="622"/>
      <c r="BN22" s="623"/>
      <c r="BO22" s="659" t="s">
        <v>124</v>
      </c>
      <c r="BP22" s="659"/>
      <c r="BQ22" s="659"/>
      <c r="BR22" s="659"/>
      <c r="BS22" s="660" t="s">
        <v>124</v>
      </c>
      <c r="BT22" s="660"/>
      <c r="BU22" s="660"/>
      <c r="BV22" s="660"/>
      <c r="BW22" s="660"/>
      <c r="BX22" s="660"/>
      <c r="BY22" s="660"/>
      <c r="BZ22" s="660"/>
      <c r="CA22" s="660"/>
      <c r="CB22" s="698"/>
      <c r="CD22" s="673" t="s">
        <v>272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273</v>
      </c>
      <c r="C23" s="619"/>
      <c r="D23" s="619"/>
      <c r="E23" s="619"/>
      <c r="F23" s="619"/>
      <c r="G23" s="619"/>
      <c r="H23" s="619"/>
      <c r="I23" s="619"/>
      <c r="J23" s="619"/>
      <c r="K23" s="619"/>
      <c r="L23" s="619"/>
      <c r="M23" s="619"/>
      <c r="N23" s="619"/>
      <c r="O23" s="619"/>
      <c r="P23" s="619"/>
      <c r="Q23" s="620"/>
      <c r="R23" s="621">
        <v>347058</v>
      </c>
      <c r="S23" s="622"/>
      <c r="T23" s="622"/>
      <c r="U23" s="622"/>
      <c r="V23" s="622"/>
      <c r="W23" s="622"/>
      <c r="X23" s="622"/>
      <c r="Y23" s="623"/>
      <c r="Z23" s="659">
        <v>2.7</v>
      </c>
      <c r="AA23" s="659"/>
      <c r="AB23" s="659"/>
      <c r="AC23" s="659"/>
      <c r="AD23" s="660" t="s">
        <v>124</v>
      </c>
      <c r="AE23" s="660"/>
      <c r="AF23" s="660"/>
      <c r="AG23" s="660"/>
      <c r="AH23" s="660"/>
      <c r="AI23" s="660"/>
      <c r="AJ23" s="660"/>
      <c r="AK23" s="660"/>
      <c r="AL23" s="624" t="s">
        <v>124</v>
      </c>
      <c r="AM23" s="625"/>
      <c r="AN23" s="625"/>
      <c r="AO23" s="661"/>
      <c r="AP23" s="618" t="s">
        <v>274</v>
      </c>
      <c r="AQ23" s="699"/>
      <c r="AR23" s="699"/>
      <c r="AS23" s="699"/>
      <c r="AT23" s="699"/>
      <c r="AU23" s="699"/>
      <c r="AV23" s="699"/>
      <c r="AW23" s="699"/>
      <c r="AX23" s="699"/>
      <c r="AY23" s="699"/>
      <c r="AZ23" s="699"/>
      <c r="BA23" s="699"/>
      <c r="BB23" s="699"/>
      <c r="BC23" s="699"/>
      <c r="BD23" s="699"/>
      <c r="BE23" s="699"/>
      <c r="BF23" s="700"/>
      <c r="BG23" s="621" t="s">
        <v>124</v>
      </c>
      <c r="BH23" s="622"/>
      <c r="BI23" s="622"/>
      <c r="BJ23" s="622"/>
      <c r="BK23" s="622"/>
      <c r="BL23" s="622"/>
      <c r="BM23" s="622"/>
      <c r="BN23" s="623"/>
      <c r="BO23" s="659" t="s">
        <v>124</v>
      </c>
      <c r="BP23" s="659"/>
      <c r="BQ23" s="659"/>
      <c r="BR23" s="659"/>
      <c r="BS23" s="660" t="s">
        <v>124</v>
      </c>
      <c r="BT23" s="660"/>
      <c r="BU23" s="660"/>
      <c r="BV23" s="660"/>
      <c r="BW23" s="660"/>
      <c r="BX23" s="660"/>
      <c r="BY23" s="660"/>
      <c r="BZ23" s="660"/>
      <c r="CA23" s="660"/>
      <c r="CB23" s="698"/>
      <c r="CD23" s="673" t="s">
        <v>214</v>
      </c>
      <c r="CE23" s="674"/>
      <c r="CF23" s="674"/>
      <c r="CG23" s="674"/>
      <c r="CH23" s="674"/>
      <c r="CI23" s="674"/>
      <c r="CJ23" s="674"/>
      <c r="CK23" s="674"/>
      <c r="CL23" s="674"/>
      <c r="CM23" s="674"/>
      <c r="CN23" s="674"/>
      <c r="CO23" s="674"/>
      <c r="CP23" s="674"/>
      <c r="CQ23" s="675"/>
      <c r="CR23" s="673" t="s">
        <v>275</v>
      </c>
      <c r="CS23" s="674"/>
      <c r="CT23" s="674"/>
      <c r="CU23" s="674"/>
      <c r="CV23" s="674"/>
      <c r="CW23" s="674"/>
      <c r="CX23" s="674"/>
      <c r="CY23" s="675"/>
      <c r="CZ23" s="673" t="s">
        <v>276</v>
      </c>
      <c r="DA23" s="674"/>
      <c r="DB23" s="674"/>
      <c r="DC23" s="675"/>
      <c r="DD23" s="673" t="s">
        <v>277</v>
      </c>
      <c r="DE23" s="674"/>
      <c r="DF23" s="674"/>
      <c r="DG23" s="674"/>
      <c r="DH23" s="674"/>
      <c r="DI23" s="674"/>
      <c r="DJ23" s="674"/>
      <c r="DK23" s="675"/>
      <c r="DL23" s="711" t="s">
        <v>278</v>
      </c>
      <c r="DM23" s="712"/>
      <c r="DN23" s="712"/>
      <c r="DO23" s="712"/>
      <c r="DP23" s="712"/>
      <c r="DQ23" s="712"/>
      <c r="DR23" s="712"/>
      <c r="DS23" s="712"/>
      <c r="DT23" s="712"/>
      <c r="DU23" s="712"/>
      <c r="DV23" s="713"/>
      <c r="DW23" s="673" t="s">
        <v>279</v>
      </c>
      <c r="DX23" s="674"/>
      <c r="DY23" s="674"/>
      <c r="DZ23" s="674"/>
      <c r="EA23" s="674"/>
      <c r="EB23" s="674"/>
      <c r="EC23" s="675"/>
    </row>
    <row r="24" spans="2:133" ht="11.25" customHeight="1" x14ac:dyDescent="0.15">
      <c r="B24" s="618" t="s">
        <v>280</v>
      </c>
      <c r="C24" s="619"/>
      <c r="D24" s="619"/>
      <c r="E24" s="619"/>
      <c r="F24" s="619"/>
      <c r="G24" s="619"/>
      <c r="H24" s="619"/>
      <c r="I24" s="619"/>
      <c r="J24" s="619"/>
      <c r="K24" s="619"/>
      <c r="L24" s="619"/>
      <c r="M24" s="619"/>
      <c r="N24" s="619"/>
      <c r="O24" s="619"/>
      <c r="P24" s="619"/>
      <c r="Q24" s="620"/>
      <c r="R24" s="621" t="s">
        <v>124</v>
      </c>
      <c r="S24" s="622"/>
      <c r="T24" s="622"/>
      <c r="U24" s="622"/>
      <c r="V24" s="622"/>
      <c r="W24" s="622"/>
      <c r="X24" s="622"/>
      <c r="Y24" s="623"/>
      <c r="Z24" s="659" t="s">
        <v>124</v>
      </c>
      <c r="AA24" s="659"/>
      <c r="AB24" s="659"/>
      <c r="AC24" s="659"/>
      <c r="AD24" s="660" t="s">
        <v>124</v>
      </c>
      <c r="AE24" s="660"/>
      <c r="AF24" s="660"/>
      <c r="AG24" s="660"/>
      <c r="AH24" s="660"/>
      <c r="AI24" s="660"/>
      <c r="AJ24" s="660"/>
      <c r="AK24" s="660"/>
      <c r="AL24" s="624" t="s">
        <v>124</v>
      </c>
      <c r="AM24" s="625"/>
      <c r="AN24" s="625"/>
      <c r="AO24" s="661"/>
      <c r="AP24" s="618" t="s">
        <v>281</v>
      </c>
      <c r="AQ24" s="699"/>
      <c r="AR24" s="699"/>
      <c r="AS24" s="699"/>
      <c r="AT24" s="699"/>
      <c r="AU24" s="699"/>
      <c r="AV24" s="699"/>
      <c r="AW24" s="699"/>
      <c r="AX24" s="699"/>
      <c r="AY24" s="699"/>
      <c r="AZ24" s="699"/>
      <c r="BA24" s="699"/>
      <c r="BB24" s="699"/>
      <c r="BC24" s="699"/>
      <c r="BD24" s="699"/>
      <c r="BE24" s="699"/>
      <c r="BF24" s="700"/>
      <c r="BG24" s="621" t="s">
        <v>124</v>
      </c>
      <c r="BH24" s="622"/>
      <c r="BI24" s="622"/>
      <c r="BJ24" s="622"/>
      <c r="BK24" s="622"/>
      <c r="BL24" s="622"/>
      <c r="BM24" s="622"/>
      <c r="BN24" s="623"/>
      <c r="BO24" s="659" t="s">
        <v>124</v>
      </c>
      <c r="BP24" s="659"/>
      <c r="BQ24" s="659"/>
      <c r="BR24" s="659"/>
      <c r="BS24" s="660" t="s">
        <v>124</v>
      </c>
      <c r="BT24" s="660"/>
      <c r="BU24" s="660"/>
      <c r="BV24" s="660"/>
      <c r="BW24" s="660"/>
      <c r="BX24" s="660"/>
      <c r="BY24" s="660"/>
      <c r="BZ24" s="660"/>
      <c r="CA24" s="660"/>
      <c r="CB24" s="698"/>
      <c r="CD24" s="679" t="s">
        <v>282</v>
      </c>
      <c r="CE24" s="680"/>
      <c r="CF24" s="680"/>
      <c r="CG24" s="680"/>
      <c r="CH24" s="680"/>
      <c r="CI24" s="680"/>
      <c r="CJ24" s="680"/>
      <c r="CK24" s="680"/>
      <c r="CL24" s="680"/>
      <c r="CM24" s="680"/>
      <c r="CN24" s="680"/>
      <c r="CO24" s="680"/>
      <c r="CP24" s="680"/>
      <c r="CQ24" s="681"/>
      <c r="CR24" s="676">
        <v>4949953</v>
      </c>
      <c r="CS24" s="677"/>
      <c r="CT24" s="677"/>
      <c r="CU24" s="677"/>
      <c r="CV24" s="677"/>
      <c r="CW24" s="677"/>
      <c r="CX24" s="677"/>
      <c r="CY24" s="702"/>
      <c r="CZ24" s="703">
        <v>39.299999999999997</v>
      </c>
      <c r="DA24" s="685"/>
      <c r="DB24" s="685"/>
      <c r="DC24" s="705"/>
      <c r="DD24" s="701">
        <v>3739133</v>
      </c>
      <c r="DE24" s="677"/>
      <c r="DF24" s="677"/>
      <c r="DG24" s="677"/>
      <c r="DH24" s="677"/>
      <c r="DI24" s="677"/>
      <c r="DJ24" s="677"/>
      <c r="DK24" s="702"/>
      <c r="DL24" s="701">
        <v>3309488</v>
      </c>
      <c r="DM24" s="677"/>
      <c r="DN24" s="677"/>
      <c r="DO24" s="677"/>
      <c r="DP24" s="677"/>
      <c r="DQ24" s="677"/>
      <c r="DR24" s="677"/>
      <c r="DS24" s="677"/>
      <c r="DT24" s="677"/>
      <c r="DU24" s="677"/>
      <c r="DV24" s="702"/>
      <c r="DW24" s="703">
        <v>45.3</v>
      </c>
      <c r="DX24" s="685"/>
      <c r="DY24" s="685"/>
      <c r="DZ24" s="685"/>
      <c r="EA24" s="685"/>
      <c r="EB24" s="685"/>
      <c r="EC24" s="704"/>
    </row>
    <row r="25" spans="2:133" ht="11.25" customHeight="1" x14ac:dyDescent="0.15">
      <c r="B25" s="618" t="s">
        <v>283</v>
      </c>
      <c r="C25" s="619"/>
      <c r="D25" s="619"/>
      <c r="E25" s="619"/>
      <c r="F25" s="619"/>
      <c r="G25" s="619"/>
      <c r="H25" s="619"/>
      <c r="I25" s="619"/>
      <c r="J25" s="619"/>
      <c r="K25" s="619"/>
      <c r="L25" s="619"/>
      <c r="M25" s="619"/>
      <c r="N25" s="619"/>
      <c r="O25" s="619"/>
      <c r="P25" s="619"/>
      <c r="Q25" s="620"/>
      <c r="R25" s="621">
        <v>7589827</v>
      </c>
      <c r="S25" s="622"/>
      <c r="T25" s="622"/>
      <c r="U25" s="622"/>
      <c r="V25" s="622"/>
      <c r="W25" s="622"/>
      <c r="X25" s="622"/>
      <c r="Y25" s="623"/>
      <c r="Z25" s="659">
        <v>58.3</v>
      </c>
      <c r="AA25" s="659"/>
      <c r="AB25" s="659"/>
      <c r="AC25" s="659"/>
      <c r="AD25" s="660">
        <v>7242769</v>
      </c>
      <c r="AE25" s="660"/>
      <c r="AF25" s="660"/>
      <c r="AG25" s="660"/>
      <c r="AH25" s="660"/>
      <c r="AI25" s="660"/>
      <c r="AJ25" s="660"/>
      <c r="AK25" s="660"/>
      <c r="AL25" s="624">
        <v>99.6</v>
      </c>
      <c r="AM25" s="625"/>
      <c r="AN25" s="625"/>
      <c r="AO25" s="661"/>
      <c r="AP25" s="618" t="s">
        <v>284</v>
      </c>
      <c r="AQ25" s="699"/>
      <c r="AR25" s="699"/>
      <c r="AS25" s="699"/>
      <c r="AT25" s="699"/>
      <c r="AU25" s="699"/>
      <c r="AV25" s="699"/>
      <c r="AW25" s="699"/>
      <c r="AX25" s="699"/>
      <c r="AY25" s="699"/>
      <c r="AZ25" s="699"/>
      <c r="BA25" s="699"/>
      <c r="BB25" s="699"/>
      <c r="BC25" s="699"/>
      <c r="BD25" s="699"/>
      <c r="BE25" s="699"/>
      <c r="BF25" s="700"/>
      <c r="BG25" s="621" t="s">
        <v>124</v>
      </c>
      <c r="BH25" s="622"/>
      <c r="BI25" s="622"/>
      <c r="BJ25" s="622"/>
      <c r="BK25" s="622"/>
      <c r="BL25" s="622"/>
      <c r="BM25" s="622"/>
      <c r="BN25" s="623"/>
      <c r="BO25" s="659" t="s">
        <v>124</v>
      </c>
      <c r="BP25" s="659"/>
      <c r="BQ25" s="659"/>
      <c r="BR25" s="659"/>
      <c r="BS25" s="660" t="s">
        <v>124</v>
      </c>
      <c r="BT25" s="660"/>
      <c r="BU25" s="660"/>
      <c r="BV25" s="660"/>
      <c r="BW25" s="660"/>
      <c r="BX25" s="660"/>
      <c r="BY25" s="660"/>
      <c r="BZ25" s="660"/>
      <c r="CA25" s="660"/>
      <c r="CB25" s="698"/>
      <c r="CD25" s="618" t="s">
        <v>285</v>
      </c>
      <c r="CE25" s="619"/>
      <c r="CF25" s="619"/>
      <c r="CG25" s="619"/>
      <c r="CH25" s="619"/>
      <c r="CI25" s="619"/>
      <c r="CJ25" s="619"/>
      <c r="CK25" s="619"/>
      <c r="CL25" s="619"/>
      <c r="CM25" s="619"/>
      <c r="CN25" s="619"/>
      <c r="CO25" s="619"/>
      <c r="CP25" s="619"/>
      <c r="CQ25" s="620"/>
      <c r="CR25" s="621">
        <v>1714970</v>
      </c>
      <c r="CS25" s="634"/>
      <c r="CT25" s="634"/>
      <c r="CU25" s="634"/>
      <c r="CV25" s="634"/>
      <c r="CW25" s="634"/>
      <c r="CX25" s="634"/>
      <c r="CY25" s="635"/>
      <c r="CZ25" s="624">
        <v>13.6</v>
      </c>
      <c r="DA25" s="636"/>
      <c r="DB25" s="636"/>
      <c r="DC25" s="637"/>
      <c r="DD25" s="627">
        <v>1530865</v>
      </c>
      <c r="DE25" s="634"/>
      <c r="DF25" s="634"/>
      <c r="DG25" s="634"/>
      <c r="DH25" s="634"/>
      <c r="DI25" s="634"/>
      <c r="DJ25" s="634"/>
      <c r="DK25" s="635"/>
      <c r="DL25" s="627">
        <v>1429791</v>
      </c>
      <c r="DM25" s="634"/>
      <c r="DN25" s="634"/>
      <c r="DO25" s="634"/>
      <c r="DP25" s="634"/>
      <c r="DQ25" s="634"/>
      <c r="DR25" s="634"/>
      <c r="DS25" s="634"/>
      <c r="DT25" s="634"/>
      <c r="DU25" s="634"/>
      <c r="DV25" s="635"/>
      <c r="DW25" s="624">
        <v>19.600000000000001</v>
      </c>
      <c r="DX25" s="636"/>
      <c r="DY25" s="636"/>
      <c r="DZ25" s="636"/>
      <c r="EA25" s="636"/>
      <c r="EB25" s="636"/>
      <c r="EC25" s="648"/>
    </row>
    <row r="26" spans="2:133" ht="11.25" customHeight="1" x14ac:dyDescent="0.15">
      <c r="B26" s="618" t="s">
        <v>286</v>
      </c>
      <c r="C26" s="619"/>
      <c r="D26" s="619"/>
      <c r="E26" s="619"/>
      <c r="F26" s="619"/>
      <c r="G26" s="619"/>
      <c r="H26" s="619"/>
      <c r="I26" s="619"/>
      <c r="J26" s="619"/>
      <c r="K26" s="619"/>
      <c r="L26" s="619"/>
      <c r="M26" s="619"/>
      <c r="N26" s="619"/>
      <c r="O26" s="619"/>
      <c r="P26" s="619"/>
      <c r="Q26" s="620"/>
      <c r="R26" s="621">
        <v>2298</v>
      </c>
      <c r="S26" s="622"/>
      <c r="T26" s="622"/>
      <c r="U26" s="622"/>
      <c r="V26" s="622"/>
      <c r="W26" s="622"/>
      <c r="X26" s="622"/>
      <c r="Y26" s="623"/>
      <c r="Z26" s="659">
        <v>0</v>
      </c>
      <c r="AA26" s="659"/>
      <c r="AB26" s="659"/>
      <c r="AC26" s="659"/>
      <c r="AD26" s="660">
        <v>2298</v>
      </c>
      <c r="AE26" s="660"/>
      <c r="AF26" s="660"/>
      <c r="AG26" s="660"/>
      <c r="AH26" s="660"/>
      <c r="AI26" s="660"/>
      <c r="AJ26" s="660"/>
      <c r="AK26" s="660"/>
      <c r="AL26" s="624">
        <v>0</v>
      </c>
      <c r="AM26" s="625"/>
      <c r="AN26" s="625"/>
      <c r="AO26" s="661"/>
      <c r="AP26" s="618" t="s">
        <v>287</v>
      </c>
      <c r="AQ26" s="699"/>
      <c r="AR26" s="699"/>
      <c r="AS26" s="699"/>
      <c r="AT26" s="699"/>
      <c r="AU26" s="699"/>
      <c r="AV26" s="699"/>
      <c r="AW26" s="699"/>
      <c r="AX26" s="699"/>
      <c r="AY26" s="699"/>
      <c r="AZ26" s="699"/>
      <c r="BA26" s="699"/>
      <c r="BB26" s="699"/>
      <c r="BC26" s="699"/>
      <c r="BD26" s="699"/>
      <c r="BE26" s="699"/>
      <c r="BF26" s="700"/>
      <c r="BG26" s="621" t="s">
        <v>124</v>
      </c>
      <c r="BH26" s="622"/>
      <c r="BI26" s="622"/>
      <c r="BJ26" s="622"/>
      <c r="BK26" s="622"/>
      <c r="BL26" s="622"/>
      <c r="BM26" s="622"/>
      <c r="BN26" s="623"/>
      <c r="BO26" s="659" t="s">
        <v>124</v>
      </c>
      <c r="BP26" s="659"/>
      <c r="BQ26" s="659"/>
      <c r="BR26" s="659"/>
      <c r="BS26" s="660" t="s">
        <v>124</v>
      </c>
      <c r="BT26" s="660"/>
      <c r="BU26" s="660"/>
      <c r="BV26" s="660"/>
      <c r="BW26" s="660"/>
      <c r="BX26" s="660"/>
      <c r="BY26" s="660"/>
      <c r="BZ26" s="660"/>
      <c r="CA26" s="660"/>
      <c r="CB26" s="698"/>
      <c r="CD26" s="618" t="s">
        <v>288</v>
      </c>
      <c r="CE26" s="619"/>
      <c r="CF26" s="619"/>
      <c r="CG26" s="619"/>
      <c r="CH26" s="619"/>
      <c r="CI26" s="619"/>
      <c r="CJ26" s="619"/>
      <c r="CK26" s="619"/>
      <c r="CL26" s="619"/>
      <c r="CM26" s="619"/>
      <c r="CN26" s="619"/>
      <c r="CO26" s="619"/>
      <c r="CP26" s="619"/>
      <c r="CQ26" s="620"/>
      <c r="CR26" s="621">
        <v>1000544</v>
      </c>
      <c r="CS26" s="622"/>
      <c r="CT26" s="622"/>
      <c r="CU26" s="622"/>
      <c r="CV26" s="622"/>
      <c r="CW26" s="622"/>
      <c r="CX26" s="622"/>
      <c r="CY26" s="623"/>
      <c r="CZ26" s="624">
        <v>7.9</v>
      </c>
      <c r="DA26" s="636"/>
      <c r="DB26" s="636"/>
      <c r="DC26" s="637"/>
      <c r="DD26" s="627">
        <v>866417</v>
      </c>
      <c r="DE26" s="622"/>
      <c r="DF26" s="622"/>
      <c r="DG26" s="622"/>
      <c r="DH26" s="622"/>
      <c r="DI26" s="622"/>
      <c r="DJ26" s="622"/>
      <c r="DK26" s="623"/>
      <c r="DL26" s="627" t="s">
        <v>124</v>
      </c>
      <c r="DM26" s="622"/>
      <c r="DN26" s="622"/>
      <c r="DO26" s="622"/>
      <c r="DP26" s="622"/>
      <c r="DQ26" s="622"/>
      <c r="DR26" s="622"/>
      <c r="DS26" s="622"/>
      <c r="DT26" s="622"/>
      <c r="DU26" s="622"/>
      <c r="DV26" s="623"/>
      <c r="DW26" s="624" t="s">
        <v>124</v>
      </c>
      <c r="DX26" s="636"/>
      <c r="DY26" s="636"/>
      <c r="DZ26" s="636"/>
      <c r="EA26" s="636"/>
      <c r="EB26" s="636"/>
      <c r="EC26" s="648"/>
    </row>
    <row r="27" spans="2:133" ht="11.25" customHeight="1" x14ac:dyDescent="0.15">
      <c r="B27" s="618" t="s">
        <v>289</v>
      </c>
      <c r="C27" s="619"/>
      <c r="D27" s="619"/>
      <c r="E27" s="619"/>
      <c r="F27" s="619"/>
      <c r="G27" s="619"/>
      <c r="H27" s="619"/>
      <c r="I27" s="619"/>
      <c r="J27" s="619"/>
      <c r="K27" s="619"/>
      <c r="L27" s="619"/>
      <c r="M27" s="619"/>
      <c r="N27" s="619"/>
      <c r="O27" s="619"/>
      <c r="P27" s="619"/>
      <c r="Q27" s="620"/>
      <c r="R27" s="621">
        <v>109426</v>
      </c>
      <c r="S27" s="622"/>
      <c r="T27" s="622"/>
      <c r="U27" s="622"/>
      <c r="V27" s="622"/>
      <c r="W27" s="622"/>
      <c r="X27" s="622"/>
      <c r="Y27" s="623"/>
      <c r="Z27" s="659">
        <v>0.8</v>
      </c>
      <c r="AA27" s="659"/>
      <c r="AB27" s="659"/>
      <c r="AC27" s="659"/>
      <c r="AD27" s="660" t="s">
        <v>124</v>
      </c>
      <c r="AE27" s="660"/>
      <c r="AF27" s="660"/>
      <c r="AG27" s="660"/>
      <c r="AH27" s="660"/>
      <c r="AI27" s="660"/>
      <c r="AJ27" s="660"/>
      <c r="AK27" s="660"/>
      <c r="AL27" s="624" t="s">
        <v>124</v>
      </c>
      <c r="AM27" s="625"/>
      <c r="AN27" s="625"/>
      <c r="AO27" s="661"/>
      <c r="AP27" s="618" t="s">
        <v>290</v>
      </c>
      <c r="AQ27" s="619"/>
      <c r="AR27" s="619"/>
      <c r="AS27" s="619"/>
      <c r="AT27" s="619"/>
      <c r="AU27" s="619"/>
      <c r="AV27" s="619"/>
      <c r="AW27" s="619"/>
      <c r="AX27" s="619"/>
      <c r="AY27" s="619"/>
      <c r="AZ27" s="619"/>
      <c r="BA27" s="619"/>
      <c r="BB27" s="619"/>
      <c r="BC27" s="619"/>
      <c r="BD27" s="619"/>
      <c r="BE27" s="619"/>
      <c r="BF27" s="620"/>
      <c r="BG27" s="621">
        <v>1991270</v>
      </c>
      <c r="BH27" s="622"/>
      <c r="BI27" s="622"/>
      <c r="BJ27" s="622"/>
      <c r="BK27" s="622"/>
      <c r="BL27" s="622"/>
      <c r="BM27" s="622"/>
      <c r="BN27" s="623"/>
      <c r="BO27" s="659">
        <v>100</v>
      </c>
      <c r="BP27" s="659"/>
      <c r="BQ27" s="659"/>
      <c r="BR27" s="659"/>
      <c r="BS27" s="660" t="s">
        <v>124</v>
      </c>
      <c r="BT27" s="660"/>
      <c r="BU27" s="660"/>
      <c r="BV27" s="660"/>
      <c r="BW27" s="660"/>
      <c r="BX27" s="660"/>
      <c r="BY27" s="660"/>
      <c r="BZ27" s="660"/>
      <c r="CA27" s="660"/>
      <c r="CB27" s="698"/>
      <c r="CD27" s="618" t="s">
        <v>291</v>
      </c>
      <c r="CE27" s="619"/>
      <c r="CF27" s="619"/>
      <c r="CG27" s="619"/>
      <c r="CH27" s="619"/>
      <c r="CI27" s="619"/>
      <c r="CJ27" s="619"/>
      <c r="CK27" s="619"/>
      <c r="CL27" s="619"/>
      <c r="CM27" s="619"/>
      <c r="CN27" s="619"/>
      <c r="CO27" s="619"/>
      <c r="CP27" s="619"/>
      <c r="CQ27" s="620"/>
      <c r="CR27" s="621">
        <v>1857715</v>
      </c>
      <c r="CS27" s="634"/>
      <c r="CT27" s="634"/>
      <c r="CU27" s="634"/>
      <c r="CV27" s="634"/>
      <c r="CW27" s="634"/>
      <c r="CX27" s="634"/>
      <c r="CY27" s="635"/>
      <c r="CZ27" s="624">
        <v>14.7</v>
      </c>
      <c r="DA27" s="636"/>
      <c r="DB27" s="636"/>
      <c r="DC27" s="637"/>
      <c r="DD27" s="627">
        <v>838986</v>
      </c>
      <c r="DE27" s="634"/>
      <c r="DF27" s="634"/>
      <c r="DG27" s="634"/>
      <c r="DH27" s="634"/>
      <c r="DI27" s="634"/>
      <c r="DJ27" s="634"/>
      <c r="DK27" s="635"/>
      <c r="DL27" s="627">
        <v>510415</v>
      </c>
      <c r="DM27" s="634"/>
      <c r="DN27" s="634"/>
      <c r="DO27" s="634"/>
      <c r="DP27" s="634"/>
      <c r="DQ27" s="634"/>
      <c r="DR27" s="634"/>
      <c r="DS27" s="634"/>
      <c r="DT27" s="634"/>
      <c r="DU27" s="634"/>
      <c r="DV27" s="635"/>
      <c r="DW27" s="624">
        <v>7</v>
      </c>
      <c r="DX27" s="636"/>
      <c r="DY27" s="636"/>
      <c r="DZ27" s="636"/>
      <c r="EA27" s="636"/>
      <c r="EB27" s="636"/>
      <c r="EC27" s="648"/>
    </row>
    <row r="28" spans="2:133" ht="11.25" customHeight="1" x14ac:dyDescent="0.15">
      <c r="B28" s="618" t="s">
        <v>292</v>
      </c>
      <c r="C28" s="619"/>
      <c r="D28" s="619"/>
      <c r="E28" s="619"/>
      <c r="F28" s="619"/>
      <c r="G28" s="619"/>
      <c r="H28" s="619"/>
      <c r="I28" s="619"/>
      <c r="J28" s="619"/>
      <c r="K28" s="619"/>
      <c r="L28" s="619"/>
      <c r="M28" s="619"/>
      <c r="N28" s="619"/>
      <c r="O28" s="619"/>
      <c r="P28" s="619"/>
      <c r="Q28" s="620"/>
      <c r="R28" s="621">
        <v>97959</v>
      </c>
      <c r="S28" s="622"/>
      <c r="T28" s="622"/>
      <c r="U28" s="622"/>
      <c r="V28" s="622"/>
      <c r="W28" s="622"/>
      <c r="X28" s="622"/>
      <c r="Y28" s="623"/>
      <c r="Z28" s="659">
        <v>0.8</v>
      </c>
      <c r="AA28" s="659"/>
      <c r="AB28" s="659"/>
      <c r="AC28" s="659"/>
      <c r="AD28" s="660">
        <v>5422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293</v>
      </c>
      <c r="CE28" s="619"/>
      <c r="CF28" s="619"/>
      <c r="CG28" s="619"/>
      <c r="CH28" s="619"/>
      <c r="CI28" s="619"/>
      <c r="CJ28" s="619"/>
      <c r="CK28" s="619"/>
      <c r="CL28" s="619"/>
      <c r="CM28" s="619"/>
      <c r="CN28" s="619"/>
      <c r="CO28" s="619"/>
      <c r="CP28" s="619"/>
      <c r="CQ28" s="620"/>
      <c r="CR28" s="621">
        <v>1377268</v>
      </c>
      <c r="CS28" s="622"/>
      <c r="CT28" s="622"/>
      <c r="CU28" s="622"/>
      <c r="CV28" s="622"/>
      <c r="CW28" s="622"/>
      <c r="CX28" s="622"/>
      <c r="CY28" s="623"/>
      <c r="CZ28" s="624">
        <v>10.9</v>
      </c>
      <c r="DA28" s="636"/>
      <c r="DB28" s="636"/>
      <c r="DC28" s="637"/>
      <c r="DD28" s="627">
        <v>1369282</v>
      </c>
      <c r="DE28" s="622"/>
      <c r="DF28" s="622"/>
      <c r="DG28" s="622"/>
      <c r="DH28" s="622"/>
      <c r="DI28" s="622"/>
      <c r="DJ28" s="622"/>
      <c r="DK28" s="623"/>
      <c r="DL28" s="627">
        <v>1369282</v>
      </c>
      <c r="DM28" s="622"/>
      <c r="DN28" s="622"/>
      <c r="DO28" s="622"/>
      <c r="DP28" s="622"/>
      <c r="DQ28" s="622"/>
      <c r="DR28" s="622"/>
      <c r="DS28" s="622"/>
      <c r="DT28" s="622"/>
      <c r="DU28" s="622"/>
      <c r="DV28" s="623"/>
      <c r="DW28" s="624">
        <v>18.7</v>
      </c>
      <c r="DX28" s="636"/>
      <c r="DY28" s="636"/>
      <c r="DZ28" s="636"/>
      <c r="EA28" s="636"/>
      <c r="EB28" s="636"/>
      <c r="EC28" s="648"/>
    </row>
    <row r="29" spans="2:133" ht="11.25" customHeight="1" x14ac:dyDescent="0.15">
      <c r="B29" s="618" t="s">
        <v>294</v>
      </c>
      <c r="C29" s="619"/>
      <c r="D29" s="619"/>
      <c r="E29" s="619"/>
      <c r="F29" s="619"/>
      <c r="G29" s="619"/>
      <c r="H29" s="619"/>
      <c r="I29" s="619"/>
      <c r="J29" s="619"/>
      <c r="K29" s="619"/>
      <c r="L29" s="619"/>
      <c r="M29" s="619"/>
      <c r="N29" s="619"/>
      <c r="O29" s="619"/>
      <c r="P29" s="619"/>
      <c r="Q29" s="620"/>
      <c r="R29" s="621">
        <v>24049</v>
      </c>
      <c r="S29" s="622"/>
      <c r="T29" s="622"/>
      <c r="U29" s="622"/>
      <c r="V29" s="622"/>
      <c r="W29" s="622"/>
      <c r="X29" s="622"/>
      <c r="Y29" s="623"/>
      <c r="Z29" s="659">
        <v>0.2</v>
      </c>
      <c r="AA29" s="659"/>
      <c r="AB29" s="659"/>
      <c r="AC29" s="659"/>
      <c r="AD29" s="660">
        <v>1248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295</v>
      </c>
      <c r="CE29" s="641"/>
      <c r="CF29" s="618" t="s">
        <v>68</v>
      </c>
      <c r="CG29" s="619"/>
      <c r="CH29" s="619"/>
      <c r="CI29" s="619"/>
      <c r="CJ29" s="619"/>
      <c r="CK29" s="619"/>
      <c r="CL29" s="619"/>
      <c r="CM29" s="619"/>
      <c r="CN29" s="619"/>
      <c r="CO29" s="619"/>
      <c r="CP29" s="619"/>
      <c r="CQ29" s="620"/>
      <c r="CR29" s="621">
        <v>1377268</v>
      </c>
      <c r="CS29" s="634"/>
      <c r="CT29" s="634"/>
      <c r="CU29" s="634"/>
      <c r="CV29" s="634"/>
      <c r="CW29" s="634"/>
      <c r="CX29" s="634"/>
      <c r="CY29" s="635"/>
      <c r="CZ29" s="624">
        <v>10.9</v>
      </c>
      <c r="DA29" s="636"/>
      <c r="DB29" s="636"/>
      <c r="DC29" s="637"/>
      <c r="DD29" s="627">
        <v>1369282</v>
      </c>
      <c r="DE29" s="634"/>
      <c r="DF29" s="634"/>
      <c r="DG29" s="634"/>
      <c r="DH29" s="634"/>
      <c r="DI29" s="634"/>
      <c r="DJ29" s="634"/>
      <c r="DK29" s="635"/>
      <c r="DL29" s="627">
        <v>1369282</v>
      </c>
      <c r="DM29" s="634"/>
      <c r="DN29" s="634"/>
      <c r="DO29" s="634"/>
      <c r="DP29" s="634"/>
      <c r="DQ29" s="634"/>
      <c r="DR29" s="634"/>
      <c r="DS29" s="634"/>
      <c r="DT29" s="634"/>
      <c r="DU29" s="634"/>
      <c r="DV29" s="635"/>
      <c r="DW29" s="624">
        <v>18.7</v>
      </c>
      <c r="DX29" s="636"/>
      <c r="DY29" s="636"/>
      <c r="DZ29" s="636"/>
      <c r="EA29" s="636"/>
      <c r="EB29" s="636"/>
      <c r="EC29" s="648"/>
    </row>
    <row r="30" spans="2:133" ht="11.25" customHeight="1" x14ac:dyDescent="0.15">
      <c r="B30" s="618" t="s">
        <v>296</v>
      </c>
      <c r="C30" s="619"/>
      <c r="D30" s="619"/>
      <c r="E30" s="619"/>
      <c r="F30" s="619"/>
      <c r="G30" s="619"/>
      <c r="H30" s="619"/>
      <c r="I30" s="619"/>
      <c r="J30" s="619"/>
      <c r="K30" s="619"/>
      <c r="L30" s="619"/>
      <c r="M30" s="619"/>
      <c r="N30" s="619"/>
      <c r="O30" s="619"/>
      <c r="P30" s="619"/>
      <c r="Q30" s="620"/>
      <c r="R30" s="621">
        <v>1437449</v>
      </c>
      <c r="S30" s="622"/>
      <c r="T30" s="622"/>
      <c r="U30" s="622"/>
      <c r="V30" s="622"/>
      <c r="W30" s="622"/>
      <c r="X30" s="622"/>
      <c r="Y30" s="623"/>
      <c r="Z30" s="659">
        <v>11</v>
      </c>
      <c r="AA30" s="659"/>
      <c r="AB30" s="659"/>
      <c r="AC30" s="659"/>
      <c r="AD30" s="660" t="s">
        <v>124</v>
      </c>
      <c r="AE30" s="660"/>
      <c r="AF30" s="660"/>
      <c r="AG30" s="660"/>
      <c r="AH30" s="660"/>
      <c r="AI30" s="660"/>
      <c r="AJ30" s="660"/>
      <c r="AK30" s="660"/>
      <c r="AL30" s="624" t="s">
        <v>124</v>
      </c>
      <c r="AM30" s="625"/>
      <c r="AN30" s="625"/>
      <c r="AO30" s="661"/>
      <c r="AP30" s="673" t="s">
        <v>214</v>
      </c>
      <c r="AQ30" s="674"/>
      <c r="AR30" s="674"/>
      <c r="AS30" s="674"/>
      <c r="AT30" s="674"/>
      <c r="AU30" s="674"/>
      <c r="AV30" s="674"/>
      <c r="AW30" s="674"/>
      <c r="AX30" s="674"/>
      <c r="AY30" s="674"/>
      <c r="AZ30" s="674"/>
      <c r="BA30" s="674"/>
      <c r="BB30" s="674"/>
      <c r="BC30" s="674"/>
      <c r="BD30" s="674"/>
      <c r="BE30" s="674"/>
      <c r="BF30" s="675"/>
      <c r="BG30" s="673" t="s">
        <v>297</v>
      </c>
      <c r="BH30" s="696"/>
      <c r="BI30" s="696"/>
      <c r="BJ30" s="696"/>
      <c r="BK30" s="696"/>
      <c r="BL30" s="696"/>
      <c r="BM30" s="696"/>
      <c r="BN30" s="696"/>
      <c r="BO30" s="696"/>
      <c r="BP30" s="696"/>
      <c r="BQ30" s="697"/>
      <c r="BR30" s="673" t="s">
        <v>298</v>
      </c>
      <c r="BS30" s="696"/>
      <c r="BT30" s="696"/>
      <c r="BU30" s="696"/>
      <c r="BV30" s="696"/>
      <c r="BW30" s="696"/>
      <c r="BX30" s="696"/>
      <c r="BY30" s="696"/>
      <c r="BZ30" s="696"/>
      <c r="CA30" s="696"/>
      <c r="CB30" s="697"/>
      <c r="CD30" s="642"/>
      <c r="CE30" s="643"/>
      <c r="CF30" s="618" t="s">
        <v>299</v>
      </c>
      <c r="CG30" s="619"/>
      <c r="CH30" s="619"/>
      <c r="CI30" s="619"/>
      <c r="CJ30" s="619"/>
      <c r="CK30" s="619"/>
      <c r="CL30" s="619"/>
      <c r="CM30" s="619"/>
      <c r="CN30" s="619"/>
      <c r="CO30" s="619"/>
      <c r="CP30" s="619"/>
      <c r="CQ30" s="620"/>
      <c r="CR30" s="621">
        <v>1360885</v>
      </c>
      <c r="CS30" s="622"/>
      <c r="CT30" s="622"/>
      <c r="CU30" s="622"/>
      <c r="CV30" s="622"/>
      <c r="CW30" s="622"/>
      <c r="CX30" s="622"/>
      <c r="CY30" s="623"/>
      <c r="CZ30" s="624">
        <v>10.8</v>
      </c>
      <c r="DA30" s="636"/>
      <c r="DB30" s="636"/>
      <c r="DC30" s="637"/>
      <c r="DD30" s="627">
        <v>1353033</v>
      </c>
      <c r="DE30" s="622"/>
      <c r="DF30" s="622"/>
      <c r="DG30" s="622"/>
      <c r="DH30" s="622"/>
      <c r="DI30" s="622"/>
      <c r="DJ30" s="622"/>
      <c r="DK30" s="623"/>
      <c r="DL30" s="627">
        <v>1353033</v>
      </c>
      <c r="DM30" s="622"/>
      <c r="DN30" s="622"/>
      <c r="DO30" s="622"/>
      <c r="DP30" s="622"/>
      <c r="DQ30" s="622"/>
      <c r="DR30" s="622"/>
      <c r="DS30" s="622"/>
      <c r="DT30" s="622"/>
      <c r="DU30" s="622"/>
      <c r="DV30" s="623"/>
      <c r="DW30" s="624">
        <v>18.5</v>
      </c>
      <c r="DX30" s="636"/>
      <c r="DY30" s="636"/>
      <c r="DZ30" s="636"/>
      <c r="EA30" s="636"/>
      <c r="EB30" s="636"/>
      <c r="EC30" s="648"/>
    </row>
    <row r="31" spans="2:133" ht="11.25" customHeight="1" x14ac:dyDescent="0.15">
      <c r="B31" s="688" t="s">
        <v>300</v>
      </c>
      <c r="C31" s="689"/>
      <c r="D31" s="689"/>
      <c r="E31" s="689"/>
      <c r="F31" s="689"/>
      <c r="G31" s="689"/>
      <c r="H31" s="689"/>
      <c r="I31" s="689"/>
      <c r="J31" s="689"/>
      <c r="K31" s="689"/>
      <c r="L31" s="689"/>
      <c r="M31" s="689"/>
      <c r="N31" s="689"/>
      <c r="O31" s="689"/>
      <c r="P31" s="689"/>
      <c r="Q31" s="690"/>
      <c r="R31" s="621" t="s">
        <v>124</v>
      </c>
      <c r="S31" s="622"/>
      <c r="T31" s="622"/>
      <c r="U31" s="622"/>
      <c r="V31" s="622"/>
      <c r="W31" s="622"/>
      <c r="X31" s="622"/>
      <c r="Y31" s="623"/>
      <c r="Z31" s="659" t="s">
        <v>124</v>
      </c>
      <c r="AA31" s="659"/>
      <c r="AB31" s="659"/>
      <c r="AC31" s="659"/>
      <c r="AD31" s="660" t="s">
        <v>124</v>
      </c>
      <c r="AE31" s="660"/>
      <c r="AF31" s="660"/>
      <c r="AG31" s="660"/>
      <c r="AH31" s="660"/>
      <c r="AI31" s="660"/>
      <c r="AJ31" s="660"/>
      <c r="AK31" s="660"/>
      <c r="AL31" s="624" t="s">
        <v>124</v>
      </c>
      <c r="AM31" s="625"/>
      <c r="AN31" s="625"/>
      <c r="AO31" s="661"/>
      <c r="AP31" s="691" t="s">
        <v>301</v>
      </c>
      <c r="AQ31" s="692"/>
      <c r="AR31" s="692"/>
      <c r="AS31" s="692"/>
      <c r="AT31" s="693" t="s">
        <v>302</v>
      </c>
      <c r="AU31" s="218"/>
      <c r="AV31" s="218"/>
      <c r="AW31" s="218"/>
      <c r="AX31" s="679" t="s">
        <v>180</v>
      </c>
      <c r="AY31" s="680"/>
      <c r="AZ31" s="680"/>
      <c r="BA31" s="680"/>
      <c r="BB31" s="680"/>
      <c r="BC31" s="680"/>
      <c r="BD31" s="680"/>
      <c r="BE31" s="680"/>
      <c r="BF31" s="681"/>
      <c r="BG31" s="683">
        <v>99.9</v>
      </c>
      <c r="BH31" s="684"/>
      <c r="BI31" s="684"/>
      <c r="BJ31" s="684"/>
      <c r="BK31" s="684"/>
      <c r="BL31" s="684"/>
      <c r="BM31" s="685">
        <v>99.5</v>
      </c>
      <c r="BN31" s="684"/>
      <c r="BO31" s="684"/>
      <c r="BP31" s="684"/>
      <c r="BQ31" s="686"/>
      <c r="BR31" s="683">
        <v>99.9</v>
      </c>
      <c r="BS31" s="684"/>
      <c r="BT31" s="684"/>
      <c r="BU31" s="684"/>
      <c r="BV31" s="684"/>
      <c r="BW31" s="684"/>
      <c r="BX31" s="685">
        <v>99.3</v>
      </c>
      <c r="BY31" s="684"/>
      <c r="BZ31" s="684"/>
      <c r="CA31" s="684"/>
      <c r="CB31" s="686"/>
      <c r="CD31" s="642"/>
      <c r="CE31" s="643"/>
      <c r="CF31" s="618" t="s">
        <v>303</v>
      </c>
      <c r="CG31" s="619"/>
      <c r="CH31" s="619"/>
      <c r="CI31" s="619"/>
      <c r="CJ31" s="619"/>
      <c r="CK31" s="619"/>
      <c r="CL31" s="619"/>
      <c r="CM31" s="619"/>
      <c r="CN31" s="619"/>
      <c r="CO31" s="619"/>
      <c r="CP31" s="619"/>
      <c r="CQ31" s="620"/>
      <c r="CR31" s="621">
        <v>16383</v>
      </c>
      <c r="CS31" s="634"/>
      <c r="CT31" s="634"/>
      <c r="CU31" s="634"/>
      <c r="CV31" s="634"/>
      <c r="CW31" s="634"/>
      <c r="CX31" s="634"/>
      <c r="CY31" s="635"/>
      <c r="CZ31" s="624">
        <v>0.1</v>
      </c>
      <c r="DA31" s="636"/>
      <c r="DB31" s="636"/>
      <c r="DC31" s="637"/>
      <c r="DD31" s="627">
        <v>16249</v>
      </c>
      <c r="DE31" s="634"/>
      <c r="DF31" s="634"/>
      <c r="DG31" s="634"/>
      <c r="DH31" s="634"/>
      <c r="DI31" s="634"/>
      <c r="DJ31" s="634"/>
      <c r="DK31" s="635"/>
      <c r="DL31" s="627">
        <v>16249</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304</v>
      </c>
      <c r="C32" s="619"/>
      <c r="D32" s="619"/>
      <c r="E32" s="619"/>
      <c r="F32" s="619"/>
      <c r="G32" s="619"/>
      <c r="H32" s="619"/>
      <c r="I32" s="619"/>
      <c r="J32" s="619"/>
      <c r="K32" s="619"/>
      <c r="L32" s="619"/>
      <c r="M32" s="619"/>
      <c r="N32" s="619"/>
      <c r="O32" s="619"/>
      <c r="P32" s="619"/>
      <c r="Q32" s="620"/>
      <c r="R32" s="621">
        <v>1080713</v>
      </c>
      <c r="S32" s="622"/>
      <c r="T32" s="622"/>
      <c r="U32" s="622"/>
      <c r="V32" s="622"/>
      <c r="W32" s="622"/>
      <c r="X32" s="622"/>
      <c r="Y32" s="623"/>
      <c r="Z32" s="659">
        <v>8.3000000000000007</v>
      </c>
      <c r="AA32" s="659"/>
      <c r="AB32" s="659"/>
      <c r="AC32" s="659"/>
      <c r="AD32" s="660" t="s">
        <v>124</v>
      </c>
      <c r="AE32" s="660"/>
      <c r="AF32" s="660"/>
      <c r="AG32" s="660"/>
      <c r="AH32" s="660"/>
      <c r="AI32" s="660"/>
      <c r="AJ32" s="660"/>
      <c r="AK32" s="660"/>
      <c r="AL32" s="624" t="s">
        <v>124</v>
      </c>
      <c r="AM32" s="625"/>
      <c r="AN32" s="625"/>
      <c r="AO32" s="661"/>
      <c r="AP32" s="662"/>
      <c r="AQ32" s="663"/>
      <c r="AR32" s="663"/>
      <c r="AS32" s="663"/>
      <c r="AT32" s="694"/>
      <c r="AU32" s="214" t="s">
        <v>305</v>
      </c>
      <c r="AX32" s="618" t="s">
        <v>306</v>
      </c>
      <c r="AY32" s="619"/>
      <c r="AZ32" s="619"/>
      <c r="BA32" s="619"/>
      <c r="BB32" s="619"/>
      <c r="BC32" s="619"/>
      <c r="BD32" s="619"/>
      <c r="BE32" s="619"/>
      <c r="BF32" s="620"/>
      <c r="BG32" s="687">
        <v>100</v>
      </c>
      <c r="BH32" s="634"/>
      <c r="BI32" s="634"/>
      <c r="BJ32" s="634"/>
      <c r="BK32" s="634"/>
      <c r="BL32" s="634"/>
      <c r="BM32" s="625">
        <v>99.7</v>
      </c>
      <c r="BN32" s="634"/>
      <c r="BO32" s="634"/>
      <c r="BP32" s="634"/>
      <c r="BQ32" s="657"/>
      <c r="BR32" s="687">
        <v>100</v>
      </c>
      <c r="BS32" s="634"/>
      <c r="BT32" s="634"/>
      <c r="BU32" s="634"/>
      <c r="BV32" s="634"/>
      <c r="BW32" s="634"/>
      <c r="BX32" s="625">
        <v>99.5</v>
      </c>
      <c r="BY32" s="634"/>
      <c r="BZ32" s="634"/>
      <c r="CA32" s="634"/>
      <c r="CB32" s="657"/>
      <c r="CD32" s="644"/>
      <c r="CE32" s="645"/>
      <c r="CF32" s="618" t="s">
        <v>307</v>
      </c>
      <c r="CG32" s="619"/>
      <c r="CH32" s="619"/>
      <c r="CI32" s="619"/>
      <c r="CJ32" s="619"/>
      <c r="CK32" s="619"/>
      <c r="CL32" s="619"/>
      <c r="CM32" s="619"/>
      <c r="CN32" s="619"/>
      <c r="CO32" s="619"/>
      <c r="CP32" s="619"/>
      <c r="CQ32" s="620"/>
      <c r="CR32" s="621" t="s">
        <v>124</v>
      </c>
      <c r="CS32" s="622"/>
      <c r="CT32" s="622"/>
      <c r="CU32" s="622"/>
      <c r="CV32" s="622"/>
      <c r="CW32" s="622"/>
      <c r="CX32" s="622"/>
      <c r="CY32" s="623"/>
      <c r="CZ32" s="624" t="s">
        <v>124</v>
      </c>
      <c r="DA32" s="636"/>
      <c r="DB32" s="636"/>
      <c r="DC32" s="637"/>
      <c r="DD32" s="627" t="s">
        <v>124</v>
      </c>
      <c r="DE32" s="622"/>
      <c r="DF32" s="622"/>
      <c r="DG32" s="622"/>
      <c r="DH32" s="622"/>
      <c r="DI32" s="622"/>
      <c r="DJ32" s="622"/>
      <c r="DK32" s="623"/>
      <c r="DL32" s="627" t="s">
        <v>124</v>
      </c>
      <c r="DM32" s="622"/>
      <c r="DN32" s="622"/>
      <c r="DO32" s="622"/>
      <c r="DP32" s="622"/>
      <c r="DQ32" s="622"/>
      <c r="DR32" s="622"/>
      <c r="DS32" s="622"/>
      <c r="DT32" s="622"/>
      <c r="DU32" s="622"/>
      <c r="DV32" s="623"/>
      <c r="DW32" s="624" t="s">
        <v>124</v>
      </c>
      <c r="DX32" s="636"/>
      <c r="DY32" s="636"/>
      <c r="DZ32" s="636"/>
      <c r="EA32" s="636"/>
      <c r="EB32" s="636"/>
      <c r="EC32" s="648"/>
    </row>
    <row r="33" spans="2:133" ht="11.25" customHeight="1" x14ac:dyDescent="0.15">
      <c r="B33" s="618" t="s">
        <v>308</v>
      </c>
      <c r="C33" s="619"/>
      <c r="D33" s="619"/>
      <c r="E33" s="619"/>
      <c r="F33" s="619"/>
      <c r="G33" s="619"/>
      <c r="H33" s="619"/>
      <c r="I33" s="619"/>
      <c r="J33" s="619"/>
      <c r="K33" s="619"/>
      <c r="L33" s="619"/>
      <c r="M33" s="619"/>
      <c r="N33" s="619"/>
      <c r="O33" s="619"/>
      <c r="P33" s="619"/>
      <c r="Q33" s="620"/>
      <c r="R33" s="621">
        <v>98077</v>
      </c>
      <c r="S33" s="622"/>
      <c r="T33" s="622"/>
      <c r="U33" s="622"/>
      <c r="V33" s="622"/>
      <c r="W33" s="622"/>
      <c r="X33" s="622"/>
      <c r="Y33" s="623"/>
      <c r="Z33" s="659">
        <v>0.8</v>
      </c>
      <c r="AA33" s="659"/>
      <c r="AB33" s="659"/>
      <c r="AC33" s="659"/>
      <c r="AD33" s="660">
        <v>12714</v>
      </c>
      <c r="AE33" s="660"/>
      <c r="AF33" s="660"/>
      <c r="AG33" s="660"/>
      <c r="AH33" s="660"/>
      <c r="AI33" s="660"/>
      <c r="AJ33" s="660"/>
      <c r="AK33" s="660"/>
      <c r="AL33" s="624">
        <v>0.2</v>
      </c>
      <c r="AM33" s="625"/>
      <c r="AN33" s="625"/>
      <c r="AO33" s="661"/>
      <c r="AP33" s="664"/>
      <c r="AQ33" s="665"/>
      <c r="AR33" s="665"/>
      <c r="AS33" s="665"/>
      <c r="AT33" s="695"/>
      <c r="AU33" s="219"/>
      <c r="AV33" s="219"/>
      <c r="AW33" s="219"/>
      <c r="AX33" s="602" t="s">
        <v>309</v>
      </c>
      <c r="AY33" s="603"/>
      <c r="AZ33" s="603"/>
      <c r="BA33" s="603"/>
      <c r="BB33" s="603"/>
      <c r="BC33" s="603"/>
      <c r="BD33" s="603"/>
      <c r="BE33" s="603"/>
      <c r="BF33" s="604"/>
      <c r="BG33" s="682">
        <v>99.9</v>
      </c>
      <c r="BH33" s="606"/>
      <c r="BI33" s="606"/>
      <c r="BJ33" s="606"/>
      <c r="BK33" s="606"/>
      <c r="BL33" s="606"/>
      <c r="BM33" s="652">
        <v>99.2</v>
      </c>
      <c r="BN33" s="606"/>
      <c r="BO33" s="606"/>
      <c r="BP33" s="606"/>
      <c r="BQ33" s="669"/>
      <c r="BR33" s="682">
        <v>99.8</v>
      </c>
      <c r="BS33" s="606"/>
      <c r="BT33" s="606"/>
      <c r="BU33" s="606"/>
      <c r="BV33" s="606"/>
      <c r="BW33" s="606"/>
      <c r="BX33" s="652">
        <v>99</v>
      </c>
      <c r="BY33" s="606"/>
      <c r="BZ33" s="606"/>
      <c r="CA33" s="606"/>
      <c r="CB33" s="669"/>
      <c r="CD33" s="618" t="s">
        <v>310</v>
      </c>
      <c r="CE33" s="619"/>
      <c r="CF33" s="619"/>
      <c r="CG33" s="619"/>
      <c r="CH33" s="619"/>
      <c r="CI33" s="619"/>
      <c r="CJ33" s="619"/>
      <c r="CK33" s="619"/>
      <c r="CL33" s="619"/>
      <c r="CM33" s="619"/>
      <c r="CN33" s="619"/>
      <c r="CO33" s="619"/>
      <c r="CP33" s="619"/>
      <c r="CQ33" s="620"/>
      <c r="CR33" s="621">
        <v>5535558</v>
      </c>
      <c r="CS33" s="634"/>
      <c r="CT33" s="634"/>
      <c r="CU33" s="634"/>
      <c r="CV33" s="634"/>
      <c r="CW33" s="634"/>
      <c r="CX33" s="634"/>
      <c r="CY33" s="635"/>
      <c r="CZ33" s="624">
        <v>43.9</v>
      </c>
      <c r="DA33" s="636"/>
      <c r="DB33" s="636"/>
      <c r="DC33" s="637"/>
      <c r="DD33" s="627">
        <v>4259910</v>
      </c>
      <c r="DE33" s="634"/>
      <c r="DF33" s="634"/>
      <c r="DG33" s="634"/>
      <c r="DH33" s="634"/>
      <c r="DI33" s="634"/>
      <c r="DJ33" s="634"/>
      <c r="DK33" s="635"/>
      <c r="DL33" s="627">
        <v>3593902</v>
      </c>
      <c r="DM33" s="634"/>
      <c r="DN33" s="634"/>
      <c r="DO33" s="634"/>
      <c r="DP33" s="634"/>
      <c r="DQ33" s="634"/>
      <c r="DR33" s="634"/>
      <c r="DS33" s="634"/>
      <c r="DT33" s="634"/>
      <c r="DU33" s="634"/>
      <c r="DV33" s="635"/>
      <c r="DW33" s="624">
        <v>49.2</v>
      </c>
      <c r="DX33" s="636"/>
      <c r="DY33" s="636"/>
      <c r="DZ33" s="636"/>
      <c r="EA33" s="636"/>
      <c r="EB33" s="636"/>
      <c r="EC33" s="648"/>
    </row>
    <row r="34" spans="2:133" ht="11.25" customHeight="1" x14ac:dyDescent="0.15">
      <c r="B34" s="618" t="s">
        <v>311</v>
      </c>
      <c r="C34" s="619"/>
      <c r="D34" s="619"/>
      <c r="E34" s="619"/>
      <c r="F34" s="619"/>
      <c r="G34" s="619"/>
      <c r="H34" s="619"/>
      <c r="I34" s="619"/>
      <c r="J34" s="619"/>
      <c r="K34" s="619"/>
      <c r="L34" s="619"/>
      <c r="M34" s="619"/>
      <c r="N34" s="619"/>
      <c r="O34" s="619"/>
      <c r="P34" s="619"/>
      <c r="Q34" s="620"/>
      <c r="R34" s="621">
        <v>61636</v>
      </c>
      <c r="S34" s="622"/>
      <c r="T34" s="622"/>
      <c r="U34" s="622"/>
      <c r="V34" s="622"/>
      <c r="W34" s="622"/>
      <c r="X34" s="622"/>
      <c r="Y34" s="623"/>
      <c r="Z34" s="659">
        <v>0.5</v>
      </c>
      <c r="AA34" s="659"/>
      <c r="AB34" s="659"/>
      <c r="AC34" s="659"/>
      <c r="AD34" s="660" t="s">
        <v>124</v>
      </c>
      <c r="AE34" s="660"/>
      <c r="AF34" s="660"/>
      <c r="AG34" s="660"/>
      <c r="AH34" s="660"/>
      <c r="AI34" s="660"/>
      <c r="AJ34" s="660"/>
      <c r="AK34" s="660"/>
      <c r="AL34" s="624" t="s">
        <v>124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312</v>
      </c>
      <c r="CE34" s="619"/>
      <c r="CF34" s="619"/>
      <c r="CG34" s="619"/>
      <c r="CH34" s="619"/>
      <c r="CI34" s="619"/>
      <c r="CJ34" s="619"/>
      <c r="CK34" s="619"/>
      <c r="CL34" s="619"/>
      <c r="CM34" s="619"/>
      <c r="CN34" s="619"/>
      <c r="CO34" s="619"/>
      <c r="CP34" s="619"/>
      <c r="CQ34" s="620"/>
      <c r="CR34" s="621">
        <v>1619147</v>
      </c>
      <c r="CS34" s="622"/>
      <c r="CT34" s="622"/>
      <c r="CU34" s="622"/>
      <c r="CV34" s="622"/>
      <c r="CW34" s="622"/>
      <c r="CX34" s="622"/>
      <c r="CY34" s="623"/>
      <c r="CZ34" s="624">
        <v>12.8</v>
      </c>
      <c r="DA34" s="636"/>
      <c r="DB34" s="636"/>
      <c r="DC34" s="637"/>
      <c r="DD34" s="627">
        <v>1269622</v>
      </c>
      <c r="DE34" s="622"/>
      <c r="DF34" s="622"/>
      <c r="DG34" s="622"/>
      <c r="DH34" s="622"/>
      <c r="DI34" s="622"/>
      <c r="DJ34" s="622"/>
      <c r="DK34" s="623"/>
      <c r="DL34" s="627">
        <v>1126406</v>
      </c>
      <c r="DM34" s="622"/>
      <c r="DN34" s="622"/>
      <c r="DO34" s="622"/>
      <c r="DP34" s="622"/>
      <c r="DQ34" s="622"/>
      <c r="DR34" s="622"/>
      <c r="DS34" s="622"/>
      <c r="DT34" s="622"/>
      <c r="DU34" s="622"/>
      <c r="DV34" s="623"/>
      <c r="DW34" s="624">
        <v>15.4</v>
      </c>
      <c r="DX34" s="636"/>
      <c r="DY34" s="636"/>
      <c r="DZ34" s="636"/>
      <c r="EA34" s="636"/>
      <c r="EB34" s="636"/>
      <c r="EC34" s="648"/>
    </row>
    <row r="35" spans="2:133" ht="11.25" customHeight="1" x14ac:dyDescent="0.15">
      <c r="B35" s="618" t="s">
        <v>313</v>
      </c>
      <c r="C35" s="619"/>
      <c r="D35" s="619"/>
      <c r="E35" s="619"/>
      <c r="F35" s="619"/>
      <c r="G35" s="619"/>
      <c r="H35" s="619"/>
      <c r="I35" s="619"/>
      <c r="J35" s="619"/>
      <c r="K35" s="619"/>
      <c r="L35" s="619"/>
      <c r="M35" s="619"/>
      <c r="N35" s="619"/>
      <c r="O35" s="619"/>
      <c r="P35" s="619"/>
      <c r="Q35" s="620"/>
      <c r="R35" s="621">
        <v>377729</v>
      </c>
      <c r="S35" s="622"/>
      <c r="T35" s="622"/>
      <c r="U35" s="622"/>
      <c r="V35" s="622"/>
      <c r="W35" s="622"/>
      <c r="X35" s="622"/>
      <c r="Y35" s="623"/>
      <c r="Z35" s="659">
        <v>2.9</v>
      </c>
      <c r="AA35" s="659"/>
      <c r="AB35" s="659"/>
      <c r="AC35" s="659"/>
      <c r="AD35" s="660" t="s">
        <v>124</v>
      </c>
      <c r="AE35" s="660"/>
      <c r="AF35" s="660"/>
      <c r="AG35" s="660"/>
      <c r="AH35" s="660"/>
      <c r="AI35" s="660"/>
      <c r="AJ35" s="660"/>
      <c r="AK35" s="660"/>
      <c r="AL35" s="624" t="s">
        <v>124</v>
      </c>
      <c r="AM35" s="625"/>
      <c r="AN35" s="625"/>
      <c r="AO35" s="661"/>
      <c r="AP35" s="222"/>
      <c r="AQ35" s="673" t="s">
        <v>314</v>
      </c>
      <c r="AR35" s="674"/>
      <c r="AS35" s="674"/>
      <c r="AT35" s="674"/>
      <c r="AU35" s="674"/>
      <c r="AV35" s="674"/>
      <c r="AW35" s="674"/>
      <c r="AX35" s="674"/>
      <c r="AY35" s="674"/>
      <c r="AZ35" s="674"/>
      <c r="BA35" s="674"/>
      <c r="BB35" s="674"/>
      <c r="BC35" s="674"/>
      <c r="BD35" s="674"/>
      <c r="BE35" s="674"/>
      <c r="BF35" s="675"/>
      <c r="BG35" s="673" t="s">
        <v>315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316</v>
      </c>
      <c r="CE35" s="619"/>
      <c r="CF35" s="619"/>
      <c r="CG35" s="619"/>
      <c r="CH35" s="619"/>
      <c r="CI35" s="619"/>
      <c r="CJ35" s="619"/>
      <c r="CK35" s="619"/>
      <c r="CL35" s="619"/>
      <c r="CM35" s="619"/>
      <c r="CN35" s="619"/>
      <c r="CO35" s="619"/>
      <c r="CP35" s="619"/>
      <c r="CQ35" s="620"/>
      <c r="CR35" s="621">
        <v>263691</v>
      </c>
      <c r="CS35" s="634"/>
      <c r="CT35" s="634"/>
      <c r="CU35" s="634"/>
      <c r="CV35" s="634"/>
      <c r="CW35" s="634"/>
      <c r="CX35" s="634"/>
      <c r="CY35" s="635"/>
      <c r="CZ35" s="624">
        <v>2.1</v>
      </c>
      <c r="DA35" s="636"/>
      <c r="DB35" s="636"/>
      <c r="DC35" s="637"/>
      <c r="DD35" s="627">
        <v>182725</v>
      </c>
      <c r="DE35" s="634"/>
      <c r="DF35" s="634"/>
      <c r="DG35" s="634"/>
      <c r="DH35" s="634"/>
      <c r="DI35" s="634"/>
      <c r="DJ35" s="634"/>
      <c r="DK35" s="635"/>
      <c r="DL35" s="627">
        <v>182725</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15">
      <c r="B36" s="618" t="s">
        <v>317</v>
      </c>
      <c r="C36" s="619"/>
      <c r="D36" s="619"/>
      <c r="E36" s="619"/>
      <c r="F36" s="619"/>
      <c r="G36" s="619"/>
      <c r="H36" s="619"/>
      <c r="I36" s="619"/>
      <c r="J36" s="619"/>
      <c r="K36" s="619"/>
      <c r="L36" s="619"/>
      <c r="M36" s="619"/>
      <c r="N36" s="619"/>
      <c r="O36" s="619"/>
      <c r="P36" s="619"/>
      <c r="Q36" s="620"/>
      <c r="R36" s="621">
        <v>407582</v>
      </c>
      <c r="S36" s="622"/>
      <c r="T36" s="622"/>
      <c r="U36" s="622"/>
      <c r="V36" s="622"/>
      <c r="W36" s="622"/>
      <c r="X36" s="622"/>
      <c r="Y36" s="623"/>
      <c r="Z36" s="659">
        <v>3.1</v>
      </c>
      <c r="AA36" s="659"/>
      <c r="AB36" s="659"/>
      <c r="AC36" s="659"/>
      <c r="AD36" s="660" t="s">
        <v>124</v>
      </c>
      <c r="AE36" s="660"/>
      <c r="AF36" s="660"/>
      <c r="AG36" s="660"/>
      <c r="AH36" s="660"/>
      <c r="AI36" s="660"/>
      <c r="AJ36" s="660"/>
      <c r="AK36" s="660"/>
      <c r="AL36" s="624" t="s">
        <v>124</v>
      </c>
      <c r="AM36" s="625"/>
      <c r="AN36" s="625"/>
      <c r="AO36" s="661"/>
      <c r="AP36" s="222"/>
      <c r="AQ36" s="670" t="s">
        <v>318</v>
      </c>
      <c r="AR36" s="671"/>
      <c r="AS36" s="671"/>
      <c r="AT36" s="671"/>
      <c r="AU36" s="671"/>
      <c r="AV36" s="671"/>
      <c r="AW36" s="671"/>
      <c r="AX36" s="671"/>
      <c r="AY36" s="672"/>
      <c r="AZ36" s="676">
        <v>1735331</v>
      </c>
      <c r="BA36" s="677"/>
      <c r="BB36" s="677"/>
      <c r="BC36" s="677"/>
      <c r="BD36" s="677"/>
      <c r="BE36" s="677"/>
      <c r="BF36" s="678"/>
      <c r="BG36" s="679" t="s">
        <v>319</v>
      </c>
      <c r="BH36" s="680"/>
      <c r="BI36" s="680"/>
      <c r="BJ36" s="680"/>
      <c r="BK36" s="680"/>
      <c r="BL36" s="680"/>
      <c r="BM36" s="680"/>
      <c r="BN36" s="680"/>
      <c r="BO36" s="680"/>
      <c r="BP36" s="680"/>
      <c r="BQ36" s="680"/>
      <c r="BR36" s="680"/>
      <c r="BS36" s="680"/>
      <c r="BT36" s="680"/>
      <c r="BU36" s="681"/>
      <c r="BV36" s="676">
        <v>86065</v>
      </c>
      <c r="BW36" s="677"/>
      <c r="BX36" s="677"/>
      <c r="BY36" s="677"/>
      <c r="BZ36" s="677"/>
      <c r="CA36" s="677"/>
      <c r="CB36" s="678"/>
      <c r="CD36" s="618" t="s">
        <v>320</v>
      </c>
      <c r="CE36" s="619"/>
      <c r="CF36" s="619"/>
      <c r="CG36" s="619"/>
      <c r="CH36" s="619"/>
      <c r="CI36" s="619"/>
      <c r="CJ36" s="619"/>
      <c r="CK36" s="619"/>
      <c r="CL36" s="619"/>
      <c r="CM36" s="619"/>
      <c r="CN36" s="619"/>
      <c r="CO36" s="619"/>
      <c r="CP36" s="619"/>
      <c r="CQ36" s="620"/>
      <c r="CR36" s="621">
        <v>2488426</v>
      </c>
      <c r="CS36" s="622"/>
      <c r="CT36" s="622"/>
      <c r="CU36" s="622"/>
      <c r="CV36" s="622"/>
      <c r="CW36" s="622"/>
      <c r="CX36" s="622"/>
      <c r="CY36" s="623"/>
      <c r="CZ36" s="624">
        <v>19.7</v>
      </c>
      <c r="DA36" s="636"/>
      <c r="DB36" s="636"/>
      <c r="DC36" s="637"/>
      <c r="DD36" s="627">
        <v>1940210</v>
      </c>
      <c r="DE36" s="622"/>
      <c r="DF36" s="622"/>
      <c r="DG36" s="622"/>
      <c r="DH36" s="622"/>
      <c r="DI36" s="622"/>
      <c r="DJ36" s="622"/>
      <c r="DK36" s="623"/>
      <c r="DL36" s="627">
        <v>1471634</v>
      </c>
      <c r="DM36" s="622"/>
      <c r="DN36" s="622"/>
      <c r="DO36" s="622"/>
      <c r="DP36" s="622"/>
      <c r="DQ36" s="622"/>
      <c r="DR36" s="622"/>
      <c r="DS36" s="622"/>
      <c r="DT36" s="622"/>
      <c r="DU36" s="622"/>
      <c r="DV36" s="623"/>
      <c r="DW36" s="624">
        <v>20.100000000000001</v>
      </c>
      <c r="DX36" s="636"/>
      <c r="DY36" s="636"/>
      <c r="DZ36" s="636"/>
      <c r="EA36" s="636"/>
      <c r="EB36" s="636"/>
      <c r="EC36" s="648"/>
    </row>
    <row r="37" spans="2:133" ht="11.25" customHeight="1" x14ac:dyDescent="0.15">
      <c r="B37" s="618" t="s">
        <v>321</v>
      </c>
      <c r="C37" s="619"/>
      <c r="D37" s="619"/>
      <c r="E37" s="619"/>
      <c r="F37" s="619"/>
      <c r="G37" s="619"/>
      <c r="H37" s="619"/>
      <c r="I37" s="619"/>
      <c r="J37" s="619"/>
      <c r="K37" s="619"/>
      <c r="L37" s="619"/>
      <c r="M37" s="619"/>
      <c r="N37" s="619"/>
      <c r="O37" s="619"/>
      <c r="P37" s="619"/>
      <c r="Q37" s="620"/>
      <c r="R37" s="621">
        <v>150421</v>
      </c>
      <c r="S37" s="622"/>
      <c r="T37" s="622"/>
      <c r="U37" s="622"/>
      <c r="V37" s="622"/>
      <c r="W37" s="622"/>
      <c r="X37" s="622"/>
      <c r="Y37" s="623"/>
      <c r="Z37" s="659">
        <v>1.2</v>
      </c>
      <c r="AA37" s="659"/>
      <c r="AB37" s="659"/>
      <c r="AC37" s="659"/>
      <c r="AD37" s="660">
        <v>6667</v>
      </c>
      <c r="AE37" s="660"/>
      <c r="AF37" s="660"/>
      <c r="AG37" s="660"/>
      <c r="AH37" s="660"/>
      <c r="AI37" s="660"/>
      <c r="AJ37" s="660"/>
      <c r="AK37" s="660"/>
      <c r="AL37" s="624">
        <v>0.1</v>
      </c>
      <c r="AM37" s="625"/>
      <c r="AN37" s="625"/>
      <c r="AO37" s="661"/>
      <c r="AQ37" s="654" t="s">
        <v>322</v>
      </c>
      <c r="AR37" s="655"/>
      <c r="AS37" s="655"/>
      <c r="AT37" s="655"/>
      <c r="AU37" s="655"/>
      <c r="AV37" s="655"/>
      <c r="AW37" s="655"/>
      <c r="AX37" s="655"/>
      <c r="AY37" s="656"/>
      <c r="AZ37" s="621">
        <v>376698</v>
      </c>
      <c r="BA37" s="622"/>
      <c r="BB37" s="622"/>
      <c r="BC37" s="622"/>
      <c r="BD37" s="634"/>
      <c r="BE37" s="634"/>
      <c r="BF37" s="657"/>
      <c r="BG37" s="618" t="s">
        <v>323</v>
      </c>
      <c r="BH37" s="619"/>
      <c r="BI37" s="619"/>
      <c r="BJ37" s="619"/>
      <c r="BK37" s="619"/>
      <c r="BL37" s="619"/>
      <c r="BM37" s="619"/>
      <c r="BN37" s="619"/>
      <c r="BO37" s="619"/>
      <c r="BP37" s="619"/>
      <c r="BQ37" s="619"/>
      <c r="BR37" s="619"/>
      <c r="BS37" s="619"/>
      <c r="BT37" s="619"/>
      <c r="BU37" s="620"/>
      <c r="BV37" s="621">
        <v>78413</v>
      </c>
      <c r="BW37" s="622"/>
      <c r="BX37" s="622"/>
      <c r="BY37" s="622"/>
      <c r="BZ37" s="622"/>
      <c r="CA37" s="622"/>
      <c r="CB37" s="658"/>
      <c r="CD37" s="618" t="s">
        <v>324</v>
      </c>
      <c r="CE37" s="619"/>
      <c r="CF37" s="619"/>
      <c r="CG37" s="619"/>
      <c r="CH37" s="619"/>
      <c r="CI37" s="619"/>
      <c r="CJ37" s="619"/>
      <c r="CK37" s="619"/>
      <c r="CL37" s="619"/>
      <c r="CM37" s="619"/>
      <c r="CN37" s="619"/>
      <c r="CO37" s="619"/>
      <c r="CP37" s="619"/>
      <c r="CQ37" s="620"/>
      <c r="CR37" s="621">
        <v>44784</v>
      </c>
      <c r="CS37" s="634"/>
      <c r="CT37" s="634"/>
      <c r="CU37" s="634"/>
      <c r="CV37" s="634"/>
      <c r="CW37" s="634"/>
      <c r="CX37" s="634"/>
      <c r="CY37" s="635"/>
      <c r="CZ37" s="624">
        <v>0.4</v>
      </c>
      <c r="DA37" s="636"/>
      <c r="DB37" s="636"/>
      <c r="DC37" s="637"/>
      <c r="DD37" s="627">
        <v>44784</v>
      </c>
      <c r="DE37" s="634"/>
      <c r="DF37" s="634"/>
      <c r="DG37" s="634"/>
      <c r="DH37" s="634"/>
      <c r="DI37" s="634"/>
      <c r="DJ37" s="634"/>
      <c r="DK37" s="635"/>
      <c r="DL37" s="627">
        <v>44784</v>
      </c>
      <c r="DM37" s="634"/>
      <c r="DN37" s="634"/>
      <c r="DO37" s="634"/>
      <c r="DP37" s="634"/>
      <c r="DQ37" s="634"/>
      <c r="DR37" s="634"/>
      <c r="DS37" s="634"/>
      <c r="DT37" s="634"/>
      <c r="DU37" s="634"/>
      <c r="DV37" s="635"/>
      <c r="DW37" s="624">
        <v>0.6</v>
      </c>
      <c r="DX37" s="636"/>
      <c r="DY37" s="636"/>
      <c r="DZ37" s="636"/>
      <c r="EA37" s="636"/>
      <c r="EB37" s="636"/>
      <c r="EC37" s="648"/>
    </row>
    <row r="38" spans="2:133" ht="11.25" customHeight="1" x14ac:dyDescent="0.15">
      <c r="B38" s="618" t="s">
        <v>325</v>
      </c>
      <c r="C38" s="619"/>
      <c r="D38" s="619"/>
      <c r="E38" s="619"/>
      <c r="F38" s="619"/>
      <c r="G38" s="619"/>
      <c r="H38" s="619"/>
      <c r="I38" s="619"/>
      <c r="J38" s="619"/>
      <c r="K38" s="619"/>
      <c r="L38" s="619"/>
      <c r="M38" s="619"/>
      <c r="N38" s="619"/>
      <c r="O38" s="619"/>
      <c r="P38" s="619"/>
      <c r="Q38" s="620"/>
      <c r="R38" s="621">
        <v>1582378</v>
      </c>
      <c r="S38" s="622"/>
      <c r="T38" s="622"/>
      <c r="U38" s="622"/>
      <c r="V38" s="622"/>
      <c r="W38" s="622"/>
      <c r="X38" s="622"/>
      <c r="Y38" s="623"/>
      <c r="Z38" s="659">
        <v>12.2</v>
      </c>
      <c r="AA38" s="659"/>
      <c r="AB38" s="659"/>
      <c r="AC38" s="659"/>
      <c r="AD38" s="660" t="s">
        <v>124</v>
      </c>
      <c r="AE38" s="660"/>
      <c r="AF38" s="660"/>
      <c r="AG38" s="660"/>
      <c r="AH38" s="660"/>
      <c r="AI38" s="660"/>
      <c r="AJ38" s="660"/>
      <c r="AK38" s="660"/>
      <c r="AL38" s="624" t="s">
        <v>124</v>
      </c>
      <c r="AM38" s="625"/>
      <c r="AN38" s="625"/>
      <c r="AO38" s="661"/>
      <c r="AQ38" s="654" t="s">
        <v>326</v>
      </c>
      <c r="AR38" s="655"/>
      <c r="AS38" s="655"/>
      <c r="AT38" s="655"/>
      <c r="AU38" s="655"/>
      <c r="AV38" s="655"/>
      <c r="AW38" s="655"/>
      <c r="AX38" s="655"/>
      <c r="AY38" s="656"/>
      <c r="AZ38" s="621">
        <v>235116</v>
      </c>
      <c r="BA38" s="622"/>
      <c r="BB38" s="622"/>
      <c r="BC38" s="622"/>
      <c r="BD38" s="634"/>
      <c r="BE38" s="634"/>
      <c r="BF38" s="657"/>
      <c r="BG38" s="618" t="s">
        <v>327</v>
      </c>
      <c r="BH38" s="619"/>
      <c r="BI38" s="619"/>
      <c r="BJ38" s="619"/>
      <c r="BK38" s="619"/>
      <c r="BL38" s="619"/>
      <c r="BM38" s="619"/>
      <c r="BN38" s="619"/>
      <c r="BO38" s="619"/>
      <c r="BP38" s="619"/>
      <c r="BQ38" s="619"/>
      <c r="BR38" s="619"/>
      <c r="BS38" s="619"/>
      <c r="BT38" s="619"/>
      <c r="BU38" s="620"/>
      <c r="BV38" s="621">
        <v>2066</v>
      </c>
      <c r="BW38" s="622"/>
      <c r="BX38" s="622"/>
      <c r="BY38" s="622"/>
      <c r="BZ38" s="622"/>
      <c r="CA38" s="622"/>
      <c r="CB38" s="658"/>
      <c r="CD38" s="618" t="s">
        <v>328</v>
      </c>
      <c r="CE38" s="619"/>
      <c r="CF38" s="619"/>
      <c r="CG38" s="619"/>
      <c r="CH38" s="619"/>
      <c r="CI38" s="619"/>
      <c r="CJ38" s="619"/>
      <c r="CK38" s="619"/>
      <c r="CL38" s="619"/>
      <c r="CM38" s="619"/>
      <c r="CN38" s="619"/>
      <c r="CO38" s="619"/>
      <c r="CP38" s="619"/>
      <c r="CQ38" s="620"/>
      <c r="CR38" s="621">
        <v>963748</v>
      </c>
      <c r="CS38" s="622"/>
      <c r="CT38" s="622"/>
      <c r="CU38" s="622"/>
      <c r="CV38" s="622"/>
      <c r="CW38" s="622"/>
      <c r="CX38" s="622"/>
      <c r="CY38" s="623"/>
      <c r="CZ38" s="624">
        <v>7.6</v>
      </c>
      <c r="DA38" s="636"/>
      <c r="DB38" s="636"/>
      <c r="DC38" s="637"/>
      <c r="DD38" s="627">
        <v>821746</v>
      </c>
      <c r="DE38" s="622"/>
      <c r="DF38" s="622"/>
      <c r="DG38" s="622"/>
      <c r="DH38" s="622"/>
      <c r="DI38" s="622"/>
      <c r="DJ38" s="622"/>
      <c r="DK38" s="623"/>
      <c r="DL38" s="627">
        <v>813137</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15">
      <c r="B39" s="618" t="s">
        <v>329</v>
      </c>
      <c r="C39" s="619"/>
      <c r="D39" s="619"/>
      <c r="E39" s="619"/>
      <c r="F39" s="619"/>
      <c r="G39" s="619"/>
      <c r="H39" s="619"/>
      <c r="I39" s="619"/>
      <c r="J39" s="619"/>
      <c r="K39" s="619"/>
      <c r="L39" s="619"/>
      <c r="M39" s="619"/>
      <c r="N39" s="619"/>
      <c r="O39" s="619"/>
      <c r="P39" s="619"/>
      <c r="Q39" s="620"/>
      <c r="R39" s="621" t="s">
        <v>124</v>
      </c>
      <c r="S39" s="622"/>
      <c r="T39" s="622"/>
      <c r="U39" s="622"/>
      <c r="V39" s="622"/>
      <c r="W39" s="622"/>
      <c r="X39" s="622"/>
      <c r="Y39" s="623"/>
      <c r="Z39" s="659" t="s">
        <v>124</v>
      </c>
      <c r="AA39" s="659"/>
      <c r="AB39" s="659"/>
      <c r="AC39" s="659"/>
      <c r="AD39" s="660" t="s">
        <v>124</v>
      </c>
      <c r="AE39" s="660"/>
      <c r="AF39" s="660"/>
      <c r="AG39" s="660"/>
      <c r="AH39" s="660"/>
      <c r="AI39" s="660"/>
      <c r="AJ39" s="660"/>
      <c r="AK39" s="660"/>
      <c r="AL39" s="624" t="s">
        <v>124</v>
      </c>
      <c r="AM39" s="625"/>
      <c r="AN39" s="625"/>
      <c r="AO39" s="661"/>
      <c r="AQ39" s="654" t="s">
        <v>330</v>
      </c>
      <c r="AR39" s="655"/>
      <c r="AS39" s="655"/>
      <c r="AT39" s="655"/>
      <c r="AU39" s="655"/>
      <c r="AV39" s="655"/>
      <c r="AW39" s="655"/>
      <c r="AX39" s="655"/>
      <c r="AY39" s="656"/>
      <c r="AZ39" s="621">
        <v>202666</v>
      </c>
      <c r="BA39" s="622"/>
      <c r="BB39" s="622"/>
      <c r="BC39" s="622"/>
      <c r="BD39" s="634"/>
      <c r="BE39" s="634"/>
      <c r="BF39" s="657"/>
      <c r="BG39" s="618" t="s">
        <v>331</v>
      </c>
      <c r="BH39" s="619"/>
      <c r="BI39" s="619"/>
      <c r="BJ39" s="619"/>
      <c r="BK39" s="619"/>
      <c r="BL39" s="619"/>
      <c r="BM39" s="619"/>
      <c r="BN39" s="619"/>
      <c r="BO39" s="619"/>
      <c r="BP39" s="619"/>
      <c r="BQ39" s="619"/>
      <c r="BR39" s="619"/>
      <c r="BS39" s="619"/>
      <c r="BT39" s="619"/>
      <c r="BU39" s="620"/>
      <c r="BV39" s="621">
        <v>3063</v>
      </c>
      <c r="BW39" s="622"/>
      <c r="BX39" s="622"/>
      <c r="BY39" s="622"/>
      <c r="BZ39" s="622"/>
      <c r="CA39" s="622"/>
      <c r="CB39" s="658"/>
      <c r="CD39" s="618" t="s">
        <v>332</v>
      </c>
      <c r="CE39" s="619"/>
      <c r="CF39" s="619"/>
      <c r="CG39" s="619"/>
      <c r="CH39" s="619"/>
      <c r="CI39" s="619"/>
      <c r="CJ39" s="619"/>
      <c r="CK39" s="619"/>
      <c r="CL39" s="619"/>
      <c r="CM39" s="619"/>
      <c r="CN39" s="619"/>
      <c r="CO39" s="619"/>
      <c r="CP39" s="619"/>
      <c r="CQ39" s="620"/>
      <c r="CR39" s="621">
        <v>178346</v>
      </c>
      <c r="CS39" s="634"/>
      <c r="CT39" s="634"/>
      <c r="CU39" s="634"/>
      <c r="CV39" s="634"/>
      <c r="CW39" s="634"/>
      <c r="CX39" s="634"/>
      <c r="CY39" s="635"/>
      <c r="CZ39" s="624">
        <v>1.4</v>
      </c>
      <c r="DA39" s="636"/>
      <c r="DB39" s="636"/>
      <c r="DC39" s="637"/>
      <c r="DD39" s="627">
        <v>35607</v>
      </c>
      <c r="DE39" s="634"/>
      <c r="DF39" s="634"/>
      <c r="DG39" s="634"/>
      <c r="DH39" s="634"/>
      <c r="DI39" s="634"/>
      <c r="DJ39" s="634"/>
      <c r="DK39" s="635"/>
      <c r="DL39" s="627" t="s">
        <v>124</v>
      </c>
      <c r="DM39" s="634"/>
      <c r="DN39" s="634"/>
      <c r="DO39" s="634"/>
      <c r="DP39" s="634"/>
      <c r="DQ39" s="634"/>
      <c r="DR39" s="634"/>
      <c r="DS39" s="634"/>
      <c r="DT39" s="634"/>
      <c r="DU39" s="634"/>
      <c r="DV39" s="635"/>
      <c r="DW39" s="624" t="s">
        <v>124</v>
      </c>
      <c r="DX39" s="636"/>
      <c r="DY39" s="636"/>
      <c r="DZ39" s="636"/>
      <c r="EA39" s="636"/>
      <c r="EB39" s="636"/>
      <c r="EC39" s="648"/>
    </row>
    <row r="40" spans="2:133" ht="11.25" customHeight="1" x14ac:dyDescent="0.15">
      <c r="B40" s="618" t="s">
        <v>333</v>
      </c>
      <c r="C40" s="619"/>
      <c r="D40" s="619"/>
      <c r="E40" s="619"/>
      <c r="F40" s="619"/>
      <c r="G40" s="619"/>
      <c r="H40" s="619"/>
      <c r="I40" s="619"/>
      <c r="J40" s="619"/>
      <c r="K40" s="619"/>
      <c r="L40" s="619"/>
      <c r="M40" s="619"/>
      <c r="N40" s="619"/>
      <c r="O40" s="619"/>
      <c r="P40" s="619"/>
      <c r="Q40" s="620"/>
      <c r="R40" s="621">
        <v>36178</v>
      </c>
      <c r="S40" s="622"/>
      <c r="T40" s="622"/>
      <c r="U40" s="622"/>
      <c r="V40" s="622"/>
      <c r="W40" s="622"/>
      <c r="X40" s="622"/>
      <c r="Y40" s="623"/>
      <c r="Z40" s="659">
        <v>0.3</v>
      </c>
      <c r="AA40" s="659"/>
      <c r="AB40" s="659"/>
      <c r="AC40" s="659"/>
      <c r="AD40" s="660" t="s">
        <v>124</v>
      </c>
      <c r="AE40" s="660"/>
      <c r="AF40" s="660"/>
      <c r="AG40" s="660"/>
      <c r="AH40" s="660"/>
      <c r="AI40" s="660"/>
      <c r="AJ40" s="660"/>
      <c r="AK40" s="660"/>
      <c r="AL40" s="624" t="s">
        <v>124</v>
      </c>
      <c r="AM40" s="625"/>
      <c r="AN40" s="625"/>
      <c r="AO40" s="661"/>
      <c r="AQ40" s="654" t="s">
        <v>334</v>
      </c>
      <c r="AR40" s="655"/>
      <c r="AS40" s="655"/>
      <c r="AT40" s="655"/>
      <c r="AU40" s="655"/>
      <c r="AV40" s="655"/>
      <c r="AW40" s="655"/>
      <c r="AX40" s="655"/>
      <c r="AY40" s="656"/>
      <c r="AZ40" s="621" t="s">
        <v>124</v>
      </c>
      <c r="BA40" s="622"/>
      <c r="BB40" s="622"/>
      <c r="BC40" s="622"/>
      <c r="BD40" s="634"/>
      <c r="BE40" s="634"/>
      <c r="BF40" s="657"/>
      <c r="BG40" s="662" t="s">
        <v>335</v>
      </c>
      <c r="BH40" s="663"/>
      <c r="BI40" s="663"/>
      <c r="BJ40" s="663"/>
      <c r="BK40" s="663"/>
      <c r="BL40" s="223"/>
      <c r="BM40" s="619" t="s">
        <v>336</v>
      </c>
      <c r="BN40" s="619"/>
      <c r="BO40" s="619"/>
      <c r="BP40" s="619"/>
      <c r="BQ40" s="619"/>
      <c r="BR40" s="619"/>
      <c r="BS40" s="619"/>
      <c r="BT40" s="619"/>
      <c r="BU40" s="620"/>
      <c r="BV40" s="621">
        <v>98</v>
      </c>
      <c r="BW40" s="622"/>
      <c r="BX40" s="622"/>
      <c r="BY40" s="622"/>
      <c r="BZ40" s="622"/>
      <c r="CA40" s="622"/>
      <c r="CB40" s="658"/>
      <c r="CD40" s="618" t="s">
        <v>337</v>
      </c>
      <c r="CE40" s="619"/>
      <c r="CF40" s="619"/>
      <c r="CG40" s="619"/>
      <c r="CH40" s="619"/>
      <c r="CI40" s="619"/>
      <c r="CJ40" s="619"/>
      <c r="CK40" s="619"/>
      <c r="CL40" s="619"/>
      <c r="CM40" s="619"/>
      <c r="CN40" s="619"/>
      <c r="CO40" s="619"/>
      <c r="CP40" s="619"/>
      <c r="CQ40" s="620"/>
      <c r="CR40" s="621">
        <v>22200</v>
      </c>
      <c r="CS40" s="622"/>
      <c r="CT40" s="622"/>
      <c r="CU40" s="622"/>
      <c r="CV40" s="622"/>
      <c r="CW40" s="622"/>
      <c r="CX40" s="622"/>
      <c r="CY40" s="623"/>
      <c r="CZ40" s="624">
        <v>0.2</v>
      </c>
      <c r="DA40" s="636"/>
      <c r="DB40" s="636"/>
      <c r="DC40" s="637"/>
      <c r="DD40" s="627">
        <v>10000</v>
      </c>
      <c r="DE40" s="622"/>
      <c r="DF40" s="622"/>
      <c r="DG40" s="622"/>
      <c r="DH40" s="622"/>
      <c r="DI40" s="622"/>
      <c r="DJ40" s="622"/>
      <c r="DK40" s="623"/>
      <c r="DL40" s="627" t="s">
        <v>124</v>
      </c>
      <c r="DM40" s="622"/>
      <c r="DN40" s="622"/>
      <c r="DO40" s="622"/>
      <c r="DP40" s="622"/>
      <c r="DQ40" s="622"/>
      <c r="DR40" s="622"/>
      <c r="DS40" s="622"/>
      <c r="DT40" s="622"/>
      <c r="DU40" s="622"/>
      <c r="DV40" s="623"/>
      <c r="DW40" s="624" t="s">
        <v>124</v>
      </c>
      <c r="DX40" s="636"/>
      <c r="DY40" s="636"/>
      <c r="DZ40" s="636"/>
      <c r="EA40" s="636"/>
      <c r="EB40" s="636"/>
      <c r="EC40" s="648"/>
    </row>
    <row r="41" spans="2:133" ht="11.25" customHeight="1" x14ac:dyDescent="0.15">
      <c r="B41" s="602" t="s">
        <v>338</v>
      </c>
      <c r="C41" s="603"/>
      <c r="D41" s="603"/>
      <c r="E41" s="603"/>
      <c r="F41" s="603"/>
      <c r="G41" s="603"/>
      <c r="H41" s="603"/>
      <c r="I41" s="603"/>
      <c r="J41" s="603"/>
      <c r="K41" s="603"/>
      <c r="L41" s="603"/>
      <c r="M41" s="603"/>
      <c r="N41" s="603"/>
      <c r="O41" s="603"/>
      <c r="P41" s="603"/>
      <c r="Q41" s="604"/>
      <c r="R41" s="605">
        <v>13019544</v>
      </c>
      <c r="S41" s="646"/>
      <c r="T41" s="646"/>
      <c r="U41" s="646"/>
      <c r="V41" s="646"/>
      <c r="W41" s="646"/>
      <c r="X41" s="646"/>
      <c r="Y41" s="649"/>
      <c r="Z41" s="650">
        <v>100</v>
      </c>
      <c r="AA41" s="650"/>
      <c r="AB41" s="650"/>
      <c r="AC41" s="650"/>
      <c r="AD41" s="651">
        <v>7271118</v>
      </c>
      <c r="AE41" s="651"/>
      <c r="AF41" s="651"/>
      <c r="AG41" s="651"/>
      <c r="AH41" s="651"/>
      <c r="AI41" s="651"/>
      <c r="AJ41" s="651"/>
      <c r="AK41" s="651"/>
      <c r="AL41" s="608">
        <v>100</v>
      </c>
      <c r="AM41" s="652"/>
      <c r="AN41" s="652"/>
      <c r="AO41" s="653"/>
      <c r="AQ41" s="654" t="s">
        <v>339</v>
      </c>
      <c r="AR41" s="655"/>
      <c r="AS41" s="655"/>
      <c r="AT41" s="655"/>
      <c r="AU41" s="655"/>
      <c r="AV41" s="655"/>
      <c r="AW41" s="655"/>
      <c r="AX41" s="655"/>
      <c r="AY41" s="656"/>
      <c r="AZ41" s="621">
        <v>142011</v>
      </c>
      <c r="BA41" s="622"/>
      <c r="BB41" s="622"/>
      <c r="BC41" s="622"/>
      <c r="BD41" s="634"/>
      <c r="BE41" s="634"/>
      <c r="BF41" s="657"/>
      <c r="BG41" s="662"/>
      <c r="BH41" s="663"/>
      <c r="BI41" s="663"/>
      <c r="BJ41" s="663"/>
      <c r="BK41" s="663"/>
      <c r="BL41" s="223"/>
      <c r="BM41" s="619" t="s">
        <v>340</v>
      </c>
      <c r="BN41" s="619"/>
      <c r="BO41" s="619"/>
      <c r="BP41" s="619"/>
      <c r="BQ41" s="619"/>
      <c r="BR41" s="619"/>
      <c r="BS41" s="619"/>
      <c r="BT41" s="619"/>
      <c r="BU41" s="620"/>
      <c r="BV41" s="621" t="s">
        <v>124</v>
      </c>
      <c r="BW41" s="622"/>
      <c r="BX41" s="622"/>
      <c r="BY41" s="622"/>
      <c r="BZ41" s="622"/>
      <c r="CA41" s="622"/>
      <c r="CB41" s="658"/>
      <c r="CD41" s="618" t="s">
        <v>341</v>
      </c>
      <c r="CE41" s="619"/>
      <c r="CF41" s="619"/>
      <c r="CG41" s="619"/>
      <c r="CH41" s="619"/>
      <c r="CI41" s="619"/>
      <c r="CJ41" s="619"/>
      <c r="CK41" s="619"/>
      <c r="CL41" s="619"/>
      <c r="CM41" s="619"/>
      <c r="CN41" s="619"/>
      <c r="CO41" s="619"/>
      <c r="CP41" s="619"/>
      <c r="CQ41" s="620"/>
      <c r="CR41" s="621" t="s">
        <v>124</v>
      </c>
      <c r="CS41" s="634"/>
      <c r="CT41" s="634"/>
      <c r="CU41" s="634"/>
      <c r="CV41" s="634"/>
      <c r="CW41" s="634"/>
      <c r="CX41" s="634"/>
      <c r="CY41" s="635"/>
      <c r="CZ41" s="624" t="s">
        <v>124</v>
      </c>
      <c r="DA41" s="636"/>
      <c r="DB41" s="636"/>
      <c r="DC41" s="637"/>
      <c r="DD41" s="627" t="s">
        <v>124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342</v>
      </c>
      <c r="AR42" s="667"/>
      <c r="AS42" s="667"/>
      <c r="AT42" s="667"/>
      <c r="AU42" s="667"/>
      <c r="AV42" s="667"/>
      <c r="AW42" s="667"/>
      <c r="AX42" s="667"/>
      <c r="AY42" s="668"/>
      <c r="AZ42" s="605">
        <v>778840</v>
      </c>
      <c r="BA42" s="646"/>
      <c r="BB42" s="646"/>
      <c r="BC42" s="646"/>
      <c r="BD42" s="606"/>
      <c r="BE42" s="606"/>
      <c r="BF42" s="669"/>
      <c r="BG42" s="664"/>
      <c r="BH42" s="665"/>
      <c r="BI42" s="665"/>
      <c r="BJ42" s="665"/>
      <c r="BK42" s="665"/>
      <c r="BL42" s="224"/>
      <c r="BM42" s="603" t="s">
        <v>343</v>
      </c>
      <c r="BN42" s="603"/>
      <c r="BO42" s="603"/>
      <c r="BP42" s="603"/>
      <c r="BQ42" s="603"/>
      <c r="BR42" s="603"/>
      <c r="BS42" s="603"/>
      <c r="BT42" s="603"/>
      <c r="BU42" s="604"/>
      <c r="BV42" s="605">
        <v>383</v>
      </c>
      <c r="BW42" s="646"/>
      <c r="BX42" s="646"/>
      <c r="BY42" s="646"/>
      <c r="BZ42" s="646"/>
      <c r="CA42" s="646"/>
      <c r="CB42" s="647"/>
      <c r="CD42" s="618" t="s">
        <v>344</v>
      </c>
      <c r="CE42" s="619"/>
      <c r="CF42" s="619"/>
      <c r="CG42" s="619"/>
      <c r="CH42" s="619"/>
      <c r="CI42" s="619"/>
      <c r="CJ42" s="619"/>
      <c r="CK42" s="619"/>
      <c r="CL42" s="619"/>
      <c r="CM42" s="619"/>
      <c r="CN42" s="619"/>
      <c r="CO42" s="619"/>
      <c r="CP42" s="619"/>
      <c r="CQ42" s="620"/>
      <c r="CR42" s="621">
        <v>2118267</v>
      </c>
      <c r="CS42" s="634"/>
      <c r="CT42" s="634"/>
      <c r="CU42" s="634"/>
      <c r="CV42" s="634"/>
      <c r="CW42" s="634"/>
      <c r="CX42" s="634"/>
      <c r="CY42" s="635"/>
      <c r="CZ42" s="624">
        <v>16.8</v>
      </c>
      <c r="DA42" s="636"/>
      <c r="DB42" s="636"/>
      <c r="DC42" s="637"/>
      <c r="DD42" s="627">
        <v>472601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345</v>
      </c>
      <c r="CD43" s="618" t="s">
        <v>346</v>
      </c>
      <c r="CE43" s="619"/>
      <c r="CF43" s="619"/>
      <c r="CG43" s="619"/>
      <c r="CH43" s="619"/>
      <c r="CI43" s="619"/>
      <c r="CJ43" s="619"/>
      <c r="CK43" s="619"/>
      <c r="CL43" s="619"/>
      <c r="CM43" s="619"/>
      <c r="CN43" s="619"/>
      <c r="CO43" s="619"/>
      <c r="CP43" s="619"/>
      <c r="CQ43" s="620"/>
      <c r="CR43" s="621">
        <v>9802</v>
      </c>
      <c r="CS43" s="634"/>
      <c r="CT43" s="634"/>
      <c r="CU43" s="634"/>
      <c r="CV43" s="634"/>
      <c r="CW43" s="634"/>
      <c r="CX43" s="634"/>
      <c r="CY43" s="635"/>
      <c r="CZ43" s="624">
        <v>0.1</v>
      </c>
      <c r="DA43" s="636"/>
      <c r="DB43" s="636"/>
      <c r="DC43" s="637"/>
      <c r="DD43" s="627">
        <v>9704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295</v>
      </c>
      <c r="CE44" s="641"/>
      <c r="CF44" s="618" t="s">
        <v>348</v>
      </c>
      <c r="CG44" s="619"/>
      <c r="CH44" s="619"/>
      <c r="CI44" s="619"/>
      <c r="CJ44" s="619"/>
      <c r="CK44" s="619"/>
      <c r="CL44" s="619"/>
      <c r="CM44" s="619"/>
      <c r="CN44" s="619"/>
      <c r="CO44" s="619"/>
      <c r="CP44" s="619"/>
      <c r="CQ44" s="620"/>
      <c r="CR44" s="621">
        <v>2088486</v>
      </c>
      <c r="CS44" s="622"/>
      <c r="CT44" s="622"/>
      <c r="CU44" s="622"/>
      <c r="CV44" s="622"/>
      <c r="CW44" s="622"/>
      <c r="CX44" s="622"/>
      <c r="CY44" s="623"/>
      <c r="CZ44" s="624">
        <v>16.600000000000001</v>
      </c>
      <c r="DA44" s="625"/>
      <c r="DB44" s="625"/>
      <c r="DC44" s="626"/>
      <c r="DD44" s="627">
        <v>460402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350</v>
      </c>
      <c r="CG45" s="619"/>
      <c r="CH45" s="619"/>
      <c r="CI45" s="619"/>
      <c r="CJ45" s="619"/>
      <c r="CK45" s="619"/>
      <c r="CL45" s="619"/>
      <c r="CM45" s="619"/>
      <c r="CN45" s="619"/>
      <c r="CO45" s="619"/>
      <c r="CP45" s="619"/>
      <c r="CQ45" s="620"/>
      <c r="CR45" s="621">
        <v>332678</v>
      </c>
      <c r="CS45" s="634"/>
      <c r="CT45" s="634"/>
      <c r="CU45" s="634"/>
      <c r="CV45" s="634"/>
      <c r="CW45" s="634"/>
      <c r="CX45" s="634"/>
      <c r="CY45" s="635"/>
      <c r="CZ45" s="624">
        <v>2.6</v>
      </c>
      <c r="DA45" s="636"/>
      <c r="DB45" s="636"/>
      <c r="DC45" s="637"/>
      <c r="DD45" s="627">
        <v>39384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351</v>
      </c>
      <c r="CG46" s="619"/>
      <c r="CH46" s="619"/>
      <c r="CI46" s="619"/>
      <c r="CJ46" s="619"/>
      <c r="CK46" s="619"/>
      <c r="CL46" s="619"/>
      <c r="CM46" s="619"/>
      <c r="CN46" s="619"/>
      <c r="CO46" s="619"/>
      <c r="CP46" s="619"/>
      <c r="CQ46" s="620"/>
      <c r="CR46" s="621">
        <v>1658460</v>
      </c>
      <c r="CS46" s="622"/>
      <c r="CT46" s="622"/>
      <c r="CU46" s="622"/>
      <c r="CV46" s="622"/>
      <c r="CW46" s="622"/>
      <c r="CX46" s="622"/>
      <c r="CY46" s="623"/>
      <c r="CZ46" s="624">
        <v>13.2</v>
      </c>
      <c r="DA46" s="625"/>
      <c r="DB46" s="625"/>
      <c r="DC46" s="626"/>
      <c r="DD46" s="627">
        <v>356630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352</v>
      </c>
      <c r="CG47" s="619"/>
      <c r="CH47" s="619"/>
      <c r="CI47" s="619"/>
      <c r="CJ47" s="619"/>
      <c r="CK47" s="619"/>
      <c r="CL47" s="619"/>
      <c r="CM47" s="619"/>
      <c r="CN47" s="619"/>
      <c r="CO47" s="619"/>
      <c r="CP47" s="619"/>
      <c r="CQ47" s="620"/>
      <c r="CR47" s="621">
        <v>29781</v>
      </c>
      <c r="CS47" s="634"/>
      <c r="CT47" s="634"/>
      <c r="CU47" s="634"/>
      <c r="CV47" s="634"/>
      <c r="CW47" s="634"/>
      <c r="CX47" s="634"/>
      <c r="CY47" s="635"/>
      <c r="CZ47" s="624">
        <v>0.2</v>
      </c>
      <c r="DA47" s="636"/>
      <c r="DB47" s="636"/>
      <c r="DC47" s="637"/>
      <c r="DD47" s="627">
        <v>12199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353</v>
      </c>
      <c r="CG48" s="619"/>
      <c r="CH48" s="619"/>
      <c r="CI48" s="619"/>
      <c r="CJ48" s="619"/>
      <c r="CK48" s="619"/>
      <c r="CL48" s="619"/>
      <c r="CM48" s="619"/>
      <c r="CN48" s="619"/>
      <c r="CO48" s="619"/>
      <c r="CP48" s="619"/>
      <c r="CQ48" s="620"/>
      <c r="CR48" s="621" t="s">
        <v>124</v>
      </c>
      <c r="CS48" s="622"/>
      <c r="CT48" s="622"/>
      <c r="CU48" s="622"/>
      <c r="CV48" s="622"/>
      <c r="CW48" s="622"/>
      <c r="CX48" s="622"/>
      <c r="CY48" s="623"/>
      <c r="CZ48" s="624" t="s">
        <v>124</v>
      </c>
      <c r="DA48" s="625"/>
      <c r="DB48" s="625"/>
      <c r="DC48" s="626"/>
      <c r="DD48" s="627" t="s">
        <v>124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354</v>
      </c>
      <c r="CE49" s="603"/>
      <c r="CF49" s="603"/>
      <c r="CG49" s="603"/>
      <c r="CH49" s="603"/>
      <c r="CI49" s="603"/>
      <c r="CJ49" s="603"/>
      <c r="CK49" s="603"/>
      <c r="CL49" s="603"/>
      <c r="CM49" s="603"/>
      <c r="CN49" s="603"/>
      <c r="CO49" s="603"/>
      <c r="CP49" s="603"/>
      <c r="CQ49" s="604"/>
      <c r="CR49" s="605">
        <v>12603778</v>
      </c>
      <c r="CS49" s="606"/>
      <c r="CT49" s="606"/>
      <c r="CU49" s="606"/>
      <c r="CV49" s="606"/>
      <c r="CW49" s="606"/>
      <c r="CX49" s="606"/>
      <c r="CY49" s="607"/>
      <c r="CZ49" s="608">
        <v>100</v>
      </c>
      <c r="DA49" s="609"/>
      <c r="DB49" s="609"/>
      <c r="DC49" s="610"/>
      <c r="DD49" s="611">
        <v>8471644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hkA5kOy4JjH6HQ7JYND/BzkgCJpHAaNpMbi7WCcLGq+XfauQ0b4FgtfrBvhv1XKZrrUTP1jHNEF/wZcyngkhA==" saltValue="otlBzLptXIRTbqpUNLiP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5" t="s">
        <v>355</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6" t="s">
        <v>356</v>
      </c>
      <c r="DK2" s="1097"/>
      <c r="DL2" s="1097"/>
      <c r="DM2" s="1097"/>
      <c r="DN2" s="1097"/>
      <c r="DO2" s="1098"/>
      <c r="DP2" s="228"/>
      <c r="DQ2" s="1096" t="s">
        <v>357</v>
      </c>
      <c r="DR2" s="1097"/>
      <c r="DS2" s="1097"/>
      <c r="DT2" s="1097"/>
      <c r="DU2" s="1097"/>
      <c r="DV2" s="1097"/>
      <c r="DW2" s="1097"/>
      <c r="DX2" s="1097"/>
      <c r="DY2" s="1097"/>
      <c r="DZ2" s="109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4" t="s">
        <v>358</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2"/>
      <c r="BA4" s="232"/>
      <c r="BB4" s="232"/>
      <c r="BC4" s="232"/>
      <c r="BD4" s="232"/>
      <c r="BE4" s="233"/>
      <c r="BF4" s="233"/>
      <c r="BG4" s="233"/>
      <c r="BH4" s="233"/>
      <c r="BI4" s="233"/>
      <c r="BJ4" s="233"/>
      <c r="BK4" s="233"/>
      <c r="BL4" s="233"/>
      <c r="BM4" s="233"/>
      <c r="BN4" s="233"/>
      <c r="BO4" s="233"/>
      <c r="BP4" s="233"/>
      <c r="BQ4" s="730" t="s">
        <v>359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0" t="s">
        <v>360</v>
      </c>
      <c r="B5" s="1001"/>
      <c r="C5" s="1001"/>
      <c r="D5" s="1001"/>
      <c r="E5" s="1001"/>
      <c r="F5" s="1001"/>
      <c r="G5" s="1001"/>
      <c r="H5" s="1001"/>
      <c r="I5" s="1001"/>
      <c r="J5" s="1001"/>
      <c r="K5" s="1001"/>
      <c r="L5" s="1001"/>
      <c r="M5" s="1001"/>
      <c r="N5" s="1001"/>
      <c r="O5" s="1001"/>
      <c r="P5" s="1002"/>
      <c r="Q5" s="1006" t="s">
        <v>361</v>
      </c>
      <c r="R5" s="1007"/>
      <c r="S5" s="1007"/>
      <c r="T5" s="1007"/>
      <c r="U5" s="1008"/>
      <c r="V5" s="1006" t="s">
        <v>362</v>
      </c>
      <c r="W5" s="1007"/>
      <c r="X5" s="1007"/>
      <c r="Y5" s="1007"/>
      <c r="Z5" s="1008"/>
      <c r="AA5" s="1006" t="s">
        <v>363</v>
      </c>
      <c r="AB5" s="1007"/>
      <c r="AC5" s="1007"/>
      <c r="AD5" s="1007"/>
      <c r="AE5" s="1007"/>
      <c r="AF5" s="1099" t="s">
        <v>364</v>
      </c>
      <c r="AG5" s="1007"/>
      <c r="AH5" s="1007"/>
      <c r="AI5" s="1007"/>
      <c r="AJ5" s="1020"/>
      <c r="AK5" s="1007" t="s">
        <v>365</v>
      </c>
      <c r="AL5" s="1007"/>
      <c r="AM5" s="1007"/>
      <c r="AN5" s="1007"/>
      <c r="AO5" s="1008"/>
      <c r="AP5" s="1006" t="s">
        <v>366</v>
      </c>
      <c r="AQ5" s="1007"/>
      <c r="AR5" s="1007"/>
      <c r="AS5" s="1007"/>
      <c r="AT5" s="1008"/>
      <c r="AU5" s="1006" t="s">
        <v>367</v>
      </c>
      <c r="AV5" s="1007"/>
      <c r="AW5" s="1007"/>
      <c r="AX5" s="1007"/>
      <c r="AY5" s="1020"/>
      <c r="AZ5" s="232"/>
      <c r="BA5" s="232"/>
      <c r="BB5" s="232"/>
      <c r="BC5" s="232"/>
      <c r="BD5" s="232"/>
      <c r="BE5" s="233"/>
      <c r="BF5" s="233"/>
      <c r="BG5" s="233"/>
      <c r="BH5" s="233"/>
      <c r="BI5" s="233"/>
      <c r="BJ5" s="233"/>
      <c r="BK5" s="233"/>
      <c r="BL5" s="233"/>
      <c r="BM5" s="233"/>
      <c r="BN5" s="233"/>
      <c r="BO5" s="233"/>
      <c r="BP5" s="233"/>
      <c r="BQ5" s="1000" t="s">
        <v>368</v>
      </c>
      <c r="BR5" s="1001"/>
      <c r="BS5" s="1001"/>
      <c r="BT5" s="1001"/>
      <c r="BU5" s="1001"/>
      <c r="BV5" s="1001"/>
      <c r="BW5" s="1001"/>
      <c r="BX5" s="1001"/>
      <c r="BY5" s="1001"/>
      <c r="BZ5" s="1001"/>
      <c r="CA5" s="1001"/>
      <c r="CB5" s="1001"/>
      <c r="CC5" s="1001"/>
      <c r="CD5" s="1001"/>
      <c r="CE5" s="1001"/>
      <c r="CF5" s="1001"/>
      <c r="CG5" s="1002"/>
      <c r="CH5" s="1006" t="s">
        <v>369</v>
      </c>
      <c r="CI5" s="1007"/>
      <c r="CJ5" s="1007"/>
      <c r="CK5" s="1007"/>
      <c r="CL5" s="1008"/>
      <c r="CM5" s="1006" t="s">
        <v>370</v>
      </c>
      <c r="CN5" s="1007"/>
      <c r="CO5" s="1007"/>
      <c r="CP5" s="1007"/>
      <c r="CQ5" s="1008"/>
      <c r="CR5" s="1006" t="s">
        <v>371</v>
      </c>
      <c r="CS5" s="1007"/>
      <c r="CT5" s="1007"/>
      <c r="CU5" s="1007"/>
      <c r="CV5" s="1008"/>
      <c r="CW5" s="1006" t="s">
        <v>372</v>
      </c>
      <c r="CX5" s="1007"/>
      <c r="CY5" s="1007"/>
      <c r="CZ5" s="1007"/>
      <c r="DA5" s="1008"/>
      <c r="DB5" s="1006" t="s">
        <v>373</v>
      </c>
      <c r="DC5" s="1007"/>
      <c r="DD5" s="1007"/>
      <c r="DE5" s="1007"/>
      <c r="DF5" s="1008"/>
      <c r="DG5" s="1089" t="s">
        <v>374</v>
      </c>
      <c r="DH5" s="1090"/>
      <c r="DI5" s="1090"/>
      <c r="DJ5" s="1090"/>
      <c r="DK5" s="1091"/>
      <c r="DL5" s="1089" t="s">
        <v>375</v>
      </c>
      <c r="DM5" s="1090"/>
      <c r="DN5" s="1090"/>
      <c r="DO5" s="1090"/>
      <c r="DP5" s="1091"/>
      <c r="DQ5" s="1006" t="s">
        <v>376</v>
      </c>
      <c r="DR5" s="1007"/>
      <c r="DS5" s="1007"/>
      <c r="DT5" s="1007"/>
      <c r="DU5" s="1008"/>
      <c r="DV5" s="1006" t="s">
        <v>367</v>
      </c>
      <c r="DW5" s="1007"/>
      <c r="DX5" s="1007"/>
      <c r="DY5" s="1007"/>
      <c r="DZ5" s="1020"/>
      <c r="EA5" s="234"/>
    </row>
    <row r="6" spans="1:131" s="235" customFormat="1" ht="26.25" customHeight="1" thickBot="1" x14ac:dyDescent="0.2">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100"/>
      <c r="AG6" s="1010"/>
      <c r="AH6" s="1010"/>
      <c r="AI6" s="1010"/>
      <c r="AJ6" s="1021"/>
      <c r="AK6" s="1010"/>
      <c r="AL6" s="1010"/>
      <c r="AM6" s="1010"/>
      <c r="AN6" s="1010"/>
      <c r="AO6" s="1011"/>
      <c r="AP6" s="1009"/>
      <c r="AQ6" s="1010"/>
      <c r="AR6" s="1010"/>
      <c r="AS6" s="1010"/>
      <c r="AT6" s="1011"/>
      <c r="AU6" s="1009"/>
      <c r="AV6" s="1010"/>
      <c r="AW6" s="1010"/>
      <c r="AX6" s="1010"/>
      <c r="AY6" s="1021"/>
      <c r="AZ6" s="232"/>
      <c r="BA6" s="232"/>
      <c r="BB6" s="232"/>
      <c r="BC6" s="232"/>
      <c r="BD6" s="232"/>
      <c r="BE6" s="233"/>
      <c r="BF6" s="233"/>
      <c r="BG6" s="233"/>
      <c r="BH6" s="233"/>
      <c r="BI6" s="233"/>
      <c r="BJ6" s="233"/>
      <c r="BK6" s="233"/>
      <c r="BL6" s="233"/>
      <c r="BM6" s="233"/>
      <c r="BN6" s="233"/>
      <c r="BO6" s="233"/>
      <c r="BP6" s="233"/>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092"/>
      <c r="DH6" s="1093"/>
      <c r="DI6" s="1093"/>
      <c r="DJ6" s="1093"/>
      <c r="DK6" s="1094"/>
      <c r="DL6" s="1092"/>
      <c r="DM6" s="1093"/>
      <c r="DN6" s="1093"/>
      <c r="DO6" s="1093"/>
      <c r="DP6" s="1094"/>
      <c r="DQ6" s="1009"/>
      <c r="DR6" s="1010"/>
      <c r="DS6" s="1010"/>
      <c r="DT6" s="1010"/>
      <c r="DU6" s="1011"/>
      <c r="DV6" s="1009"/>
      <c r="DW6" s="1010"/>
      <c r="DX6" s="1010"/>
      <c r="DY6" s="1010"/>
      <c r="DZ6" s="1021"/>
      <c r="EA6" s="234"/>
    </row>
    <row r="7" spans="1:131" s="235" customFormat="1" ht="26.25" customHeight="1" thickTop="1" x14ac:dyDescent="0.15">
      <c r="A7" s="236">
        <v>1</v>
      </c>
      <c r="B7" s="1052" t="s">
        <v>377</v>
      </c>
      <c r="C7" s="1053"/>
      <c r="D7" s="1053"/>
      <c r="E7" s="1053"/>
      <c r="F7" s="1053"/>
      <c r="G7" s="1053"/>
      <c r="H7" s="1053"/>
      <c r="I7" s="1053"/>
      <c r="J7" s="1053"/>
      <c r="K7" s="1053"/>
      <c r="L7" s="1053"/>
      <c r="M7" s="1053"/>
      <c r="N7" s="1053"/>
      <c r="O7" s="1053"/>
      <c r="P7" s="1054"/>
      <c r="Q7" s="1107">
        <v>13025</v>
      </c>
      <c r="R7" s="1108"/>
      <c r="S7" s="1108"/>
      <c r="T7" s="1108"/>
      <c r="U7" s="1108"/>
      <c r="V7" s="1108">
        <v>12609</v>
      </c>
      <c r="W7" s="1108"/>
      <c r="X7" s="1108"/>
      <c r="Y7" s="1108"/>
      <c r="Z7" s="1108"/>
      <c r="AA7" s="1108">
        <v>416</v>
      </c>
      <c r="AB7" s="1108"/>
      <c r="AC7" s="1108"/>
      <c r="AD7" s="1108"/>
      <c r="AE7" s="1109"/>
      <c r="AF7" s="1110">
        <v>330</v>
      </c>
      <c r="AG7" s="1111"/>
      <c r="AH7" s="1111"/>
      <c r="AI7" s="1111"/>
      <c r="AJ7" s="1112"/>
      <c r="AK7" s="1113">
        <v>378</v>
      </c>
      <c r="AL7" s="1114"/>
      <c r="AM7" s="1114"/>
      <c r="AN7" s="1114"/>
      <c r="AO7" s="1114"/>
      <c r="AP7" s="1114">
        <v>10427</v>
      </c>
      <c r="AQ7" s="1114"/>
      <c r="AR7" s="1114"/>
      <c r="AS7" s="1114"/>
      <c r="AT7" s="1114"/>
      <c r="AU7" s="1115"/>
      <c r="AV7" s="1115"/>
      <c r="AW7" s="1115"/>
      <c r="AX7" s="1115"/>
      <c r="AY7" s="1116"/>
      <c r="AZ7" s="232"/>
      <c r="BA7" s="232"/>
      <c r="BB7" s="232"/>
      <c r="BC7" s="232"/>
      <c r="BD7" s="232"/>
      <c r="BE7" s="233"/>
      <c r="BF7" s="233"/>
      <c r="BG7" s="233"/>
      <c r="BH7" s="233"/>
      <c r="BI7" s="233"/>
      <c r="BJ7" s="233"/>
      <c r="BK7" s="233"/>
      <c r="BL7" s="233"/>
      <c r="BM7" s="233"/>
      <c r="BN7" s="233"/>
      <c r="BO7" s="233"/>
      <c r="BP7" s="233"/>
      <c r="BQ7" s="236">
        <v>1</v>
      </c>
      <c r="BR7" s="237"/>
      <c r="BS7" s="1104" t="s">
        <v>557</v>
      </c>
      <c r="BT7" s="1105"/>
      <c r="BU7" s="1105"/>
      <c r="BV7" s="1105"/>
      <c r="BW7" s="1105"/>
      <c r="BX7" s="1105"/>
      <c r="BY7" s="1105"/>
      <c r="BZ7" s="1105"/>
      <c r="CA7" s="1105"/>
      <c r="CB7" s="1105"/>
      <c r="CC7" s="1105"/>
      <c r="CD7" s="1105"/>
      <c r="CE7" s="1105"/>
      <c r="CF7" s="1105"/>
      <c r="CG7" s="1117"/>
      <c r="CH7" s="1101">
        <v>-2</v>
      </c>
      <c r="CI7" s="1102"/>
      <c r="CJ7" s="1102"/>
      <c r="CK7" s="1102"/>
      <c r="CL7" s="1103"/>
      <c r="CM7" s="1101">
        <v>34</v>
      </c>
      <c r="CN7" s="1102"/>
      <c r="CO7" s="1102"/>
      <c r="CP7" s="1102"/>
      <c r="CQ7" s="1103"/>
      <c r="CR7" s="1101">
        <v>8</v>
      </c>
      <c r="CS7" s="1102"/>
      <c r="CT7" s="1102"/>
      <c r="CU7" s="1102"/>
      <c r="CV7" s="1103"/>
      <c r="CW7" s="1101" t="s">
        <v>558</v>
      </c>
      <c r="CX7" s="1102"/>
      <c r="CY7" s="1102"/>
      <c r="CZ7" s="1102"/>
      <c r="DA7" s="1103"/>
      <c r="DB7" s="1101" t="s">
        <v>558</v>
      </c>
      <c r="DC7" s="1102"/>
      <c r="DD7" s="1102"/>
      <c r="DE7" s="1102"/>
      <c r="DF7" s="1103"/>
      <c r="DG7" s="1101" t="s">
        <v>558</v>
      </c>
      <c r="DH7" s="1102"/>
      <c r="DI7" s="1102"/>
      <c r="DJ7" s="1102"/>
      <c r="DK7" s="1103"/>
      <c r="DL7" s="1101" t="s">
        <v>558</v>
      </c>
      <c r="DM7" s="1102"/>
      <c r="DN7" s="1102"/>
      <c r="DO7" s="1102"/>
      <c r="DP7" s="1103"/>
      <c r="DQ7" s="1101" t="s">
        <v>558</v>
      </c>
      <c r="DR7" s="1102"/>
      <c r="DS7" s="1102"/>
      <c r="DT7" s="1102"/>
      <c r="DU7" s="1103"/>
      <c r="DV7" s="1104"/>
      <c r="DW7" s="1105"/>
      <c r="DX7" s="1105"/>
      <c r="DY7" s="1105"/>
      <c r="DZ7" s="1106"/>
      <c r="EA7" s="234"/>
    </row>
    <row r="8" spans="1:131" s="235" customFormat="1" ht="26.25" customHeight="1" x14ac:dyDescent="0.15">
      <c r="A8" s="238">
        <v>2</v>
      </c>
      <c r="B8" s="1035"/>
      <c r="C8" s="1036"/>
      <c r="D8" s="1036"/>
      <c r="E8" s="1036"/>
      <c r="F8" s="1036"/>
      <c r="G8" s="1036"/>
      <c r="H8" s="1036"/>
      <c r="I8" s="1036"/>
      <c r="J8" s="1036"/>
      <c r="K8" s="1036"/>
      <c r="L8" s="1036"/>
      <c r="M8" s="1036"/>
      <c r="N8" s="1036"/>
      <c r="O8" s="1036"/>
      <c r="P8" s="1037"/>
      <c r="Q8" s="1043"/>
      <c r="R8" s="1044"/>
      <c r="S8" s="1044"/>
      <c r="T8" s="1044"/>
      <c r="U8" s="1044"/>
      <c r="V8" s="1044"/>
      <c r="W8" s="1044"/>
      <c r="X8" s="1044"/>
      <c r="Y8" s="1044"/>
      <c r="Z8" s="1044"/>
      <c r="AA8" s="1044"/>
      <c r="AB8" s="1044"/>
      <c r="AC8" s="1044"/>
      <c r="AD8" s="1044"/>
      <c r="AE8" s="1045"/>
      <c r="AF8" s="1040"/>
      <c r="AG8" s="1041"/>
      <c r="AH8" s="1041"/>
      <c r="AI8" s="1041"/>
      <c r="AJ8" s="1042"/>
      <c r="AK8" s="1085"/>
      <c r="AL8" s="1086"/>
      <c r="AM8" s="1086"/>
      <c r="AN8" s="1086"/>
      <c r="AO8" s="1086"/>
      <c r="AP8" s="1086"/>
      <c r="AQ8" s="1086"/>
      <c r="AR8" s="1086"/>
      <c r="AS8" s="1086"/>
      <c r="AT8" s="1086"/>
      <c r="AU8" s="1087"/>
      <c r="AV8" s="1087"/>
      <c r="AW8" s="1087"/>
      <c r="AX8" s="1087"/>
      <c r="AY8" s="1088"/>
      <c r="AZ8" s="232"/>
      <c r="BA8" s="232"/>
      <c r="BB8" s="232"/>
      <c r="BC8" s="232"/>
      <c r="BD8" s="232"/>
      <c r="BE8" s="233"/>
      <c r="BF8" s="233"/>
      <c r="BG8" s="233"/>
      <c r="BH8" s="233"/>
      <c r="BI8" s="233"/>
      <c r="BJ8" s="233"/>
      <c r="BK8" s="233"/>
      <c r="BL8" s="233"/>
      <c r="BM8" s="233"/>
      <c r="BN8" s="233"/>
      <c r="BO8" s="233"/>
      <c r="BP8" s="233"/>
      <c r="BQ8" s="238">
        <v>2</v>
      </c>
      <c r="BR8" s="239"/>
      <c r="BS8" s="997"/>
      <c r="BT8" s="998"/>
      <c r="BU8" s="998"/>
      <c r="BV8" s="998"/>
      <c r="BW8" s="998"/>
      <c r="BX8" s="998"/>
      <c r="BY8" s="998"/>
      <c r="BZ8" s="998"/>
      <c r="CA8" s="998"/>
      <c r="CB8" s="998"/>
      <c r="CC8" s="998"/>
      <c r="CD8" s="998"/>
      <c r="CE8" s="998"/>
      <c r="CF8" s="998"/>
      <c r="CG8" s="1019"/>
      <c r="CH8" s="994"/>
      <c r="CI8" s="995"/>
      <c r="CJ8" s="995"/>
      <c r="CK8" s="995"/>
      <c r="CL8" s="996"/>
      <c r="CM8" s="994"/>
      <c r="CN8" s="995"/>
      <c r="CO8" s="995"/>
      <c r="CP8" s="995"/>
      <c r="CQ8" s="996"/>
      <c r="CR8" s="994"/>
      <c r="CS8" s="995"/>
      <c r="CT8" s="995"/>
      <c r="CU8" s="995"/>
      <c r="CV8" s="996"/>
      <c r="CW8" s="994"/>
      <c r="CX8" s="995"/>
      <c r="CY8" s="995"/>
      <c r="CZ8" s="995"/>
      <c r="DA8" s="996"/>
      <c r="DB8" s="994"/>
      <c r="DC8" s="995"/>
      <c r="DD8" s="995"/>
      <c r="DE8" s="995"/>
      <c r="DF8" s="996"/>
      <c r="DG8" s="994"/>
      <c r="DH8" s="995"/>
      <c r="DI8" s="995"/>
      <c r="DJ8" s="995"/>
      <c r="DK8" s="996"/>
      <c r="DL8" s="994"/>
      <c r="DM8" s="995"/>
      <c r="DN8" s="995"/>
      <c r="DO8" s="995"/>
      <c r="DP8" s="996"/>
      <c r="DQ8" s="994"/>
      <c r="DR8" s="995"/>
      <c r="DS8" s="995"/>
      <c r="DT8" s="995"/>
      <c r="DU8" s="996"/>
      <c r="DV8" s="997"/>
      <c r="DW8" s="998"/>
      <c r="DX8" s="998"/>
      <c r="DY8" s="998"/>
      <c r="DZ8" s="999"/>
      <c r="EA8" s="234"/>
    </row>
    <row r="9" spans="1:131" s="235" customFormat="1" ht="26.25" customHeight="1" x14ac:dyDescent="0.15">
      <c r="A9" s="238">
        <v>3</v>
      </c>
      <c r="B9" s="1035"/>
      <c r="C9" s="1036"/>
      <c r="D9" s="1036"/>
      <c r="E9" s="1036"/>
      <c r="F9" s="1036"/>
      <c r="G9" s="1036"/>
      <c r="H9" s="1036"/>
      <c r="I9" s="1036"/>
      <c r="J9" s="1036"/>
      <c r="K9" s="1036"/>
      <c r="L9" s="1036"/>
      <c r="M9" s="1036"/>
      <c r="N9" s="1036"/>
      <c r="O9" s="1036"/>
      <c r="P9" s="1037"/>
      <c r="Q9" s="1043"/>
      <c r="R9" s="1044"/>
      <c r="S9" s="1044"/>
      <c r="T9" s="1044"/>
      <c r="U9" s="1044"/>
      <c r="V9" s="1044"/>
      <c r="W9" s="1044"/>
      <c r="X9" s="1044"/>
      <c r="Y9" s="1044"/>
      <c r="Z9" s="1044"/>
      <c r="AA9" s="1044"/>
      <c r="AB9" s="1044"/>
      <c r="AC9" s="1044"/>
      <c r="AD9" s="1044"/>
      <c r="AE9" s="1045"/>
      <c r="AF9" s="1040"/>
      <c r="AG9" s="1041"/>
      <c r="AH9" s="1041"/>
      <c r="AI9" s="1041"/>
      <c r="AJ9" s="1042"/>
      <c r="AK9" s="1085"/>
      <c r="AL9" s="1086"/>
      <c r="AM9" s="1086"/>
      <c r="AN9" s="1086"/>
      <c r="AO9" s="1086"/>
      <c r="AP9" s="1086"/>
      <c r="AQ9" s="1086"/>
      <c r="AR9" s="1086"/>
      <c r="AS9" s="1086"/>
      <c r="AT9" s="1086"/>
      <c r="AU9" s="1087"/>
      <c r="AV9" s="1087"/>
      <c r="AW9" s="1087"/>
      <c r="AX9" s="1087"/>
      <c r="AY9" s="1088"/>
      <c r="AZ9" s="232"/>
      <c r="BA9" s="232"/>
      <c r="BB9" s="232"/>
      <c r="BC9" s="232"/>
      <c r="BD9" s="232"/>
      <c r="BE9" s="233"/>
      <c r="BF9" s="233"/>
      <c r="BG9" s="233"/>
      <c r="BH9" s="233"/>
      <c r="BI9" s="233"/>
      <c r="BJ9" s="233"/>
      <c r="BK9" s="233"/>
      <c r="BL9" s="233"/>
      <c r="BM9" s="233"/>
      <c r="BN9" s="233"/>
      <c r="BO9" s="233"/>
      <c r="BP9" s="233"/>
      <c r="BQ9" s="238">
        <v>3</v>
      </c>
      <c r="BR9" s="239"/>
      <c r="BS9" s="997"/>
      <c r="BT9" s="998"/>
      <c r="BU9" s="998"/>
      <c r="BV9" s="998"/>
      <c r="BW9" s="998"/>
      <c r="BX9" s="998"/>
      <c r="BY9" s="998"/>
      <c r="BZ9" s="998"/>
      <c r="CA9" s="998"/>
      <c r="CB9" s="998"/>
      <c r="CC9" s="998"/>
      <c r="CD9" s="998"/>
      <c r="CE9" s="998"/>
      <c r="CF9" s="998"/>
      <c r="CG9" s="1019"/>
      <c r="CH9" s="994"/>
      <c r="CI9" s="995"/>
      <c r="CJ9" s="995"/>
      <c r="CK9" s="995"/>
      <c r="CL9" s="996"/>
      <c r="CM9" s="994"/>
      <c r="CN9" s="995"/>
      <c r="CO9" s="995"/>
      <c r="CP9" s="995"/>
      <c r="CQ9" s="996"/>
      <c r="CR9" s="994"/>
      <c r="CS9" s="995"/>
      <c r="CT9" s="995"/>
      <c r="CU9" s="995"/>
      <c r="CV9" s="996"/>
      <c r="CW9" s="994"/>
      <c r="CX9" s="995"/>
      <c r="CY9" s="995"/>
      <c r="CZ9" s="995"/>
      <c r="DA9" s="996"/>
      <c r="DB9" s="994"/>
      <c r="DC9" s="995"/>
      <c r="DD9" s="995"/>
      <c r="DE9" s="995"/>
      <c r="DF9" s="996"/>
      <c r="DG9" s="994"/>
      <c r="DH9" s="995"/>
      <c r="DI9" s="995"/>
      <c r="DJ9" s="995"/>
      <c r="DK9" s="996"/>
      <c r="DL9" s="994"/>
      <c r="DM9" s="995"/>
      <c r="DN9" s="995"/>
      <c r="DO9" s="995"/>
      <c r="DP9" s="996"/>
      <c r="DQ9" s="994"/>
      <c r="DR9" s="995"/>
      <c r="DS9" s="995"/>
      <c r="DT9" s="995"/>
      <c r="DU9" s="996"/>
      <c r="DV9" s="997"/>
      <c r="DW9" s="998"/>
      <c r="DX9" s="998"/>
      <c r="DY9" s="998"/>
      <c r="DZ9" s="999"/>
      <c r="EA9" s="234"/>
    </row>
    <row r="10" spans="1:131" s="235" customFormat="1" ht="26.25" customHeight="1" x14ac:dyDescent="0.15">
      <c r="A10" s="238">
        <v>4</v>
      </c>
      <c r="B10" s="1035"/>
      <c r="C10" s="1036"/>
      <c r="D10" s="1036"/>
      <c r="E10" s="1036"/>
      <c r="F10" s="1036"/>
      <c r="G10" s="1036"/>
      <c r="H10" s="1036"/>
      <c r="I10" s="1036"/>
      <c r="J10" s="1036"/>
      <c r="K10" s="1036"/>
      <c r="L10" s="1036"/>
      <c r="M10" s="1036"/>
      <c r="N10" s="1036"/>
      <c r="O10" s="1036"/>
      <c r="P10" s="1037"/>
      <c r="Q10" s="1043"/>
      <c r="R10" s="1044"/>
      <c r="S10" s="1044"/>
      <c r="T10" s="1044"/>
      <c r="U10" s="1044"/>
      <c r="V10" s="1044"/>
      <c r="W10" s="1044"/>
      <c r="X10" s="1044"/>
      <c r="Y10" s="1044"/>
      <c r="Z10" s="1044"/>
      <c r="AA10" s="1044"/>
      <c r="AB10" s="1044"/>
      <c r="AC10" s="1044"/>
      <c r="AD10" s="1044"/>
      <c r="AE10" s="1045"/>
      <c r="AF10" s="1040"/>
      <c r="AG10" s="1041"/>
      <c r="AH10" s="1041"/>
      <c r="AI10" s="1041"/>
      <c r="AJ10" s="1042"/>
      <c r="AK10" s="1085"/>
      <c r="AL10" s="1086"/>
      <c r="AM10" s="1086"/>
      <c r="AN10" s="1086"/>
      <c r="AO10" s="1086"/>
      <c r="AP10" s="1086"/>
      <c r="AQ10" s="1086"/>
      <c r="AR10" s="1086"/>
      <c r="AS10" s="1086"/>
      <c r="AT10" s="1086"/>
      <c r="AU10" s="1087"/>
      <c r="AV10" s="1087"/>
      <c r="AW10" s="1087"/>
      <c r="AX10" s="1087"/>
      <c r="AY10" s="1088"/>
      <c r="AZ10" s="232"/>
      <c r="BA10" s="232"/>
      <c r="BB10" s="232"/>
      <c r="BC10" s="232"/>
      <c r="BD10" s="232"/>
      <c r="BE10" s="233"/>
      <c r="BF10" s="233"/>
      <c r="BG10" s="233"/>
      <c r="BH10" s="233"/>
      <c r="BI10" s="233"/>
      <c r="BJ10" s="233"/>
      <c r="BK10" s="233"/>
      <c r="BL10" s="233"/>
      <c r="BM10" s="233"/>
      <c r="BN10" s="233"/>
      <c r="BO10" s="233"/>
      <c r="BP10" s="233"/>
      <c r="BQ10" s="238">
        <v>4</v>
      </c>
      <c r="BR10" s="239"/>
      <c r="BS10" s="997"/>
      <c r="BT10" s="998"/>
      <c r="BU10" s="998"/>
      <c r="BV10" s="998"/>
      <c r="BW10" s="998"/>
      <c r="BX10" s="998"/>
      <c r="BY10" s="998"/>
      <c r="BZ10" s="998"/>
      <c r="CA10" s="998"/>
      <c r="CB10" s="998"/>
      <c r="CC10" s="998"/>
      <c r="CD10" s="998"/>
      <c r="CE10" s="998"/>
      <c r="CF10" s="998"/>
      <c r="CG10" s="1019"/>
      <c r="CH10" s="994"/>
      <c r="CI10" s="995"/>
      <c r="CJ10" s="995"/>
      <c r="CK10" s="995"/>
      <c r="CL10" s="996"/>
      <c r="CM10" s="994"/>
      <c r="CN10" s="995"/>
      <c r="CO10" s="995"/>
      <c r="CP10" s="995"/>
      <c r="CQ10" s="996"/>
      <c r="CR10" s="994"/>
      <c r="CS10" s="995"/>
      <c r="CT10" s="995"/>
      <c r="CU10" s="995"/>
      <c r="CV10" s="996"/>
      <c r="CW10" s="994"/>
      <c r="CX10" s="995"/>
      <c r="CY10" s="995"/>
      <c r="CZ10" s="995"/>
      <c r="DA10" s="996"/>
      <c r="DB10" s="994"/>
      <c r="DC10" s="995"/>
      <c r="DD10" s="995"/>
      <c r="DE10" s="995"/>
      <c r="DF10" s="996"/>
      <c r="DG10" s="994"/>
      <c r="DH10" s="995"/>
      <c r="DI10" s="995"/>
      <c r="DJ10" s="995"/>
      <c r="DK10" s="996"/>
      <c r="DL10" s="994"/>
      <c r="DM10" s="995"/>
      <c r="DN10" s="995"/>
      <c r="DO10" s="995"/>
      <c r="DP10" s="996"/>
      <c r="DQ10" s="994"/>
      <c r="DR10" s="995"/>
      <c r="DS10" s="995"/>
      <c r="DT10" s="995"/>
      <c r="DU10" s="996"/>
      <c r="DV10" s="997"/>
      <c r="DW10" s="998"/>
      <c r="DX10" s="998"/>
      <c r="DY10" s="998"/>
      <c r="DZ10" s="999"/>
      <c r="EA10" s="234"/>
    </row>
    <row r="11" spans="1:131" s="235" customFormat="1" ht="26.25" customHeight="1" x14ac:dyDescent="0.15">
      <c r="A11" s="238">
        <v>5</v>
      </c>
      <c r="B11" s="1035"/>
      <c r="C11" s="1036"/>
      <c r="D11" s="1036"/>
      <c r="E11" s="1036"/>
      <c r="F11" s="1036"/>
      <c r="G11" s="1036"/>
      <c r="H11" s="1036"/>
      <c r="I11" s="1036"/>
      <c r="J11" s="1036"/>
      <c r="K11" s="1036"/>
      <c r="L11" s="1036"/>
      <c r="M11" s="1036"/>
      <c r="N11" s="1036"/>
      <c r="O11" s="1036"/>
      <c r="P11" s="1037"/>
      <c r="Q11" s="1043"/>
      <c r="R11" s="1044"/>
      <c r="S11" s="1044"/>
      <c r="T11" s="1044"/>
      <c r="U11" s="1044"/>
      <c r="V11" s="1044"/>
      <c r="W11" s="1044"/>
      <c r="X11" s="1044"/>
      <c r="Y11" s="1044"/>
      <c r="Z11" s="1044"/>
      <c r="AA11" s="1044"/>
      <c r="AB11" s="1044"/>
      <c r="AC11" s="1044"/>
      <c r="AD11" s="1044"/>
      <c r="AE11" s="1045"/>
      <c r="AF11" s="1040"/>
      <c r="AG11" s="1041"/>
      <c r="AH11" s="1041"/>
      <c r="AI11" s="1041"/>
      <c r="AJ11" s="1042"/>
      <c r="AK11" s="1085"/>
      <c r="AL11" s="1086"/>
      <c r="AM11" s="1086"/>
      <c r="AN11" s="1086"/>
      <c r="AO11" s="1086"/>
      <c r="AP11" s="1086"/>
      <c r="AQ11" s="1086"/>
      <c r="AR11" s="1086"/>
      <c r="AS11" s="1086"/>
      <c r="AT11" s="1086"/>
      <c r="AU11" s="1087"/>
      <c r="AV11" s="1087"/>
      <c r="AW11" s="1087"/>
      <c r="AX11" s="1087"/>
      <c r="AY11" s="1088"/>
      <c r="AZ11" s="232"/>
      <c r="BA11" s="232"/>
      <c r="BB11" s="232"/>
      <c r="BC11" s="232"/>
      <c r="BD11" s="232"/>
      <c r="BE11" s="233"/>
      <c r="BF11" s="233"/>
      <c r="BG11" s="233"/>
      <c r="BH11" s="233"/>
      <c r="BI11" s="233"/>
      <c r="BJ11" s="233"/>
      <c r="BK11" s="233"/>
      <c r="BL11" s="233"/>
      <c r="BM11" s="233"/>
      <c r="BN11" s="233"/>
      <c r="BO11" s="233"/>
      <c r="BP11" s="233"/>
      <c r="BQ11" s="238">
        <v>5</v>
      </c>
      <c r="BR11" s="239"/>
      <c r="BS11" s="997"/>
      <c r="BT11" s="998"/>
      <c r="BU11" s="998"/>
      <c r="BV11" s="998"/>
      <c r="BW11" s="998"/>
      <c r="BX11" s="998"/>
      <c r="BY11" s="998"/>
      <c r="BZ11" s="998"/>
      <c r="CA11" s="998"/>
      <c r="CB11" s="998"/>
      <c r="CC11" s="998"/>
      <c r="CD11" s="998"/>
      <c r="CE11" s="998"/>
      <c r="CF11" s="998"/>
      <c r="CG11" s="1019"/>
      <c r="CH11" s="994"/>
      <c r="CI11" s="995"/>
      <c r="CJ11" s="995"/>
      <c r="CK11" s="995"/>
      <c r="CL11" s="996"/>
      <c r="CM11" s="994"/>
      <c r="CN11" s="995"/>
      <c r="CO11" s="995"/>
      <c r="CP11" s="995"/>
      <c r="CQ11" s="996"/>
      <c r="CR11" s="994"/>
      <c r="CS11" s="995"/>
      <c r="CT11" s="995"/>
      <c r="CU11" s="995"/>
      <c r="CV11" s="996"/>
      <c r="CW11" s="994"/>
      <c r="CX11" s="995"/>
      <c r="CY11" s="995"/>
      <c r="CZ11" s="995"/>
      <c r="DA11" s="996"/>
      <c r="DB11" s="994"/>
      <c r="DC11" s="995"/>
      <c r="DD11" s="995"/>
      <c r="DE11" s="995"/>
      <c r="DF11" s="996"/>
      <c r="DG11" s="994"/>
      <c r="DH11" s="995"/>
      <c r="DI11" s="995"/>
      <c r="DJ11" s="995"/>
      <c r="DK11" s="996"/>
      <c r="DL11" s="994"/>
      <c r="DM11" s="995"/>
      <c r="DN11" s="995"/>
      <c r="DO11" s="995"/>
      <c r="DP11" s="996"/>
      <c r="DQ11" s="994"/>
      <c r="DR11" s="995"/>
      <c r="DS11" s="995"/>
      <c r="DT11" s="995"/>
      <c r="DU11" s="996"/>
      <c r="DV11" s="997"/>
      <c r="DW11" s="998"/>
      <c r="DX11" s="998"/>
      <c r="DY11" s="998"/>
      <c r="DZ11" s="999"/>
      <c r="EA11" s="234"/>
    </row>
    <row r="12" spans="1:131" s="235" customFormat="1" ht="26.25" customHeight="1" x14ac:dyDescent="0.15">
      <c r="A12" s="238">
        <v>6</v>
      </c>
      <c r="B12" s="1035"/>
      <c r="C12" s="1036"/>
      <c r="D12" s="1036"/>
      <c r="E12" s="1036"/>
      <c r="F12" s="1036"/>
      <c r="G12" s="1036"/>
      <c r="H12" s="1036"/>
      <c r="I12" s="1036"/>
      <c r="J12" s="1036"/>
      <c r="K12" s="1036"/>
      <c r="L12" s="1036"/>
      <c r="M12" s="1036"/>
      <c r="N12" s="1036"/>
      <c r="O12" s="1036"/>
      <c r="P12" s="1037"/>
      <c r="Q12" s="1043"/>
      <c r="R12" s="1044"/>
      <c r="S12" s="1044"/>
      <c r="T12" s="1044"/>
      <c r="U12" s="1044"/>
      <c r="V12" s="1044"/>
      <c r="W12" s="1044"/>
      <c r="X12" s="1044"/>
      <c r="Y12" s="1044"/>
      <c r="Z12" s="1044"/>
      <c r="AA12" s="1044"/>
      <c r="AB12" s="1044"/>
      <c r="AC12" s="1044"/>
      <c r="AD12" s="1044"/>
      <c r="AE12" s="1045"/>
      <c r="AF12" s="1040"/>
      <c r="AG12" s="1041"/>
      <c r="AH12" s="1041"/>
      <c r="AI12" s="1041"/>
      <c r="AJ12" s="1042"/>
      <c r="AK12" s="1085"/>
      <c r="AL12" s="1086"/>
      <c r="AM12" s="1086"/>
      <c r="AN12" s="1086"/>
      <c r="AO12" s="1086"/>
      <c r="AP12" s="1086"/>
      <c r="AQ12" s="1086"/>
      <c r="AR12" s="1086"/>
      <c r="AS12" s="1086"/>
      <c r="AT12" s="1086"/>
      <c r="AU12" s="1087"/>
      <c r="AV12" s="1087"/>
      <c r="AW12" s="1087"/>
      <c r="AX12" s="1087"/>
      <c r="AY12" s="1088"/>
      <c r="AZ12" s="232"/>
      <c r="BA12" s="232"/>
      <c r="BB12" s="232"/>
      <c r="BC12" s="232"/>
      <c r="BD12" s="232"/>
      <c r="BE12" s="233"/>
      <c r="BF12" s="233"/>
      <c r="BG12" s="233"/>
      <c r="BH12" s="233"/>
      <c r="BI12" s="233"/>
      <c r="BJ12" s="233"/>
      <c r="BK12" s="233"/>
      <c r="BL12" s="233"/>
      <c r="BM12" s="233"/>
      <c r="BN12" s="233"/>
      <c r="BO12" s="233"/>
      <c r="BP12" s="233"/>
      <c r="BQ12" s="238">
        <v>6</v>
      </c>
      <c r="BR12" s="239"/>
      <c r="BS12" s="997"/>
      <c r="BT12" s="998"/>
      <c r="BU12" s="998"/>
      <c r="BV12" s="998"/>
      <c r="BW12" s="998"/>
      <c r="BX12" s="998"/>
      <c r="BY12" s="998"/>
      <c r="BZ12" s="998"/>
      <c r="CA12" s="998"/>
      <c r="CB12" s="998"/>
      <c r="CC12" s="998"/>
      <c r="CD12" s="998"/>
      <c r="CE12" s="998"/>
      <c r="CF12" s="998"/>
      <c r="CG12" s="1019"/>
      <c r="CH12" s="994"/>
      <c r="CI12" s="995"/>
      <c r="CJ12" s="995"/>
      <c r="CK12" s="995"/>
      <c r="CL12" s="996"/>
      <c r="CM12" s="994"/>
      <c r="CN12" s="995"/>
      <c r="CO12" s="995"/>
      <c r="CP12" s="995"/>
      <c r="CQ12" s="996"/>
      <c r="CR12" s="994"/>
      <c r="CS12" s="995"/>
      <c r="CT12" s="995"/>
      <c r="CU12" s="995"/>
      <c r="CV12" s="996"/>
      <c r="CW12" s="994"/>
      <c r="CX12" s="995"/>
      <c r="CY12" s="995"/>
      <c r="CZ12" s="995"/>
      <c r="DA12" s="996"/>
      <c r="DB12" s="994"/>
      <c r="DC12" s="995"/>
      <c r="DD12" s="995"/>
      <c r="DE12" s="995"/>
      <c r="DF12" s="996"/>
      <c r="DG12" s="994"/>
      <c r="DH12" s="995"/>
      <c r="DI12" s="995"/>
      <c r="DJ12" s="995"/>
      <c r="DK12" s="996"/>
      <c r="DL12" s="994"/>
      <c r="DM12" s="995"/>
      <c r="DN12" s="995"/>
      <c r="DO12" s="995"/>
      <c r="DP12" s="996"/>
      <c r="DQ12" s="994"/>
      <c r="DR12" s="995"/>
      <c r="DS12" s="995"/>
      <c r="DT12" s="995"/>
      <c r="DU12" s="996"/>
      <c r="DV12" s="997"/>
      <c r="DW12" s="998"/>
      <c r="DX12" s="998"/>
      <c r="DY12" s="998"/>
      <c r="DZ12" s="999"/>
      <c r="EA12" s="234"/>
    </row>
    <row r="13" spans="1:131" s="235" customFormat="1" ht="26.25" customHeight="1" x14ac:dyDescent="0.15">
      <c r="A13" s="238">
        <v>7</v>
      </c>
      <c r="B13" s="1035"/>
      <c r="C13" s="1036"/>
      <c r="D13" s="1036"/>
      <c r="E13" s="1036"/>
      <c r="F13" s="1036"/>
      <c r="G13" s="1036"/>
      <c r="H13" s="1036"/>
      <c r="I13" s="1036"/>
      <c r="J13" s="1036"/>
      <c r="K13" s="1036"/>
      <c r="L13" s="1036"/>
      <c r="M13" s="1036"/>
      <c r="N13" s="1036"/>
      <c r="O13" s="1036"/>
      <c r="P13" s="1037"/>
      <c r="Q13" s="1043"/>
      <c r="R13" s="1044"/>
      <c r="S13" s="1044"/>
      <c r="T13" s="1044"/>
      <c r="U13" s="1044"/>
      <c r="V13" s="1044"/>
      <c r="W13" s="1044"/>
      <c r="X13" s="1044"/>
      <c r="Y13" s="1044"/>
      <c r="Z13" s="1044"/>
      <c r="AA13" s="1044"/>
      <c r="AB13" s="1044"/>
      <c r="AC13" s="1044"/>
      <c r="AD13" s="1044"/>
      <c r="AE13" s="1045"/>
      <c r="AF13" s="1040"/>
      <c r="AG13" s="1041"/>
      <c r="AH13" s="1041"/>
      <c r="AI13" s="1041"/>
      <c r="AJ13" s="1042"/>
      <c r="AK13" s="1085"/>
      <c r="AL13" s="1086"/>
      <c r="AM13" s="1086"/>
      <c r="AN13" s="1086"/>
      <c r="AO13" s="1086"/>
      <c r="AP13" s="1086"/>
      <c r="AQ13" s="1086"/>
      <c r="AR13" s="1086"/>
      <c r="AS13" s="1086"/>
      <c r="AT13" s="1086"/>
      <c r="AU13" s="1087"/>
      <c r="AV13" s="1087"/>
      <c r="AW13" s="1087"/>
      <c r="AX13" s="1087"/>
      <c r="AY13" s="1088"/>
      <c r="AZ13" s="232"/>
      <c r="BA13" s="232"/>
      <c r="BB13" s="232"/>
      <c r="BC13" s="232"/>
      <c r="BD13" s="232"/>
      <c r="BE13" s="233"/>
      <c r="BF13" s="233"/>
      <c r="BG13" s="233"/>
      <c r="BH13" s="233"/>
      <c r="BI13" s="233"/>
      <c r="BJ13" s="233"/>
      <c r="BK13" s="233"/>
      <c r="BL13" s="233"/>
      <c r="BM13" s="233"/>
      <c r="BN13" s="233"/>
      <c r="BO13" s="233"/>
      <c r="BP13" s="233"/>
      <c r="BQ13" s="238">
        <v>7</v>
      </c>
      <c r="BR13" s="239"/>
      <c r="BS13" s="997"/>
      <c r="BT13" s="998"/>
      <c r="BU13" s="998"/>
      <c r="BV13" s="998"/>
      <c r="BW13" s="998"/>
      <c r="BX13" s="998"/>
      <c r="BY13" s="998"/>
      <c r="BZ13" s="998"/>
      <c r="CA13" s="998"/>
      <c r="CB13" s="998"/>
      <c r="CC13" s="998"/>
      <c r="CD13" s="998"/>
      <c r="CE13" s="998"/>
      <c r="CF13" s="998"/>
      <c r="CG13" s="1019"/>
      <c r="CH13" s="994"/>
      <c r="CI13" s="995"/>
      <c r="CJ13" s="995"/>
      <c r="CK13" s="995"/>
      <c r="CL13" s="996"/>
      <c r="CM13" s="994"/>
      <c r="CN13" s="995"/>
      <c r="CO13" s="995"/>
      <c r="CP13" s="995"/>
      <c r="CQ13" s="996"/>
      <c r="CR13" s="994"/>
      <c r="CS13" s="995"/>
      <c r="CT13" s="995"/>
      <c r="CU13" s="995"/>
      <c r="CV13" s="996"/>
      <c r="CW13" s="994"/>
      <c r="CX13" s="995"/>
      <c r="CY13" s="995"/>
      <c r="CZ13" s="995"/>
      <c r="DA13" s="996"/>
      <c r="DB13" s="994"/>
      <c r="DC13" s="995"/>
      <c r="DD13" s="995"/>
      <c r="DE13" s="995"/>
      <c r="DF13" s="996"/>
      <c r="DG13" s="994"/>
      <c r="DH13" s="995"/>
      <c r="DI13" s="995"/>
      <c r="DJ13" s="995"/>
      <c r="DK13" s="996"/>
      <c r="DL13" s="994"/>
      <c r="DM13" s="995"/>
      <c r="DN13" s="995"/>
      <c r="DO13" s="995"/>
      <c r="DP13" s="996"/>
      <c r="DQ13" s="994"/>
      <c r="DR13" s="995"/>
      <c r="DS13" s="995"/>
      <c r="DT13" s="995"/>
      <c r="DU13" s="996"/>
      <c r="DV13" s="997"/>
      <c r="DW13" s="998"/>
      <c r="DX13" s="998"/>
      <c r="DY13" s="998"/>
      <c r="DZ13" s="999"/>
      <c r="EA13" s="234"/>
    </row>
    <row r="14" spans="1:131" s="235" customFormat="1" ht="26.25" customHeight="1" x14ac:dyDescent="0.15">
      <c r="A14" s="238">
        <v>8</v>
      </c>
      <c r="B14" s="1035"/>
      <c r="C14" s="1036"/>
      <c r="D14" s="1036"/>
      <c r="E14" s="1036"/>
      <c r="F14" s="1036"/>
      <c r="G14" s="1036"/>
      <c r="H14" s="1036"/>
      <c r="I14" s="1036"/>
      <c r="J14" s="1036"/>
      <c r="K14" s="1036"/>
      <c r="L14" s="1036"/>
      <c r="M14" s="1036"/>
      <c r="N14" s="1036"/>
      <c r="O14" s="1036"/>
      <c r="P14" s="1037"/>
      <c r="Q14" s="1043"/>
      <c r="R14" s="1044"/>
      <c r="S14" s="1044"/>
      <c r="T14" s="1044"/>
      <c r="U14" s="1044"/>
      <c r="V14" s="1044"/>
      <c r="W14" s="1044"/>
      <c r="X14" s="1044"/>
      <c r="Y14" s="1044"/>
      <c r="Z14" s="1044"/>
      <c r="AA14" s="1044"/>
      <c r="AB14" s="1044"/>
      <c r="AC14" s="1044"/>
      <c r="AD14" s="1044"/>
      <c r="AE14" s="1045"/>
      <c r="AF14" s="1040"/>
      <c r="AG14" s="1041"/>
      <c r="AH14" s="1041"/>
      <c r="AI14" s="1041"/>
      <c r="AJ14" s="1042"/>
      <c r="AK14" s="1085"/>
      <c r="AL14" s="1086"/>
      <c r="AM14" s="1086"/>
      <c r="AN14" s="1086"/>
      <c r="AO14" s="1086"/>
      <c r="AP14" s="1086"/>
      <c r="AQ14" s="1086"/>
      <c r="AR14" s="1086"/>
      <c r="AS14" s="1086"/>
      <c r="AT14" s="1086"/>
      <c r="AU14" s="1087"/>
      <c r="AV14" s="1087"/>
      <c r="AW14" s="1087"/>
      <c r="AX14" s="1087"/>
      <c r="AY14" s="1088"/>
      <c r="AZ14" s="232"/>
      <c r="BA14" s="232"/>
      <c r="BB14" s="232"/>
      <c r="BC14" s="232"/>
      <c r="BD14" s="232"/>
      <c r="BE14" s="233"/>
      <c r="BF14" s="233"/>
      <c r="BG14" s="233"/>
      <c r="BH14" s="233"/>
      <c r="BI14" s="233"/>
      <c r="BJ14" s="233"/>
      <c r="BK14" s="233"/>
      <c r="BL14" s="233"/>
      <c r="BM14" s="233"/>
      <c r="BN14" s="233"/>
      <c r="BO14" s="233"/>
      <c r="BP14" s="233"/>
      <c r="BQ14" s="238">
        <v>8</v>
      </c>
      <c r="BR14" s="239"/>
      <c r="BS14" s="997"/>
      <c r="BT14" s="998"/>
      <c r="BU14" s="998"/>
      <c r="BV14" s="998"/>
      <c r="BW14" s="998"/>
      <c r="BX14" s="998"/>
      <c r="BY14" s="998"/>
      <c r="BZ14" s="998"/>
      <c r="CA14" s="998"/>
      <c r="CB14" s="998"/>
      <c r="CC14" s="998"/>
      <c r="CD14" s="998"/>
      <c r="CE14" s="998"/>
      <c r="CF14" s="998"/>
      <c r="CG14" s="1019"/>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234"/>
    </row>
    <row r="15" spans="1:131" s="235" customFormat="1" ht="26.25" customHeight="1" x14ac:dyDescent="0.15">
      <c r="A15" s="238">
        <v>9</v>
      </c>
      <c r="B15" s="1035"/>
      <c r="C15" s="1036"/>
      <c r="D15" s="1036"/>
      <c r="E15" s="1036"/>
      <c r="F15" s="1036"/>
      <c r="G15" s="1036"/>
      <c r="H15" s="1036"/>
      <c r="I15" s="1036"/>
      <c r="J15" s="1036"/>
      <c r="K15" s="1036"/>
      <c r="L15" s="1036"/>
      <c r="M15" s="1036"/>
      <c r="N15" s="1036"/>
      <c r="O15" s="1036"/>
      <c r="P15" s="1037"/>
      <c r="Q15" s="1043"/>
      <c r="R15" s="1044"/>
      <c r="S15" s="1044"/>
      <c r="T15" s="1044"/>
      <c r="U15" s="1044"/>
      <c r="V15" s="1044"/>
      <c r="W15" s="1044"/>
      <c r="X15" s="1044"/>
      <c r="Y15" s="1044"/>
      <c r="Z15" s="1044"/>
      <c r="AA15" s="1044"/>
      <c r="AB15" s="1044"/>
      <c r="AC15" s="1044"/>
      <c r="AD15" s="1044"/>
      <c r="AE15" s="1045"/>
      <c r="AF15" s="1040"/>
      <c r="AG15" s="1041"/>
      <c r="AH15" s="1041"/>
      <c r="AI15" s="1041"/>
      <c r="AJ15" s="1042"/>
      <c r="AK15" s="1085"/>
      <c r="AL15" s="1086"/>
      <c r="AM15" s="1086"/>
      <c r="AN15" s="1086"/>
      <c r="AO15" s="1086"/>
      <c r="AP15" s="1086"/>
      <c r="AQ15" s="1086"/>
      <c r="AR15" s="1086"/>
      <c r="AS15" s="1086"/>
      <c r="AT15" s="1086"/>
      <c r="AU15" s="1087"/>
      <c r="AV15" s="1087"/>
      <c r="AW15" s="1087"/>
      <c r="AX15" s="1087"/>
      <c r="AY15" s="1088"/>
      <c r="AZ15" s="232"/>
      <c r="BA15" s="232"/>
      <c r="BB15" s="232"/>
      <c r="BC15" s="232"/>
      <c r="BD15" s="232"/>
      <c r="BE15" s="233"/>
      <c r="BF15" s="233"/>
      <c r="BG15" s="233"/>
      <c r="BH15" s="233"/>
      <c r="BI15" s="233"/>
      <c r="BJ15" s="233"/>
      <c r="BK15" s="233"/>
      <c r="BL15" s="233"/>
      <c r="BM15" s="233"/>
      <c r="BN15" s="233"/>
      <c r="BO15" s="233"/>
      <c r="BP15" s="233"/>
      <c r="BQ15" s="238">
        <v>9</v>
      </c>
      <c r="BR15" s="239"/>
      <c r="BS15" s="997"/>
      <c r="BT15" s="998"/>
      <c r="BU15" s="998"/>
      <c r="BV15" s="998"/>
      <c r="BW15" s="998"/>
      <c r="BX15" s="998"/>
      <c r="BY15" s="998"/>
      <c r="BZ15" s="998"/>
      <c r="CA15" s="998"/>
      <c r="CB15" s="998"/>
      <c r="CC15" s="998"/>
      <c r="CD15" s="998"/>
      <c r="CE15" s="998"/>
      <c r="CF15" s="998"/>
      <c r="CG15" s="1019"/>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234"/>
    </row>
    <row r="16" spans="1:131" s="235" customFormat="1" ht="26.25" customHeight="1" x14ac:dyDescent="0.15">
      <c r="A16" s="238">
        <v>10</v>
      </c>
      <c r="B16" s="1035"/>
      <c r="C16" s="1036"/>
      <c r="D16" s="1036"/>
      <c r="E16" s="1036"/>
      <c r="F16" s="1036"/>
      <c r="G16" s="1036"/>
      <c r="H16" s="1036"/>
      <c r="I16" s="1036"/>
      <c r="J16" s="1036"/>
      <c r="K16" s="1036"/>
      <c r="L16" s="1036"/>
      <c r="M16" s="1036"/>
      <c r="N16" s="1036"/>
      <c r="O16" s="1036"/>
      <c r="P16" s="1037"/>
      <c r="Q16" s="1043"/>
      <c r="R16" s="1044"/>
      <c r="S16" s="1044"/>
      <c r="T16" s="1044"/>
      <c r="U16" s="1044"/>
      <c r="V16" s="1044"/>
      <c r="W16" s="1044"/>
      <c r="X16" s="1044"/>
      <c r="Y16" s="1044"/>
      <c r="Z16" s="1044"/>
      <c r="AA16" s="1044"/>
      <c r="AB16" s="1044"/>
      <c r="AC16" s="1044"/>
      <c r="AD16" s="1044"/>
      <c r="AE16" s="1045"/>
      <c r="AF16" s="1040"/>
      <c r="AG16" s="1041"/>
      <c r="AH16" s="1041"/>
      <c r="AI16" s="1041"/>
      <c r="AJ16" s="1042"/>
      <c r="AK16" s="1085"/>
      <c r="AL16" s="1086"/>
      <c r="AM16" s="1086"/>
      <c r="AN16" s="1086"/>
      <c r="AO16" s="1086"/>
      <c r="AP16" s="1086"/>
      <c r="AQ16" s="1086"/>
      <c r="AR16" s="1086"/>
      <c r="AS16" s="1086"/>
      <c r="AT16" s="1086"/>
      <c r="AU16" s="1087"/>
      <c r="AV16" s="1087"/>
      <c r="AW16" s="1087"/>
      <c r="AX16" s="1087"/>
      <c r="AY16" s="1088"/>
      <c r="AZ16" s="232"/>
      <c r="BA16" s="232"/>
      <c r="BB16" s="232"/>
      <c r="BC16" s="232"/>
      <c r="BD16" s="232"/>
      <c r="BE16" s="233"/>
      <c r="BF16" s="233"/>
      <c r="BG16" s="233"/>
      <c r="BH16" s="233"/>
      <c r="BI16" s="233"/>
      <c r="BJ16" s="233"/>
      <c r="BK16" s="233"/>
      <c r="BL16" s="233"/>
      <c r="BM16" s="233"/>
      <c r="BN16" s="233"/>
      <c r="BO16" s="233"/>
      <c r="BP16" s="233"/>
      <c r="BQ16" s="238">
        <v>10</v>
      </c>
      <c r="BR16" s="239"/>
      <c r="BS16" s="997"/>
      <c r="BT16" s="998"/>
      <c r="BU16" s="998"/>
      <c r="BV16" s="998"/>
      <c r="BW16" s="998"/>
      <c r="BX16" s="998"/>
      <c r="BY16" s="998"/>
      <c r="BZ16" s="998"/>
      <c r="CA16" s="998"/>
      <c r="CB16" s="998"/>
      <c r="CC16" s="998"/>
      <c r="CD16" s="998"/>
      <c r="CE16" s="998"/>
      <c r="CF16" s="998"/>
      <c r="CG16" s="1019"/>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34"/>
    </row>
    <row r="17" spans="1:131" s="235" customFormat="1" ht="26.25" customHeight="1" x14ac:dyDescent="0.15">
      <c r="A17" s="238">
        <v>11</v>
      </c>
      <c r="B17" s="1035"/>
      <c r="C17" s="1036"/>
      <c r="D17" s="1036"/>
      <c r="E17" s="1036"/>
      <c r="F17" s="1036"/>
      <c r="G17" s="1036"/>
      <c r="H17" s="1036"/>
      <c r="I17" s="1036"/>
      <c r="J17" s="1036"/>
      <c r="K17" s="1036"/>
      <c r="L17" s="1036"/>
      <c r="M17" s="1036"/>
      <c r="N17" s="1036"/>
      <c r="O17" s="1036"/>
      <c r="P17" s="1037"/>
      <c r="Q17" s="1043"/>
      <c r="R17" s="1044"/>
      <c r="S17" s="1044"/>
      <c r="T17" s="1044"/>
      <c r="U17" s="1044"/>
      <c r="V17" s="1044"/>
      <c r="W17" s="1044"/>
      <c r="X17" s="1044"/>
      <c r="Y17" s="1044"/>
      <c r="Z17" s="1044"/>
      <c r="AA17" s="1044"/>
      <c r="AB17" s="1044"/>
      <c r="AC17" s="1044"/>
      <c r="AD17" s="1044"/>
      <c r="AE17" s="1045"/>
      <c r="AF17" s="1040"/>
      <c r="AG17" s="1041"/>
      <c r="AH17" s="1041"/>
      <c r="AI17" s="1041"/>
      <c r="AJ17" s="1042"/>
      <c r="AK17" s="1085"/>
      <c r="AL17" s="1086"/>
      <c r="AM17" s="1086"/>
      <c r="AN17" s="1086"/>
      <c r="AO17" s="1086"/>
      <c r="AP17" s="1086"/>
      <c r="AQ17" s="1086"/>
      <c r="AR17" s="1086"/>
      <c r="AS17" s="1086"/>
      <c r="AT17" s="1086"/>
      <c r="AU17" s="1087"/>
      <c r="AV17" s="1087"/>
      <c r="AW17" s="1087"/>
      <c r="AX17" s="1087"/>
      <c r="AY17" s="1088"/>
      <c r="AZ17" s="232"/>
      <c r="BA17" s="232"/>
      <c r="BB17" s="232"/>
      <c r="BC17" s="232"/>
      <c r="BD17" s="232"/>
      <c r="BE17" s="233"/>
      <c r="BF17" s="233"/>
      <c r="BG17" s="233"/>
      <c r="BH17" s="233"/>
      <c r="BI17" s="233"/>
      <c r="BJ17" s="233"/>
      <c r="BK17" s="233"/>
      <c r="BL17" s="233"/>
      <c r="BM17" s="233"/>
      <c r="BN17" s="233"/>
      <c r="BO17" s="233"/>
      <c r="BP17" s="233"/>
      <c r="BQ17" s="238">
        <v>11</v>
      </c>
      <c r="BR17" s="239"/>
      <c r="BS17" s="997"/>
      <c r="BT17" s="998"/>
      <c r="BU17" s="998"/>
      <c r="BV17" s="998"/>
      <c r="BW17" s="998"/>
      <c r="BX17" s="998"/>
      <c r="BY17" s="998"/>
      <c r="BZ17" s="998"/>
      <c r="CA17" s="998"/>
      <c r="CB17" s="998"/>
      <c r="CC17" s="998"/>
      <c r="CD17" s="998"/>
      <c r="CE17" s="998"/>
      <c r="CF17" s="998"/>
      <c r="CG17" s="1019"/>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34"/>
    </row>
    <row r="18" spans="1:131" s="235" customFormat="1" ht="26.25" customHeight="1" x14ac:dyDescent="0.15">
      <c r="A18" s="238">
        <v>12</v>
      </c>
      <c r="B18" s="1035"/>
      <c r="C18" s="1036"/>
      <c r="D18" s="1036"/>
      <c r="E18" s="1036"/>
      <c r="F18" s="1036"/>
      <c r="G18" s="1036"/>
      <c r="H18" s="1036"/>
      <c r="I18" s="1036"/>
      <c r="J18" s="1036"/>
      <c r="K18" s="1036"/>
      <c r="L18" s="1036"/>
      <c r="M18" s="1036"/>
      <c r="N18" s="1036"/>
      <c r="O18" s="1036"/>
      <c r="P18" s="1037"/>
      <c r="Q18" s="1043"/>
      <c r="R18" s="1044"/>
      <c r="S18" s="1044"/>
      <c r="T18" s="1044"/>
      <c r="U18" s="1044"/>
      <c r="V18" s="1044"/>
      <c r="W18" s="1044"/>
      <c r="X18" s="1044"/>
      <c r="Y18" s="1044"/>
      <c r="Z18" s="1044"/>
      <c r="AA18" s="1044"/>
      <c r="AB18" s="1044"/>
      <c r="AC18" s="1044"/>
      <c r="AD18" s="1044"/>
      <c r="AE18" s="1045"/>
      <c r="AF18" s="1040"/>
      <c r="AG18" s="1041"/>
      <c r="AH18" s="1041"/>
      <c r="AI18" s="1041"/>
      <c r="AJ18" s="1042"/>
      <c r="AK18" s="1085"/>
      <c r="AL18" s="1086"/>
      <c r="AM18" s="1086"/>
      <c r="AN18" s="1086"/>
      <c r="AO18" s="1086"/>
      <c r="AP18" s="1086"/>
      <c r="AQ18" s="1086"/>
      <c r="AR18" s="1086"/>
      <c r="AS18" s="1086"/>
      <c r="AT18" s="1086"/>
      <c r="AU18" s="1087"/>
      <c r="AV18" s="1087"/>
      <c r="AW18" s="1087"/>
      <c r="AX18" s="1087"/>
      <c r="AY18" s="1088"/>
      <c r="AZ18" s="232"/>
      <c r="BA18" s="232"/>
      <c r="BB18" s="232"/>
      <c r="BC18" s="232"/>
      <c r="BD18" s="232"/>
      <c r="BE18" s="233"/>
      <c r="BF18" s="233"/>
      <c r="BG18" s="233"/>
      <c r="BH18" s="233"/>
      <c r="BI18" s="233"/>
      <c r="BJ18" s="233"/>
      <c r="BK18" s="233"/>
      <c r="BL18" s="233"/>
      <c r="BM18" s="233"/>
      <c r="BN18" s="233"/>
      <c r="BO18" s="233"/>
      <c r="BP18" s="233"/>
      <c r="BQ18" s="238">
        <v>12</v>
      </c>
      <c r="BR18" s="239"/>
      <c r="BS18" s="997"/>
      <c r="BT18" s="998"/>
      <c r="BU18" s="998"/>
      <c r="BV18" s="998"/>
      <c r="BW18" s="998"/>
      <c r="BX18" s="998"/>
      <c r="BY18" s="998"/>
      <c r="BZ18" s="998"/>
      <c r="CA18" s="998"/>
      <c r="CB18" s="998"/>
      <c r="CC18" s="998"/>
      <c r="CD18" s="998"/>
      <c r="CE18" s="998"/>
      <c r="CF18" s="998"/>
      <c r="CG18" s="1019"/>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34"/>
    </row>
    <row r="19" spans="1:131" s="235" customFormat="1" ht="26.25" customHeight="1" x14ac:dyDescent="0.15">
      <c r="A19" s="238">
        <v>13</v>
      </c>
      <c r="B19" s="1035"/>
      <c r="C19" s="1036"/>
      <c r="D19" s="1036"/>
      <c r="E19" s="1036"/>
      <c r="F19" s="1036"/>
      <c r="G19" s="1036"/>
      <c r="H19" s="1036"/>
      <c r="I19" s="1036"/>
      <c r="J19" s="1036"/>
      <c r="K19" s="1036"/>
      <c r="L19" s="1036"/>
      <c r="M19" s="1036"/>
      <c r="N19" s="1036"/>
      <c r="O19" s="1036"/>
      <c r="P19" s="1037"/>
      <c r="Q19" s="1043"/>
      <c r="R19" s="1044"/>
      <c r="S19" s="1044"/>
      <c r="T19" s="1044"/>
      <c r="U19" s="1044"/>
      <c r="V19" s="1044"/>
      <c r="W19" s="1044"/>
      <c r="X19" s="1044"/>
      <c r="Y19" s="1044"/>
      <c r="Z19" s="1044"/>
      <c r="AA19" s="1044"/>
      <c r="AB19" s="1044"/>
      <c r="AC19" s="1044"/>
      <c r="AD19" s="1044"/>
      <c r="AE19" s="1045"/>
      <c r="AF19" s="1040"/>
      <c r="AG19" s="1041"/>
      <c r="AH19" s="1041"/>
      <c r="AI19" s="1041"/>
      <c r="AJ19" s="1042"/>
      <c r="AK19" s="1085"/>
      <c r="AL19" s="1086"/>
      <c r="AM19" s="1086"/>
      <c r="AN19" s="1086"/>
      <c r="AO19" s="1086"/>
      <c r="AP19" s="1086"/>
      <c r="AQ19" s="1086"/>
      <c r="AR19" s="1086"/>
      <c r="AS19" s="1086"/>
      <c r="AT19" s="1086"/>
      <c r="AU19" s="1087"/>
      <c r="AV19" s="1087"/>
      <c r="AW19" s="1087"/>
      <c r="AX19" s="1087"/>
      <c r="AY19" s="1088"/>
      <c r="AZ19" s="232"/>
      <c r="BA19" s="232"/>
      <c r="BB19" s="232"/>
      <c r="BC19" s="232"/>
      <c r="BD19" s="232"/>
      <c r="BE19" s="233"/>
      <c r="BF19" s="233"/>
      <c r="BG19" s="233"/>
      <c r="BH19" s="233"/>
      <c r="BI19" s="233"/>
      <c r="BJ19" s="233"/>
      <c r="BK19" s="233"/>
      <c r="BL19" s="233"/>
      <c r="BM19" s="233"/>
      <c r="BN19" s="233"/>
      <c r="BO19" s="233"/>
      <c r="BP19" s="233"/>
      <c r="BQ19" s="238">
        <v>13</v>
      </c>
      <c r="BR19" s="239"/>
      <c r="BS19" s="997"/>
      <c r="BT19" s="998"/>
      <c r="BU19" s="998"/>
      <c r="BV19" s="998"/>
      <c r="BW19" s="998"/>
      <c r="BX19" s="998"/>
      <c r="BY19" s="998"/>
      <c r="BZ19" s="998"/>
      <c r="CA19" s="998"/>
      <c r="CB19" s="998"/>
      <c r="CC19" s="998"/>
      <c r="CD19" s="998"/>
      <c r="CE19" s="998"/>
      <c r="CF19" s="998"/>
      <c r="CG19" s="1019"/>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34"/>
    </row>
    <row r="20" spans="1:131" s="235" customFormat="1" ht="26.25" customHeight="1" x14ac:dyDescent="0.15">
      <c r="A20" s="238">
        <v>14</v>
      </c>
      <c r="B20" s="1035"/>
      <c r="C20" s="1036"/>
      <c r="D20" s="1036"/>
      <c r="E20" s="1036"/>
      <c r="F20" s="1036"/>
      <c r="G20" s="1036"/>
      <c r="H20" s="1036"/>
      <c r="I20" s="1036"/>
      <c r="J20" s="1036"/>
      <c r="K20" s="1036"/>
      <c r="L20" s="1036"/>
      <c r="M20" s="1036"/>
      <c r="N20" s="1036"/>
      <c r="O20" s="1036"/>
      <c r="P20" s="1037"/>
      <c r="Q20" s="1043"/>
      <c r="R20" s="1044"/>
      <c r="S20" s="1044"/>
      <c r="T20" s="1044"/>
      <c r="U20" s="1044"/>
      <c r="V20" s="1044"/>
      <c r="W20" s="1044"/>
      <c r="X20" s="1044"/>
      <c r="Y20" s="1044"/>
      <c r="Z20" s="1044"/>
      <c r="AA20" s="1044"/>
      <c r="AB20" s="1044"/>
      <c r="AC20" s="1044"/>
      <c r="AD20" s="1044"/>
      <c r="AE20" s="1045"/>
      <c r="AF20" s="1040"/>
      <c r="AG20" s="1041"/>
      <c r="AH20" s="1041"/>
      <c r="AI20" s="1041"/>
      <c r="AJ20" s="1042"/>
      <c r="AK20" s="1085"/>
      <c r="AL20" s="1086"/>
      <c r="AM20" s="1086"/>
      <c r="AN20" s="1086"/>
      <c r="AO20" s="1086"/>
      <c r="AP20" s="1086"/>
      <c r="AQ20" s="1086"/>
      <c r="AR20" s="1086"/>
      <c r="AS20" s="1086"/>
      <c r="AT20" s="1086"/>
      <c r="AU20" s="1087"/>
      <c r="AV20" s="1087"/>
      <c r="AW20" s="1087"/>
      <c r="AX20" s="1087"/>
      <c r="AY20" s="1088"/>
      <c r="AZ20" s="232"/>
      <c r="BA20" s="232"/>
      <c r="BB20" s="232"/>
      <c r="BC20" s="232"/>
      <c r="BD20" s="232"/>
      <c r="BE20" s="233"/>
      <c r="BF20" s="233"/>
      <c r="BG20" s="233"/>
      <c r="BH20" s="233"/>
      <c r="BI20" s="233"/>
      <c r="BJ20" s="233"/>
      <c r="BK20" s="233"/>
      <c r="BL20" s="233"/>
      <c r="BM20" s="233"/>
      <c r="BN20" s="233"/>
      <c r="BO20" s="233"/>
      <c r="BP20" s="233"/>
      <c r="BQ20" s="238">
        <v>14</v>
      </c>
      <c r="BR20" s="239"/>
      <c r="BS20" s="997"/>
      <c r="BT20" s="998"/>
      <c r="BU20" s="998"/>
      <c r="BV20" s="998"/>
      <c r="BW20" s="998"/>
      <c r="BX20" s="998"/>
      <c r="BY20" s="998"/>
      <c r="BZ20" s="998"/>
      <c r="CA20" s="998"/>
      <c r="CB20" s="998"/>
      <c r="CC20" s="998"/>
      <c r="CD20" s="998"/>
      <c r="CE20" s="998"/>
      <c r="CF20" s="998"/>
      <c r="CG20" s="1019"/>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34"/>
    </row>
    <row r="21" spans="1:131" s="235" customFormat="1" ht="26.25" customHeight="1" thickBot="1" x14ac:dyDescent="0.2">
      <c r="A21" s="238">
        <v>15</v>
      </c>
      <c r="B21" s="1035"/>
      <c r="C21" s="1036"/>
      <c r="D21" s="1036"/>
      <c r="E21" s="1036"/>
      <c r="F21" s="1036"/>
      <c r="G21" s="1036"/>
      <c r="H21" s="1036"/>
      <c r="I21" s="1036"/>
      <c r="J21" s="1036"/>
      <c r="K21" s="1036"/>
      <c r="L21" s="1036"/>
      <c r="M21" s="1036"/>
      <c r="N21" s="1036"/>
      <c r="O21" s="1036"/>
      <c r="P21" s="1037"/>
      <c r="Q21" s="1043"/>
      <c r="R21" s="1044"/>
      <c r="S21" s="1044"/>
      <c r="T21" s="1044"/>
      <c r="U21" s="1044"/>
      <c r="V21" s="1044"/>
      <c r="W21" s="1044"/>
      <c r="X21" s="1044"/>
      <c r="Y21" s="1044"/>
      <c r="Z21" s="1044"/>
      <c r="AA21" s="1044"/>
      <c r="AB21" s="1044"/>
      <c r="AC21" s="1044"/>
      <c r="AD21" s="1044"/>
      <c r="AE21" s="1045"/>
      <c r="AF21" s="1040"/>
      <c r="AG21" s="1041"/>
      <c r="AH21" s="1041"/>
      <c r="AI21" s="1041"/>
      <c r="AJ21" s="1042"/>
      <c r="AK21" s="1085"/>
      <c r="AL21" s="1086"/>
      <c r="AM21" s="1086"/>
      <c r="AN21" s="1086"/>
      <c r="AO21" s="1086"/>
      <c r="AP21" s="1086"/>
      <c r="AQ21" s="1086"/>
      <c r="AR21" s="1086"/>
      <c r="AS21" s="1086"/>
      <c r="AT21" s="1086"/>
      <c r="AU21" s="1087"/>
      <c r="AV21" s="1087"/>
      <c r="AW21" s="1087"/>
      <c r="AX21" s="1087"/>
      <c r="AY21" s="1088"/>
      <c r="AZ21" s="232"/>
      <c r="BA21" s="232"/>
      <c r="BB21" s="232"/>
      <c r="BC21" s="232"/>
      <c r="BD21" s="232"/>
      <c r="BE21" s="233"/>
      <c r="BF21" s="233"/>
      <c r="BG21" s="233"/>
      <c r="BH21" s="233"/>
      <c r="BI21" s="233"/>
      <c r="BJ21" s="233"/>
      <c r="BK21" s="233"/>
      <c r="BL21" s="233"/>
      <c r="BM21" s="233"/>
      <c r="BN21" s="233"/>
      <c r="BO21" s="233"/>
      <c r="BP21" s="233"/>
      <c r="BQ21" s="238">
        <v>15</v>
      </c>
      <c r="BR21" s="239"/>
      <c r="BS21" s="997"/>
      <c r="BT21" s="998"/>
      <c r="BU21" s="998"/>
      <c r="BV21" s="998"/>
      <c r="BW21" s="998"/>
      <c r="BX21" s="998"/>
      <c r="BY21" s="998"/>
      <c r="BZ21" s="998"/>
      <c r="CA21" s="998"/>
      <c r="CB21" s="998"/>
      <c r="CC21" s="998"/>
      <c r="CD21" s="998"/>
      <c r="CE21" s="998"/>
      <c r="CF21" s="998"/>
      <c r="CG21" s="1019"/>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34"/>
    </row>
    <row r="22" spans="1:131" s="235" customFormat="1" ht="26.25" customHeight="1" x14ac:dyDescent="0.15">
      <c r="A22" s="238">
        <v>16</v>
      </c>
      <c r="B22" s="1035"/>
      <c r="C22" s="1036"/>
      <c r="D22" s="1036"/>
      <c r="E22" s="1036"/>
      <c r="F22" s="1036"/>
      <c r="G22" s="1036"/>
      <c r="H22" s="1036"/>
      <c r="I22" s="1036"/>
      <c r="J22" s="1036"/>
      <c r="K22" s="1036"/>
      <c r="L22" s="1036"/>
      <c r="M22" s="1036"/>
      <c r="N22" s="1036"/>
      <c r="O22" s="1036"/>
      <c r="P22" s="1037"/>
      <c r="Q22" s="1078"/>
      <c r="R22" s="1079"/>
      <c r="S22" s="1079"/>
      <c r="T22" s="1079"/>
      <c r="U22" s="1079"/>
      <c r="V22" s="1079"/>
      <c r="W22" s="1079"/>
      <c r="X22" s="1079"/>
      <c r="Y22" s="1079"/>
      <c r="Z22" s="1079"/>
      <c r="AA22" s="1079"/>
      <c r="AB22" s="1079"/>
      <c r="AC22" s="1079"/>
      <c r="AD22" s="1079"/>
      <c r="AE22" s="1080"/>
      <c r="AF22" s="1040"/>
      <c r="AG22" s="1041"/>
      <c r="AH22" s="1041"/>
      <c r="AI22" s="1041"/>
      <c r="AJ22" s="1042"/>
      <c r="AK22" s="1081"/>
      <c r="AL22" s="1082"/>
      <c r="AM22" s="1082"/>
      <c r="AN22" s="1082"/>
      <c r="AO22" s="1082"/>
      <c r="AP22" s="1082"/>
      <c r="AQ22" s="1082"/>
      <c r="AR22" s="1082"/>
      <c r="AS22" s="1082"/>
      <c r="AT22" s="1082"/>
      <c r="AU22" s="1083"/>
      <c r="AV22" s="1083"/>
      <c r="AW22" s="1083"/>
      <c r="AX22" s="1083"/>
      <c r="AY22" s="1084"/>
      <c r="AZ22" s="1033" t="s">
        <v>378</v>
      </c>
      <c r="BA22" s="1033"/>
      <c r="BB22" s="1033"/>
      <c r="BC22" s="1033"/>
      <c r="BD22" s="1034"/>
      <c r="BE22" s="233"/>
      <c r="BF22" s="233"/>
      <c r="BG22" s="233"/>
      <c r="BH22" s="233"/>
      <c r="BI22" s="233"/>
      <c r="BJ22" s="233"/>
      <c r="BK22" s="233"/>
      <c r="BL22" s="233"/>
      <c r="BM22" s="233"/>
      <c r="BN22" s="233"/>
      <c r="BO22" s="233"/>
      <c r="BP22" s="233"/>
      <c r="BQ22" s="238">
        <v>16</v>
      </c>
      <c r="BR22" s="239"/>
      <c r="BS22" s="997"/>
      <c r="BT22" s="998"/>
      <c r="BU22" s="998"/>
      <c r="BV22" s="998"/>
      <c r="BW22" s="998"/>
      <c r="BX22" s="998"/>
      <c r="BY22" s="998"/>
      <c r="BZ22" s="998"/>
      <c r="CA22" s="998"/>
      <c r="CB22" s="998"/>
      <c r="CC22" s="998"/>
      <c r="CD22" s="998"/>
      <c r="CE22" s="998"/>
      <c r="CF22" s="998"/>
      <c r="CG22" s="1019"/>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72">
        <v>13020</v>
      </c>
      <c r="R23" s="1066"/>
      <c r="S23" s="1066"/>
      <c r="T23" s="1066"/>
      <c r="U23" s="1066"/>
      <c r="V23" s="1066">
        <v>12604</v>
      </c>
      <c r="W23" s="1066"/>
      <c r="X23" s="1066"/>
      <c r="Y23" s="1066"/>
      <c r="Z23" s="1066"/>
      <c r="AA23" s="1066">
        <v>416</v>
      </c>
      <c r="AB23" s="1066"/>
      <c r="AC23" s="1066"/>
      <c r="AD23" s="1066"/>
      <c r="AE23" s="1073"/>
      <c r="AF23" s="1074">
        <v>330</v>
      </c>
      <c r="AG23" s="1066"/>
      <c r="AH23" s="1066"/>
      <c r="AI23" s="1066"/>
      <c r="AJ23" s="1075"/>
      <c r="AK23" s="1076"/>
      <c r="AL23" s="1077"/>
      <c r="AM23" s="1077"/>
      <c r="AN23" s="1077"/>
      <c r="AO23" s="1077"/>
      <c r="AP23" s="1066">
        <v>10427</v>
      </c>
      <c r="AQ23" s="1066"/>
      <c r="AR23" s="1066"/>
      <c r="AS23" s="1066"/>
      <c r="AT23" s="1066"/>
      <c r="AU23" s="1067"/>
      <c r="AV23" s="1067"/>
      <c r="AW23" s="1067"/>
      <c r="AX23" s="1067"/>
      <c r="AY23" s="1068"/>
      <c r="AZ23" s="1069" t="s">
        <v>124</v>
      </c>
      <c r="BA23" s="1070"/>
      <c r="BB23" s="1070"/>
      <c r="BC23" s="1070"/>
      <c r="BD23" s="1071"/>
      <c r="BE23" s="233"/>
      <c r="BF23" s="233"/>
      <c r="BG23" s="233"/>
      <c r="BH23" s="233"/>
      <c r="BI23" s="233"/>
      <c r="BJ23" s="233"/>
      <c r="BK23" s="233"/>
      <c r="BL23" s="233"/>
      <c r="BM23" s="233"/>
      <c r="BN23" s="233"/>
      <c r="BO23" s="233"/>
      <c r="BP23" s="233"/>
      <c r="BQ23" s="238">
        <v>17</v>
      </c>
      <c r="BR23" s="239"/>
      <c r="BS23" s="997"/>
      <c r="BT23" s="998"/>
      <c r="BU23" s="998"/>
      <c r="BV23" s="998"/>
      <c r="BW23" s="998"/>
      <c r="BX23" s="998"/>
      <c r="BY23" s="998"/>
      <c r="BZ23" s="998"/>
      <c r="CA23" s="998"/>
      <c r="CB23" s="998"/>
      <c r="CC23" s="998"/>
      <c r="CD23" s="998"/>
      <c r="CE23" s="998"/>
      <c r="CF23" s="998"/>
      <c r="CG23" s="1019"/>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34"/>
    </row>
    <row r="24" spans="1:131" s="235" customFormat="1" ht="26.25" customHeight="1" x14ac:dyDescent="0.15">
      <c r="A24" s="1065" t="s">
        <v>381</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2"/>
      <c r="BA24" s="232"/>
      <c r="BB24" s="232"/>
      <c r="BC24" s="232"/>
      <c r="BD24" s="232"/>
      <c r="BE24" s="233"/>
      <c r="BF24" s="233"/>
      <c r="BG24" s="233"/>
      <c r="BH24" s="233"/>
      <c r="BI24" s="233"/>
      <c r="BJ24" s="233"/>
      <c r="BK24" s="233"/>
      <c r="BL24" s="233"/>
      <c r="BM24" s="233"/>
      <c r="BN24" s="233"/>
      <c r="BO24" s="233"/>
      <c r="BP24" s="233"/>
      <c r="BQ24" s="238">
        <v>18</v>
      </c>
      <c r="BR24" s="239"/>
      <c r="BS24" s="997"/>
      <c r="BT24" s="998"/>
      <c r="BU24" s="998"/>
      <c r="BV24" s="998"/>
      <c r="BW24" s="998"/>
      <c r="BX24" s="998"/>
      <c r="BY24" s="998"/>
      <c r="BZ24" s="998"/>
      <c r="CA24" s="998"/>
      <c r="CB24" s="998"/>
      <c r="CC24" s="998"/>
      <c r="CD24" s="998"/>
      <c r="CE24" s="998"/>
      <c r="CF24" s="998"/>
      <c r="CG24" s="1019"/>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34"/>
    </row>
    <row r="25" spans="1:131" ht="26.25" customHeight="1" thickBot="1" x14ac:dyDescent="0.2">
      <c r="A25" s="1064" t="s">
        <v>382</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2"/>
      <c r="BK25" s="232"/>
      <c r="BL25" s="232"/>
      <c r="BM25" s="232"/>
      <c r="BN25" s="232"/>
      <c r="BO25" s="241"/>
      <c r="BP25" s="241"/>
      <c r="BQ25" s="238">
        <v>19</v>
      </c>
      <c r="BR25" s="239"/>
      <c r="BS25" s="997"/>
      <c r="BT25" s="998"/>
      <c r="BU25" s="998"/>
      <c r="BV25" s="998"/>
      <c r="BW25" s="998"/>
      <c r="BX25" s="998"/>
      <c r="BY25" s="998"/>
      <c r="BZ25" s="998"/>
      <c r="CA25" s="998"/>
      <c r="CB25" s="998"/>
      <c r="CC25" s="998"/>
      <c r="CD25" s="998"/>
      <c r="CE25" s="998"/>
      <c r="CF25" s="998"/>
      <c r="CG25" s="1019"/>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230"/>
    </row>
    <row r="26" spans="1:131" ht="26.25" customHeight="1" x14ac:dyDescent="0.15">
      <c r="A26" s="1000" t="s">
        <v>360</v>
      </c>
      <c r="B26" s="1001"/>
      <c r="C26" s="1001"/>
      <c r="D26" s="1001"/>
      <c r="E26" s="1001"/>
      <c r="F26" s="1001"/>
      <c r="G26" s="1001"/>
      <c r="H26" s="1001"/>
      <c r="I26" s="1001"/>
      <c r="J26" s="1001"/>
      <c r="K26" s="1001"/>
      <c r="L26" s="1001"/>
      <c r="M26" s="1001"/>
      <c r="N26" s="1001"/>
      <c r="O26" s="1001"/>
      <c r="P26" s="1002"/>
      <c r="Q26" s="1006" t="s">
        <v>383</v>
      </c>
      <c r="R26" s="1007"/>
      <c r="S26" s="1007"/>
      <c r="T26" s="1007"/>
      <c r="U26" s="1008"/>
      <c r="V26" s="1006" t="s">
        <v>384</v>
      </c>
      <c r="W26" s="1007"/>
      <c r="X26" s="1007"/>
      <c r="Y26" s="1007"/>
      <c r="Z26" s="1008"/>
      <c r="AA26" s="1006" t="s">
        <v>385</v>
      </c>
      <c r="AB26" s="1007"/>
      <c r="AC26" s="1007"/>
      <c r="AD26" s="1007"/>
      <c r="AE26" s="1007"/>
      <c r="AF26" s="1060" t="s">
        <v>386</v>
      </c>
      <c r="AG26" s="1013"/>
      <c r="AH26" s="1013"/>
      <c r="AI26" s="1013"/>
      <c r="AJ26" s="1061"/>
      <c r="AK26" s="1007" t="s">
        <v>387</v>
      </c>
      <c r="AL26" s="1007"/>
      <c r="AM26" s="1007"/>
      <c r="AN26" s="1007"/>
      <c r="AO26" s="1008"/>
      <c r="AP26" s="1006" t="s">
        <v>388</v>
      </c>
      <c r="AQ26" s="1007"/>
      <c r="AR26" s="1007"/>
      <c r="AS26" s="1007"/>
      <c r="AT26" s="1008"/>
      <c r="AU26" s="1006" t="s">
        <v>389</v>
      </c>
      <c r="AV26" s="1007"/>
      <c r="AW26" s="1007"/>
      <c r="AX26" s="1007"/>
      <c r="AY26" s="1008"/>
      <c r="AZ26" s="1006" t="s">
        <v>390</v>
      </c>
      <c r="BA26" s="1007"/>
      <c r="BB26" s="1007"/>
      <c r="BC26" s="1007"/>
      <c r="BD26" s="1008"/>
      <c r="BE26" s="1006" t="s">
        <v>367</v>
      </c>
      <c r="BF26" s="1007"/>
      <c r="BG26" s="1007"/>
      <c r="BH26" s="1007"/>
      <c r="BI26" s="1020"/>
      <c r="BJ26" s="232"/>
      <c r="BK26" s="232"/>
      <c r="BL26" s="232"/>
      <c r="BM26" s="232"/>
      <c r="BN26" s="232"/>
      <c r="BO26" s="241"/>
      <c r="BP26" s="241"/>
      <c r="BQ26" s="238">
        <v>20</v>
      </c>
      <c r="BR26" s="239"/>
      <c r="BS26" s="997"/>
      <c r="BT26" s="998"/>
      <c r="BU26" s="998"/>
      <c r="BV26" s="998"/>
      <c r="BW26" s="998"/>
      <c r="BX26" s="998"/>
      <c r="BY26" s="998"/>
      <c r="BZ26" s="998"/>
      <c r="CA26" s="998"/>
      <c r="CB26" s="998"/>
      <c r="CC26" s="998"/>
      <c r="CD26" s="998"/>
      <c r="CE26" s="998"/>
      <c r="CF26" s="998"/>
      <c r="CG26" s="1019"/>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230"/>
    </row>
    <row r="27" spans="1:131" ht="26.25" customHeight="1" thickBot="1" x14ac:dyDescent="0.2">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62"/>
      <c r="AG27" s="1016"/>
      <c r="AH27" s="1016"/>
      <c r="AI27" s="1016"/>
      <c r="AJ27" s="1063"/>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1"/>
      <c r="BJ27" s="232"/>
      <c r="BK27" s="232"/>
      <c r="BL27" s="232"/>
      <c r="BM27" s="232"/>
      <c r="BN27" s="232"/>
      <c r="BO27" s="241"/>
      <c r="BP27" s="241"/>
      <c r="BQ27" s="238">
        <v>21</v>
      </c>
      <c r="BR27" s="239"/>
      <c r="BS27" s="997"/>
      <c r="BT27" s="998"/>
      <c r="BU27" s="998"/>
      <c r="BV27" s="998"/>
      <c r="BW27" s="998"/>
      <c r="BX27" s="998"/>
      <c r="BY27" s="998"/>
      <c r="BZ27" s="998"/>
      <c r="CA27" s="998"/>
      <c r="CB27" s="998"/>
      <c r="CC27" s="998"/>
      <c r="CD27" s="998"/>
      <c r="CE27" s="998"/>
      <c r="CF27" s="998"/>
      <c r="CG27" s="1019"/>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230"/>
    </row>
    <row r="28" spans="1:131" ht="26.25" customHeight="1" thickTop="1" x14ac:dyDescent="0.15">
      <c r="A28" s="242">
        <v>1</v>
      </c>
      <c r="B28" s="1052" t="s">
        <v>391</v>
      </c>
      <c r="C28" s="1053"/>
      <c r="D28" s="1053"/>
      <c r="E28" s="1053"/>
      <c r="F28" s="1053"/>
      <c r="G28" s="1053"/>
      <c r="H28" s="1053"/>
      <c r="I28" s="1053"/>
      <c r="J28" s="1053"/>
      <c r="K28" s="1053"/>
      <c r="L28" s="1053"/>
      <c r="M28" s="1053"/>
      <c r="N28" s="1053"/>
      <c r="O28" s="1053"/>
      <c r="P28" s="1054"/>
      <c r="Q28" s="1055">
        <v>1825</v>
      </c>
      <c r="R28" s="1056"/>
      <c r="S28" s="1056"/>
      <c r="T28" s="1056"/>
      <c r="U28" s="1056"/>
      <c r="V28" s="1056">
        <v>1739</v>
      </c>
      <c r="W28" s="1056"/>
      <c r="X28" s="1056"/>
      <c r="Y28" s="1056"/>
      <c r="Z28" s="1056"/>
      <c r="AA28" s="1056">
        <v>86</v>
      </c>
      <c r="AB28" s="1056"/>
      <c r="AC28" s="1056"/>
      <c r="AD28" s="1056"/>
      <c r="AE28" s="1057"/>
      <c r="AF28" s="1058">
        <v>86</v>
      </c>
      <c r="AG28" s="1056"/>
      <c r="AH28" s="1056"/>
      <c r="AI28" s="1056"/>
      <c r="AJ28" s="1059"/>
      <c r="AK28" s="1047">
        <v>142</v>
      </c>
      <c r="AL28" s="1048"/>
      <c r="AM28" s="1048"/>
      <c r="AN28" s="1048"/>
      <c r="AO28" s="1048"/>
      <c r="AP28" s="1048" t="s">
        <v>562</v>
      </c>
      <c r="AQ28" s="1048"/>
      <c r="AR28" s="1048"/>
      <c r="AS28" s="1048"/>
      <c r="AT28" s="1048"/>
      <c r="AU28" s="1048" t="s">
        <v>562</v>
      </c>
      <c r="AV28" s="1048"/>
      <c r="AW28" s="1048"/>
      <c r="AX28" s="1048"/>
      <c r="AY28" s="1048"/>
      <c r="AZ28" s="1049" t="s">
        <v>562</v>
      </c>
      <c r="BA28" s="1049"/>
      <c r="BB28" s="1049"/>
      <c r="BC28" s="1049"/>
      <c r="BD28" s="1049"/>
      <c r="BE28" s="1050"/>
      <c r="BF28" s="1050"/>
      <c r="BG28" s="1050"/>
      <c r="BH28" s="1050"/>
      <c r="BI28" s="1051"/>
      <c r="BJ28" s="232"/>
      <c r="BK28" s="232"/>
      <c r="BL28" s="232"/>
      <c r="BM28" s="232"/>
      <c r="BN28" s="232"/>
      <c r="BO28" s="241"/>
      <c r="BP28" s="241"/>
      <c r="BQ28" s="238">
        <v>22</v>
      </c>
      <c r="BR28" s="239"/>
      <c r="BS28" s="997"/>
      <c r="BT28" s="998"/>
      <c r="BU28" s="998"/>
      <c r="BV28" s="998"/>
      <c r="BW28" s="998"/>
      <c r="BX28" s="998"/>
      <c r="BY28" s="998"/>
      <c r="BZ28" s="998"/>
      <c r="CA28" s="998"/>
      <c r="CB28" s="998"/>
      <c r="CC28" s="998"/>
      <c r="CD28" s="998"/>
      <c r="CE28" s="998"/>
      <c r="CF28" s="998"/>
      <c r="CG28" s="1019"/>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230"/>
    </row>
    <row r="29" spans="1:131" ht="26.25" customHeight="1" x14ac:dyDescent="0.15">
      <c r="A29" s="242">
        <v>2</v>
      </c>
      <c r="B29" s="1035" t="s">
        <v>392</v>
      </c>
      <c r="C29" s="1036"/>
      <c r="D29" s="1036"/>
      <c r="E29" s="1036"/>
      <c r="F29" s="1036"/>
      <c r="G29" s="1036"/>
      <c r="H29" s="1036"/>
      <c r="I29" s="1036"/>
      <c r="J29" s="1036"/>
      <c r="K29" s="1036"/>
      <c r="L29" s="1036"/>
      <c r="M29" s="1036"/>
      <c r="N29" s="1036"/>
      <c r="O29" s="1036"/>
      <c r="P29" s="1037"/>
      <c r="Q29" s="1043">
        <v>581</v>
      </c>
      <c r="R29" s="1044"/>
      <c r="S29" s="1044"/>
      <c r="T29" s="1044"/>
      <c r="U29" s="1044"/>
      <c r="V29" s="1044">
        <v>576</v>
      </c>
      <c r="W29" s="1044"/>
      <c r="X29" s="1044"/>
      <c r="Y29" s="1044"/>
      <c r="Z29" s="1044"/>
      <c r="AA29" s="1044">
        <v>5</v>
      </c>
      <c r="AB29" s="1044"/>
      <c r="AC29" s="1044"/>
      <c r="AD29" s="1044"/>
      <c r="AE29" s="1045"/>
      <c r="AF29" s="1040">
        <v>5</v>
      </c>
      <c r="AG29" s="1041"/>
      <c r="AH29" s="1041"/>
      <c r="AI29" s="1041"/>
      <c r="AJ29" s="1042"/>
      <c r="AK29" s="980">
        <v>370</v>
      </c>
      <c r="AL29" s="971"/>
      <c r="AM29" s="971"/>
      <c r="AN29" s="971"/>
      <c r="AO29" s="971"/>
      <c r="AP29" s="971" t="s">
        <v>562</v>
      </c>
      <c r="AQ29" s="971"/>
      <c r="AR29" s="971"/>
      <c r="AS29" s="971"/>
      <c r="AT29" s="971"/>
      <c r="AU29" s="971" t="s">
        <v>562</v>
      </c>
      <c r="AV29" s="971"/>
      <c r="AW29" s="971"/>
      <c r="AX29" s="971"/>
      <c r="AY29" s="971"/>
      <c r="AZ29" s="1046" t="s">
        <v>562</v>
      </c>
      <c r="BA29" s="1046"/>
      <c r="BB29" s="1046"/>
      <c r="BC29" s="1046"/>
      <c r="BD29" s="1046"/>
      <c r="BE29" s="972"/>
      <c r="BF29" s="972"/>
      <c r="BG29" s="972"/>
      <c r="BH29" s="972"/>
      <c r="BI29" s="973"/>
      <c r="BJ29" s="232"/>
      <c r="BK29" s="232"/>
      <c r="BL29" s="232"/>
      <c r="BM29" s="232"/>
      <c r="BN29" s="232"/>
      <c r="BO29" s="241"/>
      <c r="BP29" s="241"/>
      <c r="BQ29" s="238">
        <v>23</v>
      </c>
      <c r="BR29" s="239"/>
      <c r="BS29" s="997"/>
      <c r="BT29" s="998"/>
      <c r="BU29" s="998"/>
      <c r="BV29" s="998"/>
      <c r="BW29" s="998"/>
      <c r="BX29" s="998"/>
      <c r="BY29" s="998"/>
      <c r="BZ29" s="998"/>
      <c r="CA29" s="998"/>
      <c r="CB29" s="998"/>
      <c r="CC29" s="998"/>
      <c r="CD29" s="998"/>
      <c r="CE29" s="998"/>
      <c r="CF29" s="998"/>
      <c r="CG29" s="1019"/>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230"/>
    </row>
    <row r="30" spans="1:131" ht="26.25" customHeight="1" x14ac:dyDescent="0.15">
      <c r="A30" s="242">
        <v>3</v>
      </c>
      <c r="B30" s="1035" t="s">
        <v>393</v>
      </c>
      <c r="C30" s="1036"/>
      <c r="D30" s="1036"/>
      <c r="E30" s="1036"/>
      <c r="F30" s="1036"/>
      <c r="G30" s="1036"/>
      <c r="H30" s="1036"/>
      <c r="I30" s="1036"/>
      <c r="J30" s="1036"/>
      <c r="K30" s="1036"/>
      <c r="L30" s="1036"/>
      <c r="M30" s="1036"/>
      <c r="N30" s="1036"/>
      <c r="O30" s="1036"/>
      <c r="P30" s="1037"/>
      <c r="Q30" s="1043">
        <v>2607</v>
      </c>
      <c r="R30" s="1044"/>
      <c r="S30" s="1044"/>
      <c r="T30" s="1044"/>
      <c r="U30" s="1044"/>
      <c r="V30" s="1044">
        <v>2479</v>
      </c>
      <c r="W30" s="1044"/>
      <c r="X30" s="1044"/>
      <c r="Y30" s="1044"/>
      <c r="Z30" s="1044"/>
      <c r="AA30" s="1044">
        <v>128</v>
      </c>
      <c r="AB30" s="1044"/>
      <c r="AC30" s="1044"/>
      <c r="AD30" s="1044"/>
      <c r="AE30" s="1045"/>
      <c r="AF30" s="1040">
        <v>128</v>
      </c>
      <c r="AG30" s="1041"/>
      <c r="AH30" s="1041"/>
      <c r="AI30" s="1041"/>
      <c r="AJ30" s="1042"/>
      <c r="AK30" s="980">
        <v>410</v>
      </c>
      <c r="AL30" s="971"/>
      <c r="AM30" s="971"/>
      <c r="AN30" s="971"/>
      <c r="AO30" s="971"/>
      <c r="AP30" s="971" t="s">
        <v>562</v>
      </c>
      <c r="AQ30" s="971"/>
      <c r="AR30" s="971"/>
      <c r="AS30" s="971"/>
      <c r="AT30" s="971"/>
      <c r="AU30" s="971" t="s">
        <v>562</v>
      </c>
      <c r="AV30" s="971"/>
      <c r="AW30" s="971"/>
      <c r="AX30" s="971"/>
      <c r="AY30" s="971"/>
      <c r="AZ30" s="1046" t="s">
        <v>562</v>
      </c>
      <c r="BA30" s="1046"/>
      <c r="BB30" s="1046"/>
      <c r="BC30" s="1046"/>
      <c r="BD30" s="1046"/>
      <c r="BE30" s="972"/>
      <c r="BF30" s="972"/>
      <c r="BG30" s="972"/>
      <c r="BH30" s="972"/>
      <c r="BI30" s="973"/>
      <c r="BJ30" s="232"/>
      <c r="BK30" s="232"/>
      <c r="BL30" s="232"/>
      <c r="BM30" s="232"/>
      <c r="BN30" s="232"/>
      <c r="BO30" s="241"/>
      <c r="BP30" s="241"/>
      <c r="BQ30" s="238">
        <v>24</v>
      </c>
      <c r="BR30" s="239"/>
      <c r="BS30" s="997"/>
      <c r="BT30" s="998"/>
      <c r="BU30" s="998"/>
      <c r="BV30" s="998"/>
      <c r="BW30" s="998"/>
      <c r="BX30" s="998"/>
      <c r="BY30" s="998"/>
      <c r="BZ30" s="998"/>
      <c r="CA30" s="998"/>
      <c r="CB30" s="998"/>
      <c r="CC30" s="998"/>
      <c r="CD30" s="998"/>
      <c r="CE30" s="998"/>
      <c r="CF30" s="998"/>
      <c r="CG30" s="1019"/>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230"/>
    </row>
    <row r="31" spans="1:131" ht="26.25" customHeight="1" x14ac:dyDescent="0.15">
      <c r="A31" s="242">
        <v>4</v>
      </c>
      <c r="B31" s="1035" t="s">
        <v>394</v>
      </c>
      <c r="C31" s="1036"/>
      <c r="D31" s="1036"/>
      <c r="E31" s="1036"/>
      <c r="F31" s="1036"/>
      <c r="G31" s="1036"/>
      <c r="H31" s="1036"/>
      <c r="I31" s="1036"/>
      <c r="J31" s="1036"/>
      <c r="K31" s="1036"/>
      <c r="L31" s="1036"/>
      <c r="M31" s="1036"/>
      <c r="N31" s="1036"/>
      <c r="O31" s="1036"/>
      <c r="P31" s="1037"/>
      <c r="Q31" s="1043">
        <v>9</v>
      </c>
      <c r="R31" s="1044"/>
      <c r="S31" s="1044"/>
      <c r="T31" s="1044"/>
      <c r="U31" s="1044"/>
      <c r="V31" s="1044">
        <v>8</v>
      </c>
      <c r="W31" s="1044"/>
      <c r="X31" s="1044"/>
      <c r="Y31" s="1044"/>
      <c r="Z31" s="1044"/>
      <c r="AA31" s="1044">
        <v>0</v>
      </c>
      <c r="AB31" s="1044"/>
      <c r="AC31" s="1044"/>
      <c r="AD31" s="1044"/>
      <c r="AE31" s="1045"/>
      <c r="AF31" s="1040">
        <v>0</v>
      </c>
      <c r="AG31" s="1041"/>
      <c r="AH31" s="1041"/>
      <c r="AI31" s="1041"/>
      <c r="AJ31" s="1042"/>
      <c r="AK31" s="980">
        <v>1</v>
      </c>
      <c r="AL31" s="971"/>
      <c r="AM31" s="971"/>
      <c r="AN31" s="971"/>
      <c r="AO31" s="971"/>
      <c r="AP31" s="971" t="s">
        <v>562</v>
      </c>
      <c r="AQ31" s="971"/>
      <c r="AR31" s="971"/>
      <c r="AS31" s="971"/>
      <c r="AT31" s="971"/>
      <c r="AU31" s="971" t="s">
        <v>562</v>
      </c>
      <c r="AV31" s="971"/>
      <c r="AW31" s="971"/>
      <c r="AX31" s="971"/>
      <c r="AY31" s="971"/>
      <c r="AZ31" s="1046" t="s">
        <v>562</v>
      </c>
      <c r="BA31" s="1046"/>
      <c r="BB31" s="1046"/>
      <c r="BC31" s="1046"/>
      <c r="BD31" s="1046"/>
      <c r="BE31" s="972"/>
      <c r="BF31" s="972"/>
      <c r="BG31" s="972"/>
      <c r="BH31" s="972"/>
      <c r="BI31" s="973"/>
      <c r="BJ31" s="232"/>
      <c r="BK31" s="232"/>
      <c r="BL31" s="232"/>
      <c r="BM31" s="232"/>
      <c r="BN31" s="232"/>
      <c r="BO31" s="241"/>
      <c r="BP31" s="241"/>
      <c r="BQ31" s="238">
        <v>25</v>
      </c>
      <c r="BR31" s="239"/>
      <c r="BS31" s="997"/>
      <c r="BT31" s="998"/>
      <c r="BU31" s="998"/>
      <c r="BV31" s="998"/>
      <c r="BW31" s="998"/>
      <c r="BX31" s="998"/>
      <c r="BY31" s="998"/>
      <c r="BZ31" s="998"/>
      <c r="CA31" s="998"/>
      <c r="CB31" s="998"/>
      <c r="CC31" s="998"/>
      <c r="CD31" s="998"/>
      <c r="CE31" s="998"/>
      <c r="CF31" s="998"/>
      <c r="CG31" s="1019"/>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230"/>
    </row>
    <row r="32" spans="1:131" ht="26.25" customHeight="1" x14ac:dyDescent="0.15">
      <c r="A32" s="242">
        <v>5</v>
      </c>
      <c r="B32" s="1035" t="s">
        <v>395</v>
      </c>
      <c r="C32" s="1036"/>
      <c r="D32" s="1036"/>
      <c r="E32" s="1036"/>
      <c r="F32" s="1036"/>
      <c r="G32" s="1036"/>
      <c r="H32" s="1036"/>
      <c r="I32" s="1036"/>
      <c r="J32" s="1036"/>
      <c r="K32" s="1036"/>
      <c r="L32" s="1036"/>
      <c r="M32" s="1036"/>
      <c r="N32" s="1036"/>
      <c r="O32" s="1036"/>
      <c r="P32" s="1037"/>
      <c r="Q32" s="1043">
        <v>211</v>
      </c>
      <c r="R32" s="1044"/>
      <c r="S32" s="1044"/>
      <c r="T32" s="1044"/>
      <c r="U32" s="1044"/>
      <c r="V32" s="1044">
        <v>210</v>
      </c>
      <c r="W32" s="1044"/>
      <c r="X32" s="1044"/>
      <c r="Y32" s="1044"/>
      <c r="Z32" s="1044"/>
      <c r="AA32" s="1044">
        <v>1</v>
      </c>
      <c r="AB32" s="1044"/>
      <c r="AC32" s="1044"/>
      <c r="AD32" s="1044"/>
      <c r="AE32" s="1045"/>
      <c r="AF32" s="1040">
        <v>255</v>
      </c>
      <c r="AG32" s="1041"/>
      <c r="AH32" s="1041"/>
      <c r="AI32" s="1041"/>
      <c r="AJ32" s="1042"/>
      <c r="AK32" s="980">
        <v>192</v>
      </c>
      <c r="AL32" s="971"/>
      <c r="AM32" s="971"/>
      <c r="AN32" s="971"/>
      <c r="AO32" s="971"/>
      <c r="AP32" s="971">
        <v>1086</v>
      </c>
      <c r="AQ32" s="971"/>
      <c r="AR32" s="971"/>
      <c r="AS32" s="971"/>
      <c r="AT32" s="971"/>
      <c r="AU32" s="971">
        <v>1077</v>
      </c>
      <c r="AV32" s="971"/>
      <c r="AW32" s="971"/>
      <c r="AX32" s="971"/>
      <c r="AY32" s="971"/>
      <c r="AZ32" s="1046" t="s">
        <v>562</v>
      </c>
      <c r="BA32" s="1046"/>
      <c r="BB32" s="1046"/>
      <c r="BC32" s="1046"/>
      <c r="BD32" s="1046"/>
      <c r="BE32" s="972" t="s">
        <v>396</v>
      </c>
      <c r="BF32" s="972"/>
      <c r="BG32" s="972"/>
      <c r="BH32" s="972"/>
      <c r="BI32" s="973"/>
      <c r="BJ32" s="232"/>
      <c r="BK32" s="232"/>
      <c r="BL32" s="232"/>
      <c r="BM32" s="232"/>
      <c r="BN32" s="232"/>
      <c r="BO32" s="241"/>
      <c r="BP32" s="241"/>
      <c r="BQ32" s="238">
        <v>26</v>
      </c>
      <c r="BR32" s="239"/>
      <c r="BS32" s="997"/>
      <c r="BT32" s="998"/>
      <c r="BU32" s="998"/>
      <c r="BV32" s="998"/>
      <c r="BW32" s="998"/>
      <c r="BX32" s="998"/>
      <c r="BY32" s="998"/>
      <c r="BZ32" s="998"/>
      <c r="CA32" s="998"/>
      <c r="CB32" s="998"/>
      <c r="CC32" s="998"/>
      <c r="CD32" s="998"/>
      <c r="CE32" s="998"/>
      <c r="CF32" s="998"/>
      <c r="CG32" s="1019"/>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230"/>
    </row>
    <row r="33" spans="1:131" ht="26.25" customHeight="1" x14ac:dyDescent="0.15">
      <c r="A33" s="242">
        <v>6</v>
      </c>
      <c r="B33" s="1035" t="s">
        <v>397</v>
      </c>
      <c r="C33" s="1036"/>
      <c r="D33" s="1036"/>
      <c r="E33" s="1036"/>
      <c r="F33" s="1036"/>
      <c r="G33" s="1036"/>
      <c r="H33" s="1036"/>
      <c r="I33" s="1036"/>
      <c r="J33" s="1036"/>
      <c r="K33" s="1036"/>
      <c r="L33" s="1036"/>
      <c r="M33" s="1036"/>
      <c r="N33" s="1036"/>
      <c r="O33" s="1036"/>
      <c r="P33" s="1037"/>
      <c r="Q33" s="1043">
        <v>64</v>
      </c>
      <c r="R33" s="1044"/>
      <c r="S33" s="1044"/>
      <c r="T33" s="1044"/>
      <c r="U33" s="1044"/>
      <c r="V33" s="1044">
        <v>65</v>
      </c>
      <c r="W33" s="1044"/>
      <c r="X33" s="1044"/>
      <c r="Y33" s="1044"/>
      <c r="Z33" s="1044"/>
      <c r="AA33" s="1044">
        <v>0</v>
      </c>
      <c r="AB33" s="1044"/>
      <c r="AC33" s="1044"/>
      <c r="AD33" s="1044"/>
      <c r="AE33" s="1045"/>
      <c r="AF33" s="1040">
        <v>0</v>
      </c>
      <c r="AG33" s="1041"/>
      <c r="AH33" s="1041"/>
      <c r="AI33" s="1041"/>
      <c r="AJ33" s="1042"/>
      <c r="AK33" s="980">
        <v>43</v>
      </c>
      <c r="AL33" s="971"/>
      <c r="AM33" s="971"/>
      <c r="AN33" s="971"/>
      <c r="AO33" s="971"/>
      <c r="AP33" s="971">
        <v>84</v>
      </c>
      <c r="AQ33" s="971"/>
      <c r="AR33" s="971"/>
      <c r="AS33" s="971"/>
      <c r="AT33" s="971"/>
      <c r="AU33" s="971">
        <v>84</v>
      </c>
      <c r="AV33" s="971"/>
      <c r="AW33" s="971"/>
      <c r="AX33" s="971"/>
      <c r="AY33" s="971"/>
      <c r="AZ33" s="1046" t="s">
        <v>562</v>
      </c>
      <c r="BA33" s="1046"/>
      <c r="BB33" s="1046"/>
      <c r="BC33" s="1046"/>
      <c r="BD33" s="1046"/>
      <c r="BE33" s="972" t="s">
        <v>398</v>
      </c>
      <c r="BF33" s="972"/>
      <c r="BG33" s="972"/>
      <c r="BH33" s="972"/>
      <c r="BI33" s="973"/>
      <c r="BJ33" s="232"/>
      <c r="BK33" s="232"/>
      <c r="BL33" s="232"/>
      <c r="BM33" s="232"/>
      <c r="BN33" s="232"/>
      <c r="BO33" s="241"/>
      <c r="BP33" s="241"/>
      <c r="BQ33" s="238">
        <v>27</v>
      </c>
      <c r="BR33" s="239"/>
      <c r="BS33" s="997"/>
      <c r="BT33" s="998"/>
      <c r="BU33" s="998"/>
      <c r="BV33" s="998"/>
      <c r="BW33" s="998"/>
      <c r="BX33" s="998"/>
      <c r="BY33" s="998"/>
      <c r="BZ33" s="998"/>
      <c r="CA33" s="998"/>
      <c r="CB33" s="998"/>
      <c r="CC33" s="998"/>
      <c r="CD33" s="998"/>
      <c r="CE33" s="998"/>
      <c r="CF33" s="998"/>
      <c r="CG33" s="1019"/>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230"/>
    </row>
    <row r="34" spans="1:131" ht="26.25" customHeight="1" x14ac:dyDescent="0.15">
      <c r="A34" s="242">
        <v>7</v>
      </c>
      <c r="B34" s="1035"/>
      <c r="C34" s="1036"/>
      <c r="D34" s="1036"/>
      <c r="E34" s="1036"/>
      <c r="F34" s="1036"/>
      <c r="G34" s="1036"/>
      <c r="H34" s="1036"/>
      <c r="I34" s="1036"/>
      <c r="J34" s="1036"/>
      <c r="K34" s="1036"/>
      <c r="L34" s="1036"/>
      <c r="M34" s="1036"/>
      <c r="N34" s="1036"/>
      <c r="O34" s="1036"/>
      <c r="P34" s="1037"/>
      <c r="Q34" s="1043"/>
      <c r="R34" s="1044"/>
      <c r="S34" s="1044"/>
      <c r="T34" s="1044"/>
      <c r="U34" s="1044"/>
      <c r="V34" s="1044"/>
      <c r="W34" s="1044"/>
      <c r="X34" s="1044"/>
      <c r="Y34" s="1044"/>
      <c r="Z34" s="1044"/>
      <c r="AA34" s="1044"/>
      <c r="AB34" s="1044"/>
      <c r="AC34" s="1044"/>
      <c r="AD34" s="1044"/>
      <c r="AE34" s="1045"/>
      <c r="AF34" s="1040"/>
      <c r="AG34" s="1041"/>
      <c r="AH34" s="1041"/>
      <c r="AI34" s="1041"/>
      <c r="AJ34" s="1042"/>
      <c r="AK34" s="980"/>
      <c r="AL34" s="971"/>
      <c r="AM34" s="971"/>
      <c r="AN34" s="971"/>
      <c r="AO34" s="971"/>
      <c r="AP34" s="971"/>
      <c r="AQ34" s="971"/>
      <c r="AR34" s="971"/>
      <c r="AS34" s="971"/>
      <c r="AT34" s="971"/>
      <c r="AU34" s="971"/>
      <c r="AV34" s="971"/>
      <c r="AW34" s="971"/>
      <c r="AX34" s="971"/>
      <c r="AY34" s="971"/>
      <c r="AZ34" s="1046"/>
      <c r="BA34" s="1046"/>
      <c r="BB34" s="1046"/>
      <c r="BC34" s="1046"/>
      <c r="BD34" s="1046"/>
      <c r="BE34" s="972"/>
      <c r="BF34" s="972"/>
      <c r="BG34" s="972"/>
      <c r="BH34" s="972"/>
      <c r="BI34" s="973"/>
      <c r="BJ34" s="232"/>
      <c r="BK34" s="232"/>
      <c r="BL34" s="232"/>
      <c r="BM34" s="232"/>
      <c r="BN34" s="232"/>
      <c r="BO34" s="241"/>
      <c r="BP34" s="241"/>
      <c r="BQ34" s="238">
        <v>28</v>
      </c>
      <c r="BR34" s="239"/>
      <c r="BS34" s="997"/>
      <c r="BT34" s="998"/>
      <c r="BU34" s="998"/>
      <c r="BV34" s="998"/>
      <c r="BW34" s="998"/>
      <c r="BX34" s="998"/>
      <c r="BY34" s="998"/>
      <c r="BZ34" s="998"/>
      <c r="CA34" s="998"/>
      <c r="CB34" s="998"/>
      <c r="CC34" s="998"/>
      <c r="CD34" s="998"/>
      <c r="CE34" s="998"/>
      <c r="CF34" s="998"/>
      <c r="CG34" s="1019"/>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230"/>
    </row>
    <row r="35" spans="1:131" ht="26.25" customHeight="1" x14ac:dyDescent="0.15">
      <c r="A35" s="242">
        <v>8</v>
      </c>
      <c r="B35" s="1035"/>
      <c r="C35" s="1036"/>
      <c r="D35" s="1036"/>
      <c r="E35" s="1036"/>
      <c r="F35" s="1036"/>
      <c r="G35" s="1036"/>
      <c r="H35" s="1036"/>
      <c r="I35" s="1036"/>
      <c r="J35" s="1036"/>
      <c r="K35" s="1036"/>
      <c r="L35" s="1036"/>
      <c r="M35" s="1036"/>
      <c r="N35" s="1036"/>
      <c r="O35" s="1036"/>
      <c r="P35" s="1037"/>
      <c r="Q35" s="1043"/>
      <c r="R35" s="1044"/>
      <c r="S35" s="1044"/>
      <c r="T35" s="1044"/>
      <c r="U35" s="1044"/>
      <c r="V35" s="1044"/>
      <c r="W35" s="1044"/>
      <c r="X35" s="1044"/>
      <c r="Y35" s="1044"/>
      <c r="Z35" s="1044"/>
      <c r="AA35" s="1044"/>
      <c r="AB35" s="1044"/>
      <c r="AC35" s="1044"/>
      <c r="AD35" s="1044"/>
      <c r="AE35" s="1045"/>
      <c r="AF35" s="1040"/>
      <c r="AG35" s="1041"/>
      <c r="AH35" s="1041"/>
      <c r="AI35" s="1041"/>
      <c r="AJ35" s="1042"/>
      <c r="AK35" s="980"/>
      <c r="AL35" s="971"/>
      <c r="AM35" s="971"/>
      <c r="AN35" s="971"/>
      <c r="AO35" s="971"/>
      <c r="AP35" s="971"/>
      <c r="AQ35" s="971"/>
      <c r="AR35" s="971"/>
      <c r="AS35" s="971"/>
      <c r="AT35" s="971"/>
      <c r="AU35" s="971"/>
      <c r="AV35" s="971"/>
      <c r="AW35" s="971"/>
      <c r="AX35" s="971"/>
      <c r="AY35" s="971"/>
      <c r="AZ35" s="1046"/>
      <c r="BA35" s="1046"/>
      <c r="BB35" s="1046"/>
      <c r="BC35" s="1046"/>
      <c r="BD35" s="1046"/>
      <c r="BE35" s="972"/>
      <c r="BF35" s="972"/>
      <c r="BG35" s="972"/>
      <c r="BH35" s="972"/>
      <c r="BI35" s="973"/>
      <c r="BJ35" s="232"/>
      <c r="BK35" s="232"/>
      <c r="BL35" s="232"/>
      <c r="BM35" s="232"/>
      <c r="BN35" s="232"/>
      <c r="BO35" s="241"/>
      <c r="BP35" s="241"/>
      <c r="BQ35" s="238">
        <v>29</v>
      </c>
      <c r="BR35" s="239"/>
      <c r="BS35" s="997"/>
      <c r="BT35" s="998"/>
      <c r="BU35" s="998"/>
      <c r="BV35" s="998"/>
      <c r="BW35" s="998"/>
      <c r="BX35" s="998"/>
      <c r="BY35" s="998"/>
      <c r="BZ35" s="998"/>
      <c r="CA35" s="998"/>
      <c r="CB35" s="998"/>
      <c r="CC35" s="998"/>
      <c r="CD35" s="998"/>
      <c r="CE35" s="998"/>
      <c r="CF35" s="998"/>
      <c r="CG35" s="1019"/>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230"/>
    </row>
    <row r="36" spans="1:131" ht="26.25" customHeight="1" x14ac:dyDescent="0.15">
      <c r="A36" s="242">
        <v>9</v>
      </c>
      <c r="B36" s="1035"/>
      <c r="C36" s="1036"/>
      <c r="D36" s="1036"/>
      <c r="E36" s="1036"/>
      <c r="F36" s="1036"/>
      <c r="G36" s="1036"/>
      <c r="H36" s="1036"/>
      <c r="I36" s="1036"/>
      <c r="J36" s="1036"/>
      <c r="K36" s="1036"/>
      <c r="L36" s="1036"/>
      <c r="M36" s="1036"/>
      <c r="N36" s="1036"/>
      <c r="O36" s="1036"/>
      <c r="P36" s="1037"/>
      <c r="Q36" s="1043"/>
      <c r="R36" s="1044"/>
      <c r="S36" s="1044"/>
      <c r="T36" s="1044"/>
      <c r="U36" s="1044"/>
      <c r="V36" s="1044"/>
      <c r="W36" s="1044"/>
      <c r="X36" s="1044"/>
      <c r="Y36" s="1044"/>
      <c r="Z36" s="1044"/>
      <c r="AA36" s="1044"/>
      <c r="AB36" s="1044"/>
      <c r="AC36" s="1044"/>
      <c r="AD36" s="1044"/>
      <c r="AE36" s="1045"/>
      <c r="AF36" s="1040"/>
      <c r="AG36" s="1041"/>
      <c r="AH36" s="1041"/>
      <c r="AI36" s="1041"/>
      <c r="AJ36" s="1042"/>
      <c r="AK36" s="980"/>
      <c r="AL36" s="971"/>
      <c r="AM36" s="971"/>
      <c r="AN36" s="971"/>
      <c r="AO36" s="971"/>
      <c r="AP36" s="971"/>
      <c r="AQ36" s="971"/>
      <c r="AR36" s="971"/>
      <c r="AS36" s="971"/>
      <c r="AT36" s="971"/>
      <c r="AU36" s="971"/>
      <c r="AV36" s="971"/>
      <c r="AW36" s="971"/>
      <c r="AX36" s="971"/>
      <c r="AY36" s="971"/>
      <c r="AZ36" s="1046"/>
      <c r="BA36" s="1046"/>
      <c r="BB36" s="1046"/>
      <c r="BC36" s="1046"/>
      <c r="BD36" s="1046"/>
      <c r="BE36" s="972"/>
      <c r="BF36" s="972"/>
      <c r="BG36" s="972"/>
      <c r="BH36" s="972"/>
      <c r="BI36" s="973"/>
      <c r="BJ36" s="232"/>
      <c r="BK36" s="232"/>
      <c r="BL36" s="232"/>
      <c r="BM36" s="232"/>
      <c r="BN36" s="232"/>
      <c r="BO36" s="241"/>
      <c r="BP36" s="241"/>
      <c r="BQ36" s="238">
        <v>30</v>
      </c>
      <c r="BR36" s="239"/>
      <c r="BS36" s="997"/>
      <c r="BT36" s="998"/>
      <c r="BU36" s="998"/>
      <c r="BV36" s="998"/>
      <c r="BW36" s="998"/>
      <c r="BX36" s="998"/>
      <c r="BY36" s="998"/>
      <c r="BZ36" s="998"/>
      <c r="CA36" s="998"/>
      <c r="CB36" s="998"/>
      <c r="CC36" s="998"/>
      <c r="CD36" s="998"/>
      <c r="CE36" s="998"/>
      <c r="CF36" s="998"/>
      <c r="CG36" s="1019"/>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230"/>
    </row>
    <row r="37" spans="1:131" ht="26.25" customHeight="1" x14ac:dyDescent="0.15">
      <c r="A37" s="242">
        <v>10</v>
      </c>
      <c r="B37" s="1035"/>
      <c r="C37" s="1036"/>
      <c r="D37" s="1036"/>
      <c r="E37" s="1036"/>
      <c r="F37" s="1036"/>
      <c r="G37" s="1036"/>
      <c r="H37" s="1036"/>
      <c r="I37" s="1036"/>
      <c r="J37" s="1036"/>
      <c r="K37" s="1036"/>
      <c r="L37" s="1036"/>
      <c r="M37" s="1036"/>
      <c r="N37" s="1036"/>
      <c r="O37" s="1036"/>
      <c r="P37" s="1037"/>
      <c r="Q37" s="1043"/>
      <c r="R37" s="1044"/>
      <c r="S37" s="1044"/>
      <c r="T37" s="1044"/>
      <c r="U37" s="1044"/>
      <c r="V37" s="1044"/>
      <c r="W37" s="1044"/>
      <c r="X37" s="1044"/>
      <c r="Y37" s="1044"/>
      <c r="Z37" s="1044"/>
      <c r="AA37" s="1044"/>
      <c r="AB37" s="1044"/>
      <c r="AC37" s="1044"/>
      <c r="AD37" s="1044"/>
      <c r="AE37" s="1045"/>
      <c r="AF37" s="1040"/>
      <c r="AG37" s="1041"/>
      <c r="AH37" s="1041"/>
      <c r="AI37" s="1041"/>
      <c r="AJ37" s="1042"/>
      <c r="AK37" s="980"/>
      <c r="AL37" s="971"/>
      <c r="AM37" s="971"/>
      <c r="AN37" s="971"/>
      <c r="AO37" s="971"/>
      <c r="AP37" s="971"/>
      <c r="AQ37" s="971"/>
      <c r="AR37" s="971"/>
      <c r="AS37" s="971"/>
      <c r="AT37" s="971"/>
      <c r="AU37" s="971"/>
      <c r="AV37" s="971"/>
      <c r="AW37" s="971"/>
      <c r="AX37" s="971"/>
      <c r="AY37" s="971"/>
      <c r="AZ37" s="1046"/>
      <c r="BA37" s="1046"/>
      <c r="BB37" s="1046"/>
      <c r="BC37" s="1046"/>
      <c r="BD37" s="1046"/>
      <c r="BE37" s="972"/>
      <c r="BF37" s="972"/>
      <c r="BG37" s="972"/>
      <c r="BH37" s="972"/>
      <c r="BI37" s="973"/>
      <c r="BJ37" s="232"/>
      <c r="BK37" s="232"/>
      <c r="BL37" s="232"/>
      <c r="BM37" s="232"/>
      <c r="BN37" s="232"/>
      <c r="BO37" s="241"/>
      <c r="BP37" s="241"/>
      <c r="BQ37" s="238">
        <v>31</v>
      </c>
      <c r="BR37" s="239"/>
      <c r="BS37" s="997"/>
      <c r="BT37" s="998"/>
      <c r="BU37" s="998"/>
      <c r="BV37" s="998"/>
      <c r="BW37" s="998"/>
      <c r="BX37" s="998"/>
      <c r="BY37" s="998"/>
      <c r="BZ37" s="998"/>
      <c r="CA37" s="998"/>
      <c r="CB37" s="998"/>
      <c r="CC37" s="998"/>
      <c r="CD37" s="998"/>
      <c r="CE37" s="998"/>
      <c r="CF37" s="998"/>
      <c r="CG37" s="1019"/>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230"/>
    </row>
    <row r="38" spans="1:131" ht="26.25" customHeight="1" x14ac:dyDescent="0.15">
      <c r="A38" s="242">
        <v>11</v>
      </c>
      <c r="B38" s="1035"/>
      <c r="C38" s="1036"/>
      <c r="D38" s="1036"/>
      <c r="E38" s="1036"/>
      <c r="F38" s="1036"/>
      <c r="G38" s="1036"/>
      <c r="H38" s="1036"/>
      <c r="I38" s="1036"/>
      <c r="J38" s="1036"/>
      <c r="K38" s="1036"/>
      <c r="L38" s="1036"/>
      <c r="M38" s="1036"/>
      <c r="N38" s="1036"/>
      <c r="O38" s="1036"/>
      <c r="P38" s="1037"/>
      <c r="Q38" s="1043"/>
      <c r="R38" s="1044"/>
      <c r="S38" s="1044"/>
      <c r="T38" s="1044"/>
      <c r="U38" s="1044"/>
      <c r="V38" s="1044"/>
      <c r="W38" s="1044"/>
      <c r="X38" s="1044"/>
      <c r="Y38" s="1044"/>
      <c r="Z38" s="1044"/>
      <c r="AA38" s="1044"/>
      <c r="AB38" s="1044"/>
      <c r="AC38" s="1044"/>
      <c r="AD38" s="1044"/>
      <c r="AE38" s="1045"/>
      <c r="AF38" s="1040"/>
      <c r="AG38" s="1041"/>
      <c r="AH38" s="1041"/>
      <c r="AI38" s="1041"/>
      <c r="AJ38" s="1042"/>
      <c r="AK38" s="980"/>
      <c r="AL38" s="971"/>
      <c r="AM38" s="971"/>
      <c r="AN38" s="971"/>
      <c r="AO38" s="971"/>
      <c r="AP38" s="971"/>
      <c r="AQ38" s="971"/>
      <c r="AR38" s="971"/>
      <c r="AS38" s="971"/>
      <c r="AT38" s="971"/>
      <c r="AU38" s="971"/>
      <c r="AV38" s="971"/>
      <c r="AW38" s="971"/>
      <c r="AX38" s="971"/>
      <c r="AY38" s="971"/>
      <c r="AZ38" s="1046"/>
      <c r="BA38" s="1046"/>
      <c r="BB38" s="1046"/>
      <c r="BC38" s="1046"/>
      <c r="BD38" s="1046"/>
      <c r="BE38" s="972"/>
      <c r="BF38" s="972"/>
      <c r="BG38" s="972"/>
      <c r="BH38" s="972"/>
      <c r="BI38" s="973"/>
      <c r="BJ38" s="232"/>
      <c r="BK38" s="232"/>
      <c r="BL38" s="232"/>
      <c r="BM38" s="232"/>
      <c r="BN38" s="232"/>
      <c r="BO38" s="241"/>
      <c r="BP38" s="241"/>
      <c r="BQ38" s="238">
        <v>32</v>
      </c>
      <c r="BR38" s="239"/>
      <c r="BS38" s="997"/>
      <c r="BT38" s="998"/>
      <c r="BU38" s="998"/>
      <c r="BV38" s="998"/>
      <c r="BW38" s="998"/>
      <c r="BX38" s="998"/>
      <c r="BY38" s="998"/>
      <c r="BZ38" s="998"/>
      <c r="CA38" s="998"/>
      <c r="CB38" s="998"/>
      <c r="CC38" s="998"/>
      <c r="CD38" s="998"/>
      <c r="CE38" s="998"/>
      <c r="CF38" s="998"/>
      <c r="CG38" s="1019"/>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230"/>
    </row>
    <row r="39" spans="1:131" ht="26.25" customHeight="1" x14ac:dyDescent="0.15">
      <c r="A39" s="242">
        <v>12</v>
      </c>
      <c r="B39" s="1035"/>
      <c r="C39" s="1036"/>
      <c r="D39" s="1036"/>
      <c r="E39" s="1036"/>
      <c r="F39" s="1036"/>
      <c r="G39" s="1036"/>
      <c r="H39" s="1036"/>
      <c r="I39" s="1036"/>
      <c r="J39" s="1036"/>
      <c r="K39" s="1036"/>
      <c r="L39" s="1036"/>
      <c r="M39" s="1036"/>
      <c r="N39" s="1036"/>
      <c r="O39" s="1036"/>
      <c r="P39" s="1037"/>
      <c r="Q39" s="1043"/>
      <c r="R39" s="1044"/>
      <c r="S39" s="1044"/>
      <c r="T39" s="1044"/>
      <c r="U39" s="1044"/>
      <c r="V39" s="1044"/>
      <c r="W39" s="1044"/>
      <c r="X39" s="1044"/>
      <c r="Y39" s="1044"/>
      <c r="Z39" s="1044"/>
      <c r="AA39" s="1044"/>
      <c r="AB39" s="1044"/>
      <c r="AC39" s="1044"/>
      <c r="AD39" s="1044"/>
      <c r="AE39" s="1045"/>
      <c r="AF39" s="1040"/>
      <c r="AG39" s="1041"/>
      <c r="AH39" s="1041"/>
      <c r="AI39" s="1041"/>
      <c r="AJ39" s="1042"/>
      <c r="AK39" s="980"/>
      <c r="AL39" s="971"/>
      <c r="AM39" s="971"/>
      <c r="AN39" s="971"/>
      <c r="AO39" s="971"/>
      <c r="AP39" s="971"/>
      <c r="AQ39" s="971"/>
      <c r="AR39" s="971"/>
      <c r="AS39" s="971"/>
      <c r="AT39" s="971"/>
      <c r="AU39" s="971"/>
      <c r="AV39" s="971"/>
      <c r="AW39" s="971"/>
      <c r="AX39" s="971"/>
      <c r="AY39" s="971"/>
      <c r="AZ39" s="1046"/>
      <c r="BA39" s="1046"/>
      <c r="BB39" s="1046"/>
      <c r="BC39" s="1046"/>
      <c r="BD39" s="1046"/>
      <c r="BE39" s="972"/>
      <c r="BF39" s="972"/>
      <c r="BG39" s="972"/>
      <c r="BH39" s="972"/>
      <c r="BI39" s="973"/>
      <c r="BJ39" s="232"/>
      <c r="BK39" s="232"/>
      <c r="BL39" s="232"/>
      <c r="BM39" s="232"/>
      <c r="BN39" s="232"/>
      <c r="BO39" s="241"/>
      <c r="BP39" s="241"/>
      <c r="BQ39" s="238">
        <v>33</v>
      </c>
      <c r="BR39" s="239"/>
      <c r="BS39" s="997"/>
      <c r="BT39" s="998"/>
      <c r="BU39" s="998"/>
      <c r="BV39" s="998"/>
      <c r="BW39" s="998"/>
      <c r="BX39" s="998"/>
      <c r="BY39" s="998"/>
      <c r="BZ39" s="998"/>
      <c r="CA39" s="998"/>
      <c r="CB39" s="998"/>
      <c r="CC39" s="998"/>
      <c r="CD39" s="998"/>
      <c r="CE39" s="998"/>
      <c r="CF39" s="998"/>
      <c r="CG39" s="1019"/>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230"/>
    </row>
    <row r="40" spans="1:131" ht="26.25" customHeight="1" x14ac:dyDescent="0.15">
      <c r="A40" s="238">
        <v>13</v>
      </c>
      <c r="B40" s="1035"/>
      <c r="C40" s="1036"/>
      <c r="D40" s="1036"/>
      <c r="E40" s="1036"/>
      <c r="F40" s="1036"/>
      <c r="G40" s="1036"/>
      <c r="H40" s="1036"/>
      <c r="I40" s="1036"/>
      <c r="J40" s="1036"/>
      <c r="K40" s="1036"/>
      <c r="L40" s="1036"/>
      <c r="M40" s="1036"/>
      <c r="N40" s="1036"/>
      <c r="O40" s="1036"/>
      <c r="P40" s="1037"/>
      <c r="Q40" s="1043"/>
      <c r="R40" s="1044"/>
      <c r="S40" s="1044"/>
      <c r="T40" s="1044"/>
      <c r="U40" s="1044"/>
      <c r="V40" s="1044"/>
      <c r="W40" s="1044"/>
      <c r="X40" s="1044"/>
      <c r="Y40" s="1044"/>
      <c r="Z40" s="1044"/>
      <c r="AA40" s="1044"/>
      <c r="AB40" s="1044"/>
      <c r="AC40" s="1044"/>
      <c r="AD40" s="1044"/>
      <c r="AE40" s="1045"/>
      <c r="AF40" s="1040"/>
      <c r="AG40" s="1041"/>
      <c r="AH40" s="1041"/>
      <c r="AI40" s="1041"/>
      <c r="AJ40" s="1042"/>
      <c r="AK40" s="980"/>
      <c r="AL40" s="971"/>
      <c r="AM40" s="971"/>
      <c r="AN40" s="971"/>
      <c r="AO40" s="971"/>
      <c r="AP40" s="971"/>
      <c r="AQ40" s="971"/>
      <c r="AR40" s="971"/>
      <c r="AS40" s="971"/>
      <c r="AT40" s="971"/>
      <c r="AU40" s="971"/>
      <c r="AV40" s="971"/>
      <c r="AW40" s="971"/>
      <c r="AX40" s="971"/>
      <c r="AY40" s="971"/>
      <c r="AZ40" s="1046"/>
      <c r="BA40" s="1046"/>
      <c r="BB40" s="1046"/>
      <c r="BC40" s="1046"/>
      <c r="BD40" s="1046"/>
      <c r="BE40" s="972"/>
      <c r="BF40" s="972"/>
      <c r="BG40" s="972"/>
      <c r="BH40" s="972"/>
      <c r="BI40" s="973"/>
      <c r="BJ40" s="232"/>
      <c r="BK40" s="232"/>
      <c r="BL40" s="232"/>
      <c r="BM40" s="232"/>
      <c r="BN40" s="232"/>
      <c r="BO40" s="241"/>
      <c r="BP40" s="241"/>
      <c r="BQ40" s="238">
        <v>34</v>
      </c>
      <c r="BR40" s="239"/>
      <c r="BS40" s="997"/>
      <c r="BT40" s="998"/>
      <c r="BU40" s="998"/>
      <c r="BV40" s="998"/>
      <c r="BW40" s="998"/>
      <c r="BX40" s="998"/>
      <c r="BY40" s="998"/>
      <c r="BZ40" s="998"/>
      <c r="CA40" s="998"/>
      <c r="CB40" s="998"/>
      <c r="CC40" s="998"/>
      <c r="CD40" s="998"/>
      <c r="CE40" s="998"/>
      <c r="CF40" s="998"/>
      <c r="CG40" s="1019"/>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230"/>
    </row>
    <row r="41" spans="1:131" ht="26.25" customHeight="1" x14ac:dyDescent="0.15">
      <c r="A41" s="238">
        <v>14</v>
      </c>
      <c r="B41" s="1035"/>
      <c r="C41" s="1036"/>
      <c r="D41" s="1036"/>
      <c r="E41" s="1036"/>
      <c r="F41" s="1036"/>
      <c r="G41" s="1036"/>
      <c r="H41" s="1036"/>
      <c r="I41" s="1036"/>
      <c r="J41" s="1036"/>
      <c r="K41" s="1036"/>
      <c r="L41" s="1036"/>
      <c r="M41" s="1036"/>
      <c r="N41" s="1036"/>
      <c r="O41" s="1036"/>
      <c r="P41" s="1037"/>
      <c r="Q41" s="1043"/>
      <c r="R41" s="1044"/>
      <c r="S41" s="1044"/>
      <c r="T41" s="1044"/>
      <c r="U41" s="1044"/>
      <c r="V41" s="1044"/>
      <c r="W41" s="1044"/>
      <c r="X41" s="1044"/>
      <c r="Y41" s="1044"/>
      <c r="Z41" s="1044"/>
      <c r="AA41" s="1044"/>
      <c r="AB41" s="1044"/>
      <c r="AC41" s="1044"/>
      <c r="AD41" s="1044"/>
      <c r="AE41" s="1045"/>
      <c r="AF41" s="1040"/>
      <c r="AG41" s="1041"/>
      <c r="AH41" s="1041"/>
      <c r="AI41" s="1041"/>
      <c r="AJ41" s="1042"/>
      <c r="AK41" s="980"/>
      <c r="AL41" s="971"/>
      <c r="AM41" s="971"/>
      <c r="AN41" s="971"/>
      <c r="AO41" s="971"/>
      <c r="AP41" s="971"/>
      <c r="AQ41" s="971"/>
      <c r="AR41" s="971"/>
      <c r="AS41" s="971"/>
      <c r="AT41" s="971"/>
      <c r="AU41" s="971"/>
      <c r="AV41" s="971"/>
      <c r="AW41" s="971"/>
      <c r="AX41" s="971"/>
      <c r="AY41" s="971"/>
      <c r="AZ41" s="1046"/>
      <c r="BA41" s="1046"/>
      <c r="BB41" s="1046"/>
      <c r="BC41" s="1046"/>
      <c r="BD41" s="1046"/>
      <c r="BE41" s="972"/>
      <c r="BF41" s="972"/>
      <c r="BG41" s="972"/>
      <c r="BH41" s="972"/>
      <c r="BI41" s="973"/>
      <c r="BJ41" s="232"/>
      <c r="BK41" s="232"/>
      <c r="BL41" s="232"/>
      <c r="BM41" s="232"/>
      <c r="BN41" s="232"/>
      <c r="BO41" s="241"/>
      <c r="BP41" s="241"/>
      <c r="BQ41" s="238">
        <v>35</v>
      </c>
      <c r="BR41" s="239"/>
      <c r="BS41" s="997"/>
      <c r="BT41" s="998"/>
      <c r="BU41" s="998"/>
      <c r="BV41" s="998"/>
      <c r="BW41" s="998"/>
      <c r="BX41" s="998"/>
      <c r="BY41" s="998"/>
      <c r="BZ41" s="998"/>
      <c r="CA41" s="998"/>
      <c r="CB41" s="998"/>
      <c r="CC41" s="998"/>
      <c r="CD41" s="998"/>
      <c r="CE41" s="998"/>
      <c r="CF41" s="998"/>
      <c r="CG41" s="1019"/>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230"/>
    </row>
    <row r="42" spans="1:131" ht="26.25" customHeight="1" x14ac:dyDescent="0.15">
      <c r="A42" s="238">
        <v>15</v>
      </c>
      <c r="B42" s="1035"/>
      <c r="C42" s="1036"/>
      <c r="D42" s="1036"/>
      <c r="E42" s="1036"/>
      <c r="F42" s="1036"/>
      <c r="G42" s="1036"/>
      <c r="H42" s="1036"/>
      <c r="I42" s="1036"/>
      <c r="J42" s="1036"/>
      <c r="K42" s="1036"/>
      <c r="L42" s="1036"/>
      <c r="M42" s="1036"/>
      <c r="N42" s="1036"/>
      <c r="O42" s="1036"/>
      <c r="P42" s="1037"/>
      <c r="Q42" s="1043"/>
      <c r="R42" s="1044"/>
      <c r="S42" s="1044"/>
      <c r="T42" s="1044"/>
      <c r="U42" s="1044"/>
      <c r="V42" s="1044"/>
      <c r="W42" s="1044"/>
      <c r="X42" s="1044"/>
      <c r="Y42" s="1044"/>
      <c r="Z42" s="1044"/>
      <c r="AA42" s="1044"/>
      <c r="AB42" s="1044"/>
      <c r="AC42" s="1044"/>
      <c r="AD42" s="1044"/>
      <c r="AE42" s="1045"/>
      <c r="AF42" s="1040"/>
      <c r="AG42" s="1041"/>
      <c r="AH42" s="1041"/>
      <c r="AI42" s="1041"/>
      <c r="AJ42" s="1042"/>
      <c r="AK42" s="980"/>
      <c r="AL42" s="971"/>
      <c r="AM42" s="971"/>
      <c r="AN42" s="971"/>
      <c r="AO42" s="971"/>
      <c r="AP42" s="971"/>
      <c r="AQ42" s="971"/>
      <c r="AR42" s="971"/>
      <c r="AS42" s="971"/>
      <c r="AT42" s="971"/>
      <c r="AU42" s="971"/>
      <c r="AV42" s="971"/>
      <c r="AW42" s="971"/>
      <c r="AX42" s="971"/>
      <c r="AY42" s="971"/>
      <c r="AZ42" s="1046"/>
      <c r="BA42" s="1046"/>
      <c r="BB42" s="1046"/>
      <c r="BC42" s="1046"/>
      <c r="BD42" s="1046"/>
      <c r="BE42" s="972"/>
      <c r="BF42" s="972"/>
      <c r="BG42" s="972"/>
      <c r="BH42" s="972"/>
      <c r="BI42" s="973"/>
      <c r="BJ42" s="232"/>
      <c r="BK42" s="232"/>
      <c r="BL42" s="232"/>
      <c r="BM42" s="232"/>
      <c r="BN42" s="232"/>
      <c r="BO42" s="241"/>
      <c r="BP42" s="241"/>
      <c r="BQ42" s="238">
        <v>36</v>
      </c>
      <c r="BR42" s="239"/>
      <c r="BS42" s="997"/>
      <c r="BT42" s="998"/>
      <c r="BU42" s="998"/>
      <c r="BV42" s="998"/>
      <c r="BW42" s="998"/>
      <c r="BX42" s="998"/>
      <c r="BY42" s="998"/>
      <c r="BZ42" s="998"/>
      <c r="CA42" s="998"/>
      <c r="CB42" s="998"/>
      <c r="CC42" s="998"/>
      <c r="CD42" s="998"/>
      <c r="CE42" s="998"/>
      <c r="CF42" s="998"/>
      <c r="CG42" s="1019"/>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230"/>
    </row>
    <row r="43" spans="1:131" ht="26.25" customHeight="1" x14ac:dyDescent="0.15">
      <c r="A43" s="238">
        <v>16</v>
      </c>
      <c r="B43" s="1035"/>
      <c r="C43" s="1036"/>
      <c r="D43" s="1036"/>
      <c r="E43" s="1036"/>
      <c r="F43" s="1036"/>
      <c r="G43" s="1036"/>
      <c r="H43" s="1036"/>
      <c r="I43" s="1036"/>
      <c r="J43" s="1036"/>
      <c r="K43" s="1036"/>
      <c r="L43" s="1036"/>
      <c r="M43" s="1036"/>
      <c r="N43" s="1036"/>
      <c r="O43" s="1036"/>
      <c r="P43" s="1037"/>
      <c r="Q43" s="1043"/>
      <c r="R43" s="1044"/>
      <c r="S43" s="1044"/>
      <c r="T43" s="1044"/>
      <c r="U43" s="1044"/>
      <c r="V43" s="1044"/>
      <c r="W43" s="1044"/>
      <c r="X43" s="1044"/>
      <c r="Y43" s="1044"/>
      <c r="Z43" s="1044"/>
      <c r="AA43" s="1044"/>
      <c r="AB43" s="1044"/>
      <c r="AC43" s="1044"/>
      <c r="AD43" s="1044"/>
      <c r="AE43" s="1045"/>
      <c r="AF43" s="1040"/>
      <c r="AG43" s="1041"/>
      <c r="AH43" s="1041"/>
      <c r="AI43" s="1041"/>
      <c r="AJ43" s="1042"/>
      <c r="AK43" s="980"/>
      <c r="AL43" s="971"/>
      <c r="AM43" s="971"/>
      <c r="AN43" s="971"/>
      <c r="AO43" s="971"/>
      <c r="AP43" s="971"/>
      <c r="AQ43" s="971"/>
      <c r="AR43" s="971"/>
      <c r="AS43" s="971"/>
      <c r="AT43" s="971"/>
      <c r="AU43" s="971"/>
      <c r="AV43" s="971"/>
      <c r="AW43" s="971"/>
      <c r="AX43" s="971"/>
      <c r="AY43" s="971"/>
      <c r="AZ43" s="1046"/>
      <c r="BA43" s="1046"/>
      <c r="BB43" s="1046"/>
      <c r="BC43" s="1046"/>
      <c r="BD43" s="1046"/>
      <c r="BE43" s="972"/>
      <c r="BF43" s="972"/>
      <c r="BG43" s="972"/>
      <c r="BH43" s="972"/>
      <c r="BI43" s="973"/>
      <c r="BJ43" s="232"/>
      <c r="BK43" s="232"/>
      <c r="BL43" s="232"/>
      <c r="BM43" s="232"/>
      <c r="BN43" s="232"/>
      <c r="BO43" s="241"/>
      <c r="BP43" s="241"/>
      <c r="BQ43" s="238">
        <v>37</v>
      </c>
      <c r="BR43" s="239"/>
      <c r="BS43" s="997"/>
      <c r="BT43" s="998"/>
      <c r="BU43" s="998"/>
      <c r="BV43" s="998"/>
      <c r="BW43" s="998"/>
      <c r="BX43" s="998"/>
      <c r="BY43" s="998"/>
      <c r="BZ43" s="998"/>
      <c r="CA43" s="998"/>
      <c r="CB43" s="998"/>
      <c r="CC43" s="998"/>
      <c r="CD43" s="998"/>
      <c r="CE43" s="998"/>
      <c r="CF43" s="998"/>
      <c r="CG43" s="1019"/>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230"/>
    </row>
    <row r="44" spans="1:131" ht="26.25" customHeight="1" x14ac:dyDescent="0.15">
      <c r="A44" s="238">
        <v>17</v>
      </c>
      <c r="B44" s="1035"/>
      <c r="C44" s="1036"/>
      <c r="D44" s="1036"/>
      <c r="E44" s="1036"/>
      <c r="F44" s="1036"/>
      <c r="G44" s="1036"/>
      <c r="H44" s="1036"/>
      <c r="I44" s="1036"/>
      <c r="J44" s="1036"/>
      <c r="K44" s="1036"/>
      <c r="L44" s="1036"/>
      <c r="M44" s="1036"/>
      <c r="N44" s="1036"/>
      <c r="O44" s="1036"/>
      <c r="P44" s="1037"/>
      <c r="Q44" s="1043"/>
      <c r="R44" s="1044"/>
      <c r="S44" s="1044"/>
      <c r="T44" s="1044"/>
      <c r="U44" s="1044"/>
      <c r="V44" s="1044"/>
      <c r="W44" s="1044"/>
      <c r="X44" s="1044"/>
      <c r="Y44" s="1044"/>
      <c r="Z44" s="1044"/>
      <c r="AA44" s="1044"/>
      <c r="AB44" s="1044"/>
      <c r="AC44" s="1044"/>
      <c r="AD44" s="1044"/>
      <c r="AE44" s="1045"/>
      <c r="AF44" s="1040"/>
      <c r="AG44" s="1041"/>
      <c r="AH44" s="1041"/>
      <c r="AI44" s="1041"/>
      <c r="AJ44" s="1042"/>
      <c r="AK44" s="980"/>
      <c r="AL44" s="971"/>
      <c r="AM44" s="971"/>
      <c r="AN44" s="971"/>
      <c r="AO44" s="971"/>
      <c r="AP44" s="971"/>
      <c r="AQ44" s="971"/>
      <c r="AR44" s="971"/>
      <c r="AS44" s="971"/>
      <c r="AT44" s="971"/>
      <c r="AU44" s="971"/>
      <c r="AV44" s="971"/>
      <c r="AW44" s="971"/>
      <c r="AX44" s="971"/>
      <c r="AY44" s="971"/>
      <c r="AZ44" s="1046"/>
      <c r="BA44" s="1046"/>
      <c r="BB44" s="1046"/>
      <c r="BC44" s="1046"/>
      <c r="BD44" s="1046"/>
      <c r="BE44" s="972"/>
      <c r="BF44" s="972"/>
      <c r="BG44" s="972"/>
      <c r="BH44" s="972"/>
      <c r="BI44" s="973"/>
      <c r="BJ44" s="232"/>
      <c r="BK44" s="232"/>
      <c r="BL44" s="232"/>
      <c r="BM44" s="232"/>
      <c r="BN44" s="232"/>
      <c r="BO44" s="241"/>
      <c r="BP44" s="241"/>
      <c r="BQ44" s="238">
        <v>38</v>
      </c>
      <c r="BR44" s="239"/>
      <c r="BS44" s="997"/>
      <c r="BT44" s="998"/>
      <c r="BU44" s="998"/>
      <c r="BV44" s="998"/>
      <c r="BW44" s="998"/>
      <c r="BX44" s="998"/>
      <c r="BY44" s="998"/>
      <c r="BZ44" s="998"/>
      <c r="CA44" s="998"/>
      <c r="CB44" s="998"/>
      <c r="CC44" s="998"/>
      <c r="CD44" s="998"/>
      <c r="CE44" s="998"/>
      <c r="CF44" s="998"/>
      <c r="CG44" s="1019"/>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230"/>
    </row>
    <row r="45" spans="1:131" ht="26.25" customHeight="1" x14ac:dyDescent="0.15">
      <c r="A45" s="238">
        <v>18</v>
      </c>
      <c r="B45" s="1035"/>
      <c r="C45" s="1036"/>
      <c r="D45" s="1036"/>
      <c r="E45" s="1036"/>
      <c r="F45" s="1036"/>
      <c r="G45" s="1036"/>
      <c r="H45" s="1036"/>
      <c r="I45" s="1036"/>
      <c r="J45" s="1036"/>
      <c r="K45" s="1036"/>
      <c r="L45" s="1036"/>
      <c r="M45" s="1036"/>
      <c r="N45" s="1036"/>
      <c r="O45" s="1036"/>
      <c r="P45" s="1037"/>
      <c r="Q45" s="1043"/>
      <c r="R45" s="1044"/>
      <c r="S45" s="1044"/>
      <c r="T45" s="1044"/>
      <c r="U45" s="1044"/>
      <c r="V45" s="1044"/>
      <c r="W45" s="1044"/>
      <c r="X45" s="1044"/>
      <c r="Y45" s="1044"/>
      <c r="Z45" s="1044"/>
      <c r="AA45" s="1044"/>
      <c r="AB45" s="1044"/>
      <c r="AC45" s="1044"/>
      <c r="AD45" s="1044"/>
      <c r="AE45" s="1045"/>
      <c r="AF45" s="1040"/>
      <c r="AG45" s="1041"/>
      <c r="AH45" s="1041"/>
      <c r="AI45" s="1041"/>
      <c r="AJ45" s="1042"/>
      <c r="AK45" s="980"/>
      <c r="AL45" s="971"/>
      <c r="AM45" s="971"/>
      <c r="AN45" s="971"/>
      <c r="AO45" s="971"/>
      <c r="AP45" s="971"/>
      <c r="AQ45" s="971"/>
      <c r="AR45" s="971"/>
      <c r="AS45" s="971"/>
      <c r="AT45" s="971"/>
      <c r="AU45" s="971"/>
      <c r="AV45" s="971"/>
      <c r="AW45" s="971"/>
      <c r="AX45" s="971"/>
      <c r="AY45" s="971"/>
      <c r="AZ45" s="1046"/>
      <c r="BA45" s="1046"/>
      <c r="BB45" s="1046"/>
      <c r="BC45" s="1046"/>
      <c r="BD45" s="1046"/>
      <c r="BE45" s="972"/>
      <c r="BF45" s="972"/>
      <c r="BG45" s="972"/>
      <c r="BH45" s="972"/>
      <c r="BI45" s="973"/>
      <c r="BJ45" s="232"/>
      <c r="BK45" s="232"/>
      <c r="BL45" s="232"/>
      <c r="BM45" s="232"/>
      <c r="BN45" s="232"/>
      <c r="BO45" s="241"/>
      <c r="BP45" s="241"/>
      <c r="BQ45" s="238">
        <v>39</v>
      </c>
      <c r="BR45" s="239"/>
      <c r="BS45" s="997"/>
      <c r="BT45" s="998"/>
      <c r="BU45" s="998"/>
      <c r="BV45" s="998"/>
      <c r="BW45" s="998"/>
      <c r="BX45" s="998"/>
      <c r="BY45" s="998"/>
      <c r="BZ45" s="998"/>
      <c r="CA45" s="998"/>
      <c r="CB45" s="998"/>
      <c r="CC45" s="998"/>
      <c r="CD45" s="998"/>
      <c r="CE45" s="998"/>
      <c r="CF45" s="998"/>
      <c r="CG45" s="1019"/>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230"/>
    </row>
    <row r="46" spans="1:131" ht="26.25" customHeight="1" x14ac:dyDescent="0.15">
      <c r="A46" s="238">
        <v>19</v>
      </c>
      <c r="B46" s="1035"/>
      <c r="C46" s="1036"/>
      <c r="D46" s="1036"/>
      <c r="E46" s="1036"/>
      <c r="F46" s="1036"/>
      <c r="G46" s="1036"/>
      <c r="H46" s="1036"/>
      <c r="I46" s="1036"/>
      <c r="J46" s="1036"/>
      <c r="K46" s="1036"/>
      <c r="L46" s="1036"/>
      <c r="M46" s="1036"/>
      <c r="N46" s="1036"/>
      <c r="O46" s="1036"/>
      <c r="P46" s="1037"/>
      <c r="Q46" s="1043"/>
      <c r="R46" s="1044"/>
      <c r="S46" s="1044"/>
      <c r="T46" s="1044"/>
      <c r="U46" s="1044"/>
      <c r="V46" s="1044"/>
      <c r="W46" s="1044"/>
      <c r="X46" s="1044"/>
      <c r="Y46" s="1044"/>
      <c r="Z46" s="1044"/>
      <c r="AA46" s="1044"/>
      <c r="AB46" s="1044"/>
      <c r="AC46" s="1044"/>
      <c r="AD46" s="1044"/>
      <c r="AE46" s="1045"/>
      <c r="AF46" s="1040"/>
      <c r="AG46" s="1041"/>
      <c r="AH46" s="1041"/>
      <c r="AI46" s="1041"/>
      <c r="AJ46" s="1042"/>
      <c r="AK46" s="980"/>
      <c r="AL46" s="971"/>
      <c r="AM46" s="971"/>
      <c r="AN46" s="971"/>
      <c r="AO46" s="971"/>
      <c r="AP46" s="971"/>
      <c r="AQ46" s="971"/>
      <c r="AR46" s="971"/>
      <c r="AS46" s="971"/>
      <c r="AT46" s="971"/>
      <c r="AU46" s="971"/>
      <c r="AV46" s="971"/>
      <c r="AW46" s="971"/>
      <c r="AX46" s="971"/>
      <c r="AY46" s="971"/>
      <c r="AZ46" s="1046"/>
      <c r="BA46" s="1046"/>
      <c r="BB46" s="1046"/>
      <c r="BC46" s="1046"/>
      <c r="BD46" s="1046"/>
      <c r="BE46" s="972"/>
      <c r="BF46" s="972"/>
      <c r="BG46" s="972"/>
      <c r="BH46" s="972"/>
      <c r="BI46" s="973"/>
      <c r="BJ46" s="232"/>
      <c r="BK46" s="232"/>
      <c r="BL46" s="232"/>
      <c r="BM46" s="232"/>
      <c r="BN46" s="232"/>
      <c r="BO46" s="241"/>
      <c r="BP46" s="241"/>
      <c r="BQ46" s="238">
        <v>40</v>
      </c>
      <c r="BR46" s="239"/>
      <c r="BS46" s="997"/>
      <c r="BT46" s="998"/>
      <c r="BU46" s="998"/>
      <c r="BV46" s="998"/>
      <c r="BW46" s="998"/>
      <c r="BX46" s="998"/>
      <c r="BY46" s="998"/>
      <c r="BZ46" s="998"/>
      <c r="CA46" s="998"/>
      <c r="CB46" s="998"/>
      <c r="CC46" s="998"/>
      <c r="CD46" s="998"/>
      <c r="CE46" s="998"/>
      <c r="CF46" s="998"/>
      <c r="CG46" s="1019"/>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230"/>
    </row>
    <row r="47" spans="1:131" ht="26.25" customHeight="1" x14ac:dyDescent="0.15">
      <c r="A47" s="238">
        <v>20</v>
      </c>
      <c r="B47" s="1035"/>
      <c r="C47" s="1036"/>
      <c r="D47" s="1036"/>
      <c r="E47" s="1036"/>
      <c r="F47" s="1036"/>
      <c r="G47" s="1036"/>
      <c r="H47" s="1036"/>
      <c r="I47" s="1036"/>
      <c r="J47" s="1036"/>
      <c r="K47" s="1036"/>
      <c r="L47" s="1036"/>
      <c r="M47" s="1036"/>
      <c r="N47" s="1036"/>
      <c r="O47" s="1036"/>
      <c r="P47" s="1037"/>
      <c r="Q47" s="1043"/>
      <c r="R47" s="1044"/>
      <c r="S47" s="1044"/>
      <c r="T47" s="1044"/>
      <c r="U47" s="1044"/>
      <c r="V47" s="1044"/>
      <c r="W47" s="1044"/>
      <c r="X47" s="1044"/>
      <c r="Y47" s="1044"/>
      <c r="Z47" s="1044"/>
      <c r="AA47" s="1044"/>
      <c r="AB47" s="1044"/>
      <c r="AC47" s="1044"/>
      <c r="AD47" s="1044"/>
      <c r="AE47" s="1045"/>
      <c r="AF47" s="1040"/>
      <c r="AG47" s="1041"/>
      <c r="AH47" s="1041"/>
      <c r="AI47" s="1041"/>
      <c r="AJ47" s="1042"/>
      <c r="AK47" s="980"/>
      <c r="AL47" s="971"/>
      <c r="AM47" s="971"/>
      <c r="AN47" s="971"/>
      <c r="AO47" s="971"/>
      <c r="AP47" s="971"/>
      <c r="AQ47" s="971"/>
      <c r="AR47" s="971"/>
      <c r="AS47" s="971"/>
      <c r="AT47" s="971"/>
      <c r="AU47" s="971"/>
      <c r="AV47" s="971"/>
      <c r="AW47" s="971"/>
      <c r="AX47" s="971"/>
      <c r="AY47" s="971"/>
      <c r="AZ47" s="1046"/>
      <c r="BA47" s="1046"/>
      <c r="BB47" s="1046"/>
      <c r="BC47" s="1046"/>
      <c r="BD47" s="1046"/>
      <c r="BE47" s="972"/>
      <c r="BF47" s="972"/>
      <c r="BG47" s="972"/>
      <c r="BH47" s="972"/>
      <c r="BI47" s="973"/>
      <c r="BJ47" s="232"/>
      <c r="BK47" s="232"/>
      <c r="BL47" s="232"/>
      <c r="BM47" s="232"/>
      <c r="BN47" s="232"/>
      <c r="BO47" s="241"/>
      <c r="BP47" s="241"/>
      <c r="BQ47" s="238">
        <v>41</v>
      </c>
      <c r="BR47" s="239"/>
      <c r="BS47" s="997"/>
      <c r="BT47" s="998"/>
      <c r="BU47" s="998"/>
      <c r="BV47" s="998"/>
      <c r="BW47" s="998"/>
      <c r="BX47" s="998"/>
      <c r="BY47" s="998"/>
      <c r="BZ47" s="998"/>
      <c r="CA47" s="998"/>
      <c r="CB47" s="998"/>
      <c r="CC47" s="998"/>
      <c r="CD47" s="998"/>
      <c r="CE47" s="998"/>
      <c r="CF47" s="998"/>
      <c r="CG47" s="1019"/>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230"/>
    </row>
    <row r="48" spans="1:131" ht="26.25" customHeight="1" x14ac:dyDescent="0.15">
      <c r="A48" s="238">
        <v>21</v>
      </c>
      <c r="B48" s="1035"/>
      <c r="C48" s="1036"/>
      <c r="D48" s="1036"/>
      <c r="E48" s="1036"/>
      <c r="F48" s="1036"/>
      <c r="G48" s="1036"/>
      <c r="H48" s="1036"/>
      <c r="I48" s="1036"/>
      <c r="J48" s="1036"/>
      <c r="K48" s="1036"/>
      <c r="L48" s="1036"/>
      <c r="M48" s="1036"/>
      <c r="N48" s="1036"/>
      <c r="O48" s="1036"/>
      <c r="P48" s="1037"/>
      <c r="Q48" s="1043"/>
      <c r="R48" s="1044"/>
      <c r="S48" s="1044"/>
      <c r="T48" s="1044"/>
      <c r="U48" s="1044"/>
      <c r="V48" s="1044"/>
      <c r="W48" s="1044"/>
      <c r="X48" s="1044"/>
      <c r="Y48" s="1044"/>
      <c r="Z48" s="1044"/>
      <c r="AA48" s="1044"/>
      <c r="AB48" s="1044"/>
      <c r="AC48" s="1044"/>
      <c r="AD48" s="1044"/>
      <c r="AE48" s="1045"/>
      <c r="AF48" s="1040"/>
      <c r="AG48" s="1041"/>
      <c r="AH48" s="1041"/>
      <c r="AI48" s="1041"/>
      <c r="AJ48" s="1042"/>
      <c r="AK48" s="980"/>
      <c r="AL48" s="971"/>
      <c r="AM48" s="971"/>
      <c r="AN48" s="971"/>
      <c r="AO48" s="971"/>
      <c r="AP48" s="971"/>
      <c r="AQ48" s="971"/>
      <c r="AR48" s="971"/>
      <c r="AS48" s="971"/>
      <c r="AT48" s="971"/>
      <c r="AU48" s="971"/>
      <c r="AV48" s="971"/>
      <c r="AW48" s="971"/>
      <c r="AX48" s="971"/>
      <c r="AY48" s="971"/>
      <c r="AZ48" s="1046"/>
      <c r="BA48" s="1046"/>
      <c r="BB48" s="1046"/>
      <c r="BC48" s="1046"/>
      <c r="BD48" s="1046"/>
      <c r="BE48" s="972"/>
      <c r="BF48" s="972"/>
      <c r="BG48" s="972"/>
      <c r="BH48" s="972"/>
      <c r="BI48" s="973"/>
      <c r="BJ48" s="232"/>
      <c r="BK48" s="232"/>
      <c r="BL48" s="232"/>
      <c r="BM48" s="232"/>
      <c r="BN48" s="232"/>
      <c r="BO48" s="241"/>
      <c r="BP48" s="241"/>
      <c r="BQ48" s="238">
        <v>42</v>
      </c>
      <c r="BR48" s="239"/>
      <c r="BS48" s="997"/>
      <c r="BT48" s="998"/>
      <c r="BU48" s="998"/>
      <c r="BV48" s="998"/>
      <c r="BW48" s="998"/>
      <c r="BX48" s="998"/>
      <c r="BY48" s="998"/>
      <c r="BZ48" s="998"/>
      <c r="CA48" s="998"/>
      <c r="CB48" s="998"/>
      <c r="CC48" s="998"/>
      <c r="CD48" s="998"/>
      <c r="CE48" s="998"/>
      <c r="CF48" s="998"/>
      <c r="CG48" s="1019"/>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230"/>
    </row>
    <row r="49" spans="1:131" ht="26.25" customHeight="1" x14ac:dyDescent="0.15">
      <c r="A49" s="238">
        <v>22</v>
      </c>
      <c r="B49" s="1035"/>
      <c r="C49" s="1036"/>
      <c r="D49" s="1036"/>
      <c r="E49" s="1036"/>
      <c r="F49" s="1036"/>
      <c r="G49" s="1036"/>
      <c r="H49" s="1036"/>
      <c r="I49" s="1036"/>
      <c r="J49" s="1036"/>
      <c r="K49" s="1036"/>
      <c r="L49" s="1036"/>
      <c r="M49" s="1036"/>
      <c r="N49" s="1036"/>
      <c r="O49" s="1036"/>
      <c r="P49" s="1037"/>
      <c r="Q49" s="1043"/>
      <c r="R49" s="1044"/>
      <c r="S49" s="1044"/>
      <c r="T49" s="1044"/>
      <c r="U49" s="1044"/>
      <c r="V49" s="1044"/>
      <c r="W49" s="1044"/>
      <c r="X49" s="1044"/>
      <c r="Y49" s="1044"/>
      <c r="Z49" s="1044"/>
      <c r="AA49" s="1044"/>
      <c r="AB49" s="1044"/>
      <c r="AC49" s="1044"/>
      <c r="AD49" s="1044"/>
      <c r="AE49" s="1045"/>
      <c r="AF49" s="1040"/>
      <c r="AG49" s="1041"/>
      <c r="AH49" s="1041"/>
      <c r="AI49" s="1041"/>
      <c r="AJ49" s="1042"/>
      <c r="AK49" s="980"/>
      <c r="AL49" s="971"/>
      <c r="AM49" s="971"/>
      <c r="AN49" s="971"/>
      <c r="AO49" s="971"/>
      <c r="AP49" s="971"/>
      <c r="AQ49" s="971"/>
      <c r="AR49" s="971"/>
      <c r="AS49" s="971"/>
      <c r="AT49" s="971"/>
      <c r="AU49" s="971"/>
      <c r="AV49" s="971"/>
      <c r="AW49" s="971"/>
      <c r="AX49" s="971"/>
      <c r="AY49" s="971"/>
      <c r="AZ49" s="1046"/>
      <c r="BA49" s="1046"/>
      <c r="BB49" s="1046"/>
      <c r="BC49" s="1046"/>
      <c r="BD49" s="1046"/>
      <c r="BE49" s="972"/>
      <c r="BF49" s="972"/>
      <c r="BG49" s="972"/>
      <c r="BH49" s="972"/>
      <c r="BI49" s="973"/>
      <c r="BJ49" s="232"/>
      <c r="BK49" s="232"/>
      <c r="BL49" s="232"/>
      <c r="BM49" s="232"/>
      <c r="BN49" s="232"/>
      <c r="BO49" s="241"/>
      <c r="BP49" s="241"/>
      <c r="BQ49" s="238">
        <v>43</v>
      </c>
      <c r="BR49" s="239"/>
      <c r="BS49" s="997"/>
      <c r="BT49" s="998"/>
      <c r="BU49" s="998"/>
      <c r="BV49" s="998"/>
      <c r="BW49" s="998"/>
      <c r="BX49" s="998"/>
      <c r="BY49" s="998"/>
      <c r="BZ49" s="998"/>
      <c r="CA49" s="998"/>
      <c r="CB49" s="998"/>
      <c r="CC49" s="998"/>
      <c r="CD49" s="998"/>
      <c r="CE49" s="998"/>
      <c r="CF49" s="998"/>
      <c r="CG49" s="1019"/>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230"/>
    </row>
    <row r="50" spans="1:131" ht="26.25" customHeight="1" x14ac:dyDescent="0.15">
      <c r="A50" s="238">
        <v>23</v>
      </c>
      <c r="B50" s="1035"/>
      <c r="C50" s="1036"/>
      <c r="D50" s="1036"/>
      <c r="E50" s="1036"/>
      <c r="F50" s="1036"/>
      <c r="G50" s="1036"/>
      <c r="H50" s="1036"/>
      <c r="I50" s="1036"/>
      <c r="J50" s="1036"/>
      <c r="K50" s="1036"/>
      <c r="L50" s="1036"/>
      <c r="M50" s="1036"/>
      <c r="N50" s="1036"/>
      <c r="O50" s="1036"/>
      <c r="P50" s="1037"/>
      <c r="Q50" s="1038"/>
      <c r="R50" s="1030"/>
      <c r="S50" s="1030"/>
      <c r="T50" s="1030"/>
      <c r="U50" s="1030"/>
      <c r="V50" s="1030"/>
      <c r="W50" s="1030"/>
      <c r="X50" s="1030"/>
      <c r="Y50" s="1030"/>
      <c r="Z50" s="1030"/>
      <c r="AA50" s="1030"/>
      <c r="AB50" s="1030"/>
      <c r="AC50" s="1030"/>
      <c r="AD50" s="1030"/>
      <c r="AE50" s="1039"/>
      <c r="AF50" s="1040"/>
      <c r="AG50" s="1041"/>
      <c r="AH50" s="1041"/>
      <c r="AI50" s="1041"/>
      <c r="AJ50" s="1042"/>
      <c r="AK50" s="1029"/>
      <c r="AL50" s="1030"/>
      <c r="AM50" s="1030"/>
      <c r="AN50" s="1030"/>
      <c r="AO50" s="1030"/>
      <c r="AP50" s="1030"/>
      <c r="AQ50" s="1030"/>
      <c r="AR50" s="1030"/>
      <c r="AS50" s="1030"/>
      <c r="AT50" s="1030"/>
      <c r="AU50" s="1030"/>
      <c r="AV50" s="1030"/>
      <c r="AW50" s="1030"/>
      <c r="AX50" s="1030"/>
      <c r="AY50" s="1030"/>
      <c r="AZ50" s="1031"/>
      <c r="BA50" s="1031"/>
      <c r="BB50" s="1031"/>
      <c r="BC50" s="1031"/>
      <c r="BD50" s="1031"/>
      <c r="BE50" s="972"/>
      <c r="BF50" s="972"/>
      <c r="BG50" s="972"/>
      <c r="BH50" s="972"/>
      <c r="BI50" s="973"/>
      <c r="BJ50" s="232"/>
      <c r="BK50" s="232"/>
      <c r="BL50" s="232"/>
      <c r="BM50" s="232"/>
      <c r="BN50" s="232"/>
      <c r="BO50" s="241"/>
      <c r="BP50" s="241"/>
      <c r="BQ50" s="238">
        <v>44</v>
      </c>
      <c r="BR50" s="239"/>
      <c r="BS50" s="997"/>
      <c r="BT50" s="998"/>
      <c r="BU50" s="998"/>
      <c r="BV50" s="998"/>
      <c r="BW50" s="998"/>
      <c r="BX50" s="998"/>
      <c r="BY50" s="998"/>
      <c r="BZ50" s="998"/>
      <c r="CA50" s="998"/>
      <c r="CB50" s="998"/>
      <c r="CC50" s="998"/>
      <c r="CD50" s="998"/>
      <c r="CE50" s="998"/>
      <c r="CF50" s="998"/>
      <c r="CG50" s="1019"/>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230"/>
    </row>
    <row r="51" spans="1:131" ht="26.25" customHeight="1" x14ac:dyDescent="0.15">
      <c r="A51" s="238">
        <v>24</v>
      </c>
      <c r="B51" s="1035"/>
      <c r="C51" s="1036"/>
      <c r="D51" s="1036"/>
      <c r="E51" s="1036"/>
      <c r="F51" s="1036"/>
      <c r="G51" s="1036"/>
      <c r="H51" s="1036"/>
      <c r="I51" s="1036"/>
      <c r="J51" s="1036"/>
      <c r="K51" s="1036"/>
      <c r="L51" s="1036"/>
      <c r="M51" s="1036"/>
      <c r="N51" s="1036"/>
      <c r="O51" s="1036"/>
      <c r="P51" s="1037"/>
      <c r="Q51" s="1038"/>
      <c r="R51" s="1030"/>
      <c r="S51" s="1030"/>
      <c r="T51" s="1030"/>
      <c r="U51" s="1030"/>
      <c r="V51" s="1030"/>
      <c r="W51" s="1030"/>
      <c r="X51" s="1030"/>
      <c r="Y51" s="1030"/>
      <c r="Z51" s="1030"/>
      <c r="AA51" s="1030"/>
      <c r="AB51" s="1030"/>
      <c r="AC51" s="1030"/>
      <c r="AD51" s="1030"/>
      <c r="AE51" s="1039"/>
      <c r="AF51" s="1040"/>
      <c r="AG51" s="1041"/>
      <c r="AH51" s="1041"/>
      <c r="AI51" s="1041"/>
      <c r="AJ51" s="1042"/>
      <c r="AK51" s="1029"/>
      <c r="AL51" s="1030"/>
      <c r="AM51" s="1030"/>
      <c r="AN51" s="1030"/>
      <c r="AO51" s="1030"/>
      <c r="AP51" s="1030"/>
      <c r="AQ51" s="1030"/>
      <c r="AR51" s="1030"/>
      <c r="AS51" s="1030"/>
      <c r="AT51" s="1030"/>
      <c r="AU51" s="1030"/>
      <c r="AV51" s="1030"/>
      <c r="AW51" s="1030"/>
      <c r="AX51" s="1030"/>
      <c r="AY51" s="1030"/>
      <c r="AZ51" s="1031"/>
      <c r="BA51" s="1031"/>
      <c r="BB51" s="1031"/>
      <c r="BC51" s="1031"/>
      <c r="BD51" s="1031"/>
      <c r="BE51" s="972"/>
      <c r="BF51" s="972"/>
      <c r="BG51" s="972"/>
      <c r="BH51" s="972"/>
      <c r="BI51" s="973"/>
      <c r="BJ51" s="232"/>
      <c r="BK51" s="232"/>
      <c r="BL51" s="232"/>
      <c r="BM51" s="232"/>
      <c r="BN51" s="232"/>
      <c r="BO51" s="241"/>
      <c r="BP51" s="241"/>
      <c r="BQ51" s="238">
        <v>45</v>
      </c>
      <c r="BR51" s="239"/>
      <c r="BS51" s="997"/>
      <c r="BT51" s="998"/>
      <c r="BU51" s="998"/>
      <c r="BV51" s="998"/>
      <c r="BW51" s="998"/>
      <c r="BX51" s="998"/>
      <c r="BY51" s="998"/>
      <c r="BZ51" s="998"/>
      <c r="CA51" s="998"/>
      <c r="CB51" s="998"/>
      <c r="CC51" s="998"/>
      <c r="CD51" s="998"/>
      <c r="CE51" s="998"/>
      <c r="CF51" s="998"/>
      <c r="CG51" s="1019"/>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230"/>
    </row>
    <row r="52" spans="1:131" ht="26.25" customHeight="1" x14ac:dyDescent="0.15">
      <c r="A52" s="238">
        <v>25</v>
      </c>
      <c r="B52" s="1035"/>
      <c r="C52" s="1036"/>
      <c r="D52" s="1036"/>
      <c r="E52" s="1036"/>
      <c r="F52" s="1036"/>
      <c r="G52" s="1036"/>
      <c r="H52" s="1036"/>
      <c r="I52" s="1036"/>
      <c r="J52" s="1036"/>
      <c r="K52" s="1036"/>
      <c r="L52" s="1036"/>
      <c r="M52" s="1036"/>
      <c r="N52" s="1036"/>
      <c r="O52" s="1036"/>
      <c r="P52" s="1037"/>
      <c r="Q52" s="1038"/>
      <c r="R52" s="1030"/>
      <c r="S52" s="1030"/>
      <c r="T52" s="1030"/>
      <c r="U52" s="1030"/>
      <c r="V52" s="1030"/>
      <c r="W52" s="1030"/>
      <c r="X52" s="1030"/>
      <c r="Y52" s="1030"/>
      <c r="Z52" s="1030"/>
      <c r="AA52" s="1030"/>
      <c r="AB52" s="1030"/>
      <c r="AC52" s="1030"/>
      <c r="AD52" s="1030"/>
      <c r="AE52" s="1039"/>
      <c r="AF52" s="1040"/>
      <c r="AG52" s="1041"/>
      <c r="AH52" s="1041"/>
      <c r="AI52" s="1041"/>
      <c r="AJ52" s="1042"/>
      <c r="AK52" s="1029"/>
      <c r="AL52" s="1030"/>
      <c r="AM52" s="1030"/>
      <c r="AN52" s="1030"/>
      <c r="AO52" s="1030"/>
      <c r="AP52" s="1030"/>
      <c r="AQ52" s="1030"/>
      <c r="AR52" s="1030"/>
      <c r="AS52" s="1030"/>
      <c r="AT52" s="1030"/>
      <c r="AU52" s="1030"/>
      <c r="AV52" s="1030"/>
      <c r="AW52" s="1030"/>
      <c r="AX52" s="1030"/>
      <c r="AY52" s="1030"/>
      <c r="AZ52" s="1031"/>
      <c r="BA52" s="1031"/>
      <c r="BB52" s="1031"/>
      <c r="BC52" s="1031"/>
      <c r="BD52" s="1031"/>
      <c r="BE52" s="972"/>
      <c r="BF52" s="972"/>
      <c r="BG52" s="972"/>
      <c r="BH52" s="972"/>
      <c r="BI52" s="973"/>
      <c r="BJ52" s="232"/>
      <c r="BK52" s="232"/>
      <c r="BL52" s="232"/>
      <c r="BM52" s="232"/>
      <c r="BN52" s="232"/>
      <c r="BO52" s="241"/>
      <c r="BP52" s="241"/>
      <c r="BQ52" s="238">
        <v>46</v>
      </c>
      <c r="BR52" s="239"/>
      <c r="BS52" s="997"/>
      <c r="BT52" s="998"/>
      <c r="BU52" s="998"/>
      <c r="BV52" s="998"/>
      <c r="BW52" s="998"/>
      <c r="BX52" s="998"/>
      <c r="BY52" s="998"/>
      <c r="BZ52" s="998"/>
      <c r="CA52" s="998"/>
      <c r="CB52" s="998"/>
      <c r="CC52" s="998"/>
      <c r="CD52" s="998"/>
      <c r="CE52" s="998"/>
      <c r="CF52" s="998"/>
      <c r="CG52" s="1019"/>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230"/>
    </row>
    <row r="53" spans="1:131" ht="26.25" customHeight="1" x14ac:dyDescent="0.15">
      <c r="A53" s="238">
        <v>26</v>
      </c>
      <c r="B53" s="1035"/>
      <c r="C53" s="1036"/>
      <c r="D53" s="1036"/>
      <c r="E53" s="1036"/>
      <c r="F53" s="1036"/>
      <c r="G53" s="1036"/>
      <c r="H53" s="1036"/>
      <c r="I53" s="1036"/>
      <c r="J53" s="1036"/>
      <c r="K53" s="1036"/>
      <c r="L53" s="1036"/>
      <c r="M53" s="1036"/>
      <c r="N53" s="1036"/>
      <c r="O53" s="1036"/>
      <c r="P53" s="1037"/>
      <c r="Q53" s="1038"/>
      <c r="R53" s="1030"/>
      <c r="S53" s="1030"/>
      <c r="T53" s="1030"/>
      <c r="U53" s="1030"/>
      <c r="V53" s="1030"/>
      <c r="W53" s="1030"/>
      <c r="X53" s="1030"/>
      <c r="Y53" s="1030"/>
      <c r="Z53" s="1030"/>
      <c r="AA53" s="1030"/>
      <c r="AB53" s="1030"/>
      <c r="AC53" s="1030"/>
      <c r="AD53" s="1030"/>
      <c r="AE53" s="1039"/>
      <c r="AF53" s="1040"/>
      <c r="AG53" s="1041"/>
      <c r="AH53" s="1041"/>
      <c r="AI53" s="1041"/>
      <c r="AJ53" s="1042"/>
      <c r="AK53" s="1029"/>
      <c r="AL53" s="1030"/>
      <c r="AM53" s="1030"/>
      <c r="AN53" s="1030"/>
      <c r="AO53" s="1030"/>
      <c r="AP53" s="1030"/>
      <c r="AQ53" s="1030"/>
      <c r="AR53" s="1030"/>
      <c r="AS53" s="1030"/>
      <c r="AT53" s="1030"/>
      <c r="AU53" s="1030"/>
      <c r="AV53" s="1030"/>
      <c r="AW53" s="1030"/>
      <c r="AX53" s="1030"/>
      <c r="AY53" s="1030"/>
      <c r="AZ53" s="1031"/>
      <c r="BA53" s="1031"/>
      <c r="BB53" s="1031"/>
      <c r="BC53" s="1031"/>
      <c r="BD53" s="1031"/>
      <c r="BE53" s="972"/>
      <c r="BF53" s="972"/>
      <c r="BG53" s="972"/>
      <c r="BH53" s="972"/>
      <c r="BI53" s="973"/>
      <c r="BJ53" s="232"/>
      <c r="BK53" s="232"/>
      <c r="BL53" s="232"/>
      <c r="BM53" s="232"/>
      <c r="BN53" s="232"/>
      <c r="BO53" s="241"/>
      <c r="BP53" s="241"/>
      <c r="BQ53" s="238">
        <v>47</v>
      </c>
      <c r="BR53" s="239"/>
      <c r="BS53" s="997"/>
      <c r="BT53" s="998"/>
      <c r="BU53" s="998"/>
      <c r="BV53" s="998"/>
      <c r="BW53" s="998"/>
      <c r="BX53" s="998"/>
      <c r="BY53" s="998"/>
      <c r="BZ53" s="998"/>
      <c r="CA53" s="998"/>
      <c r="CB53" s="998"/>
      <c r="CC53" s="998"/>
      <c r="CD53" s="998"/>
      <c r="CE53" s="998"/>
      <c r="CF53" s="998"/>
      <c r="CG53" s="1019"/>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230"/>
    </row>
    <row r="54" spans="1:131" ht="26.25" customHeight="1" x14ac:dyDescent="0.15">
      <c r="A54" s="238">
        <v>27</v>
      </c>
      <c r="B54" s="1035"/>
      <c r="C54" s="1036"/>
      <c r="D54" s="1036"/>
      <c r="E54" s="1036"/>
      <c r="F54" s="1036"/>
      <c r="G54" s="1036"/>
      <c r="H54" s="1036"/>
      <c r="I54" s="1036"/>
      <c r="J54" s="1036"/>
      <c r="K54" s="1036"/>
      <c r="L54" s="1036"/>
      <c r="M54" s="1036"/>
      <c r="N54" s="1036"/>
      <c r="O54" s="1036"/>
      <c r="P54" s="1037"/>
      <c r="Q54" s="1038"/>
      <c r="R54" s="1030"/>
      <c r="S54" s="1030"/>
      <c r="T54" s="1030"/>
      <c r="U54" s="1030"/>
      <c r="V54" s="1030"/>
      <c r="W54" s="1030"/>
      <c r="X54" s="1030"/>
      <c r="Y54" s="1030"/>
      <c r="Z54" s="1030"/>
      <c r="AA54" s="1030"/>
      <c r="AB54" s="1030"/>
      <c r="AC54" s="1030"/>
      <c r="AD54" s="1030"/>
      <c r="AE54" s="1039"/>
      <c r="AF54" s="1040"/>
      <c r="AG54" s="1041"/>
      <c r="AH54" s="1041"/>
      <c r="AI54" s="1041"/>
      <c r="AJ54" s="1042"/>
      <c r="AK54" s="1029"/>
      <c r="AL54" s="1030"/>
      <c r="AM54" s="1030"/>
      <c r="AN54" s="1030"/>
      <c r="AO54" s="1030"/>
      <c r="AP54" s="1030"/>
      <c r="AQ54" s="1030"/>
      <c r="AR54" s="1030"/>
      <c r="AS54" s="1030"/>
      <c r="AT54" s="1030"/>
      <c r="AU54" s="1030"/>
      <c r="AV54" s="1030"/>
      <c r="AW54" s="1030"/>
      <c r="AX54" s="1030"/>
      <c r="AY54" s="1030"/>
      <c r="AZ54" s="1031"/>
      <c r="BA54" s="1031"/>
      <c r="BB54" s="1031"/>
      <c r="BC54" s="1031"/>
      <c r="BD54" s="1031"/>
      <c r="BE54" s="972"/>
      <c r="BF54" s="972"/>
      <c r="BG54" s="972"/>
      <c r="BH54" s="972"/>
      <c r="BI54" s="973"/>
      <c r="BJ54" s="232"/>
      <c r="BK54" s="232"/>
      <c r="BL54" s="232"/>
      <c r="BM54" s="232"/>
      <c r="BN54" s="232"/>
      <c r="BO54" s="241"/>
      <c r="BP54" s="241"/>
      <c r="BQ54" s="238">
        <v>48</v>
      </c>
      <c r="BR54" s="239"/>
      <c r="BS54" s="997"/>
      <c r="BT54" s="998"/>
      <c r="BU54" s="998"/>
      <c r="BV54" s="998"/>
      <c r="BW54" s="998"/>
      <c r="BX54" s="998"/>
      <c r="BY54" s="998"/>
      <c r="BZ54" s="998"/>
      <c r="CA54" s="998"/>
      <c r="CB54" s="998"/>
      <c r="CC54" s="998"/>
      <c r="CD54" s="998"/>
      <c r="CE54" s="998"/>
      <c r="CF54" s="998"/>
      <c r="CG54" s="1019"/>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230"/>
    </row>
    <row r="55" spans="1:131" ht="26.25" customHeight="1" x14ac:dyDescent="0.15">
      <c r="A55" s="238">
        <v>28</v>
      </c>
      <c r="B55" s="1035"/>
      <c r="C55" s="1036"/>
      <c r="D55" s="1036"/>
      <c r="E55" s="1036"/>
      <c r="F55" s="1036"/>
      <c r="G55" s="1036"/>
      <c r="H55" s="1036"/>
      <c r="I55" s="1036"/>
      <c r="J55" s="1036"/>
      <c r="K55" s="1036"/>
      <c r="L55" s="1036"/>
      <c r="M55" s="1036"/>
      <c r="N55" s="1036"/>
      <c r="O55" s="1036"/>
      <c r="P55" s="1037"/>
      <c r="Q55" s="1038"/>
      <c r="R55" s="1030"/>
      <c r="S55" s="1030"/>
      <c r="T55" s="1030"/>
      <c r="U55" s="1030"/>
      <c r="V55" s="1030"/>
      <c r="W55" s="1030"/>
      <c r="X55" s="1030"/>
      <c r="Y55" s="1030"/>
      <c r="Z55" s="1030"/>
      <c r="AA55" s="1030"/>
      <c r="AB55" s="1030"/>
      <c r="AC55" s="1030"/>
      <c r="AD55" s="1030"/>
      <c r="AE55" s="1039"/>
      <c r="AF55" s="1040"/>
      <c r="AG55" s="1041"/>
      <c r="AH55" s="1041"/>
      <c r="AI55" s="1041"/>
      <c r="AJ55" s="1042"/>
      <c r="AK55" s="1029"/>
      <c r="AL55" s="1030"/>
      <c r="AM55" s="1030"/>
      <c r="AN55" s="1030"/>
      <c r="AO55" s="1030"/>
      <c r="AP55" s="1030"/>
      <c r="AQ55" s="1030"/>
      <c r="AR55" s="1030"/>
      <c r="AS55" s="1030"/>
      <c r="AT55" s="1030"/>
      <c r="AU55" s="1030"/>
      <c r="AV55" s="1030"/>
      <c r="AW55" s="1030"/>
      <c r="AX55" s="1030"/>
      <c r="AY55" s="1030"/>
      <c r="AZ55" s="1031"/>
      <c r="BA55" s="1031"/>
      <c r="BB55" s="1031"/>
      <c r="BC55" s="1031"/>
      <c r="BD55" s="1031"/>
      <c r="BE55" s="972"/>
      <c r="BF55" s="972"/>
      <c r="BG55" s="972"/>
      <c r="BH55" s="972"/>
      <c r="BI55" s="973"/>
      <c r="BJ55" s="232"/>
      <c r="BK55" s="232"/>
      <c r="BL55" s="232"/>
      <c r="BM55" s="232"/>
      <c r="BN55" s="232"/>
      <c r="BO55" s="241"/>
      <c r="BP55" s="241"/>
      <c r="BQ55" s="238">
        <v>49</v>
      </c>
      <c r="BR55" s="239"/>
      <c r="BS55" s="997"/>
      <c r="BT55" s="998"/>
      <c r="BU55" s="998"/>
      <c r="BV55" s="998"/>
      <c r="BW55" s="998"/>
      <c r="BX55" s="998"/>
      <c r="BY55" s="998"/>
      <c r="BZ55" s="998"/>
      <c r="CA55" s="998"/>
      <c r="CB55" s="998"/>
      <c r="CC55" s="998"/>
      <c r="CD55" s="998"/>
      <c r="CE55" s="998"/>
      <c r="CF55" s="998"/>
      <c r="CG55" s="1019"/>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230"/>
    </row>
    <row r="56" spans="1:131" ht="26.25" customHeight="1" x14ac:dyDescent="0.15">
      <c r="A56" s="238">
        <v>29</v>
      </c>
      <c r="B56" s="1035"/>
      <c r="C56" s="1036"/>
      <c r="D56" s="1036"/>
      <c r="E56" s="1036"/>
      <c r="F56" s="1036"/>
      <c r="G56" s="1036"/>
      <c r="H56" s="1036"/>
      <c r="I56" s="1036"/>
      <c r="J56" s="1036"/>
      <c r="K56" s="1036"/>
      <c r="L56" s="1036"/>
      <c r="M56" s="1036"/>
      <c r="N56" s="1036"/>
      <c r="O56" s="1036"/>
      <c r="P56" s="1037"/>
      <c r="Q56" s="1038"/>
      <c r="R56" s="1030"/>
      <c r="S56" s="1030"/>
      <c r="T56" s="1030"/>
      <c r="U56" s="1030"/>
      <c r="V56" s="1030"/>
      <c r="W56" s="1030"/>
      <c r="X56" s="1030"/>
      <c r="Y56" s="1030"/>
      <c r="Z56" s="1030"/>
      <c r="AA56" s="1030"/>
      <c r="AB56" s="1030"/>
      <c r="AC56" s="1030"/>
      <c r="AD56" s="1030"/>
      <c r="AE56" s="1039"/>
      <c r="AF56" s="1040"/>
      <c r="AG56" s="1041"/>
      <c r="AH56" s="1041"/>
      <c r="AI56" s="1041"/>
      <c r="AJ56" s="1042"/>
      <c r="AK56" s="1029"/>
      <c r="AL56" s="1030"/>
      <c r="AM56" s="1030"/>
      <c r="AN56" s="1030"/>
      <c r="AO56" s="1030"/>
      <c r="AP56" s="1030"/>
      <c r="AQ56" s="1030"/>
      <c r="AR56" s="1030"/>
      <c r="AS56" s="1030"/>
      <c r="AT56" s="1030"/>
      <c r="AU56" s="1030"/>
      <c r="AV56" s="1030"/>
      <c r="AW56" s="1030"/>
      <c r="AX56" s="1030"/>
      <c r="AY56" s="1030"/>
      <c r="AZ56" s="1031"/>
      <c r="BA56" s="1031"/>
      <c r="BB56" s="1031"/>
      <c r="BC56" s="1031"/>
      <c r="BD56" s="1031"/>
      <c r="BE56" s="972"/>
      <c r="BF56" s="972"/>
      <c r="BG56" s="972"/>
      <c r="BH56" s="972"/>
      <c r="BI56" s="973"/>
      <c r="BJ56" s="232"/>
      <c r="BK56" s="232"/>
      <c r="BL56" s="232"/>
      <c r="BM56" s="232"/>
      <c r="BN56" s="232"/>
      <c r="BO56" s="241"/>
      <c r="BP56" s="241"/>
      <c r="BQ56" s="238">
        <v>50</v>
      </c>
      <c r="BR56" s="239"/>
      <c r="BS56" s="997"/>
      <c r="BT56" s="998"/>
      <c r="BU56" s="998"/>
      <c r="BV56" s="998"/>
      <c r="BW56" s="998"/>
      <c r="BX56" s="998"/>
      <c r="BY56" s="998"/>
      <c r="BZ56" s="998"/>
      <c r="CA56" s="998"/>
      <c r="CB56" s="998"/>
      <c r="CC56" s="998"/>
      <c r="CD56" s="998"/>
      <c r="CE56" s="998"/>
      <c r="CF56" s="998"/>
      <c r="CG56" s="1019"/>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230"/>
    </row>
    <row r="57" spans="1:131" ht="26.25" customHeight="1" x14ac:dyDescent="0.15">
      <c r="A57" s="238">
        <v>30</v>
      </c>
      <c r="B57" s="1035"/>
      <c r="C57" s="1036"/>
      <c r="D57" s="1036"/>
      <c r="E57" s="1036"/>
      <c r="F57" s="1036"/>
      <c r="G57" s="1036"/>
      <c r="H57" s="1036"/>
      <c r="I57" s="1036"/>
      <c r="J57" s="1036"/>
      <c r="K57" s="1036"/>
      <c r="L57" s="1036"/>
      <c r="M57" s="1036"/>
      <c r="N57" s="1036"/>
      <c r="O57" s="1036"/>
      <c r="P57" s="1037"/>
      <c r="Q57" s="1038"/>
      <c r="R57" s="1030"/>
      <c r="S57" s="1030"/>
      <c r="T57" s="1030"/>
      <c r="U57" s="1030"/>
      <c r="V57" s="1030"/>
      <c r="W57" s="1030"/>
      <c r="X57" s="1030"/>
      <c r="Y57" s="1030"/>
      <c r="Z57" s="1030"/>
      <c r="AA57" s="1030"/>
      <c r="AB57" s="1030"/>
      <c r="AC57" s="1030"/>
      <c r="AD57" s="1030"/>
      <c r="AE57" s="1039"/>
      <c r="AF57" s="1040"/>
      <c r="AG57" s="1041"/>
      <c r="AH57" s="1041"/>
      <c r="AI57" s="1041"/>
      <c r="AJ57" s="1042"/>
      <c r="AK57" s="1029"/>
      <c r="AL57" s="1030"/>
      <c r="AM57" s="1030"/>
      <c r="AN57" s="1030"/>
      <c r="AO57" s="1030"/>
      <c r="AP57" s="1030"/>
      <c r="AQ57" s="1030"/>
      <c r="AR57" s="1030"/>
      <c r="AS57" s="1030"/>
      <c r="AT57" s="1030"/>
      <c r="AU57" s="1030"/>
      <c r="AV57" s="1030"/>
      <c r="AW57" s="1030"/>
      <c r="AX57" s="1030"/>
      <c r="AY57" s="1030"/>
      <c r="AZ57" s="1031"/>
      <c r="BA57" s="1031"/>
      <c r="BB57" s="1031"/>
      <c r="BC57" s="1031"/>
      <c r="BD57" s="1031"/>
      <c r="BE57" s="972"/>
      <c r="BF57" s="972"/>
      <c r="BG57" s="972"/>
      <c r="BH57" s="972"/>
      <c r="BI57" s="973"/>
      <c r="BJ57" s="232"/>
      <c r="BK57" s="232"/>
      <c r="BL57" s="232"/>
      <c r="BM57" s="232"/>
      <c r="BN57" s="232"/>
      <c r="BO57" s="241"/>
      <c r="BP57" s="241"/>
      <c r="BQ57" s="238">
        <v>51</v>
      </c>
      <c r="BR57" s="239"/>
      <c r="BS57" s="997"/>
      <c r="BT57" s="998"/>
      <c r="BU57" s="998"/>
      <c r="BV57" s="998"/>
      <c r="BW57" s="998"/>
      <c r="BX57" s="998"/>
      <c r="BY57" s="998"/>
      <c r="BZ57" s="998"/>
      <c r="CA57" s="998"/>
      <c r="CB57" s="998"/>
      <c r="CC57" s="998"/>
      <c r="CD57" s="998"/>
      <c r="CE57" s="998"/>
      <c r="CF57" s="998"/>
      <c r="CG57" s="1019"/>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230"/>
    </row>
    <row r="58" spans="1:131" ht="26.25" customHeight="1" x14ac:dyDescent="0.15">
      <c r="A58" s="238">
        <v>31</v>
      </c>
      <c r="B58" s="1035"/>
      <c r="C58" s="1036"/>
      <c r="D58" s="1036"/>
      <c r="E58" s="1036"/>
      <c r="F58" s="1036"/>
      <c r="G58" s="1036"/>
      <c r="H58" s="1036"/>
      <c r="I58" s="1036"/>
      <c r="J58" s="1036"/>
      <c r="K58" s="1036"/>
      <c r="L58" s="1036"/>
      <c r="M58" s="1036"/>
      <c r="N58" s="1036"/>
      <c r="O58" s="1036"/>
      <c r="P58" s="1037"/>
      <c r="Q58" s="1038"/>
      <c r="R58" s="1030"/>
      <c r="S58" s="1030"/>
      <c r="T58" s="1030"/>
      <c r="U58" s="1030"/>
      <c r="V58" s="1030"/>
      <c r="W58" s="1030"/>
      <c r="X58" s="1030"/>
      <c r="Y58" s="1030"/>
      <c r="Z58" s="1030"/>
      <c r="AA58" s="1030"/>
      <c r="AB58" s="1030"/>
      <c r="AC58" s="1030"/>
      <c r="AD58" s="1030"/>
      <c r="AE58" s="1039"/>
      <c r="AF58" s="1040"/>
      <c r="AG58" s="1041"/>
      <c r="AH58" s="1041"/>
      <c r="AI58" s="1041"/>
      <c r="AJ58" s="1042"/>
      <c r="AK58" s="1029"/>
      <c r="AL58" s="1030"/>
      <c r="AM58" s="1030"/>
      <c r="AN58" s="1030"/>
      <c r="AO58" s="1030"/>
      <c r="AP58" s="1030"/>
      <c r="AQ58" s="1030"/>
      <c r="AR58" s="1030"/>
      <c r="AS58" s="1030"/>
      <c r="AT58" s="1030"/>
      <c r="AU58" s="1030"/>
      <c r="AV58" s="1030"/>
      <c r="AW58" s="1030"/>
      <c r="AX58" s="1030"/>
      <c r="AY58" s="1030"/>
      <c r="AZ58" s="1031"/>
      <c r="BA58" s="1031"/>
      <c r="BB58" s="1031"/>
      <c r="BC58" s="1031"/>
      <c r="BD58" s="1031"/>
      <c r="BE58" s="972"/>
      <c r="BF58" s="972"/>
      <c r="BG58" s="972"/>
      <c r="BH58" s="972"/>
      <c r="BI58" s="973"/>
      <c r="BJ58" s="232"/>
      <c r="BK58" s="232"/>
      <c r="BL58" s="232"/>
      <c r="BM58" s="232"/>
      <c r="BN58" s="232"/>
      <c r="BO58" s="241"/>
      <c r="BP58" s="241"/>
      <c r="BQ58" s="238">
        <v>52</v>
      </c>
      <c r="BR58" s="239"/>
      <c r="BS58" s="997"/>
      <c r="BT58" s="998"/>
      <c r="BU58" s="998"/>
      <c r="BV58" s="998"/>
      <c r="BW58" s="998"/>
      <c r="BX58" s="998"/>
      <c r="BY58" s="998"/>
      <c r="BZ58" s="998"/>
      <c r="CA58" s="998"/>
      <c r="CB58" s="998"/>
      <c r="CC58" s="998"/>
      <c r="CD58" s="998"/>
      <c r="CE58" s="998"/>
      <c r="CF58" s="998"/>
      <c r="CG58" s="1019"/>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230"/>
    </row>
    <row r="59" spans="1:131" ht="26.25" customHeight="1" x14ac:dyDescent="0.15">
      <c r="A59" s="238">
        <v>32</v>
      </c>
      <c r="B59" s="1035"/>
      <c r="C59" s="1036"/>
      <c r="D59" s="1036"/>
      <c r="E59" s="1036"/>
      <c r="F59" s="1036"/>
      <c r="G59" s="1036"/>
      <c r="H59" s="1036"/>
      <c r="I59" s="1036"/>
      <c r="J59" s="1036"/>
      <c r="K59" s="1036"/>
      <c r="L59" s="1036"/>
      <c r="M59" s="1036"/>
      <c r="N59" s="1036"/>
      <c r="O59" s="1036"/>
      <c r="P59" s="1037"/>
      <c r="Q59" s="1038"/>
      <c r="R59" s="1030"/>
      <c r="S59" s="1030"/>
      <c r="T59" s="1030"/>
      <c r="U59" s="1030"/>
      <c r="V59" s="1030"/>
      <c r="W59" s="1030"/>
      <c r="X59" s="1030"/>
      <c r="Y59" s="1030"/>
      <c r="Z59" s="1030"/>
      <c r="AA59" s="1030"/>
      <c r="AB59" s="1030"/>
      <c r="AC59" s="1030"/>
      <c r="AD59" s="1030"/>
      <c r="AE59" s="1039"/>
      <c r="AF59" s="1040"/>
      <c r="AG59" s="1041"/>
      <c r="AH59" s="1041"/>
      <c r="AI59" s="1041"/>
      <c r="AJ59" s="1042"/>
      <c r="AK59" s="1029"/>
      <c r="AL59" s="1030"/>
      <c r="AM59" s="1030"/>
      <c r="AN59" s="1030"/>
      <c r="AO59" s="1030"/>
      <c r="AP59" s="1030"/>
      <c r="AQ59" s="1030"/>
      <c r="AR59" s="1030"/>
      <c r="AS59" s="1030"/>
      <c r="AT59" s="1030"/>
      <c r="AU59" s="1030"/>
      <c r="AV59" s="1030"/>
      <c r="AW59" s="1030"/>
      <c r="AX59" s="1030"/>
      <c r="AY59" s="1030"/>
      <c r="AZ59" s="1031"/>
      <c r="BA59" s="1031"/>
      <c r="BB59" s="1031"/>
      <c r="BC59" s="1031"/>
      <c r="BD59" s="1031"/>
      <c r="BE59" s="972"/>
      <c r="BF59" s="972"/>
      <c r="BG59" s="972"/>
      <c r="BH59" s="972"/>
      <c r="BI59" s="973"/>
      <c r="BJ59" s="232"/>
      <c r="BK59" s="232"/>
      <c r="BL59" s="232"/>
      <c r="BM59" s="232"/>
      <c r="BN59" s="232"/>
      <c r="BO59" s="241"/>
      <c r="BP59" s="241"/>
      <c r="BQ59" s="238">
        <v>53</v>
      </c>
      <c r="BR59" s="239"/>
      <c r="BS59" s="997"/>
      <c r="BT59" s="998"/>
      <c r="BU59" s="998"/>
      <c r="BV59" s="998"/>
      <c r="BW59" s="998"/>
      <c r="BX59" s="998"/>
      <c r="BY59" s="998"/>
      <c r="BZ59" s="998"/>
      <c r="CA59" s="998"/>
      <c r="CB59" s="998"/>
      <c r="CC59" s="998"/>
      <c r="CD59" s="998"/>
      <c r="CE59" s="998"/>
      <c r="CF59" s="998"/>
      <c r="CG59" s="1019"/>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230"/>
    </row>
    <row r="60" spans="1:131" ht="26.25" customHeight="1" x14ac:dyDescent="0.15">
      <c r="A60" s="238">
        <v>33</v>
      </c>
      <c r="B60" s="1035"/>
      <c r="C60" s="1036"/>
      <c r="D60" s="1036"/>
      <c r="E60" s="1036"/>
      <c r="F60" s="1036"/>
      <c r="G60" s="1036"/>
      <c r="H60" s="1036"/>
      <c r="I60" s="1036"/>
      <c r="J60" s="1036"/>
      <c r="K60" s="1036"/>
      <c r="L60" s="1036"/>
      <c r="M60" s="1036"/>
      <c r="N60" s="1036"/>
      <c r="O60" s="1036"/>
      <c r="P60" s="1037"/>
      <c r="Q60" s="1038"/>
      <c r="R60" s="1030"/>
      <c r="S60" s="1030"/>
      <c r="T60" s="1030"/>
      <c r="U60" s="1030"/>
      <c r="V60" s="1030"/>
      <c r="W60" s="1030"/>
      <c r="X60" s="1030"/>
      <c r="Y60" s="1030"/>
      <c r="Z60" s="1030"/>
      <c r="AA60" s="1030"/>
      <c r="AB60" s="1030"/>
      <c r="AC60" s="1030"/>
      <c r="AD60" s="1030"/>
      <c r="AE60" s="1039"/>
      <c r="AF60" s="1040"/>
      <c r="AG60" s="1041"/>
      <c r="AH60" s="1041"/>
      <c r="AI60" s="1041"/>
      <c r="AJ60" s="1042"/>
      <c r="AK60" s="1029"/>
      <c r="AL60" s="1030"/>
      <c r="AM60" s="1030"/>
      <c r="AN60" s="1030"/>
      <c r="AO60" s="1030"/>
      <c r="AP60" s="1030"/>
      <c r="AQ60" s="1030"/>
      <c r="AR60" s="1030"/>
      <c r="AS60" s="1030"/>
      <c r="AT60" s="1030"/>
      <c r="AU60" s="1030"/>
      <c r="AV60" s="1030"/>
      <c r="AW60" s="1030"/>
      <c r="AX60" s="1030"/>
      <c r="AY60" s="1030"/>
      <c r="AZ60" s="1031"/>
      <c r="BA60" s="1031"/>
      <c r="BB60" s="1031"/>
      <c r="BC60" s="1031"/>
      <c r="BD60" s="1031"/>
      <c r="BE60" s="972"/>
      <c r="BF60" s="972"/>
      <c r="BG60" s="972"/>
      <c r="BH60" s="972"/>
      <c r="BI60" s="973"/>
      <c r="BJ60" s="232"/>
      <c r="BK60" s="232"/>
      <c r="BL60" s="232"/>
      <c r="BM60" s="232"/>
      <c r="BN60" s="232"/>
      <c r="BO60" s="241"/>
      <c r="BP60" s="241"/>
      <c r="BQ60" s="238">
        <v>54</v>
      </c>
      <c r="BR60" s="239"/>
      <c r="BS60" s="997"/>
      <c r="BT60" s="998"/>
      <c r="BU60" s="998"/>
      <c r="BV60" s="998"/>
      <c r="BW60" s="998"/>
      <c r="BX60" s="998"/>
      <c r="BY60" s="998"/>
      <c r="BZ60" s="998"/>
      <c r="CA60" s="998"/>
      <c r="CB60" s="998"/>
      <c r="CC60" s="998"/>
      <c r="CD60" s="998"/>
      <c r="CE60" s="998"/>
      <c r="CF60" s="998"/>
      <c r="CG60" s="1019"/>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230"/>
    </row>
    <row r="61" spans="1:131" ht="26.25" customHeight="1" thickBot="1" x14ac:dyDescent="0.2">
      <c r="A61" s="238">
        <v>34</v>
      </c>
      <c r="B61" s="1035"/>
      <c r="C61" s="1036"/>
      <c r="D61" s="1036"/>
      <c r="E61" s="1036"/>
      <c r="F61" s="1036"/>
      <c r="G61" s="1036"/>
      <c r="H61" s="1036"/>
      <c r="I61" s="1036"/>
      <c r="J61" s="1036"/>
      <c r="K61" s="1036"/>
      <c r="L61" s="1036"/>
      <c r="M61" s="1036"/>
      <c r="N61" s="1036"/>
      <c r="O61" s="1036"/>
      <c r="P61" s="1037"/>
      <c r="Q61" s="1038"/>
      <c r="R61" s="1030"/>
      <c r="S61" s="1030"/>
      <c r="T61" s="1030"/>
      <c r="U61" s="1030"/>
      <c r="V61" s="1030"/>
      <c r="W61" s="1030"/>
      <c r="X61" s="1030"/>
      <c r="Y61" s="1030"/>
      <c r="Z61" s="1030"/>
      <c r="AA61" s="1030"/>
      <c r="AB61" s="1030"/>
      <c r="AC61" s="1030"/>
      <c r="AD61" s="1030"/>
      <c r="AE61" s="1039"/>
      <c r="AF61" s="1040"/>
      <c r="AG61" s="1041"/>
      <c r="AH61" s="1041"/>
      <c r="AI61" s="1041"/>
      <c r="AJ61" s="1042"/>
      <c r="AK61" s="1029"/>
      <c r="AL61" s="1030"/>
      <c r="AM61" s="1030"/>
      <c r="AN61" s="1030"/>
      <c r="AO61" s="1030"/>
      <c r="AP61" s="1030"/>
      <c r="AQ61" s="1030"/>
      <c r="AR61" s="1030"/>
      <c r="AS61" s="1030"/>
      <c r="AT61" s="1030"/>
      <c r="AU61" s="1030"/>
      <c r="AV61" s="1030"/>
      <c r="AW61" s="1030"/>
      <c r="AX61" s="1030"/>
      <c r="AY61" s="1030"/>
      <c r="AZ61" s="1031"/>
      <c r="BA61" s="1031"/>
      <c r="BB61" s="1031"/>
      <c r="BC61" s="1031"/>
      <c r="BD61" s="1031"/>
      <c r="BE61" s="972"/>
      <c r="BF61" s="972"/>
      <c r="BG61" s="972"/>
      <c r="BH61" s="972"/>
      <c r="BI61" s="973"/>
      <c r="BJ61" s="232"/>
      <c r="BK61" s="232"/>
      <c r="BL61" s="232"/>
      <c r="BM61" s="232"/>
      <c r="BN61" s="232"/>
      <c r="BO61" s="241"/>
      <c r="BP61" s="241"/>
      <c r="BQ61" s="238">
        <v>55</v>
      </c>
      <c r="BR61" s="239"/>
      <c r="BS61" s="997"/>
      <c r="BT61" s="998"/>
      <c r="BU61" s="998"/>
      <c r="BV61" s="998"/>
      <c r="BW61" s="998"/>
      <c r="BX61" s="998"/>
      <c r="BY61" s="998"/>
      <c r="BZ61" s="998"/>
      <c r="CA61" s="998"/>
      <c r="CB61" s="998"/>
      <c r="CC61" s="998"/>
      <c r="CD61" s="998"/>
      <c r="CE61" s="998"/>
      <c r="CF61" s="998"/>
      <c r="CG61" s="1019"/>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230"/>
    </row>
    <row r="62" spans="1:131" ht="26.25" customHeight="1" x14ac:dyDescent="0.15">
      <c r="A62" s="238">
        <v>35</v>
      </c>
      <c r="B62" s="1035"/>
      <c r="C62" s="1036"/>
      <c r="D62" s="1036"/>
      <c r="E62" s="1036"/>
      <c r="F62" s="1036"/>
      <c r="G62" s="1036"/>
      <c r="H62" s="1036"/>
      <c r="I62" s="1036"/>
      <c r="J62" s="1036"/>
      <c r="K62" s="1036"/>
      <c r="L62" s="1036"/>
      <c r="M62" s="1036"/>
      <c r="N62" s="1036"/>
      <c r="O62" s="1036"/>
      <c r="P62" s="1037"/>
      <c r="Q62" s="1038"/>
      <c r="R62" s="1030"/>
      <c r="S62" s="1030"/>
      <c r="T62" s="1030"/>
      <c r="U62" s="1030"/>
      <c r="V62" s="1030"/>
      <c r="W62" s="1030"/>
      <c r="X62" s="1030"/>
      <c r="Y62" s="1030"/>
      <c r="Z62" s="1030"/>
      <c r="AA62" s="1030"/>
      <c r="AB62" s="1030"/>
      <c r="AC62" s="1030"/>
      <c r="AD62" s="1030"/>
      <c r="AE62" s="1039"/>
      <c r="AF62" s="1040"/>
      <c r="AG62" s="1041"/>
      <c r="AH62" s="1041"/>
      <c r="AI62" s="1041"/>
      <c r="AJ62" s="1042"/>
      <c r="AK62" s="1029"/>
      <c r="AL62" s="1030"/>
      <c r="AM62" s="1030"/>
      <c r="AN62" s="1030"/>
      <c r="AO62" s="1030"/>
      <c r="AP62" s="1030"/>
      <c r="AQ62" s="1030"/>
      <c r="AR62" s="1030"/>
      <c r="AS62" s="1030"/>
      <c r="AT62" s="1030"/>
      <c r="AU62" s="1030"/>
      <c r="AV62" s="1030"/>
      <c r="AW62" s="1030"/>
      <c r="AX62" s="1030"/>
      <c r="AY62" s="1030"/>
      <c r="AZ62" s="1031"/>
      <c r="BA62" s="1031"/>
      <c r="BB62" s="1031"/>
      <c r="BC62" s="1031"/>
      <c r="BD62" s="1031"/>
      <c r="BE62" s="972"/>
      <c r="BF62" s="972"/>
      <c r="BG62" s="972"/>
      <c r="BH62" s="972"/>
      <c r="BI62" s="973"/>
      <c r="BJ62" s="1032" t="s">
        <v>399</v>
      </c>
      <c r="BK62" s="1033"/>
      <c r="BL62" s="1033"/>
      <c r="BM62" s="1033"/>
      <c r="BN62" s="1034"/>
      <c r="BO62" s="241"/>
      <c r="BP62" s="241"/>
      <c r="BQ62" s="238">
        <v>56</v>
      </c>
      <c r="BR62" s="239"/>
      <c r="BS62" s="997"/>
      <c r="BT62" s="998"/>
      <c r="BU62" s="998"/>
      <c r="BV62" s="998"/>
      <c r="BW62" s="998"/>
      <c r="BX62" s="998"/>
      <c r="BY62" s="998"/>
      <c r="BZ62" s="998"/>
      <c r="CA62" s="998"/>
      <c r="CB62" s="998"/>
      <c r="CC62" s="998"/>
      <c r="CD62" s="998"/>
      <c r="CE62" s="998"/>
      <c r="CF62" s="998"/>
      <c r="CG62" s="1019"/>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230"/>
    </row>
    <row r="63" spans="1:131" ht="26.25" customHeight="1" thickBot="1" x14ac:dyDescent="0.2">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5"/>
      <c r="AF63" s="1026">
        <v>474</v>
      </c>
      <c r="AG63" s="959"/>
      <c r="AH63" s="959"/>
      <c r="AI63" s="959"/>
      <c r="AJ63" s="1027"/>
      <c r="AK63" s="1028"/>
      <c r="AL63" s="963"/>
      <c r="AM63" s="963"/>
      <c r="AN63" s="963"/>
      <c r="AO63" s="963"/>
      <c r="AP63" s="959">
        <v>1170</v>
      </c>
      <c r="AQ63" s="959"/>
      <c r="AR63" s="959"/>
      <c r="AS63" s="959"/>
      <c r="AT63" s="959"/>
      <c r="AU63" s="959">
        <v>1161</v>
      </c>
      <c r="AV63" s="959"/>
      <c r="AW63" s="959"/>
      <c r="AX63" s="959"/>
      <c r="AY63" s="959"/>
      <c r="AZ63" s="1022"/>
      <c r="BA63" s="1022"/>
      <c r="BB63" s="1022"/>
      <c r="BC63" s="1022"/>
      <c r="BD63" s="1022"/>
      <c r="BE63" s="960"/>
      <c r="BF63" s="960"/>
      <c r="BG63" s="960"/>
      <c r="BH63" s="960"/>
      <c r="BI63" s="961"/>
      <c r="BJ63" s="1023" t="s">
        <v>124</v>
      </c>
      <c r="BK63" s="953"/>
      <c r="BL63" s="953"/>
      <c r="BM63" s="953"/>
      <c r="BN63" s="1024"/>
      <c r="BO63" s="241"/>
      <c r="BP63" s="241"/>
      <c r="BQ63" s="238">
        <v>57</v>
      </c>
      <c r="BR63" s="239"/>
      <c r="BS63" s="997"/>
      <c r="BT63" s="998"/>
      <c r="BU63" s="998"/>
      <c r="BV63" s="998"/>
      <c r="BW63" s="998"/>
      <c r="BX63" s="998"/>
      <c r="BY63" s="998"/>
      <c r="BZ63" s="998"/>
      <c r="CA63" s="998"/>
      <c r="CB63" s="998"/>
      <c r="CC63" s="998"/>
      <c r="CD63" s="998"/>
      <c r="CE63" s="998"/>
      <c r="CF63" s="998"/>
      <c r="CG63" s="1019"/>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7"/>
      <c r="BT64" s="998"/>
      <c r="BU64" s="998"/>
      <c r="BV64" s="998"/>
      <c r="BW64" s="998"/>
      <c r="BX64" s="998"/>
      <c r="BY64" s="998"/>
      <c r="BZ64" s="998"/>
      <c r="CA64" s="998"/>
      <c r="CB64" s="998"/>
      <c r="CC64" s="998"/>
      <c r="CD64" s="998"/>
      <c r="CE64" s="998"/>
      <c r="CF64" s="998"/>
      <c r="CG64" s="1019"/>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7"/>
      <c r="BT65" s="998"/>
      <c r="BU65" s="998"/>
      <c r="BV65" s="998"/>
      <c r="BW65" s="998"/>
      <c r="BX65" s="998"/>
      <c r="BY65" s="998"/>
      <c r="BZ65" s="998"/>
      <c r="CA65" s="998"/>
      <c r="CB65" s="998"/>
      <c r="CC65" s="998"/>
      <c r="CD65" s="998"/>
      <c r="CE65" s="998"/>
      <c r="CF65" s="998"/>
      <c r="CG65" s="1019"/>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230"/>
    </row>
    <row r="66" spans="1:131" ht="26.25" customHeight="1" x14ac:dyDescent="0.15">
      <c r="A66" s="1000" t="s">
        <v>402</v>
      </c>
      <c r="B66" s="1001"/>
      <c r="C66" s="1001"/>
      <c r="D66" s="1001"/>
      <c r="E66" s="1001"/>
      <c r="F66" s="1001"/>
      <c r="G66" s="1001"/>
      <c r="H66" s="1001"/>
      <c r="I66" s="1001"/>
      <c r="J66" s="1001"/>
      <c r="K66" s="1001"/>
      <c r="L66" s="1001"/>
      <c r="M66" s="1001"/>
      <c r="N66" s="1001"/>
      <c r="O66" s="1001"/>
      <c r="P66" s="1002"/>
      <c r="Q66" s="1006" t="s">
        <v>383</v>
      </c>
      <c r="R66" s="1007"/>
      <c r="S66" s="1007"/>
      <c r="T66" s="1007"/>
      <c r="U66" s="1008"/>
      <c r="V66" s="1006" t="s">
        <v>384</v>
      </c>
      <c r="W66" s="1007"/>
      <c r="X66" s="1007"/>
      <c r="Y66" s="1007"/>
      <c r="Z66" s="1008"/>
      <c r="AA66" s="1006" t="s">
        <v>385</v>
      </c>
      <c r="AB66" s="1007"/>
      <c r="AC66" s="1007"/>
      <c r="AD66" s="1007"/>
      <c r="AE66" s="1008"/>
      <c r="AF66" s="1012" t="s">
        <v>386</v>
      </c>
      <c r="AG66" s="1013"/>
      <c r="AH66" s="1013"/>
      <c r="AI66" s="1013"/>
      <c r="AJ66" s="1014"/>
      <c r="AK66" s="1006" t="s">
        <v>387</v>
      </c>
      <c r="AL66" s="1001"/>
      <c r="AM66" s="1001"/>
      <c r="AN66" s="1001"/>
      <c r="AO66" s="1002"/>
      <c r="AP66" s="1006" t="s">
        <v>388</v>
      </c>
      <c r="AQ66" s="1007"/>
      <c r="AR66" s="1007"/>
      <c r="AS66" s="1007"/>
      <c r="AT66" s="1008"/>
      <c r="AU66" s="1006" t="s">
        <v>403</v>
      </c>
      <c r="AV66" s="1007"/>
      <c r="AW66" s="1007"/>
      <c r="AX66" s="1007"/>
      <c r="AY66" s="1008"/>
      <c r="AZ66" s="1006" t="s">
        <v>367</v>
      </c>
      <c r="BA66" s="1007"/>
      <c r="BB66" s="1007"/>
      <c r="BC66" s="1007"/>
      <c r="BD66" s="1020"/>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1"/>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90" t="s">
        <v>550</v>
      </c>
      <c r="C68" s="991"/>
      <c r="D68" s="991"/>
      <c r="E68" s="991"/>
      <c r="F68" s="991"/>
      <c r="G68" s="991"/>
      <c r="H68" s="991"/>
      <c r="I68" s="991"/>
      <c r="J68" s="991"/>
      <c r="K68" s="991"/>
      <c r="L68" s="991"/>
      <c r="M68" s="991"/>
      <c r="N68" s="991"/>
      <c r="O68" s="991"/>
      <c r="P68" s="992"/>
      <c r="Q68" s="993">
        <v>1609</v>
      </c>
      <c r="R68" s="987"/>
      <c r="S68" s="987"/>
      <c r="T68" s="987"/>
      <c r="U68" s="987"/>
      <c r="V68" s="987">
        <v>1467</v>
      </c>
      <c r="W68" s="987"/>
      <c r="X68" s="987"/>
      <c r="Y68" s="987"/>
      <c r="Z68" s="987"/>
      <c r="AA68" s="987">
        <v>141</v>
      </c>
      <c r="AB68" s="987"/>
      <c r="AC68" s="987"/>
      <c r="AD68" s="987"/>
      <c r="AE68" s="987"/>
      <c r="AF68" s="987">
        <v>141</v>
      </c>
      <c r="AG68" s="987"/>
      <c r="AH68" s="987"/>
      <c r="AI68" s="987"/>
      <c r="AJ68" s="987"/>
      <c r="AK68" s="987" t="s">
        <v>551</v>
      </c>
      <c r="AL68" s="987"/>
      <c r="AM68" s="987"/>
      <c r="AN68" s="987"/>
      <c r="AO68" s="987"/>
      <c r="AP68" s="987" t="s">
        <v>551</v>
      </c>
      <c r="AQ68" s="987"/>
      <c r="AR68" s="987"/>
      <c r="AS68" s="987"/>
      <c r="AT68" s="987"/>
      <c r="AU68" s="987" t="s">
        <v>551</v>
      </c>
      <c r="AV68" s="987"/>
      <c r="AW68" s="987"/>
      <c r="AX68" s="987"/>
      <c r="AY68" s="987"/>
      <c r="AZ68" s="988"/>
      <c r="BA68" s="988"/>
      <c r="BB68" s="988"/>
      <c r="BC68" s="988"/>
      <c r="BD68" s="989"/>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45917</v>
      </c>
      <c r="R69" s="971"/>
      <c r="S69" s="971"/>
      <c r="T69" s="971"/>
      <c r="U69" s="971"/>
      <c r="V69" s="971">
        <v>456118</v>
      </c>
      <c r="W69" s="971"/>
      <c r="X69" s="971"/>
      <c r="Y69" s="971"/>
      <c r="Z69" s="971"/>
      <c r="AA69" s="971">
        <v>799</v>
      </c>
      <c r="AB69" s="971"/>
      <c r="AC69" s="971"/>
      <c r="AD69" s="971"/>
      <c r="AE69" s="971"/>
      <c r="AF69" s="971">
        <v>794</v>
      </c>
      <c r="AG69" s="971"/>
      <c r="AH69" s="971"/>
      <c r="AI69" s="971"/>
      <c r="AJ69" s="971"/>
      <c r="AK69" s="971">
        <v>892</v>
      </c>
      <c r="AL69" s="971"/>
      <c r="AM69" s="971"/>
      <c r="AN69" s="971"/>
      <c r="AO69" s="971"/>
      <c r="AP69" s="971" t="s">
        <v>551</v>
      </c>
      <c r="AQ69" s="971"/>
      <c r="AR69" s="971"/>
      <c r="AS69" s="971"/>
      <c r="AT69" s="971"/>
      <c r="AU69" s="971" t="s">
        <v>551</v>
      </c>
      <c r="AV69" s="971"/>
      <c r="AW69" s="971"/>
      <c r="AX69" s="971"/>
      <c r="AY69" s="971"/>
      <c r="AZ69" s="982"/>
      <c r="BA69" s="982"/>
      <c r="BB69" s="982"/>
      <c r="BC69" s="982"/>
      <c r="BD69" s="98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3184</v>
      </c>
      <c r="R70" s="971"/>
      <c r="S70" s="971"/>
      <c r="T70" s="971"/>
      <c r="U70" s="971"/>
      <c r="V70" s="971">
        <v>3455</v>
      </c>
      <c r="W70" s="971"/>
      <c r="X70" s="971"/>
      <c r="Y70" s="971"/>
      <c r="Z70" s="971"/>
      <c r="AA70" s="971">
        <v>-271</v>
      </c>
      <c r="AB70" s="971"/>
      <c r="AC70" s="971"/>
      <c r="AD70" s="971"/>
      <c r="AE70" s="971"/>
      <c r="AF70" s="971">
        <v>1598</v>
      </c>
      <c r="AG70" s="971"/>
      <c r="AH70" s="971"/>
      <c r="AI70" s="971"/>
      <c r="AJ70" s="971"/>
      <c r="AK70" s="971">
        <v>336</v>
      </c>
      <c r="AL70" s="971"/>
      <c r="AM70" s="971"/>
      <c r="AN70" s="971"/>
      <c r="AO70" s="971"/>
      <c r="AP70" s="971">
        <v>815</v>
      </c>
      <c r="AQ70" s="971"/>
      <c r="AR70" s="971"/>
      <c r="AS70" s="971"/>
      <c r="AT70" s="971"/>
      <c r="AU70" s="971">
        <v>429</v>
      </c>
      <c r="AV70" s="971"/>
      <c r="AW70" s="971"/>
      <c r="AX70" s="971"/>
      <c r="AY70" s="971"/>
      <c r="AZ70" s="982"/>
      <c r="BA70" s="982"/>
      <c r="BB70" s="982"/>
      <c r="BC70" s="982"/>
      <c r="BD70" s="98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8">
        <v>87</v>
      </c>
      <c r="R71" s="979"/>
      <c r="S71" s="979"/>
      <c r="T71" s="979"/>
      <c r="U71" s="980"/>
      <c r="V71" s="981">
        <v>77</v>
      </c>
      <c r="W71" s="979"/>
      <c r="X71" s="979"/>
      <c r="Y71" s="979"/>
      <c r="Z71" s="980"/>
      <c r="AA71" s="981">
        <v>10</v>
      </c>
      <c r="AB71" s="979"/>
      <c r="AC71" s="979"/>
      <c r="AD71" s="979"/>
      <c r="AE71" s="980"/>
      <c r="AF71" s="981">
        <v>3</v>
      </c>
      <c r="AG71" s="979"/>
      <c r="AH71" s="979"/>
      <c r="AI71" s="979"/>
      <c r="AJ71" s="980"/>
      <c r="AK71" s="981" t="s">
        <v>551</v>
      </c>
      <c r="AL71" s="979"/>
      <c r="AM71" s="979"/>
      <c r="AN71" s="979"/>
      <c r="AO71" s="980"/>
      <c r="AP71" s="981" t="s">
        <v>551</v>
      </c>
      <c r="AQ71" s="979"/>
      <c r="AR71" s="979"/>
      <c r="AS71" s="979"/>
      <c r="AT71" s="980"/>
      <c r="AU71" s="981" t="s">
        <v>551</v>
      </c>
      <c r="AV71" s="979"/>
      <c r="AW71" s="979"/>
      <c r="AX71" s="979"/>
      <c r="AY71" s="980"/>
      <c r="AZ71" s="984"/>
      <c r="BA71" s="985"/>
      <c r="BB71" s="985"/>
      <c r="BC71" s="985"/>
      <c r="BD71" s="986"/>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8">
        <v>278</v>
      </c>
      <c r="R72" s="979"/>
      <c r="S72" s="979"/>
      <c r="T72" s="979"/>
      <c r="U72" s="980"/>
      <c r="V72" s="981">
        <v>233</v>
      </c>
      <c r="W72" s="979"/>
      <c r="X72" s="979"/>
      <c r="Y72" s="979"/>
      <c r="Z72" s="980"/>
      <c r="AA72" s="981">
        <v>45</v>
      </c>
      <c r="AB72" s="979"/>
      <c r="AC72" s="979"/>
      <c r="AD72" s="979"/>
      <c r="AE72" s="980"/>
      <c r="AF72" s="981">
        <v>45</v>
      </c>
      <c r="AG72" s="979"/>
      <c r="AH72" s="979"/>
      <c r="AI72" s="979"/>
      <c r="AJ72" s="980"/>
      <c r="AK72" s="981" t="s">
        <v>551</v>
      </c>
      <c r="AL72" s="979"/>
      <c r="AM72" s="979"/>
      <c r="AN72" s="979"/>
      <c r="AO72" s="980"/>
      <c r="AP72" s="981" t="s">
        <v>551</v>
      </c>
      <c r="AQ72" s="979"/>
      <c r="AR72" s="979"/>
      <c r="AS72" s="979"/>
      <c r="AT72" s="980"/>
      <c r="AU72" s="981" t="s">
        <v>551</v>
      </c>
      <c r="AV72" s="979"/>
      <c r="AW72" s="979"/>
      <c r="AX72" s="979"/>
      <c r="AY72" s="980"/>
      <c r="AZ72" s="984"/>
      <c r="BA72" s="985"/>
      <c r="BB72" s="985"/>
      <c r="BC72" s="985"/>
      <c r="BD72" s="986"/>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8">
        <v>4343</v>
      </c>
      <c r="R73" s="979"/>
      <c r="S73" s="979"/>
      <c r="T73" s="979"/>
      <c r="U73" s="980"/>
      <c r="V73" s="981">
        <v>4160</v>
      </c>
      <c r="W73" s="979"/>
      <c r="X73" s="979"/>
      <c r="Y73" s="979"/>
      <c r="Z73" s="980"/>
      <c r="AA73" s="981">
        <v>183</v>
      </c>
      <c r="AB73" s="979"/>
      <c r="AC73" s="979"/>
      <c r="AD73" s="979"/>
      <c r="AE73" s="980"/>
      <c r="AF73" s="981">
        <v>183</v>
      </c>
      <c r="AG73" s="979"/>
      <c r="AH73" s="979"/>
      <c r="AI73" s="979"/>
      <c r="AJ73" s="980"/>
      <c r="AK73" s="981" t="s">
        <v>551</v>
      </c>
      <c r="AL73" s="979"/>
      <c r="AM73" s="979"/>
      <c r="AN73" s="979"/>
      <c r="AO73" s="980"/>
      <c r="AP73" s="981" t="s">
        <v>551</v>
      </c>
      <c r="AQ73" s="979"/>
      <c r="AR73" s="979"/>
      <c r="AS73" s="979"/>
      <c r="AT73" s="980"/>
      <c r="AU73" s="981" t="s">
        <v>551</v>
      </c>
      <c r="AV73" s="979"/>
      <c r="AW73" s="979"/>
      <c r="AX73" s="979"/>
      <c r="AY73" s="980"/>
      <c r="AZ73" s="982"/>
      <c r="BA73" s="982"/>
      <c r="BB73" s="982"/>
      <c r="BC73" s="982"/>
      <c r="BD73" s="98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559</v>
      </c>
      <c r="C74" s="975"/>
      <c r="D74" s="975"/>
      <c r="E74" s="975"/>
      <c r="F74" s="975"/>
      <c r="G74" s="975"/>
      <c r="H74" s="975"/>
      <c r="I74" s="975"/>
      <c r="J74" s="975"/>
      <c r="K74" s="975"/>
      <c r="L74" s="975"/>
      <c r="M74" s="975"/>
      <c r="N74" s="975"/>
      <c r="O74" s="975"/>
      <c r="P74" s="976"/>
      <c r="Q74" s="977">
        <v>28832</v>
      </c>
      <c r="R74" s="971"/>
      <c r="S74" s="971"/>
      <c r="T74" s="971"/>
      <c r="U74" s="971"/>
      <c r="V74" s="971">
        <v>26141</v>
      </c>
      <c r="W74" s="971"/>
      <c r="X74" s="971"/>
      <c r="Y74" s="971"/>
      <c r="Z74" s="971"/>
      <c r="AA74" s="971">
        <v>2691</v>
      </c>
      <c r="AB74" s="971"/>
      <c r="AC74" s="971"/>
      <c r="AD74" s="971"/>
      <c r="AE74" s="971"/>
      <c r="AF74" s="971">
        <v>36115</v>
      </c>
      <c r="AG74" s="971"/>
      <c r="AH74" s="971"/>
      <c r="AI74" s="971"/>
      <c r="AJ74" s="971"/>
      <c r="AK74" s="981" t="s">
        <v>551</v>
      </c>
      <c r="AL74" s="979"/>
      <c r="AM74" s="979"/>
      <c r="AN74" s="979"/>
      <c r="AO74" s="980"/>
      <c r="AP74" s="971">
        <v>55247</v>
      </c>
      <c r="AQ74" s="971"/>
      <c r="AR74" s="971"/>
      <c r="AS74" s="971"/>
      <c r="AT74" s="971"/>
      <c r="AU74" s="971">
        <v>891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560</v>
      </c>
      <c r="C75" s="975"/>
      <c r="D75" s="975"/>
      <c r="E75" s="975"/>
      <c r="F75" s="975"/>
      <c r="G75" s="975"/>
      <c r="H75" s="975"/>
      <c r="I75" s="975"/>
      <c r="J75" s="975"/>
      <c r="K75" s="975"/>
      <c r="L75" s="975"/>
      <c r="M75" s="975"/>
      <c r="N75" s="975"/>
      <c r="O75" s="975"/>
      <c r="P75" s="976"/>
      <c r="Q75" s="978">
        <v>3013</v>
      </c>
      <c r="R75" s="979"/>
      <c r="S75" s="979"/>
      <c r="T75" s="979"/>
      <c r="U75" s="980"/>
      <c r="V75" s="981">
        <v>2588</v>
      </c>
      <c r="W75" s="979"/>
      <c r="X75" s="979"/>
      <c r="Y75" s="979"/>
      <c r="Z75" s="980"/>
      <c r="AA75" s="981">
        <v>425</v>
      </c>
      <c r="AB75" s="979"/>
      <c r="AC75" s="979"/>
      <c r="AD75" s="979"/>
      <c r="AE75" s="980"/>
      <c r="AF75" s="981">
        <v>3544</v>
      </c>
      <c r="AG75" s="979"/>
      <c r="AH75" s="979"/>
      <c r="AI75" s="979"/>
      <c r="AJ75" s="980"/>
      <c r="AK75" s="981" t="s">
        <v>561</v>
      </c>
      <c r="AL75" s="979"/>
      <c r="AM75" s="979"/>
      <c r="AN75" s="979"/>
      <c r="AO75" s="980"/>
      <c r="AP75" s="981">
        <v>9249</v>
      </c>
      <c r="AQ75" s="979"/>
      <c r="AR75" s="979"/>
      <c r="AS75" s="979"/>
      <c r="AT75" s="980"/>
      <c r="AU75" s="981" t="s">
        <v>551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42423</v>
      </c>
      <c r="AG88" s="959"/>
      <c r="AH88" s="959"/>
      <c r="AI88" s="959"/>
      <c r="AJ88" s="959"/>
      <c r="AK88" s="963"/>
      <c r="AL88" s="963"/>
      <c r="AM88" s="963"/>
      <c r="AN88" s="963"/>
      <c r="AO88" s="963"/>
      <c r="AP88" s="959">
        <v>65311</v>
      </c>
      <c r="AQ88" s="959"/>
      <c r="AR88" s="959"/>
      <c r="AS88" s="959"/>
      <c r="AT88" s="959"/>
      <c r="AU88" s="959">
        <v>1320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297</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297</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297</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1281335</v>
      </c>
      <c r="AB110" s="889"/>
      <c r="AC110" s="889"/>
      <c r="AD110" s="889"/>
      <c r="AE110" s="890"/>
      <c r="AF110" s="891">
        <v>1396473</v>
      </c>
      <c r="AG110" s="889"/>
      <c r="AH110" s="889"/>
      <c r="AI110" s="889"/>
      <c r="AJ110" s="890"/>
      <c r="AK110" s="891">
        <v>1377268</v>
      </c>
      <c r="AL110" s="889"/>
      <c r="AM110" s="889"/>
      <c r="AN110" s="889"/>
      <c r="AO110" s="890"/>
      <c r="AP110" s="892">
        <v>22.5</v>
      </c>
      <c r="AQ110" s="893"/>
      <c r="AR110" s="893"/>
      <c r="AS110" s="893"/>
      <c r="AT110" s="894"/>
      <c r="AU110" s="930" t="s">
        <v>71</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10917826</v>
      </c>
      <c r="BR110" s="842"/>
      <c r="BS110" s="842"/>
      <c r="BT110" s="842"/>
      <c r="BU110" s="842"/>
      <c r="BV110" s="842">
        <v>10205142</v>
      </c>
      <c r="BW110" s="842"/>
      <c r="BX110" s="842"/>
      <c r="BY110" s="842"/>
      <c r="BZ110" s="842"/>
      <c r="CA110" s="842">
        <v>10426635</v>
      </c>
      <c r="CB110" s="842"/>
      <c r="CC110" s="842"/>
      <c r="CD110" s="842"/>
      <c r="CE110" s="842"/>
      <c r="CF110" s="866">
        <v>170.4</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124</v>
      </c>
      <c r="BR111" s="817"/>
      <c r="BS111" s="817"/>
      <c r="BT111" s="817"/>
      <c r="BU111" s="817"/>
      <c r="BV111" s="817" t="s">
        <v>124</v>
      </c>
      <c r="BW111" s="817"/>
      <c r="BX111" s="817"/>
      <c r="BY111" s="817"/>
      <c r="BZ111" s="817"/>
      <c r="CA111" s="817" t="s">
        <v>124</v>
      </c>
      <c r="CB111" s="817"/>
      <c r="CC111" s="817"/>
      <c r="CD111" s="817"/>
      <c r="CE111" s="817"/>
      <c r="CF111" s="875" t="s">
        <v>124</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124</v>
      </c>
      <c r="DH111" s="817"/>
      <c r="DI111" s="817"/>
      <c r="DJ111" s="817"/>
      <c r="DK111" s="817"/>
      <c r="DL111" s="817" t="s">
        <v>124</v>
      </c>
      <c r="DM111" s="817"/>
      <c r="DN111" s="817"/>
      <c r="DO111" s="817"/>
      <c r="DP111" s="817"/>
      <c r="DQ111" s="817" t="s">
        <v>124</v>
      </c>
      <c r="DR111" s="817"/>
      <c r="DS111" s="817"/>
      <c r="DT111" s="817"/>
      <c r="DU111" s="817"/>
      <c r="DV111" s="794" t="s">
        <v>124</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2433786</v>
      </c>
      <c r="BR112" s="817"/>
      <c r="BS112" s="817"/>
      <c r="BT112" s="817"/>
      <c r="BU112" s="817"/>
      <c r="BV112" s="817">
        <v>2261690</v>
      </c>
      <c r="BW112" s="817"/>
      <c r="BX112" s="817"/>
      <c r="BY112" s="817"/>
      <c r="BZ112" s="817"/>
      <c r="CA112" s="817">
        <v>1160969</v>
      </c>
      <c r="CB112" s="817"/>
      <c r="CC112" s="817"/>
      <c r="CD112" s="817"/>
      <c r="CE112" s="817"/>
      <c r="CF112" s="875">
        <v>19</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124</v>
      </c>
      <c r="DH112" s="817"/>
      <c r="DI112" s="817"/>
      <c r="DJ112" s="817"/>
      <c r="DK112" s="817"/>
      <c r="DL112" s="817" t="s">
        <v>124</v>
      </c>
      <c r="DM112" s="817"/>
      <c r="DN112" s="817"/>
      <c r="DO112" s="817"/>
      <c r="DP112" s="817"/>
      <c r="DQ112" s="817" t="s">
        <v>124</v>
      </c>
      <c r="DR112" s="817"/>
      <c r="DS112" s="817"/>
      <c r="DT112" s="817"/>
      <c r="DU112" s="817"/>
      <c r="DV112" s="794" t="s">
        <v>124</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283660</v>
      </c>
      <c r="AB113" s="919"/>
      <c r="AC113" s="919"/>
      <c r="AD113" s="919"/>
      <c r="AE113" s="920"/>
      <c r="AF113" s="921">
        <v>288473</v>
      </c>
      <c r="AG113" s="919"/>
      <c r="AH113" s="919"/>
      <c r="AI113" s="919"/>
      <c r="AJ113" s="920"/>
      <c r="AK113" s="921">
        <v>87720</v>
      </c>
      <c r="AL113" s="919"/>
      <c r="AM113" s="919"/>
      <c r="AN113" s="919"/>
      <c r="AO113" s="920"/>
      <c r="AP113" s="922">
        <v>1.4</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490403</v>
      </c>
      <c r="BR113" s="817"/>
      <c r="BS113" s="817"/>
      <c r="BT113" s="817"/>
      <c r="BU113" s="817"/>
      <c r="BV113" s="817">
        <v>439594</v>
      </c>
      <c r="BW113" s="817"/>
      <c r="BX113" s="817"/>
      <c r="BY113" s="817"/>
      <c r="BZ113" s="817"/>
      <c r="CA113" s="817">
        <v>1319482</v>
      </c>
      <c r="CB113" s="817"/>
      <c r="CC113" s="817"/>
      <c r="CD113" s="817"/>
      <c r="CE113" s="817"/>
      <c r="CF113" s="875">
        <v>21.6</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93607</v>
      </c>
      <c r="AB114" s="780"/>
      <c r="AC114" s="780"/>
      <c r="AD114" s="780"/>
      <c r="AE114" s="781"/>
      <c r="AF114" s="782">
        <v>111268</v>
      </c>
      <c r="AG114" s="780"/>
      <c r="AH114" s="780"/>
      <c r="AI114" s="780"/>
      <c r="AJ114" s="781"/>
      <c r="AK114" s="782">
        <v>261274</v>
      </c>
      <c r="AL114" s="780"/>
      <c r="AM114" s="780"/>
      <c r="AN114" s="780"/>
      <c r="AO114" s="781"/>
      <c r="AP114" s="824">
        <v>4.3</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1232301</v>
      </c>
      <c r="BR114" s="817"/>
      <c r="BS114" s="817"/>
      <c r="BT114" s="817"/>
      <c r="BU114" s="817"/>
      <c r="BV114" s="817">
        <v>1307643</v>
      </c>
      <c r="BW114" s="817"/>
      <c r="BX114" s="817"/>
      <c r="BY114" s="817"/>
      <c r="BZ114" s="817"/>
      <c r="CA114" s="817">
        <v>1457853</v>
      </c>
      <c r="CB114" s="817"/>
      <c r="CC114" s="817"/>
      <c r="CD114" s="817"/>
      <c r="CE114" s="817"/>
      <c r="CF114" s="875">
        <v>23.8</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22208</v>
      </c>
      <c r="AB115" s="919"/>
      <c r="AC115" s="919"/>
      <c r="AD115" s="919"/>
      <c r="AE115" s="920"/>
      <c r="AF115" s="921">
        <v>2384</v>
      </c>
      <c r="AG115" s="919"/>
      <c r="AH115" s="919"/>
      <c r="AI115" s="919"/>
      <c r="AJ115" s="920"/>
      <c r="AK115" s="921">
        <v>25079</v>
      </c>
      <c r="AL115" s="919"/>
      <c r="AM115" s="919"/>
      <c r="AN115" s="919"/>
      <c r="AO115" s="920"/>
      <c r="AP115" s="922">
        <v>0.4</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124</v>
      </c>
      <c r="BR115" s="817"/>
      <c r="BS115" s="817"/>
      <c r="BT115" s="817"/>
      <c r="BU115" s="817"/>
      <c r="BV115" s="817" t="s">
        <v>124</v>
      </c>
      <c r="BW115" s="817"/>
      <c r="BX115" s="817"/>
      <c r="BY115" s="817"/>
      <c r="BZ115" s="817"/>
      <c r="CA115" s="817" t="s">
        <v>124</v>
      </c>
      <c r="CB115" s="817"/>
      <c r="CC115" s="817"/>
      <c r="CD115" s="817"/>
      <c r="CE115" s="817"/>
      <c r="CF115" s="875" t="s">
        <v>124</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124</v>
      </c>
      <c r="BR116" s="817"/>
      <c r="BS116" s="817"/>
      <c r="BT116" s="817"/>
      <c r="BU116" s="817"/>
      <c r="BV116" s="817" t="s">
        <v>124</v>
      </c>
      <c r="BW116" s="817"/>
      <c r="BX116" s="817"/>
      <c r="BY116" s="817"/>
      <c r="BZ116" s="817"/>
      <c r="CA116" s="817" t="s">
        <v>124</v>
      </c>
      <c r="CB116" s="817"/>
      <c r="CC116" s="817"/>
      <c r="CD116" s="817"/>
      <c r="CE116" s="817"/>
      <c r="CF116" s="875" t="s">
        <v>124</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x14ac:dyDescent="0.15">
      <c r="A117" s="895" t="s">
        <v>180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1680810</v>
      </c>
      <c r="AB117" s="903"/>
      <c r="AC117" s="903"/>
      <c r="AD117" s="903"/>
      <c r="AE117" s="904"/>
      <c r="AF117" s="905">
        <v>1798598</v>
      </c>
      <c r="AG117" s="903"/>
      <c r="AH117" s="903"/>
      <c r="AI117" s="903"/>
      <c r="AJ117" s="904"/>
      <c r="AK117" s="905">
        <v>1751341</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124</v>
      </c>
      <c r="BR117" s="817"/>
      <c r="BS117" s="817"/>
      <c r="BT117" s="817"/>
      <c r="BU117" s="817"/>
      <c r="BV117" s="817" t="s">
        <v>124</v>
      </c>
      <c r="BW117" s="817"/>
      <c r="BX117" s="817"/>
      <c r="BY117" s="817"/>
      <c r="BZ117" s="817"/>
      <c r="CA117" s="817" t="s">
        <v>124</v>
      </c>
      <c r="CB117" s="817"/>
      <c r="CC117" s="817"/>
      <c r="CD117" s="817"/>
      <c r="CE117" s="817"/>
      <c r="CF117" s="875" t="s">
        <v>124</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297</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180</v>
      </c>
      <c r="BA119" s="251"/>
      <c r="BB119" s="251"/>
      <c r="BC119" s="251"/>
      <c r="BD119" s="251"/>
      <c r="BE119" s="251"/>
      <c r="BF119" s="251"/>
      <c r="BG119" s="251"/>
      <c r="BH119" s="251"/>
      <c r="BI119" s="251"/>
      <c r="BJ119" s="251"/>
      <c r="BK119" s="251"/>
      <c r="BL119" s="251"/>
      <c r="BM119" s="251"/>
      <c r="BN119" s="251"/>
      <c r="BO119" s="877" t="s">
        <v>445</v>
      </c>
      <c r="BP119" s="878"/>
      <c r="BQ119" s="879">
        <v>15074316</v>
      </c>
      <c r="BR119" s="845"/>
      <c r="BS119" s="845"/>
      <c r="BT119" s="845"/>
      <c r="BU119" s="845"/>
      <c r="BV119" s="845">
        <v>14214069</v>
      </c>
      <c r="BW119" s="845"/>
      <c r="BX119" s="845"/>
      <c r="BY119" s="845"/>
      <c r="BZ119" s="845"/>
      <c r="CA119" s="845">
        <v>14364939</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3639729</v>
      </c>
      <c r="BR120" s="842"/>
      <c r="BS120" s="842"/>
      <c r="BT120" s="842"/>
      <c r="BU120" s="842"/>
      <c r="BV120" s="842">
        <v>3830159</v>
      </c>
      <c r="BW120" s="842"/>
      <c r="BX120" s="842"/>
      <c r="BY120" s="842"/>
      <c r="BZ120" s="842"/>
      <c r="CA120" s="842">
        <v>3889944</v>
      </c>
      <c r="CB120" s="842"/>
      <c r="CC120" s="842"/>
      <c r="CD120" s="842"/>
      <c r="CE120" s="842"/>
      <c r="CF120" s="866">
        <v>63.6</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1078943</v>
      </c>
      <c r="DH120" s="842"/>
      <c r="DI120" s="842"/>
      <c r="DJ120" s="842"/>
      <c r="DK120" s="842"/>
      <c r="DL120" s="842">
        <v>1066838</v>
      </c>
      <c r="DM120" s="842"/>
      <c r="DN120" s="842"/>
      <c r="DO120" s="842"/>
      <c r="DP120" s="842"/>
      <c r="DQ120" s="842">
        <v>1076500</v>
      </c>
      <c r="DR120" s="842"/>
      <c r="DS120" s="842"/>
      <c r="DT120" s="842"/>
      <c r="DU120" s="842"/>
      <c r="DV120" s="843">
        <v>17.600000000000001</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20252</v>
      </c>
      <c r="BR121" s="817"/>
      <c r="BS121" s="817"/>
      <c r="BT121" s="817"/>
      <c r="BU121" s="817"/>
      <c r="BV121" s="817">
        <v>4324</v>
      </c>
      <c r="BW121" s="817"/>
      <c r="BX121" s="817"/>
      <c r="BY121" s="817"/>
      <c r="BZ121" s="817"/>
      <c r="CA121" s="817">
        <v>1741</v>
      </c>
      <c r="CB121" s="817"/>
      <c r="CC121" s="817"/>
      <c r="CD121" s="817"/>
      <c r="CE121" s="817"/>
      <c r="CF121" s="875">
        <v>0</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124356</v>
      </c>
      <c r="DH121" s="817"/>
      <c r="DI121" s="817"/>
      <c r="DJ121" s="817"/>
      <c r="DK121" s="817"/>
      <c r="DL121" s="817">
        <v>104627</v>
      </c>
      <c r="DM121" s="817"/>
      <c r="DN121" s="817"/>
      <c r="DO121" s="817"/>
      <c r="DP121" s="817"/>
      <c r="DQ121" s="817">
        <v>84469</v>
      </c>
      <c r="DR121" s="817"/>
      <c r="DS121" s="817"/>
      <c r="DT121" s="817"/>
      <c r="DU121" s="817"/>
      <c r="DV121" s="794">
        <v>1.4</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11003225</v>
      </c>
      <c r="BR122" s="845"/>
      <c r="BS122" s="845"/>
      <c r="BT122" s="845"/>
      <c r="BU122" s="845"/>
      <c r="BV122" s="845">
        <v>10325116</v>
      </c>
      <c r="BW122" s="845"/>
      <c r="BX122" s="845"/>
      <c r="BY122" s="845"/>
      <c r="BZ122" s="845"/>
      <c r="CA122" s="845">
        <v>10377369</v>
      </c>
      <c r="CB122" s="845"/>
      <c r="CC122" s="845"/>
      <c r="CD122" s="845"/>
      <c r="CE122" s="845"/>
      <c r="CF122" s="846">
        <v>169.5</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180</v>
      </c>
      <c r="BA123" s="251"/>
      <c r="BB123" s="251"/>
      <c r="BC123" s="251"/>
      <c r="BD123" s="251"/>
      <c r="BE123" s="251"/>
      <c r="BF123" s="251"/>
      <c r="BG123" s="251"/>
      <c r="BH123" s="251"/>
      <c r="BI123" s="251"/>
      <c r="BJ123" s="251"/>
      <c r="BK123" s="251"/>
      <c r="BL123" s="251"/>
      <c r="BM123" s="251"/>
      <c r="BN123" s="251"/>
      <c r="BO123" s="877" t="s">
        <v>453</v>
      </c>
      <c r="BP123" s="878"/>
      <c r="BQ123" s="832">
        <v>14663206</v>
      </c>
      <c r="BR123" s="833"/>
      <c r="BS123" s="833"/>
      <c r="BT123" s="833"/>
      <c r="BU123" s="833"/>
      <c r="BV123" s="833">
        <v>14159599</v>
      </c>
      <c r="BW123" s="833"/>
      <c r="BX123" s="833"/>
      <c r="BY123" s="833"/>
      <c r="BZ123" s="833"/>
      <c r="CA123" s="833">
        <v>14269054</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v>195</v>
      </c>
      <c r="AG124" s="780"/>
      <c r="AH124" s="780"/>
      <c r="AI124" s="780"/>
      <c r="AJ124" s="781"/>
      <c r="AK124" s="782">
        <v>103</v>
      </c>
      <c r="AL124" s="780"/>
      <c r="AM124" s="780"/>
      <c r="AN124" s="780"/>
      <c r="AO124" s="781"/>
      <c r="AP124" s="824">
        <v>0</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6.5</v>
      </c>
      <c r="BR124" s="831"/>
      <c r="BS124" s="831"/>
      <c r="BT124" s="831"/>
      <c r="BU124" s="831"/>
      <c r="BV124" s="831">
        <v>0.8</v>
      </c>
      <c r="BW124" s="831"/>
      <c r="BX124" s="831"/>
      <c r="BY124" s="831"/>
      <c r="BZ124" s="831"/>
      <c r="CA124" s="831">
        <v>1.5</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1230487</v>
      </c>
      <c r="DH124" s="764"/>
      <c r="DI124" s="764"/>
      <c r="DJ124" s="764"/>
      <c r="DK124" s="765"/>
      <c r="DL124" s="766">
        <v>1090225</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4" t="s">
        <v>124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124</v>
      </c>
      <c r="DH126" s="817"/>
      <c r="DI126" s="817"/>
      <c r="DJ126" s="817"/>
      <c r="DK126" s="817"/>
      <c r="DL126" s="817" t="s">
        <v>124</v>
      </c>
      <c r="DM126" s="817"/>
      <c r="DN126" s="817"/>
      <c r="DO126" s="817"/>
      <c r="DP126" s="817"/>
      <c r="DQ126" s="817" t="s">
        <v>124</v>
      </c>
      <c r="DR126" s="817"/>
      <c r="DS126" s="817"/>
      <c r="DT126" s="817"/>
      <c r="DU126" s="817"/>
      <c r="DV126" s="794" t="s">
        <v>124</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22208</v>
      </c>
      <c r="AB127" s="780"/>
      <c r="AC127" s="780"/>
      <c r="AD127" s="780"/>
      <c r="AE127" s="781"/>
      <c r="AF127" s="782">
        <v>2189</v>
      </c>
      <c r="AG127" s="780"/>
      <c r="AH127" s="780"/>
      <c r="AI127" s="780"/>
      <c r="AJ127" s="781"/>
      <c r="AK127" s="782">
        <v>24976</v>
      </c>
      <c r="AL127" s="780"/>
      <c r="AM127" s="780"/>
      <c r="AN127" s="780"/>
      <c r="AO127" s="781"/>
      <c r="AP127" s="824">
        <v>0.4</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124</v>
      </c>
      <c r="DH127" s="817"/>
      <c r="DI127" s="817"/>
      <c r="DJ127" s="817"/>
      <c r="DK127" s="817"/>
      <c r="DL127" s="817" t="s">
        <v>124</v>
      </c>
      <c r="DM127" s="817"/>
      <c r="DN127" s="817"/>
      <c r="DO127" s="817"/>
      <c r="DP127" s="817"/>
      <c r="DQ127" s="817" t="s">
        <v>124</v>
      </c>
      <c r="DR127" s="817"/>
      <c r="DS127" s="817"/>
      <c r="DT127" s="817"/>
      <c r="DU127" s="817"/>
      <c r="DV127" s="794" t="s">
        <v>124</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21274</v>
      </c>
      <c r="AB128" s="801"/>
      <c r="AC128" s="801"/>
      <c r="AD128" s="801"/>
      <c r="AE128" s="802"/>
      <c r="AF128" s="803">
        <v>150</v>
      </c>
      <c r="AG128" s="801"/>
      <c r="AH128" s="801"/>
      <c r="AI128" s="801"/>
      <c r="AJ128" s="802"/>
      <c r="AK128" s="803">
        <v>8136</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124</v>
      </c>
      <c r="BG128" s="787"/>
      <c r="BH128" s="787"/>
      <c r="BI128" s="787"/>
      <c r="BJ128" s="787"/>
      <c r="BK128" s="787"/>
      <c r="BL128" s="810"/>
      <c r="BM128" s="786">
        <v>13.96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124</v>
      </c>
      <c r="DH128" s="791"/>
      <c r="DI128" s="791"/>
      <c r="DJ128" s="791"/>
      <c r="DK128" s="791"/>
      <c r="DL128" s="791" t="s">
        <v>124</v>
      </c>
      <c r="DM128" s="791"/>
      <c r="DN128" s="791"/>
      <c r="DO128" s="791"/>
      <c r="DP128" s="791"/>
      <c r="DQ128" s="791" t="s">
        <v>124</v>
      </c>
      <c r="DR128" s="791"/>
      <c r="DS128" s="791"/>
      <c r="DT128" s="791"/>
      <c r="DU128" s="791"/>
      <c r="DV128" s="792" t="s">
        <v>124</v>
      </c>
      <c r="DW128" s="792"/>
      <c r="DX128" s="792"/>
      <c r="DY128" s="792"/>
      <c r="DZ128" s="793"/>
    </row>
    <row r="129" spans="1:131" s="230" customFormat="1" ht="26.25" customHeight="1" x14ac:dyDescent="0.15">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7420145</v>
      </c>
      <c r="AB129" s="780"/>
      <c r="AC129" s="780"/>
      <c r="AD129" s="780"/>
      <c r="AE129" s="781"/>
      <c r="AF129" s="782">
        <v>7286266</v>
      </c>
      <c r="AG129" s="780"/>
      <c r="AH129" s="780"/>
      <c r="AI129" s="780"/>
      <c r="AJ129" s="781"/>
      <c r="AK129" s="782">
        <v>7277747</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124</v>
      </c>
      <c r="BG129" s="771"/>
      <c r="BH129" s="771"/>
      <c r="BI129" s="771"/>
      <c r="BJ129" s="771"/>
      <c r="BK129" s="771"/>
      <c r="BL129" s="772"/>
      <c r="BM129" s="770">
        <v>18.96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1125423</v>
      </c>
      <c r="AB130" s="780"/>
      <c r="AC130" s="780"/>
      <c r="AD130" s="780"/>
      <c r="AE130" s="781"/>
      <c r="AF130" s="782">
        <v>1194580</v>
      </c>
      <c r="AG130" s="780"/>
      <c r="AH130" s="780"/>
      <c r="AI130" s="780"/>
      <c r="AJ130" s="781"/>
      <c r="AK130" s="782">
        <v>1157044</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6294722</v>
      </c>
      <c r="AB131" s="764"/>
      <c r="AC131" s="764"/>
      <c r="AD131" s="764"/>
      <c r="AE131" s="765"/>
      <c r="AF131" s="766">
        <v>6091686</v>
      </c>
      <c r="AG131" s="764"/>
      <c r="AH131" s="764"/>
      <c r="AI131" s="764"/>
      <c r="AJ131" s="765"/>
      <c r="AK131" s="766">
        <v>6120703</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1.5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8.4850927489999997</v>
      </c>
      <c r="AB132" s="745"/>
      <c r="AC132" s="745"/>
      <c r="AD132" s="745"/>
      <c r="AE132" s="746"/>
      <c r="AF132" s="747">
        <v>9.9129863230000002</v>
      </c>
      <c r="AG132" s="745"/>
      <c r="AH132" s="745"/>
      <c r="AI132" s="745"/>
      <c r="AJ132" s="746"/>
      <c r="AK132" s="747">
        <v>9.5766940500000004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9.6999999999999993</v>
      </c>
      <c r="AB133" s="724"/>
      <c r="AC133" s="724"/>
      <c r="AD133" s="724"/>
      <c r="AE133" s="725"/>
      <c r="AF133" s="723">
        <v>9.5</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pa4SZDDOLjK9ES6iidUR08TcdHDgmvm+RSwZsyJTVC7+KorCE4yfGVDsFNweIydl6yy1Iqh45I4lXVkcIMz1A==" saltValue="YWMc4qx6XBqzK233GJ6M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Mf2T3G3ZgGqzw5VIC99SzFi1yrYBE/3hsV1C0OUWI74atIMwDSrmyMW/gGJarJZINqV/NrH73y7ekYgjU0MVg==" saltValue="wM11mlsqdw9T474KUol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UNtc4nxL3oB46XdMkZ4EOCPXHRRqhsaUlfvsH4xZXdSQhm84JuotpxzjilfOnuiG4aqpUQrntVyY2AbXGuxhw==" saltValue="dvOWM0T/2Mhz+sRPmzmN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8" zoomScaleSheetLayoutView="98"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3"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4"/>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5" t="s">
        <v>487</v>
      </c>
      <c r="AL9" s="1136"/>
      <c r="AM9" s="1136"/>
      <c r="AN9" s="1137"/>
      <c r="AO9" s="281">
        <v>1714970</v>
      </c>
      <c r="AP9" s="281">
        <v>115556</v>
      </c>
      <c r="AQ9" s="282">
        <v>121399</v>
      </c>
      <c r="AR9" s="283">
        <v>-4.8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5" t="s">
        <v>488</v>
      </c>
      <c r="AL10" s="1136"/>
      <c r="AM10" s="1136"/>
      <c r="AN10" s="1137"/>
      <c r="AO10" s="284">
        <v>5871</v>
      </c>
      <c r="AP10" s="284">
        <v>396</v>
      </c>
      <c r="AQ10" s="285">
        <v>14890</v>
      </c>
      <c r="AR10" s="286">
        <v>-97.3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5" t="s">
        <v>489</v>
      </c>
      <c r="AL11" s="1136"/>
      <c r="AM11" s="1136"/>
      <c r="AN11" s="1137"/>
      <c r="AO11" s="284" t="s">
        <v>490</v>
      </c>
      <c r="AP11" s="284" t="s">
        <v>490</v>
      </c>
      <c r="AQ11" s="285">
        <v>3495</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5" t="s">
        <v>491</v>
      </c>
      <c r="AL12" s="1136"/>
      <c r="AM12" s="1136"/>
      <c r="AN12" s="1137"/>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5" t="s">
        <v>492</v>
      </c>
      <c r="AL13" s="1136"/>
      <c r="AM13" s="1136"/>
      <c r="AN13" s="1137"/>
      <c r="AO13" s="284">
        <v>103448</v>
      </c>
      <c r="AP13" s="284">
        <v>6970</v>
      </c>
      <c r="AQ13" s="285">
        <v>5676</v>
      </c>
      <c r="AR13" s="286">
        <v>22.8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5" t="s">
        <v>493</v>
      </c>
      <c r="AL14" s="1136"/>
      <c r="AM14" s="1136"/>
      <c r="AN14" s="1137"/>
      <c r="AO14" s="284">
        <v>9802</v>
      </c>
      <c r="AP14" s="284">
        <v>660</v>
      </c>
      <c r="AQ14" s="285">
        <v>1839</v>
      </c>
      <c r="AR14" s="286">
        <v>-64.099999999999994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8" t="s">
        <v>494</v>
      </c>
      <c r="AL15" s="1139"/>
      <c r="AM15" s="1139"/>
      <c r="AN15" s="1140"/>
      <c r="AO15" s="284">
        <v>-101745</v>
      </c>
      <c r="AP15" s="284">
        <v>-6856</v>
      </c>
      <c r="AQ15" s="285">
        <v>-7293</v>
      </c>
      <c r="AR15" s="286">
        <v>-6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8" t="s">
        <v>180</v>
      </c>
      <c r="AL16" s="1139"/>
      <c r="AM16" s="1139"/>
      <c r="AN16" s="1140"/>
      <c r="AO16" s="284">
        <v>1732346</v>
      </c>
      <c r="AP16" s="284">
        <v>116727</v>
      </c>
      <c r="AQ16" s="285">
        <v>140006</v>
      </c>
      <c r="AR16" s="286">
        <v>-16.600000000000001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1" t="s">
        <v>499</v>
      </c>
      <c r="AL21" s="1142"/>
      <c r="AM21" s="1142"/>
      <c r="AN21" s="1143"/>
      <c r="AO21" s="297">
        <v>11.99</v>
      </c>
      <c r="AP21" s="298">
        <v>12.39</v>
      </c>
      <c r="AQ21" s="299">
        <v>-0.4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1" t="s">
        <v>500</v>
      </c>
      <c r="AL22" s="1142"/>
      <c r="AM22" s="1142"/>
      <c r="AN22" s="1143"/>
      <c r="AO22" s="302">
        <v>96</v>
      </c>
      <c r="AP22" s="303">
        <v>95.4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4" t="s">
        <v>501</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3"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4"/>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5" t="s">
        <v>504</v>
      </c>
      <c r="AL32" s="1126"/>
      <c r="AM32" s="1126"/>
      <c r="AN32" s="1127"/>
      <c r="AO32" s="312">
        <v>1377268</v>
      </c>
      <c r="AP32" s="312">
        <v>92802</v>
      </c>
      <c r="AQ32" s="313">
        <v>82032</v>
      </c>
      <c r="AR32" s="314">
        <v>13.1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5" t="s">
        <v>505</v>
      </c>
      <c r="AL33" s="1126"/>
      <c r="AM33" s="1126"/>
      <c r="AN33" s="1127"/>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5" t="s">
        <v>506</v>
      </c>
      <c r="AL34" s="1126"/>
      <c r="AM34" s="1126"/>
      <c r="AN34" s="1127"/>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5" t="s">
        <v>507</v>
      </c>
      <c r="AL35" s="1126"/>
      <c r="AM35" s="1126"/>
      <c r="AN35" s="1127"/>
      <c r="AO35" s="312">
        <v>87720</v>
      </c>
      <c r="AP35" s="312">
        <v>5911</v>
      </c>
      <c r="AQ35" s="313">
        <v>19007</v>
      </c>
      <c r="AR35" s="314">
        <v>-68.900000000000006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5" t="s">
        <v>508</v>
      </c>
      <c r="AL36" s="1126"/>
      <c r="AM36" s="1126"/>
      <c r="AN36" s="1127"/>
      <c r="AO36" s="312">
        <v>261274</v>
      </c>
      <c r="AP36" s="312">
        <v>17605</v>
      </c>
      <c r="AQ36" s="313">
        <v>3652</v>
      </c>
      <c r="AR36" s="314">
        <v>382.1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5" t="s">
        <v>509</v>
      </c>
      <c r="AL37" s="1126"/>
      <c r="AM37" s="1126"/>
      <c r="AN37" s="1127"/>
      <c r="AO37" s="312">
        <v>25079</v>
      </c>
      <c r="AP37" s="312">
        <v>1690</v>
      </c>
      <c r="AQ37" s="313">
        <v>1064</v>
      </c>
      <c r="AR37" s="314">
        <v>58.8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8" t="s">
        <v>510</v>
      </c>
      <c r="AL38" s="1129"/>
      <c r="AM38" s="1129"/>
      <c r="AN38" s="1130"/>
      <c r="AO38" s="315" t="s">
        <v>490</v>
      </c>
      <c r="AP38" s="315" t="s">
        <v>490</v>
      </c>
      <c r="AQ38" s="316">
        <v>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8" t="s">
        <v>511</v>
      </c>
      <c r="AL39" s="1129"/>
      <c r="AM39" s="1129"/>
      <c r="AN39" s="1130"/>
      <c r="AO39" s="312">
        <v>-8136</v>
      </c>
      <c r="AP39" s="312">
        <v>-548</v>
      </c>
      <c r="AQ39" s="313">
        <v>-1926</v>
      </c>
      <c r="AR39" s="314">
        <v>-71.5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5" t="s">
        <v>512</v>
      </c>
      <c r="AL40" s="1126"/>
      <c r="AM40" s="1126"/>
      <c r="AN40" s="1127"/>
      <c r="AO40" s="312">
        <v>-1157044</v>
      </c>
      <c r="AP40" s="312">
        <v>-77963</v>
      </c>
      <c r="AQ40" s="313">
        <v>-70284</v>
      </c>
      <c r="AR40" s="314">
        <v>10.9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1" t="s">
        <v>290</v>
      </c>
      <c r="AL41" s="1132"/>
      <c r="AM41" s="1132"/>
      <c r="AN41" s="1133"/>
      <c r="AO41" s="312">
        <v>586161</v>
      </c>
      <c r="AP41" s="312">
        <v>39496</v>
      </c>
      <c r="AQ41" s="313">
        <v>33551</v>
      </c>
      <c r="AR41" s="314">
        <v>17.7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8" t="s">
        <v>482</v>
      </c>
      <c r="AN49" s="1120" t="s">
        <v>515</v>
      </c>
      <c r="AO49" s="1121"/>
      <c r="AP49" s="1121"/>
      <c r="AQ49" s="1121"/>
      <c r="AR49" s="112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9"/>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1774064</v>
      </c>
      <c r="AN51" s="334">
        <v>110382</v>
      </c>
      <c r="AO51" s="335">
        <v>14.3</v>
      </c>
      <c r="AP51" s="336">
        <v>113347</v>
      </c>
      <c r="AQ51" s="337">
        <v>15.1</v>
      </c>
      <c r="AR51" s="338">
        <v>-0.8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602290</v>
      </c>
      <c r="AN52" s="342">
        <v>37474</v>
      </c>
      <c r="AO52" s="343">
        <v>-40.799999999999997</v>
      </c>
      <c r="AP52" s="344">
        <v>58728</v>
      </c>
      <c r="AQ52" s="345">
        <v>23.5</v>
      </c>
      <c r="AR52" s="346">
        <v>-64.3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1199342</v>
      </c>
      <c r="AN53" s="334">
        <v>76270</v>
      </c>
      <c r="AO53" s="335">
        <v>-30.9</v>
      </c>
      <c r="AP53" s="336">
        <v>125418</v>
      </c>
      <c r="AQ53" s="337">
        <v>10.6</v>
      </c>
      <c r="AR53" s="338">
        <v>-41.5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710160</v>
      </c>
      <c r="AN54" s="342">
        <v>45161</v>
      </c>
      <c r="AO54" s="343">
        <v>20.5</v>
      </c>
      <c r="AP54" s="344">
        <v>60445</v>
      </c>
      <c r="AQ54" s="345">
        <v>2.9</v>
      </c>
      <c r="AR54" s="346">
        <v>17.600000000000001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2628971</v>
      </c>
      <c r="AN55" s="334">
        <v>170138</v>
      </c>
      <c r="AO55" s="335">
        <v>123.1</v>
      </c>
      <c r="AP55" s="336">
        <v>108384</v>
      </c>
      <c r="AQ55" s="337">
        <v>-13.6</v>
      </c>
      <c r="AR55" s="338">
        <v>136.69999999999999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1819983</v>
      </c>
      <c r="AN56" s="342">
        <v>117783</v>
      </c>
      <c r="AO56" s="343">
        <v>160.80000000000001</v>
      </c>
      <c r="AP56" s="344">
        <v>51153</v>
      </c>
      <c r="AQ56" s="345">
        <v>-15.4</v>
      </c>
      <c r="AR56" s="346">
        <v>176.2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1188954</v>
      </c>
      <c r="AN57" s="334">
        <v>78391</v>
      </c>
      <c r="AO57" s="335">
        <v>-53.9</v>
      </c>
      <c r="AP57" s="336">
        <v>80959</v>
      </c>
      <c r="AQ57" s="337">
        <v>-25.3</v>
      </c>
      <c r="AR57" s="338">
        <v>-28.6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761763</v>
      </c>
      <c r="AN58" s="342">
        <v>50225</v>
      </c>
      <c r="AO58" s="343">
        <v>-57.4</v>
      </c>
      <c r="AP58" s="344">
        <v>43928</v>
      </c>
      <c r="AQ58" s="345">
        <v>-14.1</v>
      </c>
      <c r="AR58" s="346">
        <v>-43.3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2088486</v>
      </c>
      <c r="AN59" s="334">
        <v>140724</v>
      </c>
      <c r="AO59" s="335">
        <v>79.5</v>
      </c>
      <c r="AP59" s="336">
        <v>117242</v>
      </c>
      <c r="AQ59" s="337">
        <v>44.8</v>
      </c>
      <c r="AR59" s="338">
        <v>34.700000000000003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1658460</v>
      </c>
      <c r="AN60" s="342">
        <v>111749</v>
      </c>
      <c r="AO60" s="343">
        <v>122.5</v>
      </c>
      <c r="AP60" s="344">
        <v>59234</v>
      </c>
      <c r="AQ60" s="345">
        <v>34.799999999999997</v>
      </c>
      <c r="AR60" s="346">
        <v>87.7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1775963</v>
      </c>
      <c r="AN61" s="349">
        <v>115181</v>
      </c>
      <c r="AO61" s="350">
        <v>26.4</v>
      </c>
      <c r="AP61" s="351">
        <v>109070</v>
      </c>
      <c r="AQ61" s="352">
        <v>6.3</v>
      </c>
      <c r="AR61" s="338">
        <v>20.100000000000001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1110531</v>
      </c>
      <c r="AN62" s="342">
        <v>72478</v>
      </c>
      <c r="AO62" s="343">
        <v>41.1</v>
      </c>
      <c r="AP62" s="344">
        <v>54698</v>
      </c>
      <c r="AQ62" s="345">
        <v>6.3</v>
      </c>
      <c r="AR62" s="346">
        <v>34.799999999999997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ytK3kV9Kw8dY2x+SPbiL8mcsJM+EAd1J/EcZ70kC/twLqTgbAvp/8vqNP33cdELwPQ9tbGCZhWVHcrThljfBg==" saltValue="JUGDwm0YylrD9sKfvQ7s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e3q3KGPxQXM3wWL3KqhKGKQqbItk+KGYfDxK3fP2inKkAYV6Ar+erEsE4RBlNf1kGDjd3mDMKCVIqmmHb5HavQ==" saltValue="3nku7864+tHbgttggr3l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GYJ+XMFqHfnxTF+zjq9YcHQEISrxEtN7+oHqwOSjapidBTZEiEQFyZtQgwgrDyP5gNCdlQiN8mUW/E60QZ2E0Q==" saltValue="f3B+XjkQSUIdZNfD4uFr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4" t="s">
        <v>3</v>
      </c>
      <c r="D47" s="1144"/>
      <c r="E47" s="1145"/>
      <c r="F47" s="11">
        <v>29.07</v>
      </c>
      <c r="G47" s="12">
        <v>29.24</v>
      </c>
      <c r="H47" s="12">
        <v>30.86</v>
      </c>
      <c r="I47" s="12">
        <v>33.159999999999997</v>
      </c>
      <c r="J47" s="13">
        <v>32.32</v>
      </c>
    </row>
    <row r="48" spans="2:10" ht="57.75" customHeight="1" x14ac:dyDescent="0.15">
      <c r="B48" s="14"/>
      <c r="C48" s="1146" t="s">
        <v>4</v>
      </c>
      <c r="D48" s="1146"/>
      <c r="E48" s="1147"/>
      <c r="F48" s="15">
        <v>4.68</v>
      </c>
      <c r="G48" s="16">
        <v>3.73</v>
      </c>
      <c r="H48" s="16">
        <v>4.96</v>
      </c>
      <c r="I48" s="16">
        <v>6.21</v>
      </c>
      <c r="J48" s="17">
        <v>4.53</v>
      </c>
    </row>
    <row r="49" spans="2:10" ht="57.75" customHeight="1" thickBot="1" x14ac:dyDescent="0.2">
      <c r="B49" s="18"/>
      <c r="C49" s="1148" t="s">
        <v>5</v>
      </c>
      <c r="D49" s="1148"/>
      <c r="E49" s="1149"/>
      <c r="F49" s="19" t="s">
        <v>534</v>
      </c>
      <c r="G49" s="20" t="s">
        <v>535</v>
      </c>
      <c r="H49" s="20">
        <v>1.93</v>
      </c>
      <c r="I49" s="20">
        <v>0.28999999999999998</v>
      </c>
      <c r="J49" s="21" t="s">
        <v>534</v>
      </c>
    </row>
    <row r="50" spans="2:10" x14ac:dyDescent="0.15"/>
  </sheetData>
  <sheetProtection algorithmName="SHA-512" hashValue="Z3qgzMjJUxdeIg+3efDPKipwMzTp+KBg3EhlkKCWNKCHHafExLgjB1+9jr8k2MFPh0r9xIeIb2GBjvWyQx8zOA==" saltValue="XFSX8Jin/flPveGBjxby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6" t="s">
        <v>536</v>
      </c>
      <c r="D34" s="1156"/>
      <c r="E34" s="1157"/>
      <c r="F34" s="32">
        <v>4.68</v>
      </c>
      <c r="G34" s="33">
        <v>3.73</v>
      </c>
      <c r="H34" s="33">
        <v>4.96</v>
      </c>
      <c r="I34" s="33">
        <v>6.21</v>
      </c>
      <c r="J34" s="34">
        <v>4.5199999999999996</v>
      </c>
      <c r="K34" s="22"/>
      <c r="L34" s="22"/>
      <c r="M34" s="22"/>
      <c r="N34" s="22"/>
      <c r="O34" s="22"/>
      <c r="P34" s="22"/>
    </row>
    <row r="35" spans="1:16" ht="39" customHeight="1" x14ac:dyDescent="0.15">
      <c r="A35" s="22"/>
      <c r="B35" s="35"/>
      <c r="C35" s="1150" t="s">
        <v>537</v>
      </c>
      <c r="D35" s="1151"/>
      <c r="E35" s="1152"/>
      <c r="F35" s="36">
        <v>3.23</v>
      </c>
      <c r="G35" s="37">
        <v>3.51</v>
      </c>
      <c r="H35" s="37">
        <v>3.29</v>
      </c>
      <c r="I35" s="37">
        <v>3.45</v>
      </c>
      <c r="J35" s="38">
        <v>3.49</v>
      </c>
      <c r="K35" s="22"/>
      <c r="L35" s="22"/>
      <c r="M35" s="22"/>
      <c r="N35" s="22"/>
      <c r="O35" s="22"/>
      <c r="P35" s="22"/>
    </row>
    <row r="36" spans="1:16" ht="39" customHeight="1" x14ac:dyDescent="0.15">
      <c r="A36" s="22"/>
      <c r="B36" s="35"/>
      <c r="C36" s="1150" t="s">
        <v>538</v>
      </c>
      <c r="D36" s="1151"/>
      <c r="E36" s="1152"/>
      <c r="F36" s="36">
        <v>1.21</v>
      </c>
      <c r="G36" s="37">
        <v>1.46</v>
      </c>
      <c r="H36" s="37">
        <v>1.32</v>
      </c>
      <c r="I36" s="37">
        <v>1.44</v>
      </c>
      <c r="J36" s="38">
        <v>1.76</v>
      </c>
      <c r="K36" s="22"/>
      <c r="L36" s="22"/>
      <c r="M36" s="22"/>
      <c r="N36" s="22"/>
      <c r="O36" s="22"/>
      <c r="P36" s="22"/>
    </row>
    <row r="37" spans="1:16" ht="39" customHeight="1" x14ac:dyDescent="0.15">
      <c r="A37" s="22"/>
      <c r="B37" s="35"/>
      <c r="C37" s="1150" t="s">
        <v>539</v>
      </c>
      <c r="D37" s="1151"/>
      <c r="E37" s="1152"/>
      <c r="F37" s="36">
        <v>0.91</v>
      </c>
      <c r="G37" s="37">
        <v>1.62</v>
      </c>
      <c r="H37" s="37">
        <v>1.1200000000000001</v>
      </c>
      <c r="I37" s="37">
        <v>1.22</v>
      </c>
      <c r="J37" s="38">
        <v>1.18</v>
      </c>
      <c r="K37" s="22"/>
      <c r="L37" s="22"/>
      <c r="M37" s="22"/>
      <c r="N37" s="22"/>
      <c r="O37" s="22"/>
      <c r="P37" s="22"/>
    </row>
    <row r="38" spans="1:16" ht="39" customHeight="1" x14ac:dyDescent="0.15">
      <c r="A38" s="22"/>
      <c r="B38" s="35"/>
      <c r="C38" s="1150" t="s">
        <v>540</v>
      </c>
      <c r="D38" s="1151"/>
      <c r="E38" s="1152"/>
      <c r="F38" s="36">
        <v>7.0000000000000007E-2</v>
      </c>
      <c r="G38" s="37">
        <v>0.05</v>
      </c>
      <c r="H38" s="37">
        <v>0.05</v>
      </c>
      <c r="I38" s="37">
        <v>0.06</v>
      </c>
      <c r="J38" s="38">
        <v>7.0000000000000007E-2</v>
      </c>
      <c r="K38" s="22"/>
      <c r="L38" s="22"/>
      <c r="M38" s="22"/>
      <c r="N38" s="22"/>
      <c r="O38" s="22"/>
      <c r="P38" s="22"/>
    </row>
    <row r="39" spans="1:16" ht="39" customHeight="1" x14ac:dyDescent="0.15">
      <c r="A39" s="22"/>
      <c r="B39" s="35"/>
      <c r="C39" s="1150" t="s">
        <v>541</v>
      </c>
      <c r="D39" s="1151"/>
      <c r="E39" s="1152"/>
      <c r="F39" s="36">
        <v>0.01</v>
      </c>
      <c r="G39" s="37">
        <v>0.01</v>
      </c>
      <c r="H39" s="37">
        <v>0.01</v>
      </c>
      <c r="I39" s="37">
        <v>0</v>
      </c>
      <c r="J39" s="38">
        <v>0</v>
      </c>
      <c r="K39" s="22"/>
      <c r="L39" s="22"/>
      <c r="M39" s="22"/>
      <c r="N39" s="22"/>
      <c r="O39" s="22"/>
      <c r="P39" s="22"/>
    </row>
    <row r="40" spans="1:16" ht="39" customHeight="1" x14ac:dyDescent="0.15">
      <c r="A40" s="22"/>
      <c r="B40" s="35"/>
      <c r="C40" s="1150" t="s">
        <v>542</v>
      </c>
      <c r="D40" s="1151"/>
      <c r="E40" s="1152"/>
      <c r="F40" s="36">
        <v>0.01</v>
      </c>
      <c r="G40" s="37">
        <v>0.03</v>
      </c>
      <c r="H40" s="37">
        <v>0</v>
      </c>
      <c r="I40" s="37">
        <v>0.04</v>
      </c>
      <c r="J40" s="38">
        <v>0</v>
      </c>
      <c r="K40" s="22"/>
      <c r="L40" s="22"/>
      <c r="M40" s="22"/>
      <c r="N40" s="22"/>
      <c r="O40" s="22"/>
      <c r="P40" s="22"/>
    </row>
    <row r="41" spans="1:16" ht="39" customHeight="1" x14ac:dyDescent="0.15">
      <c r="A41" s="22"/>
      <c r="B41" s="35"/>
      <c r="C41" s="1150"/>
      <c r="D41" s="1151"/>
      <c r="E41" s="1152"/>
      <c r="F41" s="36"/>
      <c r="G41" s="37"/>
      <c r="H41" s="37"/>
      <c r="I41" s="37"/>
      <c r="J41" s="38"/>
      <c r="K41" s="22"/>
      <c r="L41" s="22"/>
      <c r="M41" s="22"/>
      <c r="N41" s="22"/>
      <c r="O41" s="22"/>
      <c r="P41" s="22"/>
    </row>
    <row r="42" spans="1:16" ht="39" customHeight="1" x14ac:dyDescent="0.15">
      <c r="A42" s="22"/>
      <c r="B42" s="39"/>
      <c r="C42" s="1150" t="s">
        <v>543</v>
      </c>
      <c r="D42" s="1151"/>
      <c r="E42" s="1152"/>
      <c r="F42" s="36" t="s">
        <v>490</v>
      </c>
      <c r="G42" s="37" t="s">
        <v>490</v>
      </c>
      <c r="H42" s="37" t="s">
        <v>490</v>
      </c>
      <c r="I42" s="37" t="s">
        <v>490</v>
      </c>
      <c r="J42" s="38" t="s">
        <v>490</v>
      </c>
      <c r="K42" s="22"/>
      <c r="L42" s="22"/>
      <c r="M42" s="22"/>
      <c r="N42" s="22"/>
      <c r="O42" s="22"/>
      <c r="P42" s="22"/>
    </row>
    <row r="43" spans="1:16" ht="39" customHeight="1" thickBot="1" x14ac:dyDescent="0.2">
      <c r="A43" s="22"/>
      <c r="B43" s="40"/>
      <c r="C43" s="1153" t="s">
        <v>544</v>
      </c>
      <c r="D43" s="1154"/>
      <c r="E43" s="1155"/>
      <c r="F43" s="41">
        <v>20.309999999999999</v>
      </c>
      <c r="G43" s="42">
        <v>20.5</v>
      </c>
      <c r="H43" s="42">
        <v>20.440000000000001</v>
      </c>
      <c r="I43" s="42">
        <v>20.94</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ug4pbb4jhzR7yBbc8ghDp6szAgO8SuAI8lV4O1ApSe8iX6J5OMbBQ9vAOd7660vqorXqbtuCmtroNemdNJixA==" saltValue="ADGOEgkg81l6MBRJXz7V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81" t="s">
        <v>9</v>
      </c>
      <c r="C45" s="1182"/>
      <c r="D45" s="58"/>
      <c r="E45" s="1187" t="s">
        <v>10</v>
      </c>
      <c r="F45" s="1187"/>
      <c r="G45" s="1187"/>
      <c r="H45" s="1187"/>
      <c r="I45" s="1187"/>
      <c r="J45" s="1188"/>
      <c r="K45" s="59">
        <v>1526</v>
      </c>
      <c r="L45" s="60">
        <v>1402</v>
      </c>
      <c r="M45" s="60">
        <v>1281</v>
      </c>
      <c r="N45" s="60">
        <v>1396</v>
      </c>
      <c r="O45" s="61">
        <v>1377</v>
      </c>
      <c r="P45" s="48"/>
      <c r="Q45" s="48"/>
      <c r="R45" s="48"/>
      <c r="S45" s="48"/>
      <c r="T45" s="48"/>
      <c r="U45" s="48"/>
    </row>
    <row r="46" spans="1:21" ht="30.75" customHeight="1" x14ac:dyDescent="0.15">
      <c r="A46" s="48"/>
      <c r="B46" s="1183"/>
      <c r="C46" s="1184"/>
      <c r="D46" s="62"/>
      <c r="E46" s="1160" t="s">
        <v>11</v>
      </c>
      <c r="F46" s="1160"/>
      <c r="G46" s="1160"/>
      <c r="H46" s="1160"/>
      <c r="I46" s="1160"/>
      <c r="J46" s="1161"/>
      <c r="K46" s="63" t="s">
        <v>490</v>
      </c>
      <c r="L46" s="64" t="s">
        <v>490</v>
      </c>
      <c r="M46" s="64" t="s">
        <v>490</v>
      </c>
      <c r="N46" s="64" t="s">
        <v>490</v>
      </c>
      <c r="O46" s="65" t="s">
        <v>490</v>
      </c>
      <c r="P46" s="48"/>
      <c r="Q46" s="48"/>
      <c r="R46" s="48"/>
      <c r="S46" s="48"/>
      <c r="T46" s="48"/>
      <c r="U46" s="48"/>
    </row>
    <row r="47" spans="1:21" ht="30.75" customHeight="1" x14ac:dyDescent="0.15">
      <c r="A47" s="48"/>
      <c r="B47" s="1183"/>
      <c r="C47" s="1184"/>
      <c r="D47" s="62"/>
      <c r="E47" s="1160" t="s">
        <v>12</v>
      </c>
      <c r="F47" s="1160"/>
      <c r="G47" s="1160"/>
      <c r="H47" s="1160"/>
      <c r="I47" s="1160"/>
      <c r="J47" s="1161"/>
      <c r="K47" s="63" t="s">
        <v>490</v>
      </c>
      <c r="L47" s="64" t="s">
        <v>490</v>
      </c>
      <c r="M47" s="64" t="s">
        <v>490</v>
      </c>
      <c r="N47" s="64" t="s">
        <v>490</v>
      </c>
      <c r="O47" s="65" t="s">
        <v>490</v>
      </c>
      <c r="P47" s="48"/>
      <c r="Q47" s="48"/>
      <c r="R47" s="48"/>
      <c r="S47" s="48"/>
      <c r="T47" s="48"/>
      <c r="U47" s="48"/>
    </row>
    <row r="48" spans="1:21" ht="30.75" customHeight="1" x14ac:dyDescent="0.15">
      <c r="A48" s="48"/>
      <c r="B48" s="1183"/>
      <c r="C48" s="1184"/>
      <c r="D48" s="62"/>
      <c r="E48" s="1160" t="s">
        <v>13</v>
      </c>
      <c r="F48" s="1160"/>
      <c r="G48" s="1160"/>
      <c r="H48" s="1160"/>
      <c r="I48" s="1160"/>
      <c r="J48" s="1161"/>
      <c r="K48" s="63">
        <v>318</v>
      </c>
      <c r="L48" s="64">
        <v>311</v>
      </c>
      <c r="M48" s="64">
        <v>284</v>
      </c>
      <c r="N48" s="64">
        <v>288</v>
      </c>
      <c r="O48" s="65">
        <v>88</v>
      </c>
      <c r="P48" s="48"/>
      <c r="Q48" s="48"/>
      <c r="R48" s="48"/>
      <c r="S48" s="48"/>
      <c r="T48" s="48"/>
      <c r="U48" s="48"/>
    </row>
    <row r="49" spans="1:21" ht="30.75" customHeight="1" x14ac:dyDescent="0.15">
      <c r="A49" s="48"/>
      <c r="B49" s="1183"/>
      <c r="C49" s="1184"/>
      <c r="D49" s="62"/>
      <c r="E49" s="1160" t="s">
        <v>14</v>
      </c>
      <c r="F49" s="1160"/>
      <c r="G49" s="1160"/>
      <c r="H49" s="1160"/>
      <c r="I49" s="1160"/>
      <c r="J49" s="1161"/>
      <c r="K49" s="63">
        <v>98</v>
      </c>
      <c r="L49" s="64">
        <v>108</v>
      </c>
      <c r="M49" s="64">
        <v>94</v>
      </c>
      <c r="N49" s="64">
        <v>111</v>
      </c>
      <c r="O49" s="65">
        <v>261</v>
      </c>
      <c r="P49" s="48"/>
      <c r="Q49" s="48"/>
      <c r="R49" s="48"/>
      <c r="S49" s="48"/>
      <c r="T49" s="48"/>
      <c r="U49" s="48"/>
    </row>
    <row r="50" spans="1:21" ht="30.75" customHeight="1" x14ac:dyDescent="0.15">
      <c r="A50" s="48"/>
      <c r="B50" s="1183"/>
      <c r="C50" s="1184"/>
      <c r="D50" s="62"/>
      <c r="E50" s="1160" t="s">
        <v>15</v>
      </c>
      <c r="F50" s="1160"/>
      <c r="G50" s="1160"/>
      <c r="H50" s="1160"/>
      <c r="I50" s="1160"/>
      <c r="J50" s="1161"/>
      <c r="K50" s="63">
        <v>30</v>
      </c>
      <c r="L50" s="64">
        <v>28</v>
      </c>
      <c r="M50" s="64">
        <v>22</v>
      </c>
      <c r="N50" s="64">
        <v>2</v>
      </c>
      <c r="O50" s="65">
        <v>25</v>
      </c>
      <c r="P50" s="48"/>
      <c r="Q50" s="48"/>
      <c r="R50" s="48"/>
      <c r="S50" s="48"/>
      <c r="T50" s="48"/>
      <c r="U50" s="48"/>
    </row>
    <row r="51" spans="1:21" ht="30.75" customHeight="1" x14ac:dyDescent="0.15">
      <c r="A51" s="48"/>
      <c r="B51" s="1185"/>
      <c r="C51" s="1186"/>
      <c r="D51" s="66"/>
      <c r="E51" s="1160" t="s">
        <v>16</v>
      </c>
      <c r="F51" s="1160"/>
      <c r="G51" s="1160"/>
      <c r="H51" s="1160"/>
      <c r="I51" s="1160"/>
      <c r="J51" s="1161"/>
      <c r="K51" s="63" t="s">
        <v>490</v>
      </c>
      <c r="L51" s="64" t="s">
        <v>490</v>
      </c>
      <c r="M51" s="64" t="s">
        <v>490</v>
      </c>
      <c r="N51" s="64" t="s">
        <v>490</v>
      </c>
      <c r="O51" s="65" t="s">
        <v>490</v>
      </c>
      <c r="P51" s="48"/>
      <c r="Q51" s="48"/>
      <c r="R51" s="48"/>
      <c r="S51" s="48"/>
      <c r="T51" s="48"/>
      <c r="U51" s="48"/>
    </row>
    <row r="52" spans="1:21" ht="30.75" customHeight="1" x14ac:dyDescent="0.15">
      <c r="A52" s="48"/>
      <c r="B52" s="1158" t="s">
        <v>17</v>
      </c>
      <c r="C52" s="1159"/>
      <c r="D52" s="66"/>
      <c r="E52" s="1160" t="s">
        <v>18</v>
      </c>
      <c r="F52" s="1160"/>
      <c r="G52" s="1160"/>
      <c r="H52" s="1160"/>
      <c r="I52" s="1160"/>
      <c r="J52" s="1161"/>
      <c r="K52" s="63">
        <v>1356</v>
      </c>
      <c r="L52" s="64">
        <v>1241</v>
      </c>
      <c r="M52" s="64">
        <v>1146</v>
      </c>
      <c r="N52" s="64">
        <v>1195</v>
      </c>
      <c r="O52" s="65">
        <v>1165</v>
      </c>
      <c r="P52" s="48"/>
      <c r="Q52" s="48"/>
      <c r="R52" s="48"/>
      <c r="S52" s="48"/>
      <c r="T52" s="48"/>
      <c r="U52" s="48"/>
    </row>
    <row r="53" spans="1:21" ht="30.75" customHeight="1" thickBot="1" x14ac:dyDescent="0.2">
      <c r="A53" s="48"/>
      <c r="B53" s="1162" t="s">
        <v>19</v>
      </c>
      <c r="C53" s="1163"/>
      <c r="D53" s="67"/>
      <c r="E53" s="1164" t="s">
        <v>20</v>
      </c>
      <c r="F53" s="1164"/>
      <c r="G53" s="1164"/>
      <c r="H53" s="1164"/>
      <c r="I53" s="1164"/>
      <c r="J53" s="1165"/>
      <c r="K53" s="68">
        <v>616</v>
      </c>
      <c r="L53" s="69">
        <v>608</v>
      </c>
      <c r="M53" s="69">
        <v>535</v>
      </c>
      <c r="N53" s="69">
        <v>602</v>
      </c>
      <c r="O53" s="70">
        <v>586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6" t="s">
        <v>24</v>
      </c>
      <c r="C58" s="1167"/>
      <c r="D58" s="1172" t="s">
        <v>25</v>
      </c>
      <c r="E58" s="1173"/>
      <c r="F58" s="1173"/>
      <c r="G58" s="1173"/>
      <c r="H58" s="1173"/>
      <c r="I58" s="1173"/>
      <c r="J58" s="1174"/>
      <c r="K58" s="83"/>
      <c r="L58" s="84"/>
      <c r="M58" s="84"/>
      <c r="N58" s="84"/>
      <c r="O58" s="85"/>
    </row>
    <row r="59" spans="1:21" ht="31.5" customHeight="1" x14ac:dyDescent="0.15">
      <c r="B59" s="1168"/>
      <c r="C59" s="1169"/>
      <c r="D59" s="1175" t="s">
        <v>26</v>
      </c>
      <c r="E59" s="1176"/>
      <c r="F59" s="1176"/>
      <c r="G59" s="1176"/>
      <c r="H59" s="1176"/>
      <c r="I59" s="1176"/>
      <c r="J59" s="1177"/>
      <c r="K59" s="86"/>
      <c r="L59" s="87"/>
      <c r="M59" s="87"/>
      <c r="N59" s="87"/>
      <c r="O59" s="88"/>
    </row>
    <row r="60" spans="1:21" ht="31.5" customHeight="1" thickBot="1" x14ac:dyDescent="0.2">
      <c r="B60" s="1170"/>
      <c r="C60" s="1171"/>
      <c r="D60" s="1178" t="s">
        <v>27</v>
      </c>
      <c r="E60" s="1179"/>
      <c r="F60" s="1179"/>
      <c r="G60" s="1179"/>
      <c r="H60" s="1179"/>
      <c r="I60" s="1179"/>
      <c r="J60" s="1180"/>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nGCCMgs3cVuiI758cz9azWcPgM0w+CdJT384L4HZfvbkDtDZlgF7ynta/wZjbyAhdN9Rq090wn37Ba+27zkgA==" saltValue="V0OsUubygCLgl6yoOGlD6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201" t="s">
        <v>30</v>
      </c>
      <c r="C41" s="1202"/>
      <c r="D41" s="105"/>
      <c r="E41" s="1203" t="s">
        <v>31</v>
      </c>
      <c r="F41" s="1203"/>
      <c r="G41" s="1203"/>
      <c r="H41" s="1204"/>
      <c r="I41" s="355">
        <v>10949</v>
      </c>
      <c r="J41" s="356">
        <v>10624</v>
      </c>
      <c r="K41" s="356">
        <v>10918</v>
      </c>
      <c r="L41" s="356">
        <v>10205</v>
      </c>
      <c r="M41" s="357">
        <v>10427</v>
      </c>
    </row>
    <row r="42" spans="2:13" ht="27.75" customHeight="1" x14ac:dyDescent="0.15">
      <c r="B42" s="1191"/>
      <c r="C42" s="1192"/>
      <c r="D42" s="106"/>
      <c r="E42" s="1195" t="s">
        <v>32</v>
      </c>
      <c r="F42" s="1195"/>
      <c r="G42" s="1195"/>
      <c r="H42" s="1196"/>
      <c r="I42" s="358" t="s">
        <v>490</v>
      </c>
      <c r="J42" s="359" t="s">
        <v>490</v>
      </c>
      <c r="K42" s="359" t="s">
        <v>490</v>
      </c>
      <c r="L42" s="359" t="s">
        <v>490</v>
      </c>
      <c r="M42" s="360" t="s">
        <v>490</v>
      </c>
    </row>
    <row r="43" spans="2:13" ht="27.75" customHeight="1" x14ac:dyDescent="0.15">
      <c r="B43" s="1191"/>
      <c r="C43" s="1192"/>
      <c r="D43" s="106"/>
      <c r="E43" s="1195" t="s">
        <v>33</v>
      </c>
      <c r="F43" s="1195"/>
      <c r="G43" s="1195"/>
      <c r="H43" s="1196"/>
      <c r="I43" s="358">
        <v>2887</v>
      </c>
      <c r="J43" s="359">
        <v>2629</v>
      </c>
      <c r="K43" s="359">
        <v>2434</v>
      </c>
      <c r="L43" s="359">
        <v>2262</v>
      </c>
      <c r="M43" s="360">
        <v>1161</v>
      </c>
    </row>
    <row r="44" spans="2:13" ht="27.75" customHeight="1" x14ac:dyDescent="0.15">
      <c r="B44" s="1191"/>
      <c r="C44" s="1192"/>
      <c r="D44" s="106"/>
      <c r="E44" s="1195" t="s">
        <v>34</v>
      </c>
      <c r="F44" s="1195"/>
      <c r="G44" s="1195"/>
      <c r="H44" s="1196"/>
      <c r="I44" s="358">
        <v>549</v>
      </c>
      <c r="J44" s="359">
        <v>535</v>
      </c>
      <c r="K44" s="359">
        <v>490</v>
      </c>
      <c r="L44" s="359">
        <v>440</v>
      </c>
      <c r="M44" s="360">
        <v>1319</v>
      </c>
    </row>
    <row r="45" spans="2:13" ht="27.75" customHeight="1" x14ac:dyDescent="0.15">
      <c r="B45" s="1191"/>
      <c r="C45" s="1192"/>
      <c r="D45" s="106"/>
      <c r="E45" s="1195" t="s">
        <v>35</v>
      </c>
      <c r="F45" s="1195"/>
      <c r="G45" s="1195"/>
      <c r="H45" s="1196"/>
      <c r="I45" s="358">
        <v>1157</v>
      </c>
      <c r="J45" s="359">
        <v>1211</v>
      </c>
      <c r="K45" s="359">
        <v>1232</v>
      </c>
      <c r="L45" s="359">
        <v>1308</v>
      </c>
      <c r="M45" s="360">
        <v>1458</v>
      </c>
    </row>
    <row r="46" spans="2:13" ht="27.75" customHeight="1" x14ac:dyDescent="0.15">
      <c r="B46" s="1191"/>
      <c r="C46" s="1192"/>
      <c r="D46" s="107"/>
      <c r="E46" s="1195" t="s">
        <v>36</v>
      </c>
      <c r="F46" s="1195"/>
      <c r="G46" s="1195"/>
      <c r="H46" s="1196"/>
      <c r="I46" s="358">
        <v>8</v>
      </c>
      <c r="J46" s="359" t="s">
        <v>490</v>
      </c>
      <c r="K46" s="359" t="s">
        <v>490</v>
      </c>
      <c r="L46" s="359" t="s">
        <v>490</v>
      </c>
      <c r="M46" s="360" t="s">
        <v>490</v>
      </c>
    </row>
    <row r="47" spans="2:13" ht="27.75" customHeight="1" x14ac:dyDescent="0.15">
      <c r="B47" s="1191"/>
      <c r="C47" s="1192"/>
      <c r="D47" s="108"/>
      <c r="E47" s="1205" t="s">
        <v>37</v>
      </c>
      <c r="F47" s="1206"/>
      <c r="G47" s="1206"/>
      <c r="H47" s="1207"/>
      <c r="I47" s="358" t="s">
        <v>490</v>
      </c>
      <c r="J47" s="359" t="s">
        <v>490</v>
      </c>
      <c r="K47" s="359" t="s">
        <v>490</v>
      </c>
      <c r="L47" s="359" t="s">
        <v>490</v>
      </c>
      <c r="M47" s="360" t="s">
        <v>490</v>
      </c>
    </row>
    <row r="48" spans="2:13" ht="27.75" customHeight="1" x14ac:dyDescent="0.15">
      <c r="B48" s="1191"/>
      <c r="C48" s="1192"/>
      <c r="D48" s="106"/>
      <c r="E48" s="1195" t="s">
        <v>38</v>
      </c>
      <c r="F48" s="1195"/>
      <c r="G48" s="1195"/>
      <c r="H48" s="1196"/>
      <c r="I48" s="358" t="s">
        <v>490</v>
      </c>
      <c r="J48" s="359" t="s">
        <v>490</v>
      </c>
      <c r="K48" s="359" t="s">
        <v>490</v>
      </c>
      <c r="L48" s="359" t="s">
        <v>490</v>
      </c>
      <c r="M48" s="360" t="s">
        <v>490</v>
      </c>
    </row>
    <row r="49" spans="2:13" ht="27.75" customHeight="1" x14ac:dyDescent="0.15">
      <c r="B49" s="1193"/>
      <c r="C49" s="1194"/>
      <c r="D49" s="106"/>
      <c r="E49" s="1195" t="s">
        <v>39</v>
      </c>
      <c r="F49" s="1195"/>
      <c r="G49" s="1195"/>
      <c r="H49" s="1196"/>
      <c r="I49" s="358" t="s">
        <v>490</v>
      </c>
      <c r="J49" s="359" t="s">
        <v>490</v>
      </c>
      <c r="K49" s="359" t="s">
        <v>490</v>
      </c>
      <c r="L49" s="359" t="s">
        <v>490</v>
      </c>
      <c r="M49" s="360" t="s">
        <v>490</v>
      </c>
    </row>
    <row r="50" spans="2:13" ht="27.75" customHeight="1" x14ac:dyDescent="0.15">
      <c r="B50" s="1189" t="s">
        <v>40</v>
      </c>
      <c r="C50" s="1190"/>
      <c r="D50" s="109"/>
      <c r="E50" s="1195" t="s">
        <v>41</v>
      </c>
      <c r="F50" s="1195"/>
      <c r="G50" s="1195"/>
      <c r="H50" s="1196"/>
      <c r="I50" s="358">
        <v>3256</v>
      </c>
      <c r="J50" s="359">
        <v>3269</v>
      </c>
      <c r="K50" s="359">
        <v>3640</v>
      </c>
      <c r="L50" s="359">
        <v>3830</v>
      </c>
      <c r="M50" s="360">
        <v>3890</v>
      </c>
    </row>
    <row r="51" spans="2:13" ht="27.75" customHeight="1" x14ac:dyDescent="0.15">
      <c r="B51" s="1191"/>
      <c r="C51" s="1192"/>
      <c r="D51" s="106"/>
      <c r="E51" s="1195" t="s">
        <v>42</v>
      </c>
      <c r="F51" s="1195"/>
      <c r="G51" s="1195"/>
      <c r="H51" s="1196"/>
      <c r="I51" s="358">
        <v>53</v>
      </c>
      <c r="J51" s="359">
        <v>28</v>
      </c>
      <c r="K51" s="359">
        <v>20</v>
      </c>
      <c r="L51" s="359">
        <v>4</v>
      </c>
      <c r="M51" s="360">
        <v>2</v>
      </c>
    </row>
    <row r="52" spans="2:13" ht="27.75" customHeight="1" x14ac:dyDescent="0.15">
      <c r="B52" s="1193"/>
      <c r="C52" s="1194"/>
      <c r="D52" s="106"/>
      <c r="E52" s="1195" t="s">
        <v>43</v>
      </c>
      <c r="F52" s="1195"/>
      <c r="G52" s="1195"/>
      <c r="H52" s="1196"/>
      <c r="I52" s="358">
        <v>11274</v>
      </c>
      <c r="J52" s="359">
        <v>10924</v>
      </c>
      <c r="K52" s="359">
        <v>11003</v>
      </c>
      <c r="L52" s="359">
        <v>10325</v>
      </c>
      <c r="M52" s="360">
        <v>10377</v>
      </c>
    </row>
    <row r="53" spans="2:13" ht="27.75" customHeight="1" thickBot="1" x14ac:dyDescent="0.2">
      <c r="B53" s="1197" t="s">
        <v>19</v>
      </c>
      <c r="C53" s="1198"/>
      <c r="D53" s="110"/>
      <c r="E53" s="1199" t="s">
        <v>44</v>
      </c>
      <c r="F53" s="1199"/>
      <c r="G53" s="1199"/>
      <c r="H53" s="1200"/>
      <c r="I53" s="361">
        <v>967</v>
      </c>
      <c r="J53" s="362">
        <v>778</v>
      </c>
      <c r="K53" s="362">
        <v>411</v>
      </c>
      <c r="L53" s="362">
        <v>54</v>
      </c>
      <c r="M53" s="363">
        <v>96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AQe+KW2dwX/tZ9vLDYtVvDQMcXOV2hQVE3usONGwSH96JzEnRqBxfsPyl5gaUvGe9PJctziO3yGGRC00iO3zQ==" saltValue="wYG3JkjNEQ4qrGLEWeBu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6" t="s">
        <v>46</v>
      </c>
      <c r="D55" s="1216"/>
      <c r="E55" s="1217"/>
      <c r="F55" s="122">
        <v>2290</v>
      </c>
      <c r="G55" s="122">
        <v>2416</v>
      </c>
      <c r="H55" s="123">
        <v>2352</v>
      </c>
    </row>
    <row r="56" spans="2:8" ht="52.5" customHeight="1" x14ac:dyDescent="0.15">
      <c r="B56" s="124"/>
      <c r="C56" s="1218" t="s">
        <v>47</v>
      </c>
      <c r="D56" s="1218"/>
      <c r="E56" s="1219"/>
      <c r="F56" s="125">
        <v>81</v>
      </c>
      <c r="G56" s="125">
        <v>81</v>
      </c>
      <c r="H56" s="126">
        <v>113</v>
      </c>
    </row>
    <row r="57" spans="2:8" ht="53.25" customHeight="1" x14ac:dyDescent="0.15">
      <c r="B57" s="124"/>
      <c r="C57" s="1220" t="s">
        <v>48</v>
      </c>
      <c r="D57" s="1220"/>
      <c r="E57" s="1221"/>
      <c r="F57" s="127">
        <v>2503</v>
      </c>
      <c r="G57" s="127">
        <v>2580</v>
      </c>
      <c r="H57" s="128">
        <v>2663</v>
      </c>
    </row>
    <row r="58" spans="2:8" ht="45.75" customHeight="1" x14ac:dyDescent="0.15">
      <c r="B58" s="129"/>
      <c r="C58" s="1208" t="s">
        <v>49</v>
      </c>
      <c r="D58" s="1209"/>
      <c r="E58" s="1210"/>
      <c r="F58" s="130">
        <v>1660</v>
      </c>
      <c r="G58" s="130">
        <v>1660</v>
      </c>
      <c r="H58" s="131">
        <v>1660</v>
      </c>
    </row>
    <row r="59" spans="2:8" ht="45.75" customHeight="1" x14ac:dyDescent="0.15">
      <c r="B59" s="129"/>
      <c r="C59" s="1208" t="s">
        <v>50</v>
      </c>
      <c r="D59" s="1209"/>
      <c r="E59" s="1210"/>
      <c r="F59" s="130">
        <v>213</v>
      </c>
      <c r="G59" s="130">
        <v>286</v>
      </c>
      <c r="H59" s="131">
        <v>336</v>
      </c>
    </row>
    <row r="60" spans="2:8" ht="45.75" customHeight="1" x14ac:dyDescent="0.15">
      <c r="B60" s="129"/>
      <c r="C60" s="1208" t="s">
        <v>50</v>
      </c>
      <c r="D60" s="1209"/>
      <c r="E60" s="1210"/>
      <c r="F60" s="130">
        <v>311</v>
      </c>
      <c r="G60" s="130">
        <v>311</v>
      </c>
      <c r="H60" s="131">
        <v>311</v>
      </c>
    </row>
    <row r="61" spans="2:8" ht="45.75" customHeight="1" x14ac:dyDescent="0.15">
      <c r="B61" s="129"/>
      <c r="C61" s="1208" t="s">
        <v>50</v>
      </c>
      <c r="D61" s="1209"/>
      <c r="E61" s="1210"/>
      <c r="F61" s="130">
        <v>220</v>
      </c>
      <c r="G61" s="130">
        <v>220</v>
      </c>
      <c r="H61" s="131">
        <v>220</v>
      </c>
    </row>
    <row r="62" spans="2:8" ht="45.75" customHeight="1" thickBot="1" x14ac:dyDescent="0.2">
      <c r="B62" s="132"/>
      <c r="C62" s="1211" t="s">
        <v>50</v>
      </c>
      <c r="D62" s="1212"/>
      <c r="E62" s="1213"/>
      <c r="F62" s="133">
        <v>28</v>
      </c>
      <c r="G62" s="133">
        <v>42</v>
      </c>
      <c r="H62" s="134">
        <v>78</v>
      </c>
    </row>
    <row r="63" spans="2:8" ht="52.5" customHeight="1" thickBot="1" x14ac:dyDescent="0.2">
      <c r="B63" s="135"/>
      <c r="C63" s="1214" t="s">
        <v>51</v>
      </c>
      <c r="D63" s="1214"/>
      <c r="E63" s="1215"/>
      <c r="F63" s="136">
        <v>4874</v>
      </c>
      <c r="G63" s="136">
        <v>5077</v>
      </c>
      <c r="H63" s="137">
        <v>5128</v>
      </c>
    </row>
    <row r="64" spans="2:8" x14ac:dyDescent="0.15"/>
  </sheetData>
  <sheetProtection algorithmName="SHA-512" hashValue="DjGodpmzL94vH+AkWS8Xxl/lE22m7sbefvrv0UtThzQmHdxUkgkufmXX7FNntzSgsrgcMlpAo0f0ru+GgnwSEQ==" saltValue="ThOW/4wjdPmG6A6oOFQt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528</v>
      </c>
      <c r="G2" s="151"/>
      <c r="H2" s="152"/>
    </row>
    <row r="3" spans="1:8" x14ac:dyDescent="0.15">
      <c r="A3" s="148" t="s">
        <v>521</v>
      </c>
      <c r="B3" s="153"/>
      <c r="C3" s="154"/>
      <c r="D3" s="155">
        <v>110382</v>
      </c>
      <c r="E3" s="156"/>
      <c r="F3" s="157">
        <v>113347</v>
      </c>
      <c r="G3" s="158"/>
      <c r="H3" s="159"/>
    </row>
    <row r="4" spans="1:8" x14ac:dyDescent="0.15">
      <c r="A4" s="160"/>
      <c r="B4" s="161"/>
      <c r="C4" s="162"/>
      <c r="D4" s="163">
        <v>37474</v>
      </c>
      <c r="E4" s="164"/>
      <c r="F4" s="165">
        <v>58728</v>
      </c>
      <c r="G4" s="166"/>
      <c r="H4" s="167"/>
    </row>
    <row r="5" spans="1:8" x14ac:dyDescent="0.15">
      <c r="A5" s="148" t="s">
        <v>523</v>
      </c>
      <c r="B5" s="153"/>
      <c r="C5" s="154"/>
      <c r="D5" s="155">
        <v>76270</v>
      </c>
      <c r="E5" s="156"/>
      <c r="F5" s="157">
        <v>125418</v>
      </c>
      <c r="G5" s="158"/>
      <c r="H5" s="159"/>
    </row>
    <row r="6" spans="1:8" x14ac:dyDescent="0.15">
      <c r="A6" s="160"/>
      <c r="B6" s="161"/>
      <c r="C6" s="162"/>
      <c r="D6" s="163">
        <v>45161</v>
      </c>
      <c r="E6" s="164"/>
      <c r="F6" s="165">
        <v>60445</v>
      </c>
      <c r="G6" s="166"/>
      <c r="H6" s="167"/>
    </row>
    <row r="7" spans="1:8" x14ac:dyDescent="0.15">
      <c r="A7" s="148" t="s">
        <v>524</v>
      </c>
      <c r="B7" s="153"/>
      <c r="C7" s="154"/>
      <c r="D7" s="155">
        <v>170138</v>
      </c>
      <c r="E7" s="156"/>
      <c r="F7" s="157">
        <v>108384</v>
      </c>
      <c r="G7" s="158"/>
      <c r="H7" s="159"/>
    </row>
    <row r="8" spans="1:8" x14ac:dyDescent="0.15">
      <c r="A8" s="160"/>
      <c r="B8" s="161"/>
      <c r="C8" s="162"/>
      <c r="D8" s="163">
        <v>117783</v>
      </c>
      <c r="E8" s="164"/>
      <c r="F8" s="165">
        <v>51153</v>
      </c>
      <c r="G8" s="166"/>
      <c r="H8" s="167"/>
    </row>
    <row r="9" spans="1:8" x14ac:dyDescent="0.15">
      <c r="A9" s="148" t="s">
        <v>525</v>
      </c>
      <c r="B9" s="153"/>
      <c r="C9" s="154"/>
      <c r="D9" s="155">
        <v>78391</v>
      </c>
      <c r="E9" s="156"/>
      <c r="F9" s="157">
        <v>80959</v>
      </c>
      <c r="G9" s="158"/>
      <c r="H9" s="159"/>
    </row>
    <row r="10" spans="1:8" x14ac:dyDescent="0.15">
      <c r="A10" s="160"/>
      <c r="B10" s="161"/>
      <c r="C10" s="162"/>
      <c r="D10" s="163">
        <v>50225</v>
      </c>
      <c r="E10" s="164"/>
      <c r="F10" s="165">
        <v>43928</v>
      </c>
      <c r="G10" s="166"/>
      <c r="H10" s="167"/>
    </row>
    <row r="11" spans="1:8" x14ac:dyDescent="0.15">
      <c r="A11" s="148" t="s">
        <v>526</v>
      </c>
      <c r="B11" s="153"/>
      <c r="C11" s="154"/>
      <c r="D11" s="155">
        <v>140724</v>
      </c>
      <c r="E11" s="156"/>
      <c r="F11" s="157">
        <v>117242</v>
      </c>
      <c r="G11" s="158"/>
      <c r="H11" s="159"/>
    </row>
    <row r="12" spans="1:8" x14ac:dyDescent="0.15">
      <c r="A12" s="160"/>
      <c r="B12" s="161"/>
      <c r="C12" s="168"/>
      <c r="D12" s="163">
        <v>111749</v>
      </c>
      <c r="E12" s="164"/>
      <c r="F12" s="165">
        <v>59234</v>
      </c>
      <c r="G12" s="166"/>
      <c r="H12" s="167"/>
    </row>
    <row r="13" spans="1:8" x14ac:dyDescent="0.15">
      <c r="A13" s="148"/>
      <c r="B13" s="153"/>
      <c r="C13" s="169"/>
      <c r="D13" s="170">
        <v>115181</v>
      </c>
      <c r="E13" s="171"/>
      <c r="F13" s="172">
        <v>109070</v>
      </c>
      <c r="G13" s="173"/>
      <c r="H13" s="159"/>
    </row>
    <row r="14" spans="1:8" x14ac:dyDescent="0.15">
      <c r="A14" s="160"/>
      <c r="B14" s="161"/>
      <c r="C14" s="162"/>
      <c r="D14" s="163">
        <v>72478</v>
      </c>
      <c r="E14" s="164"/>
      <c r="F14" s="165">
        <v>54698</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4.68</v>
      </c>
      <c r="C19" s="174">
        <f>ROUND(VALUE(SUBSTITUTE(実質収支比率等に係る経年分析!G$48,"▲","-")),2)</f>
        <v>3.73</v>
      </c>
      <c r="D19" s="174">
        <f>ROUND(VALUE(SUBSTITUTE(実質収支比率等に係る経年分析!H$48,"▲","-")),2)</f>
        <v>4.96</v>
      </c>
      <c r="E19" s="174">
        <f>ROUND(VALUE(SUBSTITUTE(実質収支比率等に係る経年分析!I$48,"▲","-")),2)</f>
        <v>6.21</v>
      </c>
      <c r="F19" s="174">
        <f>ROUND(VALUE(SUBSTITUTE(実質収支比率等に係る経年分析!J$48,"▲","-")),2)</f>
        <v>4.53</v>
      </c>
    </row>
    <row r="20" spans="1:11" x14ac:dyDescent="0.15">
      <c r="A20" s="174" t="s">
        <v>55</v>
      </c>
      <c r="B20" s="174">
        <f>ROUND(VALUE(SUBSTITUTE(実質収支比率等に係る経年分析!F$47,"▲","-")),2)</f>
        <v>29.07</v>
      </c>
      <c r="C20" s="174">
        <f>ROUND(VALUE(SUBSTITUTE(実質収支比率等に係る経年分析!G$47,"▲","-")),2)</f>
        <v>29.24</v>
      </c>
      <c r="D20" s="174">
        <f>ROUND(VALUE(SUBSTITUTE(実質収支比率等に係る経年分析!H$47,"▲","-")),2)</f>
        <v>30.86</v>
      </c>
      <c r="E20" s="174">
        <f>ROUND(VALUE(SUBSTITUTE(実質収支比率等に係る経年分析!I$47,"▲","-")),2)</f>
        <v>33.159999999999997</v>
      </c>
      <c r="F20" s="174">
        <f>ROUND(VALUE(SUBSTITUTE(実質収支比率等に係る経年分析!J$47,"▲","-")),2)</f>
        <v>32.32</v>
      </c>
    </row>
    <row r="21" spans="1:11" x14ac:dyDescent="0.15">
      <c r="A21" s="174" t="s">
        <v>56</v>
      </c>
      <c r="B21" s="174">
        <f>IF(ISNUMBER(VALUE(SUBSTITUTE(実質収支比率等に係る経年分析!F$49,"▲","-"))),ROUND(VALUE(SUBSTITUTE(実質収支比率等に係る経年分析!F$49,"▲","-")),2),NA())</f>
        <v>-5.74</v>
      </c>
      <c r="C21" s="174">
        <f>IF(ISNUMBER(VALUE(SUBSTITUTE(実質収支比率等に係る経年分析!G$49,"▲","-"))),ROUND(VALUE(SUBSTITUTE(実質収支比率等に係る経年分析!G$49,"▲","-")),2),NA())</f>
        <v>-3.03</v>
      </c>
      <c r="D21" s="174">
        <f>IF(ISNUMBER(VALUE(SUBSTITUTE(実質収支比率等に係る経年分析!H$49,"▲","-"))),ROUND(VALUE(SUBSTITUTE(実質収支比率等に係る経年分析!H$49,"▲","-")),2),NA())</f>
        <v>1.93</v>
      </c>
      <c r="E21" s="174">
        <f>IF(ISNUMBER(VALUE(SUBSTITUTE(実質収支比率等に係る経年分析!I$49,"▲","-"))),ROUND(VALUE(SUBSTITUTE(実質収支比率等に係る経年分析!I$49,"▲","-")),2),NA())</f>
        <v>0.28999999999999998</v>
      </c>
      <c r="F21" s="174">
        <f>IF(ISNUMBER(VALUE(SUBSTITUTE(実質収支比率等に係る経年分析!J$49,"▲","-"))),ROUND(VALUE(SUBSTITUTE(実質収支比率等に係る経年分析!J$49,"▲","-")),2),NA())</f>
        <v>-5.74</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20.309999999999999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20.440000000000001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20.94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後期高齢者医療制度特別会計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1.18</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1.76</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4.5199999999999996</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1356</v>
      </c>
      <c r="E42" s="176"/>
      <c r="F42" s="176"/>
      <c r="G42" s="176">
        <f>'実質公債費比率（分子）の構造'!L$52</f>
        <v>1241</v>
      </c>
      <c r="H42" s="176"/>
      <c r="I42" s="176"/>
      <c r="J42" s="176">
        <f>'実質公債費比率（分子）の構造'!M$52</f>
        <v>1146</v>
      </c>
      <c r="K42" s="176"/>
      <c r="L42" s="176"/>
      <c r="M42" s="176">
        <f>'実質公債費比率（分子）の構造'!N$52</f>
        <v>1195</v>
      </c>
      <c r="N42" s="176"/>
      <c r="O42" s="176"/>
      <c r="P42" s="176">
        <f>'実質公債費比率（分子）の構造'!O$52</f>
        <v>1165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f>'実質公債費比率（分子）の構造'!K$50</f>
        <v>30</v>
      </c>
      <c r="C44" s="176"/>
      <c r="D44" s="176"/>
      <c r="E44" s="176">
        <f>'実質公債費比率（分子）の構造'!L$50</f>
        <v>28</v>
      </c>
      <c r="F44" s="176"/>
      <c r="G44" s="176"/>
      <c r="H44" s="176">
        <f>'実質公債費比率（分子）の構造'!M$50</f>
        <v>22</v>
      </c>
      <c r="I44" s="176"/>
      <c r="J44" s="176"/>
      <c r="K44" s="176">
        <f>'実質公債費比率（分子）の構造'!N$50</f>
        <v>2</v>
      </c>
      <c r="L44" s="176"/>
      <c r="M44" s="176"/>
      <c r="N44" s="176">
        <f>'実質公債費比率（分子）の構造'!O$50</f>
        <v>25</v>
      </c>
      <c r="O44" s="176"/>
      <c r="P44" s="176"/>
    </row>
    <row r="45" spans="1:16" x14ac:dyDescent="0.15">
      <c r="A45" s="176" t="s">
        <v>65</v>
      </c>
      <c r="B45" s="176">
        <f>'実質公債費比率（分子）の構造'!K$49</f>
        <v>98</v>
      </c>
      <c r="C45" s="176"/>
      <c r="D45" s="176"/>
      <c r="E45" s="176">
        <f>'実質公債費比率（分子）の構造'!L$49</f>
        <v>108</v>
      </c>
      <c r="F45" s="176"/>
      <c r="G45" s="176"/>
      <c r="H45" s="176">
        <f>'実質公債費比率（分子）の構造'!M$49</f>
        <v>94</v>
      </c>
      <c r="I45" s="176"/>
      <c r="J45" s="176"/>
      <c r="K45" s="176">
        <f>'実質公債費比率（分子）の構造'!N$49</f>
        <v>111</v>
      </c>
      <c r="L45" s="176"/>
      <c r="M45" s="176"/>
      <c r="N45" s="176">
        <f>'実質公債費比率（分子）の構造'!O$49</f>
        <v>261</v>
      </c>
      <c r="O45" s="176"/>
      <c r="P45" s="176"/>
    </row>
    <row r="46" spans="1:16" x14ac:dyDescent="0.15">
      <c r="A46" s="176" t="s">
        <v>66</v>
      </c>
      <c r="B46" s="176">
        <f>'実質公債費比率（分子）の構造'!K$48</f>
        <v>318</v>
      </c>
      <c r="C46" s="176"/>
      <c r="D46" s="176"/>
      <c r="E46" s="176">
        <f>'実質公債費比率（分子）の構造'!L$48</f>
        <v>311</v>
      </c>
      <c r="F46" s="176"/>
      <c r="G46" s="176"/>
      <c r="H46" s="176">
        <f>'実質公債費比率（分子）の構造'!M$48</f>
        <v>284</v>
      </c>
      <c r="I46" s="176"/>
      <c r="J46" s="176"/>
      <c r="K46" s="176">
        <f>'実質公債費比率（分子）の構造'!N$48</f>
        <v>288</v>
      </c>
      <c r="L46" s="176"/>
      <c r="M46" s="176"/>
      <c r="N46" s="176">
        <f>'実質公債費比率（分子）の構造'!O$48</f>
        <v>88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1526</v>
      </c>
      <c r="C49" s="176"/>
      <c r="D49" s="176"/>
      <c r="E49" s="176">
        <f>'実質公債費比率（分子）の構造'!L$45</f>
        <v>1402</v>
      </c>
      <c r="F49" s="176"/>
      <c r="G49" s="176"/>
      <c r="H49" s="176">
        <f>'実質公債費比率（分子）の構造'!M$45</f>
        <v>1281</v>
      </c>
      <c r="I49" s="176"/>
      <c r="J49" s="176"/>
      <c r="K49" s="176">
        <f>'実質公債費比率（分子）の構造'!N$45</f>
        <v>1396</v>
      </c>
      <c r="L49" s="176"/>
      <c r="M49" s="176"/>
      <c r="N49" s="176">
        <f>'実質公債費比率（分子）の構造'!O$45</f>
        <v>1377</v>
      </c>
      <c r="O49" s="176"/>
      <c r="P49" s="176"/>
    </row>
    <row r="50" spans="1:16" x14ac:dyDescent="0.15">
      <c r="A50" s="176" t="s">
        <v>69</v>
      </c>
      <c r="B50" s="176" t="e">
        <f>NA()</f>
        <v>#N/A</v>
      </c>
      <c r="C50" s="176">
        <f>IF(ISNUMBER('実質公債費比率（分子）の構造'!K$53),'実質公債費比率（分子）の構造'!K$53,NA())</f>
        <v>616</v>
      </c>
      <c r="D50" s="176" t="e">
        <f>NA()</f>
        <v>#N/A</v>
      </c>
      <c r="E50" s="176" t="e">
        <f>NA()</f>
        <v>#N/A</v>
      </c>
      <c r="F50" s="176">
        <f>IF(ISNUMBER('実質公債費比率（分子）の構造'!L$53),'実質公債費比率（分子）の構造'!L$53,NA())</f>
        <v>608</v>
      </c>
      <c r="G50" s="176" t="e">
        <f>NA()</f>
        <v>#N/A</v>
      </c>
      <c r="H50" s="176" t="e">
        <f>NA()</f>
        <v>#N/A</v>
      </c>
      <c r="I50" s="176">
        <f>IF(ISNUMBER('実質公債費比率（分子）の構造'!M$53),'実質公債費比率（分子）の構造'!M$53,NA())</f>
        <v>535</v>
      </c>
      <c r="J50" s="176" t="e">
        <f>NA()</f>
        <v>#N/A</v>
      </c>
      <c r="K50" s="176" t="e">
        <f>NA()</f>
        <v>#N/A</v>
      </c>
      <c r="L50" s="176">
        <f>IF(ISNUMBER('実質公債費比率（分子）の構造'!N$53),'実質公債費比率（分子）の構造'!N$53,NA())</f>
        <v>602</v>
      </c>
      <c r="M50" s="176" t="e">
        <f>NA()</f>
        <v>#N/A</v>
      </c>
      <c r="N50" s="176" t="e">
        <f>NA()</f>
        <v>#N/A</v>
      </c>
      <c r="O50" s="176">
        <f>IF(ISNUMBER('実質公債費比率（分子）の構造'!O$53),'実質公債費比率（分子）の構造'!O$53,NA())</f>
        <v>586</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11274</v>
      </c>
      <c r="E56" s="175"/>
      <c r="F56" s="175"/>
      <c r="G56" s="175">
        <f>'将来負担比率（分子）の構造'!J$52</f>
        <v>10924</v>
      </c>
      <c r="H56" s="175"/>
      <c r="I56" s="175"/>
      <c r="J56" s="175">
        <f>'将来負担比率（分子）の構造'!K$52</f>
        <v>11003</v>
      </c>
      <c r="K56" s="175"/>
      <c r="L56" s="175"/>
      <c r="M56" s="175">
        <f>'将来負担比率（分子）の構造'!L$52</f>
        <v>10325</v>
      </c>
      <c r="N56" s="175"/>
      <c r="O56" s="175"/>
      <c r="P56" s="175">
        <f>'将来負担比率（分子）の構造'!M$52</f>
        <v>10377</v>
      </c>
    </row>
    <row r="57" spans="1:16" x14ac:dyDescent="0.15">
      <c r="A57" s="175" t="s">
        <v>42</v>
      </c>
      <c r="B57" s="175"/>
      <c r="C57" s="175"/>
      <c r="D57" s="175">
        <f>'将来負担比率（分子）の構造'!I$51</f>
        <v>53</v>
      </c>
      <c r="E57" s="175"/>
      <c r="F57" s="175"/>
      <c r="G57" s="175">
        <f>'将来負担比率（分子）の構造'!J$51</f>
        <v>28</v>
      </c>
      <c r="H57" s="175"/>
      <c r="I57" s="175"/>
      <c r="J57" s="175">
        <f>'将来負担比率（分子）の構造'!K$51</f>
        <v>20</v>
      </c>
      <c r="K57" s="175"/>
      <c r="L57" s="175"/>
      <c r="M57" s="175">
        <f>'将来負担比率（分子）の構造'!L$51</f>
        <v>4</v>
      </c>
      <c r="N57" s="175"/>
      <c r="O57" s="175"/>
      <c r="P57" s="175">
        <f>'将来負担比率（分子）の構造'!M$51</f>
        <v>2</v>
      </c>
    </row>
    <row r="58" spans="1:16" x14ac:dyDescent="0.15">
      <c r="A58" s="175" t="s">
        <v>41</v>
      </c>
      <c r="B58" s="175"/>
      <c r="C58" s="175"/>
      <c r="D58" s="175">
        <f>'将来負担比率（分子）の構造'!I$50</f>
        <v>3256</v>
      </c>
      <c r="E58" s="175"/>
      <c r="F58" s="175"/>
      <c r="G58" s="175">
        <f>'将来負担比率（分子）の構造'!J$50</f>
        <v>3269</v>
      </c>
      <c r="H58" s="175"/>
      <c r="I58" s="175"/>
      <c r="J58" s="175">
        <f>'将来負担比率（分子）の構造'!K$50</f>
        <v>3640</v>
      </c>
      <c r="K58" s="175"/>
      <c r="L58" s="175"/>
      <c r="M58" s="175">
        <f>'将来負担比率（分子）の構造'!L$50</f>
        <v>3830</v>
      </c>
      <c r="N58" s="175"/>
      <c r="O58" s="175"/>
      <c r="P58" s="175">
        <f>'将来負担比率（分子）の構造'!M$50</f>
        <v>3890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8</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1157</v>
      </c>
      <c r="C62" s="175"/>
      <c r="D62" s="175"/>
      <c r="E62" s="175">
        <f>'将来負担比率（分子）の構造'!J$45</f>
        <v>1211</v>
      </c>
      <c r="F62" s="175"/>
      <c r="G62" s="175"/>
      <c r="H62" s="175">
        <f>'将来負担比率（分子）の構造'!K$45</f>
        <v>1232</v>
      </c>
      <c r="I62" s="175"/>
      <c r="J62" s="175"/>
      <c r="K62" s="175">
        <f>'将来負担比率（分子）の構造'!L$45</f>
        <v>1308</v>
      </c>
      <c r="L62" s="175"/>
      <c r="M62" s="175"/>
      <c r="N62" s="175">
        <f>'将来負担比率（分子）の構造'!M$45</f>
        <v>1458</v>
      </c>
      <c r="O62" s="175"/>
      <c r="P62" s="175"/>
    </row>
    <row r="63" spans="1:16" x14ac:dyDescent="0.15">
      <c r="A63" s="175" t="s">
        <v>34</v>
      </c>
      <c r="B63" s="175">
        <f>'将来負担比率（分子）の構造'!I$44</f>
        <v>549</v>
      </c>
      <c r="C63" s="175"/>
      <c r="D63" s="175"/>
      <c r="E63" s="175">
        <f>'将来負担比率（分子）の構造'!J$44</f>
        <v>535</v>
      </c>
      <c r="F63" s="175"/>
      <c r="G63" s="175"/>
      <c r="H63" s="175">
        <f>'将来負担比率（分子）の構造'!K$44</f>
        <v>490</v>
      </c>
      <c r="I63" s="175"/>
      <c r="J63" s="175"/>
      <c r="K63" s="175">
        <f>'将来負担比率（分子）の構造'!L$44</f>
        <v>440</v>
      </c>
      <c r="L63" s="175"/>
      <c r="M63" s="175"/>
      <c r="N63" s="175">
        <f>'将来負担比率（分子）の構造'!M$44</f>
        <v>1319</v>
      </c>
      <c r="O63" s="175"/>
      <c r="P63" s="175"/>
    </row>
    <row r="64" spans="1:16" x14ac:dyDescent="0.15">
      <c r="A64" s="175" t="s">
        <v>33</v>
      </c>
      <c r="B64" s="175">
        <f>'将来負担比率（分子）の構造'!I$43</f>
        <v>2887</v>
      </c>
      <c r="C64" s="175"/>
      <c r="D64" s="175"/>
      <c r="E64" s="175">
        <f>'将来負担比率（分子）の構造'!J$43</f>
        <v>2629</v>
      </c>
      <c r="F64" s="175"/>
      <c r="G64" s="175"/>
      <c r="H64" s="175">
        <f>'将来負担比率（分子）の構造'!K$43</f>
        <v>2434</v>
      </c>
      <c r="I64" s="175"/>
      <c r="J64" s="175"/>
      <c r="K64" s="175">
        <f>'将来負担比率（分子）の構造'!L$43</f>
        <v>2262</v>
      </c>
      <c r="L64" s="175"/>
      <c r="M64" s="175"/>
      <c r="N64" s="175">
        <f>'将来負担比率（分子）の構造'!M$43</f>
        <v>1161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10949</v>
      </c>
      <c r="C66" s="175"/>
      <c r="D66" s="175"/>
      <c r="E66" s="175">
        <f>'将来負担比率（分子）の構造'!J$41</f>
        <v>10624</v>
      </c>
      <c r="F66" s="175"/>
      <c r="G66" s="175"/>
      <c r="H66" s="175">
        <f>'将来負担比率（分子）の構造'!K$41</f>
        <v>10918</v>
      </c>
      <c r="I66" s="175"/>
      <c r="J66" s="175"/>
      <c r="K66" s="175">
        <f>'将来負担比率（分子）の構造'!L$41</f>
        <v>10205</v>
      </c>
      <c r="L66" s="175"/>
      <c r="M66" s="175"/>
      <c r="N66" s="175">
        <f>'将来負担比率（分子）の構造'!M$41</f>
        <v>10427</v>
      </c>
      <c r="O66" s="175"/>
      <c r="P66" s="175"/>
    </row>
    <row r="67" spans="1:16" x14ac:dyDescent="0.15">
      <c r="A67" s="175" t="s">
        <v>73</v>
      </c>
      <c r="B67" s="175" t="e">
        <f>NA()</f>
        <v>#N/A</v>
      </c>
      <c r="C67" s="175">
        <f>IF(ISNUMBER('将来負担比率（分子）の構造'!I$53), IF('将来負担比率（分子）の構造'!I$53 &lt; 0, 0, '将来負担比率（分子）の構造'!I$53), NA())</f>
        <v>967</v>
      </c>
      <c r="D67" s="175" t="e">
        <f>NA()</f>
        <v>#N/A</v>
      </c>
      <c r="E67" s="175" t="e">
        <f>NA()</f>
        <v>#N/A</v>
      </c>
      <c r="F67" s="175">
        <f>IF(ISNUMBER('将来負担比率（分子）の構造'!J$53), IF('将来負担比率（分子）の構造'!J$53 &lt; 0, 0, '将来負担比率（分子）の構造'!J$53), NA())</f>
        <v>778</v>
      </c>
      <c r="G67" s="175" t="e">
        <f>NA()</f>
        <v>#N/A</v>
      </c>
      <c r="H67" s="175" t="e">
        <f>NA()</f>
        <v>#N/A</v>
      </c>
      <c r="I67" s="175">
        <f>IF(ISNUMBER('将来負担比率（分子）の構造'!K$53), IF('将来負担比率（分子）の構造'!K$53 &lt; 0, 0, '将来負担比率（分子）の構造'!K$53), NA())</f>
        <v>411</v>
      </c>
      <c r="J67" s="175" t="e">
        <f>NA()</f>
        <v>#N/A</v>
      </c>
      <c r="K67" s="175" t="e">
        <f>NA()</f>
        <v>#N/A</v>
      </c>
      <c r="L67" s="175">
        <f>IF(ISNUMBER('将来負担比率（分子）の構造'!L$53), IF('将来負担比率（分子）の構造'!L$53 &lt; 0, 0, '将来負担比率（分子）の構造'!L$53), NA())</f>
        <v>54</v>
      </c>
      <c r="M67" s="175" t="e">
        <f>NA()</f>
        <v>#N/A</v>
      </c>
      <c r="N67" s="175" t="e">
        <f>NA()</f>
        <v>#N/A</v>
      </c>
      <c r="O67" s="175">
        <f>IF(ISNUMBER('将来負担比率（分子）の構造'!M$53), IF('将来負担比率（分子）の構造'!M$53 &lt; 0, 0, '将来負担比率（分子）の構造'!M$53), NA())</f>
        <v>96</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2290</v>
      </c>
      <c r="C72" s="179">
        <f>基金残高に係る経年分析!G55</f>
        <v>2416</v>
      </c>
      <c r="D72" s="179">
        <f>基金残高に係る経年分析!H55</f>
        <v>2352</v>
      </c>
    </row>
    <row r="73" spans="1:16" x14ac:dyDescent="0.15">
      <c r="A73" s="178" t="s">
        <v>76</v>
      </c>
      <c r="B73" s="179">
        <f>基金残高に係る経年分析!F56</f>
        <v>81</v>
      </c>
      <c r="C73" s="179">
        <f>基金残高に係る経年分析!G56</f>
        <v>81</v>
      </c>
      <c r="D73" s="179">
        <f>基金残高に係る経年分析!H56</f>
        <v>113</v>
      </c>
    </row>
    <row r="74" spans="1:16" x14ac:dyDescent="0.15">
      <c r="A74" s="178" t="s">
        <v>77</v>
      </c>
      <c r="B74" s="179">
        <f>基金残高に係る経年分析!F57</f>
        <v>2503</v>
      </c>
      <c r="C74" s="179">
        <f>基金残高に係る経年分析!G57</f>
        <v>2580</v>
      </c>
      <c r="D74" s="179">
        <f>基金残高に係る経年分析!H57</f>
        <v>2663</v>
      </c>
    </row>
  </sheetData>
  <sheetProtection algorithmName="SHA-512" hashValue="p19g+P1utKDTAZD8Ai7sKdlWGD0MmRPy2UkKyxbIVxKCZwp3kIaS6dg/qn5suL1dl70Auwcaokk0UrnmoRFP0A==" saltValue="KotD7faFMCL3KgLGmXk/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2025-03-12T03:10:57Z</cp:lastPrinted>
  <dcterms:created xsi:type="dcterms:W3CDTF">2025-02-19T04:18:33Z</dcterms:created>
  <dcterms:modified xsi:type="dcterms:W3CDTF">2025-03-13T02:21:56Z</dcterms:modified>
  <cp:category/>
</cp:coreProperties>
</file>