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30\etajimacity\022財政課財政\06_通知・照会\01-2024_通知・照会(R6)\〇財政状況資料集\令和4年度2回目作成分\240821【0920〆】R4年度財政状況資料集(追加分）の作成について（依頼）\回答\"/>
    </mc:Choice>
  </mc:AlternateContent>
  <bookViews>
    <workbookView xWindow="0" yWindow="0" windowWidth="2049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s="1"/>
  <c r="DG40" i="7"/>
  <c r="CQ40" i="7"/>
  <c r="CO40" i="7" s="1"/>
  <c r="BY40" i="7"/>
  <c r="BW40" i="7" s="1"/>
  <c r="BE40" i="7"/>
  <c r="AM40" i="7"/>
  <c r="U40" i="7"/>
  <c r="E40" i="7"/>
  <c r="C40" i="7"/>
  <c r="DG39" i="7"/>
  <c r="CQ39" i="7"/>
  <c r="CO39" i="7" s="1"/>
  <c r="BY39" i="7"/>
  <c r="BW39" i="7" s="1"/>
  <c r="BE39" i="7"/>
  <c r="AM39" i="7"/>
  <c r="U39" i="7"/>
  <c r="E39" i="7"/>
  <c r="C39" i="7" s="1"/>
  <c r="DG38" i="7"/>
  <c r="CQ38" i="7"/>
  <c r="CO38" i="7" s="1"/>
  <c r="BY38" i="7"/>
  <c r="BW38" i="7" s="1"/>
  <c r="BE38" i="7"/>
  <c r="AM38" i="7"/>
  <c r="U38" i="7"/>
  <c r="E38" i="7"/>
  <c r="C38" i="7"/>
  <c r="DG37" i="7"/>
  <c r="CQ37" i="7"/>
  <c r="CO37" i="7" s="1"/>
  <c r="BY37" i="7"/>
  <c r="BW37" i="7" s="1"/>
  <c r="BE37" i="7"/>
  <c r="AM37" i="7"/>
  <c r="W37" i="7"/>
  <c r="E37" i="7"/>
  <c r="C37" i="7" s="1"/>
  <c r="DG36" i="7"/>
  <c r="CQ36" i="7"/>
  <c r="BY36" i="7"/>
  <c r="BG36" i="7"/>
  <c r="AM36" i="7"/>
  <c r="W36" i="7"/>
  <c r="E36" i="7"/>
  <c r="DG35" i="7"/>
  <c r="CQ35" i="7"/>
  <c r="BY35" i="7"/>
  <c r="BG35" i="7"/>
  <c r="AO35" i="7"/>
  <c r="W35" i="7"/>
  <c r="E35" i="7"/>
  <c r="DG34" i="7"/>
  <c r="CQ34" i="7"/>
  <c r="BY34" i="7"/>
  <c r="BG34" i="7"/>
  <c r="AO34" i="7"/>
  <c r="W34" i="7"/>
  <c r="E34" i="7"/>
  <c r="C34" i="7" s="1"/>
  <c r="C35" i="7" l="1"/>
  <c r="C36" i="7" l="1"/>
  <c r="U34" i="7" l="1"/>
  <c r="U35" i="7" l="1"/>
  <c r="U36" i="7" l="1"/>
  <c r="U37" i="7" l="1"/>
  <c r="AM34" i="7" l="1"/>
  <c r="AM35" i="7" l="1"/>
  <c r="BE34" i="7" l="1"/>
  <c r="BE35" i="7" s="1"/>
  <c r="BE36" i="7" s="1"/>
  <c r="BW34" i="7" l="1"/>
  <c r="BW35" i="7" s="1"/>
  <c r="BW36" i="7" s="1"/>
  <c r="CO34" i="7" l="1"/>
  <c r="CO35" i="7" s="1"/>
  <c r="CO36" i="7" s="1"/>
</calcChain>
</file>

<file path=xl/sharedStrings.xml><?xml version="1.0" encoding="utf-8"?>
<sst xmlns="http://schemas.openxmlformats.org/spreadsheetml/2006/main" count="1048" uniqueCount="552">
  <si>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</si>
  <si>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</si>
  <si>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</si>
  <si>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</si>
  <si>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</si>
  <si>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</si>
  <si>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</si>
  <si>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</si>
  <si>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</si>
  <si>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</si>
  <si>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</si>
  <si>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</si>
  <si>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</si>
  <si>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</si>
  <si>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</si>
  <si>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t>
    </r>
    <r>
      <rPr>
        <sz val="10"/>
        <rFont val="ＭＳ Ｐゴシック"/>
        <family val="3"/>
        <charset val="128"/>
      </rPr>
      <t>類似団体平均に比べ、将来負担比率は低く、有形固定資産減価償却率は高くなっている。類似団体と同じくらいの進度で、施設の老朽化が進んでいる状況にある。
　現在、用途廃止施設の売却を積極的に進めており、併せて除却も計画的に進めていくことで、有形固定資産減価償却率の下降を目指していく。
　一方、将来負担比率については、地方債現在高が約３億９千万円減少し、充当可能財源である財政調整基金を約１億7千万円積み立てることができたことで、前年度比11.0の減少となっている。
　今後も引き続き債務を含む支出の適正化に努める。</t>
    </r>
    <rPh sb="157" eb="160">
      <t>チホウサイ</t>
    </rPh>
    <rPh sb="160" eb="163">
      <t>ゲンザイダカ</t>
    </rPh>
    <rPh sb="164" eb="165">
      <t>ヤク</t>
    </rPh>
    <rPh sb="166" eb="167">
      <t>オク</t>
    </rPh>
    <rPh sb="168" eb="171">
      <t>センマンエン</t>
    </rPh>
    <rPh sb="171" eb="173">
      <t>ゲンショウ</t>
    </rPh>
    <rPh sb="175" eb="177">
      <t>ジュウトウ</t>
    </rPh>
    <rPh sb="177" eb="179">
      <t>カノウ</t>
    </rPh>
    <rPh sb="179" eb="181">
      <t>ザイゲン</t>
    </rPh>
    <phoneticPr fontId="5"/>
  </si>
  <si>
    <r>
      <t>　</t>
    </r>
    <r>
      <rPr>
        <sz val="10"/>
        <rFont val="ＭＳ Ｐゴシック"/>
        <family val="3"/>
        <charset val="128"/>
      </rPr>
      <t>将来負担比率・実質公債費比率ともに、類似団体平均と比べ低い傾向にある。将来負担比率は地方債現在高の減少と充当可能財源の増加により減少したが、実質公債費比率は、臨時財政対策債発行可能額が大きく減少したことにより標準財政規模が減少したことなどにより上昇している。
　これまでも、地方債の発行を原則交付税措置率の高い地方債に限定していることや、借入額自体を抑制していることで、実質公債費比率の適正化に努めているところであるが、財政負担の適正化の観点から、引き続き地方債の発行を限定していく。</t>
    </r>
    <rPh sb="43" eb="46">
      <t>チホウサイ</t>
    </rPh>
    <rPh sb="46" eb="49">
      <t>ゲンザイダカ</t>
    </rPh>
    <rPh sb="50" eb="52">
      <t>ゲンショウ</t>
    </rPh>
    <rPh sb="80" eb="82">
      <t>リンジ</t>
    </rPh>
    <rPh sb="82" eb="84">
      <t>ザイセイ</t>
    </rPh>
    <rPh sb="84" eb="87">
      <t>タイサクサイ</t>
    </rPh>
    <rPh sb="87" eb="89">
      <t>ハッコウ</t>
    </rPh>
    <rPh sb="89" eb="92">
      <t>カノウガク</t>
    </rPh>
    <rPh sb="93" eb="94">
      <t>オオ</t>
    </rPh>
    <rPh sb="96" eb="98">
      <t>ゲンショウ</t>
    </rPh>
    <rPh sb="105" eb="107">
      <t>ヒョウジュン</t>
    </rPh>
    <rPh sb="107" eb="111">
      <t>ザイセイキボ</t>
    </rPh>
    <rPh sb="112" eb="114">
      <t>ゲンショウ</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</si>
  <si>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</si>
  <si>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</si>
  <si>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</si>
  <si>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</si>
  <si>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</si>
  <si>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</si>
  <si>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</si>
  <si>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</si>
  <si>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</si>
  <si>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</si>
  <si>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</si>
  <si>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</si>
  <si>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</si>
  <si>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</si>
  <si>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</si>
  <si>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</si>
  <si>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</si>
  <si>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</si>
  <si>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</si>
  <si>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</si>
  <si>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</si>
  <si>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</si>
  <si>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</si>
  <si>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</si>
  <si>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</si>
  <si>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</si>
  <si>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</si>
  <si>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</si>
  <si>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</si>
  <si>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</si>
  <si>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</si>
  <si>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</si>
  <si>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</si>
  <si>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</si>
  <si>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</si>
  <si>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</si>
  <si>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</si>
  <si>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</si>
  <si>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</si>
  <si>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</si>
  <si>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</si>
  <si>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</si>
  <si>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</si>
  <si>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</si>
  <si>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</si>
  <si>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</si>
  <si>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</si>
  <si>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</si>
  <si>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</si>
  <si>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</si>
  <si>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</si>
  <si>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</si>
  <si>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</si>
  <si>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</si>
  <si>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</si>
  <si>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</si>
  <si>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</si>
  <si>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</si>
  <si>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</si>
  <si>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</si>
  <si>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</si>
  <si>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</si>
  <si>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</si>
  <si>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</si>
  <si>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</si>
  <si>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</si>
  <si>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</si>
  <si>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5"/>
  </si>
  <si>
    <t>うち日本人(％)</t>
    <phoneticPr fontId="5"/>
  </si>
  <si>
    <t>-2.4</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</si>
  <si>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</si>
  <si>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</si>
  <si>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</si>
  <si>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</si>
  <si>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</si>
  <si>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</si>
  <si>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</si>
  <si>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</si>
  <si>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</si>
  <si>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</si>
  <si>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</si>
  <si>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</si>
  <si>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</si>
  <si>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</si>
  <si>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</si>
  <si>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</si>
  <si>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</si>
  <si>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</si>
  <si>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</si>
  <si>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</si>
  <si>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</si>
  <si>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</si>
  <si>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</si>
  <si>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</si>
  <si>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</si>
  <si>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</si>
  <si>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</si>
  <si>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</si>
  <si>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</si>
  <si>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</si>
  <si>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</si>
  <si>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</si>
  <si>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</si>
  <si>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</si>
  <si>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</si>
  <si>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</si>
  <si>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</si>
  <si>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</si>
  <si>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</si>
  <si>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</si>
  <si>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</si>
  <si>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</si>
  <si>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</si>
  <si>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</si>
  <si>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</si>
  <si>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</si>
  <si>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</si>
  <si>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</si>
  <si>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</si>
  <si>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</si>
  <si>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</si>
  <si>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</si>
  <si>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</si>
  <si>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</si>
  <si>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</si>
  <si>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</si>
  <si>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</si>
  <si>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</si>
  <si>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※8：職員の状況については、令和4年度地方公務員給与実態調査に基づいている。</t>
    <phoneticPr fontId="19"/>
  </si>
  <si>
    <t>令和4年度</t>
    <phoneticPr fontId="15"/>
  </si>
  <si>
    <t>広島県江田島市</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</si>
  <si>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</si>
  <si>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</si>
  <si>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</si>
  <si>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</si>
  <si>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</si>
  <si>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</si>
  <si>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</si>
  <si>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</si>
  <si>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</si>
  <si>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</si>
  <si>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</si>
  <si>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</si>
  <si>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</si>
  <si>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</si>
  <si>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</si>
  <si>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</si>
  <si>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</si>
  <si>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</si>
  <si>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</si>
  <si>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</si>
  <si>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</si>
  <si>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</si>
  <si>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</si>
  <si>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</si>
  <si>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</si>
  <si>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</si>
  <si>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</si>
  <si>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</si>
  <si>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</si>
  <si>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</si>
  <si>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</si>
  <si>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</si>
  <si>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</si>
  <si>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</si>
  <si>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</si>
  <si>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</si>
  <si>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</si>
  <si>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</si>
  <si>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</si>
  <si>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</si>
  <si>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</si>
  <si>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</si>
  <si>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</si>
  <si>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</si>
  <si>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</si>
  <si>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</si>
  <si>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</si>
  <si>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</si>
  <si>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</si>
  <si>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</si>
  <si>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</si>
  <si>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</si>
  <si>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</si>
  <si>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</si>
  <si>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</si>
  <si>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</si>
  <si>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</si>
  <si>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</si>
  <si>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</si>
  <si>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</si>
  <si>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</si>
  <si>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</si>
  <si>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</si>
  <si>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</si>
  <si>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</si>
  <si>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</si>
  <si>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</si>
  <si>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</si>
  <si>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</si>
  <si>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</si>
  <si>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</si>
  <si>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</si>
  <si>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</si>
  <si>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</si>
  <si>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</si>
  <si>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</si>
  <si>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</si>
  <si>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</si>
  <si>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</si>
  <si>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</si>
  <si>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</si>
  <si>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</si>
  <si>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</si>
  <si>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</si>
  <si>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</si>
  <si>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</si>
  <si>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</si>
  <si>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</si>
  <si>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</si>
  <si>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</si>
  <si>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</si>
  <si>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</si>
  <si>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</si>
  <si>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5"/>
  </si>
  <si>
    <t>国有提供交付金(特別区財調交付金)</t>
  </si>
  <si>
    <t>徴収率
(％)</t>
    <rPh sb="0" eb="2">
      <t>チョウシュウ</t>
    </rPh>
    <rPh sb="2" eb="3">
      <t>リツ</t>
    </rPh>
    <phoneticPr fontId="5"/>
  </si>
  <si>
    <t>現年</t>
    <rPh sb="0" eb="1">
      <t>ゲン</t>
    </rPh>
    <rPh sb="1" eb="2">
      <t>ネン</t>
    </rPh>
    <phoneticPr fontId="5"/>
  </si>
  <si>
    <t>　うち利子</t>
    <phoneticPr fontId="1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</si>
  <si>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</si>
  <si>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</si>
  <si>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</si>
  <si>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</si>
  <si>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</si>
  <si>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</si>
  <si>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</si>
  <si>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</si>
  <si>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</si>
  <si>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</si>
  <si>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</si>
  <si>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</si>
  <si>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</si>
  <si>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</si>
  <si>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</si>
  <si>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</si>
  <si>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</si>
  <si>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</si>
  <si>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</si>
  <si>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</si>
  <si>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</si>
  <si>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</si>
  <si>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</si>
  <si>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</si>
  <si>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</si>
  <si>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</si>
  <si>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</si>
  <si>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</si>
  <si>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</si>
  <si>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</si>
  <si>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</si>
  <si>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</si>
  <si>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</si>
  <si>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</si>
  <si>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</si>
  <si>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</si>
  <si>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</si>
  <si>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</si>
  <si>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</si>
  <si>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</si>
  <si>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</si>
  <si>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</si>
  <si>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</si>
  <si>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</si>
  <si>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</si>
  <si>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</si>
  <si>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</si>
  <si>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</si>
  <si>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</si>
  <si>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</si>
  <si>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</si>
  <si>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</si>
  <si>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</si>
  <si>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広島県江田島市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</si>
  <si>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</si>
  <si>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</si>
  <si>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</si>
  <si>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</si>
  <si>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</si>
  <si>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</si>
  <si>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</si>
  <si>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</si>
  <si>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</si>
  <si>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</si>
  <si>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</si>
  <si>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</si>
  <si>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</si>
  <si>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</si>
  <si>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</si>
  <si>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</si>
  <si>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</si>
  <si>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</si>
  <si>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</si>
  <si>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</si>
  <si>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江田島市土地開発公社</t>
  </si>
  <si>
    <t>-</t>
  </si>
  <si>
    <t>住宅新築資金等貸付事業特別会計</t>
    <phoneticPr fontId="5"/>
  </si>
  <si>
    <t>沖ノ島マリーナ株式会社</t>
  </si>
  <si>
    <t>港湾管理特別会計</t>
    <phoneticPr fontId="5"/>
  </si>
  <si>
    <t>江田島バス株式会社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</si>
  <si>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</si>
  <si>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</si>
  <si>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</si>
  <si>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</si>
  <si>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</si>
  <si>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</si>
  <si>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</si>
  <si>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</si>
  <si>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</si>
  <si>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</si>
  <si>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</si>
  <si>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</si>
  <si>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</si>
  <si>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</si>
  <si>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</si>
  <si>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</si>
  <si>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</si>
  <si>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</si>
  <si>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</si>
  <si>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</si>
  <si>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宿泊施設事業特別会計</t>
    <phoneticPr fontId="5"/>
  </si>
  <si>
    <t>法非適用企業</t>
    <phoneticPr fontId="5"/>
  </si>
  <si>
    <t>交通船事業特別会計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</si>
  <si>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</si>
  <si>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</si>
  <si>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</si>
  <si>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</si>
  <si>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</si>
  <si>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</si>
  <si>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後期高齢者医療広域連合（一般会計）</t>
  </si>
  <si>
    <t>後期高齢者医療広域連合（特別会計）</t>
  </si>
  <si>
    <t>広島県市町総合事務組合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</si>
  <si>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</si>
  <si>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</si>
  <si>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</si>
  <si>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</si>
  <si>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</si>
  <si>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</si>
  <si>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</si>
  <si>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</si>
  <si>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</si>
  <si>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</si>
  <si>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</si>
  <si>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</si>
  <si>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</si>
  <si>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</si>
  <si>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</si>
  <si>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</si>
  <si>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</si>
  <si>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</si>
  <si>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</si>
  <si>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</si>
  <si>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</si>
  <si>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</si>
  <si>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</si>
  <si>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</si>
  <si>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</si>
  <si>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</si>
  <si>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</si>
  <si>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</si>
  <si>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</si>
  <si>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</si>
  <si>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</si>
  <si>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</si>
  <si>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</si>
  <si>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</si>
  <si>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</si>
  <si>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</si>
  <si>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</si>
  <si>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</si>
  <si>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</si>
  <si>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</si>
  <si>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</si>
  <si>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</si>
  <si>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</si>
  <si>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</si>
  <si>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</si>
  <si>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</si>
  <si>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</si>
  <si>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</si>
  <si>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</si>
  <si>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</si>
  <si>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</si>
  <si>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</si>
  <si>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</si>
  <si>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</si>
  <si>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</si>
  <si>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</si>
  <si>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</si>
  <si>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</si>
  <si>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</si>
  <si>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</si>
  <si>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</si>
  <si>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</si>
  <si>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</si>
  <si>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</si>
  <si>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</si>
  <si>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</si>
  <si>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</si>
  <si>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</si>
  <si>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</si>
  <si>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</si>
  <si>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</si>
  <si>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</si>
  <si>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</si>
  <si>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</si>
  <si>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</si>
  <si>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</si>
  <si>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</si>
  <si>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</si>
  <si>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</si>
  <si>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</si>
  <si>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</si>
  <si>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</si>
  <si>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</si>
  <si>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</si>
  <si>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</si>
  <si>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</si>
  <si>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</si>
  <si>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</si>
  <si>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</si>
  <si>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</si>
  <si>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</si>
  <si>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</si>
  <si>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</si>
  <si>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</si>
  <si>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</si>
  <si>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</si>
  <si>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</si>
  <si>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</si>
  <si>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</si>
  <si>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</si>
  <si>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</si>
  <si>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</si>
  <si>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</si>
  <si>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</si>
  <si>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</si>
  <si>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</si>
  <si>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</si>
  <si>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</si>
  <si>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</si>
  <si>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</si>
  <si>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</si>
  <si>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</si>
  <si>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</si>
  <si>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</si>
  <si>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</si>
  <si>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</si>
  <si>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</si>
  <si>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</si>
  <si>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</si>
  <si>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</si>
  <si>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</si>
  <si>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</si>
  <si>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</si>
  <si>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</si>
  <si>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</si>
  <si>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</si>
  <si>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</si>
  <si>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</si>
  <si>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</si>
  <si>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4.71</t>
  </si>
  <si>
    <t>▲ 10.83</t>
  </si>
  <si>
    <t>▲ 4.27</t>
  </si>
  <si>
    <t>会計</t>
    <rPh sb="0" eb="2">
      <t>カイケイ</t>
    </rPh>
    <phoneticPr fontId="5"/>
  </si>
  <si>
    <t>水道事業会計</t>
  </si>
  <si>
    <t>一般会計</t>
  </si>
  <si>
    <t>下水道事業会計</t>
  </si>
  <si>
    <t>国民健康保険特別会計</t>
  </si>
  <si>
    <t>介護保険(保険事業勘定)特別会計</t>
  </si>
  <si>
    <t>後期高齢者医療特別会計</t>
  </si>
  <si>
    <t>交通船事業特別会計</t>
  </si>
  <si>
    <t>港湾管理特別会計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</si>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</sst>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10" fillId="0" borderId="0" xfId="7" applyFont="1">
      <alignment vertical="center"/>
    </xf>
    <xf numFmtId="49" fontId="11" fillId="0" borderId="0" xfId="7" applyNumberFormat="1" applyFont="1" applyAlignment="1">
      <alignment horizontal="center"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20" xfId="7" applyFont="1" applyBorder="1" applyAlignment="1">
      <alignment horizontal="center" vertical="center"/>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23"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27" xfId="7" applyFont="1" applyBorder="1" applyAlignment="1">
      <alignment horizontal="center" vertical="center"/>
    </xf>
    <xf numFmtId="0" fontId="10" fillId="0" borderId="0" xfId="7" applyFont="1" applyAlignment="1">
      <alignment horizontal="center" vertical="center"/>
    </xf>
    <xf numFmtId="0" fontId="10" fillId="0" borderId="28" xfId="7" applyFont="1" applyBorder="1" applyAlignment="1">
      <alignment horizontal="center" vertical="center"/>
    </xf>
    <xf numFmtId="0" fontId="10" fillId="0" borderId="29" xfId="7" applyFont="1" applyBorder="1" applyAlignment="1">
      <alignment horizontal="center" vertical="center"/>
    </xf>
    <xf numFmtId="0" fontId="10" fillId="0" borderId="7" xfId="7" applyFont="1" applyBorder="1" applyAlignment="1">
      <alignment horizontal="center" vertical="center"/>
    </xf>
    <xf numFmtId="0" fontId="10" fillId="0" borderId="30" xfId="7" applyFont="1" applyBorder="1" applyAlignment="1">
      <alignment horizontal="center" vertical="center"/>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0" fontId="10" fillId="0" borderId="31" xfId="7" applyFont="1" applyBorder="1" applyAlignment="1">
      <alignment horizontal="center" vertical="center"/>
    </xf>
    <xf numFmtId="0" fontId="10" fillId="0" borderId="8" xfId="7" applyFont="1" applyBorder="1" applyAlignment="1">
      <alignment horizontal="center" vertical="center"/>
    </xf>
    <xf numFmtId="0" fontId="10" fillId="0" borderId="32" xfId="7" applyFont="1" applyBorder="1" applyAlignment="1">
      <alignment horizontal="center" vertical="center"/>
    </xf>
    <xf numFmtId="0" fontId="10" fillId="0" borderId="6" xfId="7" applyFont="1" applyBorder="1" applyAlignment="1">
      <alignment horizontal="center" vertical="center"/>
    </xf>
    <xf numFmtId="0" fontId="10" fillId="0" borderId="33" xfId="7" applyFont="1" applyBorder="1" applyAlignment="1">
      <alignment horizontal="center" vertical="center"/>
    </xf>
    <xf numFmtId="0" fontId="10" fillId="0" borderId="34" xfId="7" applyFont="1" applyBorder="1">
      <alignment vertical="center"/>
    </xf>
    <xf numFmtId="0" fontId="10" fillId="0" borderId="9" xfId="7" applyFont="1" applyBorder="1">
      <alignment vertical="center"/>
    </xf>
    <xf numFmtId="0" fontId="10" fillId="0" borderId="11" xfId="7" applyFont="1" applyBorder="1">
      <alignment vertical="center"/>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0" fontId="10" fillId="0" borderId="27" xfId="7" applyFont="1" applyBorder="1" applyAlignment="1">
      <alignment horizontal="left" vertical="center"/>
    </xf>
    <xf numFmtId="0" fontId="10" fillId="0" borderId="0" xfId="7" applyFont="1" applyAlignment="1">
      <alignment horizontal="left" vertical="center"/>
    </xf>
    <xf numFmtId="0" fontId="10" fillId="0" borderId="28" xfId="7" applyFont="1" applyBorder="1" applyAlignment="1">
      <alignment horizontal="left"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0" fontId="10" fillId="0" borderId="35" xfId="7" applyFont="1" applyBorder="1" applyAlignment="1">
      <alignment horizontal="center" vertical="center"/>
    </xf>
    <xf numFmtId="0" fontId="10" fillId="0" borderId="3" xfId="7" applyFont="1" applyBorder="1" applyAlignment="1">
      <alignment horizontal="center" vertical="center"/>
    </xf>
    <xf numFmtId="0" fontId="10" fillId="0" borderId="36" xfId="7" applyFont="1" applyBorder="1" applyAlignment="1">
      <alignment horizontal="center" vertical="center"/>
    </xf>
    <xf numFmtId="0" fontId="10" fillId="0" borderId="1" xfId="7" applyFont="1" applyBorder="1" applyAlignment="1">
      <alignment horizontal="center" vertical="center"/>
    </xf>
    <xf numFmtId="0" fontId="10" fillId="0" borderId="37" xfId="7" applyFont="1" applyBorder="1" applyAlignment="1">
      <alignment horizontal="center" vertical="center"/>
    </xf>
    <xf numFmtId="0" fontId="10" fillId="0" borderId="38" xfId="7" applyFont="1" applyBorder="1" applyAlignment="1">
      <alignment horizontal="center" vertical="center"/>
    </xf>
    <xf numFmtId="0" fontId="10" fillId="0" borderId="2"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49" fontId="10" fillId="0" borderId="4" xfId="7" applyNumberFormat="1" applyFont="1" applyBorder="1" applyAlignment="1">
      <alignment horizontal="center" vertical="center"/>
    </xf>
    <xf numFmtId="49" fontId="10" fillId="0" borderId="0" xfId="7" applyNumberFormat="1" applyFont="1" applyAlignment="1">
      <alignment horizontal="center" vertical="center"/>
    </xf>
    <xf numFmtId="49" fontId="10" fillId="0" borderId="28" xfId="7" applyNumberFormat="1" applyFont="1" applyBorder="1" applyAlignment="1">
      <alignment horizontal="center" vertical="center"/>
    </xf>
    <xf numFmtId="0" fontId="10" fillId="0" borderId="40" xfId="7" applyFont="1" applyBorder="1" applyAlignment="1">
      <alignment horizontal="center" vertical="center"/>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48"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10"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4" fillId="0" borderId="32" xfId="9" applyFont="1" applyBorder="1">
      <alignment vertical="center"/>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177" fontId="10" fillId="0" borderId="11" xfId="7" applyNumberFormat="1" applyFont="1" applyBorder="1" applyAlignment="1">
      <alignment horizontal="right" vertical="center" shrinkToFit="1"/>
    </xf>
    <xf numFmtId="0" fontId="14" fillId="0" borderId="1" xfId="7" applyFont="1" applyBorder="1">
      <alignment vertical="center"/>
    </xf>
    <xf numFmtId="0" fontId="14" fillId="0" borderId="9" xfId="7" applyFont="1" applyBorder="1">
      <alignment vertical="center"/>
    </xf>
    <xf numFmtId="0" fontId="14" fillId="0" borderId="11" xfId="7" applyFont="1" applyBorder="1">
      <alignment vertical="center"/>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0" fillId="0" borderId="18" xfId="10" applyFont="1" applyBorder="1" applyAlignment="1">
      <alignment horizontal="left" vertical="center"/>
    </xf>
    <xf numFmtId="0" fontId="10" fillId="0" borderId="19" xfId="10" applyFont="1" applyBorder="1" applyAlignment="1">
      <alignment horizontal="left" vertical="center"/>
    </xf>
    <xf numFmtId="0" fontId="10" fillId="0" borderId="20" xfId="10" applyFont="1" applyBorder="1" applyAlignment="1">
      <alignment horizontal="lef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4" fillId="0" borderId="2" xfId="7" applyFont="1" applyBorder="1">
      <alignment vertical="center"/>
    </xf>
    <xf numFmtId="0" fontId="14" fillId="0" borderId="3" xfId="7" applyFont="1" applyBorder="1">
      <alignment vertical="center"/>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0" fontId="10" fillId="0" borderId="27" xfId="7" applyFont="1" applyBorder="1" applyAlignment="1">
      <alignment horizontal="left" vertical="center"/>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42" xfId="9" applyFont="1" applyBorder="1" applyAlignment="1">
      <alignment horizontal="center" vertical="center"/>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0" fontId="10" fillId="0" borderId="58" xfId="7" applyFont="1" applyBorder="1" applyAlignment="1">
      <alignment horizontal="center" vertical="center"/>
    </xf>
    <xf numFmtId="0" fontId="10" fillId="0" borderId="59" xfId="7" applyFont="1" applyBorder="1" applyAlignment="1">
      <alignment horizontal="center"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38"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0" fillId="0" borderId="1" xfId="7" applyFont="1" applyBorder="1" applyAlignment="1">
      <alignment horizontal="center" vertical="center" textRotation="255"/>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6" fillId="0" borderId="39" xfId="7" applyFont="1" applyBorder="1" applyAlignment="1">
      <alignment horizontal="center" vertical="center" wrapText="1"/>
    </xf>
    <xf numFmtId="0" fontId="10" fillId="0" borderId="27"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4" xfId="7" applyFont="1" applyBorder="1" applyAlignment="1">
      <alignment horizontal="center" vertical="center" textRotation="255"/>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30" xfId="7" applyFont="1" applyBorder="1" applyAlignment="1">
      <alignment horizontal="center" vertical="center" wrapText="1"/>
    </xf>
    <xf numFmtId="0" fontId="17" fillId="0" borderId="9" xfId="7" applyFont="1" applyBorder="1">
      <alignment vertical="center"/>
    </xf>
    <xf numFmtId="0" fontId="17" fillId="0" borderId="11" xfId="7" applyFont="1" applyBorder="1">
      <alignment vertical="center"/>
    </xf>
    <xf numFmtId="0" fontId="10" fillId="0" borderId="27" xfId="7" applyFont="1" applyBorder="1" applyAlignment="1">
      <alignment horizontal="center"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0" fontId="10" fillId="0" borderId="45" xfId="7"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49" fontId="10" fillId="0" borderId="0" xfId="7" applyNumberFormat="1" applyFont="1" applyAlignment="1">
      <alignment horizontal="left" vertical="center"/>
    </xf>
    <xf numFmtId="0" fontId="10" fillId="0" borderId="0" xfId="7" applyFont="1" applyAlignment="1">
      <alignment horizontal="center" vertical="center"/>
    </xf>
    <xf numFmtId="49" fontId="10" fillId="0" borderId="0" xfId="7" applyNumberFormat="1" applyFont="1" applyAlignment="1">
      <alignment horizontal="center" vertical="center"/>
    </xf>
    <xf numFmtId="0" fontId="10" fillId="0" borderId="0" xfId="7" applyFont="1" applyAlignment="1">
      <alignment horizontal="center" vertical="center" shrinkToFit="1"/>
    </xf>
    <xf numFmtId="0" fontId="10" fillId="0" borderId="28" xfId="7" applyFont="1" applyBorder="1" applyAlignment="1">
      <alignment horizontal="center" vertical="center"/>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pplyProtection="1">
      <alignment horizontal="center" vertical="center" shrinkToFit="1"/>
      <protection hidden="1"/>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0" fontId="10" fillId="0" borderId="0" xfId="7" applyFont="1">
      <alignment vertical="center"/>
    </xf>
    <xf numFmtId="0" fontId="10" fillId="0" borderId="0" xfId="10">
      <alignment vertical="center"/>
    </xf>
    <xf numFmtId="49" fontId="20" fillId="0" borderId="0" xfId="11" applyNumberFormat="1" applyFont="1">
      <alignment vertical="center"/>
    </xf>
    <xf numFmtId="49" fontId="10" fillId="0" borderId="0" xfId="11" applyNumberFormat="1" applyFont="1">
      <alignment vertical="center"/>
    </xf>
    <xf numFmtId="49" fontId="13" fillId="0" borderId="21" xfId="11" applyNumberFormat="1" applyFont="1" applyBorder="1" applyAlignment="1">
      <alignment horizontal="center" vertical="center"/>
    </xf>
    <xf numFmtId="49" fontId="13" fillId="0" borderId="22" xfId="11" applyNumberFormat="1" applyFont="1" applyBorder="1" applyAlignment="1">
      <alignment horizontal="center" vertical="center"/>
    </xf>
    <xf numFmtId="49" fontId="13" fillId="0" borderId="23" xfId="11" applyNumberFormat="1" applyFont="1" applyBorder="1" applyAlignment="1">
      <alignment horizontal="center"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Border="1" applyAlignment="1">
      <alignment horizontal="right" vertical="center" shrinkToFit="1"/>
    </xf>
    <xf numFmtId="177" fontId="10" fillId="0" borderId="2" xfId="11" applyNumberFormat="1" applyFont="1" applyBorder="1" applyAlignment="1">
      <alignment horizontal="right" vertical="center" shrinkToFit="1"/>
    </xf>
    <xf numFmtId="177" fontId="10" fillId="0" borderId="66" xfId="11" applyNumberFormat="1" applyFont="1" applyBorder="1" applyAlignment="1">
      <alignment horizontal="right" vertical="center" shrinkToFit="1"/>
    </xf>
    <xf numFmtId="182" fontId="10" fillId="0" borderId="67" xfId="11" applyNumberFormat="1" applyFont="1" applyBorder="1" applyAlignment="1">
      <alignment horizontal="right" vertical="center" shrinkToFit="1"/>
    </xf>
    <xf numFmtId="177" fontId="10" fillId="0" borderId="67" xfId="11" applyNumberFormat="1" applyFont="1" applyBorder="1" applyAlignment="1">
      <alignment horizontal="right" vertical="center" shrinkToFit="1"/>
    </xf>
    <xf numFmtId="182" fontId="10" fillId="0" borderId="68" xfId="11" applyNumberFormat="1" applyFont="1" applyBorder="1" applyAlignment="1">
      <alignment horizontal="right" vertical="center" shrinkToFit="1"/>
    </xf>
    <xf numFmtId="182" fontId="10" fillId="0" borderId="2" xfId="11" applyNumberFormat="1" applyFont="1" applyBorder="1" applyAlignment="1">
      <alignment horizontal="right" vertical="center" shrinkToFit="1"/>
    </xf>
    <xf numFmtId="182" fontId="10" fillId="0" borderId="3" xfId="11" applyNumberFormat="1" applyFont="1" applyBorder="1" applyAlignment="1">
      <alignment horizontal="right" vertical="center" shrinkToFit="1"/>
    </xf>
    <xf numFmtId="177" fontId="10" fillId="0" borderId="4" xfId="11" applyNumberFormat="1" applyFont="1" applyBorder="1" applyAlignment="1">
      <alignment horizontal="right" vertical="center" shrinkToFit="1"/>
    </xf>
    <xf numFmtId="177" fontId="10" fillId="0" borderId="0" xfId="11" applyNumberFormat="1" applyFont="1" applyAlignment="1">
      <alignment horizontal="right" vertical="center" shrinkToFit="1"/>
    </xf>
    <xf numFmtId="177" fontId="10" fillId="0" borderId="69" xfId="11" applyNumberFormat="1" applyFont="1" applyBorder="1" applyAlignment="1">
      <alignment horizontal="right" vertical="center" shrinkToFit="1"/>
    </xf>
    <xf numFmtId="182" fontId="10" fillId="0" borderId="70" xfId="11" applyNumberFormat="1" applyFont="1" applyBorder="1" applyAlignment="1">
      <alignment horizontal="right" vertical="center" shrinkToFit="1"/>
    </xf>
    <xf numFmtId="177" fontId="10" fillId="0" borderId="70" xfId="11" applyNumberFormat="1" applyFont="1" applyBorder="1" applyAlignment="1">
      <alignment horizontal="right" vertical="center" shrinkToFit="1"/>
    </xf>
    <xf numFmtId="177" fontId="10" fillId="0" borderId="71" xfId="11" applyNumberFormat="1" applyFont="1" applyBorder="1" applyAlignment="1">
      <alignment horizontal="right" vertical="center" shrinkToFit="1"/>
    </xf>
    <xf numFmtId="0" fontId="10" fillId="0" borderId="4" xfId="11" applyFont="1" applyBorder="1">
      <alignment vertical="center"/>
    </xf>
    <xf numFmtId="0" fontId="10" fillId="0" borderId="0" xfId="11" applyFont="1">
      <alignment vertical="center"/>
    </xf>
    <xf numFmtId="0" fontId="10" fillId="0" borderId="5" xfId="11" applyFont="1" applyBorder="1">
      <alignment vertical="center"/>
    </xf>
    <xf numFmtId="182" fontId="10" fillId="0" borderId="72" xfId="11" applyNumberFormat="1" applyFont="1" applyBorder="1" applyAlignment="1">
      <alignment horizontal="right" vertical="center" shrinkToFit="1"/>
    </xf>
    <xf numFmtId="182" fontId="10" fillId="0" borderId="0" xfId="11" applyNumberFormat="1" applyFont="1" applyAlignment="1">
      <alignment horizontal="right" vertical="center" shrinkToFit="1"/>
    </xf>
    <xf numFmtId="182" fontId="10" fillId="0" borderId="5" xfId="11" applyNumberFormat="1" applyFont="1" applyBorder="1" applyAlignment="1">
      <alignment horizontal="right" vertical="center" shrinkToFit="1"/>
    </xf>
    <xf numFmtId="182" fontId="10" fillId="0" borderId="66" xfId="11" applyNumberFormat="1" applyFont="1" applyBorder="1" applyAlignment="1">
      <alignment horizontal="right" vertical="center" shrinkToFit="1"/>
    </xf>
    <xf numFmtId="177" fontId="10" fillId="0" borderId="72" xfId="11" applyNumberFormat="1" applyFont="1" applyBorder="1" applyAlignment="1">
      <alignment horizontal="right" vertical="center" shrinkToFit="1"/>
    </xf>
    <xf numFmtId="177" fontId="10" fillId="0" borderId="5" xfId="11" applyNumberFormat="1" applyFont="1" applyBorder="1" applyAlignment="1">
      <alignment horizontal="right" vertical="center" shrinkToFit="1"/>
    </xf>
    <xf numFmtId="182" fontId="10" fillId="0" borderId="69" xfId="11" applyNumberFormat="1" applyFont="1" applyBorder="1" applyAlignment="1">
      <alignment horizontal="right" vertical="center" shrinkToFit="1"/>
    </xf>
    <xf numFmtId="0" fontId="16" fillId="0" borderId="4" xfId="11" applyFont="1" applyBorder="1">
      <alignment vertical="center"/>
    </xf>
    <xf numFmtId="0" fontId="16" fillId="0" borderId="0" xfId="11" applyFont="1">
      <alignment vertical="center"/>
    </xf>
    <xf numFmtId="0" fontId="16"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4" xfId="11" applyNumberFormat="1" applyFont="1" applyBorder="1" applyAlignment="1">
      <alignment horizontal="right" vertical="center"/>
    </xf>
    <xf numFmtId="177" fontId="10" fillId="0" borderId="0" xfId="11" applyNumberFormat="1" applyFont="1" applyAlignment="1">
      <alignment horizontal="right" vertical="center"/>
    </xf>
    <xf numFmtId="177" fontId="10" fillId="0" borderId="69" xfId="11" applyNumberFormat="1" applyFont="1" applyBorder="1" applyAlignment="1">
      <alignment horizontal="right" vertical="center"/>
    </xf>
    <xf numFmtId="182" fontId="10" fillId="0" borderId="70" xfId="11" applyNumberFormat="1" applyFont="1" applyBorder="1" applyAlignment="1">
      <alignment horizontal="right" vertical="center"/>
    </xf>
    <xf numFmtId="177" fontId="10" fillId="0" borderId="72" xfId="11" applyNumberFormat="1" applyFont="1" applyBorder="1" applyAlignment="1">
      <alignment horizontal="right" vertical="center"/>
    </xf>
    <xf numFmtId="177" fontId="10" fillId="0" borderId="5" xfId="11" applyNumberFormat="1" applyFont="1" applyBorder="1" applyAlignment="1">
      <alignment horizontal="right" vertical="center"/>
    </xf>
    <xf numFmtId="0" fontId="16" fillId="0" borderId="10" xfId="11" applyFont="1" applyBorder="1" applyAlignment="1">
      <alignment horizontal="center" vertical="center"/>
    </xf>
    <xf numFmtId="0" fontId="16" fillId="0" borderId="9" xfId="11" applyFont="1" applyBorder="1" applyAlignment="1">
      <alignment horizontal="center" vertical="center"/>
    </xf>
    <xf numFmtId="0" fontId="16" fillId="0" borderId="11" xfId="11" applyFont="1" applyBorder="1" applyAlignment="1">
      <alignment horizontal="center" vertical="center"/>
    </xf>
    <xf numFmtId="177" fontId="10"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2" fontId="10"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10" fillId="0" borderId="4" xfId="11" applyFont="1" applyBorder="1" applyAlignment="1">
      <alignment horizontal="center" vertical="center" wrapText="1"/>
    </xf>
    <xf numFmtId="0" fontId="10" fillId="0" borderId="0" xfId="11" applyFont="1" applyAlignment="1">
      <alignment horizontal="center" vertical="center" wrapText="1"/>
    </xf>
    <xf numFmtId="0" fontId="10" fillId="0" borderId="0" xfId="11" applyFont="1" applyAlignment="1">
      <alignment vertical="center" textRotation="255"/>
    </xf>
    <xf numFmtId="182" fontId="10"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2" fontId="10"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10"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177" fontId="10" fillId="0" borderId="3" xfId="11" applyNumberFormat="1" applyFont="1" applyBorder="1" applyAlignment="1">
      <alignment horizontal="right" vertical="center" shrinkToFit="1"/>
    </xf>
    <xf numFmtId="0" fontId="10" fillId="0" borderId="4" xfId="11" applyFont="1" applyBorder="1" applyAlignment="1">
      <alignment horizontal="left" vertical="center"/>
    </xf>
    <xf numFmtId="0" fontId="10" fillId="0" borderId="0" xfId="11" applyFont="1" applyAlignment="1">
      <alignment horizontal="left" vertical="center"/>
    </xf>
    <xf numFmtId="0" fontId="10" fillId="0" borderId="5" xfId="11" applyFont="1" applyBorder="1" applyAlignment="1">
      <alignment horizontal="left" vertical="center"/>
    </xf>
    <xf numFmtId="0" fontId="10" fillId="0" borderId="0" xfId="11" applyFont="1" applyAlignment="1">
      <alignment horizontal="center" vertical="center" wrapText="1"/>
    </xf>
    <xf numFmtId="177" fontId="10" fillId="0" borderId="6" xfId="11" applyNumberFormat="1" applyFont="1" applyBorder="1" applyAlignment="1">
      <alignment horizontal="right" vertical="center" shrinkToFit="1"/>
    </xf>
    <xf numFmtId="177" fontId="10" fillId="0" borderId="7" xfId="11" applyNumberFormat="1" applyFont="1" applyBorder="1" applyAlignment="1">
      <alignment horizontal="right" vertical="center" shrinkToFit="1"/>
    </xf>
    <xf numFmtId="177" fontId="10" fillId="0" borderId="73" xfId="11" applyNumberFormat="1" applyFont="1" applyBorder="1" applyAlignment="1">
      <alignment horizontal="right" vertical="center" shrinkToFit="1"/>
    </xf>
    <xf numFmtId="182" fontId="10" fillId="0" borderId="74" xfId="11" applyNumberFormat="1" applyFont="1" applyBorder="1" applyAlignment="1">
      <alignment horizontal="right" vertical="center" shrinkToFit="1"/>
    </xf>
    <xf numFmtId="177" fontId="10" fillId="0" borderId="74" xfId="11" applyNumberFormat="1" applyFont="1" applyBorder="1" applyAlignment="1">
      <alignment horizontal="right" vertical="center" shrinkToFit="1"/>
    </xf>
    <xf numFmtId="182" fontId="10" fillId="0" borderId="75" xfId="11" applyNumberFormat="1" applyFont="1" applyBorder="1" applyAlignment="1">
      <alignment horizontal="right" vertical="center" shrinkToFit="1"/>
    </xf>
    <xf numFmtId="182" fontId="10" fillId="0" borderId="8" xfId="11" applyNumberFormat="1" applyFont="1" applyBorder="1" applyAlignment="1">
      <alignment horizontal="right" vertical="center" shrinkToFit="1"/>
    </xf>
    <xf numFmtId="177" fontId="10" fillId="3" borderId="72" xfId="11" applyNumberFormat="1" applyFont="1" applyFill="1" applyBorder="1" applyAlignment="1">
      <alignment horizontal="right" vertical="center" shrinkToFit="1"/>
    </xf>
    <xf numFmtId="177" fontId="10" fillId="3" borderId="0" xfId="11" applyNumberFormat="1" applyFont="1" applyFill="1" applyAlignment="1">
      <alignment horizontal="right" vertical="center" shrinkToFit="1"/>
    </xf>
    <xf numFmtId="177" fontId="10" fillId="3" borderId="69" xfId="11" applyNumberFormat="1" applyFont="1" applyFill="1" applyBorder="1" applyAlignment="1">
      <alignment horizontal="right" vertical="center" shrinkToFit="1"/>
    </xf>
    <xf numFmtId="0" fontId="10" fillId="3" borderId="72" xfId="11" applyFont="1" applyFill="1" applyBorder="1" applyAlignment="1">
      <alignment horizontal="right" vertical="center" shrinkToFit="1"/>
    </xf>
    <xf numFmtId="0" fontId="10" fillId="3" borderId="0" xfId="11" applyFont="1" applyFill="1" applyAlignment="1">
      <alignment horizontal="right" vertical="center" shrinkToFit="1"/>
    </xf>
    <xf numFmtId="0" fontId="10" fillId="3" borderId="5" xfId="11" applyFont="1" applyFill="1" applyBorder="1" applyAlignment="1">
      <alignment horizontal="right" vertical="center" shrinkToFit="1"/>
    </xf>
    <xf numFmtId="0" fontId="10" fillId="0" borderId="6" xfId="11" applyFont="1" applyBorder="1" applyAlignment="1">
      <alignment horizontal="left" vertical="center"/>
    </xf>
    <xf numFmtId="0" fontId="10" fillId="0" borderId="7" xfId="11" applyFont="1" applyBorder="1" applyAlignment="1">
      <alignment horizontal="left" vertical="center"/>
    </xf>
    <xf numFmtId="0" fontId="10" fillId="0" borderId="8" xfId="11" applyFont="1" applyBorder="1" applyAlignment="1">
      <alignment horizontal="left" vertical="center"/>
    </xf>
    <xf numFmtId="0" fontId="10" fillId="0" borderId="7" xfId="11" applyFont="1" applyBorder="1" applyAlignment="1">
      <alignment horizontal="center" vertical="center" wrapText="1"/>
    </xf>
    <xf numFmtId="177" fontId="10" fillId="0" borderId="8" xfId="11" applyNumberFormat="1" applyFont="1" applyBorder="1" applyAlignment="1">
      <alignment horizontal="right" vertical="center" shrinkToFit="1"/>
    </xf>
    <xf numFmtId="0" fontId="14" fillId="0" borderId="0" xfId="11" applyFont="1">
      <alignment vertical="center"/>
    </xf>
    <xf numFmtId="0" fontId="14" fillId="0" borderId="5" xfId="11" applyFont="1" applyBorder="1">
      <alignment vertical="center"/>
    </xf>
    <xf numFmtId="0" fontId="14"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0" fillId="0" borderId="75" xfId="11" applyNumberFormat="1" applyFont="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0" xfId="11" applyFont="1" applyAlignment="1">
      <alignment vertical="center" shrinkToFit="1"/>
    </xf>
    <xf numFmtId="49" fontId="10" fillId="2" borderId="0" xfId="12" applyNumberFormat="1" applyFont="1" applyFill="1">
      <alignment vertical="center"/>
    </xf>
    <xf numFmtId="0" fontId="10" fillId="2" borderId="0" xfId="12" applyFont="1" applyFill="1">
      <alignment vertical="center"/>
    </xf>
    <xf numFmtId="0" fontId="10" fillId="2" borderId="46" xfId="12" applyFont="1" applyFill="1" applyBorder="1">
      <alignment vertical="center"/>
    </xf>
    <xf numFmtId="0" fontId="3" fillId="2" borderId="0" xfId="13" applyFill="1">
      <alignment vertical="center"/>
    </xf>
    <xf numFmtId="0" fontId="3" fillId="0" borderId="0" xfId="13">
      <alignment vertical="center"/>
    </xf>
    <xf numFmtId="0" fontId="23" fillId="2" borderId="0" xfId="12" applyFont="1" applyFill="1">
      <alignment vertical="center"/>
    </xf>
    <xf numFmtId="0" fontId="24" fillId="2" borderId="21" xfId="12" applyFont="1" applyFill="1" applyBorder="1" applyAlignment="1">
      <alignment horizontal="center" vertical="center"/>
    </xf>
    <xf numFmtId="0" fontId="24" fillId="2" borderId="22" xfId="12" applyFont="1" applyFill="1" applyBorder="1" applyAlignment="1">
      <alignment horizontal="center" vertical="center"/>
    </xf>
    <xf numFmtId="0" fontId="24"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5" fillId="2" borderId="0" xfId="12" applyFont="1" applyFill="1">
      <alignment vertical="center"/>
    </xf>
    <xf numFmtId="0" fontId="4" fillId="2" borderId="46" xfId="12" applyFont="1" applyFill="1" applyBorder="1">
      <alignment vertical="center"/>
    </xf>
    <xf numFmtId="0" fontId="25" fillId="2" borderId="0" xfId="13" applyFont="1" applyFill="1">
      <alignment vertical="center"/>
    </xf>
    <xf numFmtId="0" fontId="25"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7"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5"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5"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0" fontId="3" fillId="2" borderId="12" xfId="2" applyFont="1" applyFill="1" applyBorder="1" applyAlignment="1">
      <alignment horizontal="center" vertical="center"/>
    </xf>
    <xf numFmtId="177" fontId="22"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177" fontId="22" fillId="0" borderId="2"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6"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4"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2842-45C7-8210-B698D220667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80289</c:v>
                </c:pt>
                <c:pt idx="1">
                  <c:v>139601</c:v>
                </c:pt>
                <c:pt idx="2">
                  <c:v>81296</c:v>
                </c:pt>
                <c:pt idx="3">
                  <c:v>79492</c:v>
                </c:pt>
                <c:pt idx="4">
                  <c:v>88234</c:v>
                </c:pt>
              </c:numCache>
            </c:numRef>
          </c:val>
          <c:smooth val="0"/>
          <c:extLst>
            <c:ext xmlns:c16="http://schemas.microsoft.com/office/drawing/2014/chart" uri="{C3380CC4-5D6E-409C-BE32-E72D297353CC}">
              <c16:uniqueId val="{00000001-2842-45C7-8210-B698D2206672}"/>
            </c:ext>
          </c:extLst>
        </c:ser>
        <c:dLbls>
          <c:showLegendKey val="0"/>
          <c:showVal val="0"/>
          <c:showCatName val="0"/>
          <c:showSerName val="0"/>
          <c:showPercent val="0"/>
          <c:showBubbleSize val="0"/>
        </c:dLbls>
        <c:marker val="1"/>
        <c:smooth val="0"/>
        <c:axId val="378201360"/>
        <c:axId val="378201752"/>
      </c:lineChart>
      <c:catAx>
        <c:axId val="37820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201752"/>
        <c:crosses val="autoZero"/>
        <c:auto val="1"/>
        <c:lblAlgn val="ctr"/>
        <c:lblOffset val="100"/>
        <c:tickLblSkip val="1"/>
        <c:tickMarkSkip val="1"/>
        <c:noMultiLvlLbl val="0"/>
      </c:catAx>
      <c:valAx>
        <c:axId val="3782017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20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1.04</c:v>
                </c:pt>
                <c:pt idx="1">
                  <c:v>0.62</c:v>
                </c:pt>
                <c:pt idx="2">
                  <c:v>2.5</c:v>
                </c:pt>
                <c:pt idx="3">
                  <c:v>3.52</c:v>
                </c:pt>
                <c:pt idx="4">
                  <c:v>3.82</c:v>
                </c:pt>
              </c:numCache>
            </c:numRef>
          </c:val>
          <c:extLst>
            <c:ext xmlns:c16="http://schemas.microsoft.com/office/drawing/2014/chart" uri="{C3380CC4-5D6E-409C-BE32-E72D297353CC}">
              <c16:uniqueId val="{00000000-0040-416D-8ABB-AF56E43498E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60.37</c:v>
                </c:pt>
                <c:pt idx="1">
                  <c:v>51.83</c:v>
                </c:pt>
                <c:pt idx="2">
                  <c:v>44.5</c:v>
                </c:pt>
                <c:pt idx="3">
                  <c:v>48.02</c:v>
                </c:pt>
                <c:pt idx="4">
                  <c:v>51.98</c:v>
                </c:pt>
              </c:numCache>
            </c:numRef>
          </c:val>
          <c:extLst>
            <c:ext xmlns:c16="http://schemas.microsoft.com/office/drawing/2014/chart" uri="{C3380CC4-5D6E-409C-BE32-E72D297353CC}">
              <c16:uniqueId val="{00000001-0040-416D-8ABB-AF56E43498E2}"/>
            </c:ext>
          </c:extLst>
        </c:ser>
        <c:dLbls>
          <c:showLegendKey val="0"/>
          <c:showVal val="0"/>
          <c:showCatName val="0"/>
          <c:showSerName val="0"/>
          <c:showPercent val="0"/>
          <c:showBubbleSize val="0"/>
        </c:dLbls>
        <c:gapWidth val="250"/>
        <c:overlap val="100"/>
        <c:axId val="409783128"/>
        <c:axId val="40978195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-4.71</c:v>
                </c:pt>
                <c:pt idx="1">
                  <c:v>-10.83</c:v>
                </c:pt>
                <c:pt idx="2">
                  <c:v>-4.2699999999999996</c:v>
                </c:pt>
                <c:pt idx="3">
                  <c:v>5.61</c:v>
                </c:pt>
                <c:pt idx="4">
                  <c:v>2.0499999999999998</c:v>
                </c:pt>
              </c:numCache>
            </c:numRef>
          </c:val>
          <c:smooth val="0"/>
          <c:extLst>
            <c:ext xmlns:c16="http://schemas.microsoft.com/office/drawing/2014/chart" uri="{C3380CC4-5D6E-409C-BE32-E72D297353CC}">
              <c16:uniqueId val="{00000002-0040-416D-8ABB-AF56E43498E2}"/>
            </c:ext>
          </c:extLst>
        </c:ser>
        <c:dLbls>
          <c:showLegendKey val="0"/>
          <c:showVal val="0"/>
          <c:showCatName val="0"/>
          <c:showSerName val="0"/>
          <c:showPercent val="0"/>
          <c:showBubbleSize val="0"/>
        </c:dLbls>
        <c:marker val="1"/>
        <c:smooth val="0"/>
        <c:axId val="409783128"/>
        <c:axId val="409781952"/>
      </c:lineChart>
      <c:catAx>
        <c:axId val="40978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781952"/>
        <c:crosses val="autoZero"/>
        <c:auto val="1"/>
        <c:lblAlgn val="ctr"/>
        <c:lblOffset val="100"/>
        <c:tickLblSkip val="1"/>
        <c:tickMarkSkip val="1"/>
        <c:noMultiLvlLbl val="0"/>
      </c:catAx>
      <c:valAx>
        <c:axId val="40978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8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0.03</c:v>
                </c:pt>
                <c:pt idx="4">
                  <c:v>#N/A</c:v>
                </c:pt>
                <c:pt idx="5">
                  <c:v>0</c:v>
                </c:pt>
                <c:pt idx="6">
                  <c:v>#N/A</c:v>
                </c:pt>
                <c:pt idx="7">
                  <c:v>0</c:v>
                </c:pt>
                <c:pt idx="8">
                  <c:v>#N/A</c:v>
                </c:pt>
                <c:pt idx="9">
                  <c:v>0.01</c:v>
                </c:pt>
              </c:numCache>
            </c:numRef>
          </c:val>
          <c:extLst>
            <c:ext xmlns:c16="http://schemas.microsoft.com/office/drawing/2014/chart" uri="{C3380CC4-5D6E-409C-BE32-E72D297353CC}">
              <c16:uniqueId val="{00000000-5703-4FB1-B5E7-A79CFC2603F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03-4FB1-B5E7-A79CFC2603F9}"/>
            </c:ext>
          </c:extLst>
        </c:ser>
        <c:ser>
          <c:idx val="2"/>
          <c:order val="2"/>
          <c:tx>
            <c:strRef>
              <c:f>[1]データシート!$A$29</c:f>
              <c:strCache>
                <c:ptCount val="1"/>
                <c:pt idx="0">
                  <c:v>港湾管理特別会計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0.01</c:v>
                </c:pt>
                <c:pt idx="6">
                  <c:v>#N/A</c:v>
                </c:pt>
                <c:pt idx="7">
                  <c:v>7.0000000000000007E-2</c:v>
                </c:pt>
                <c:pt idx="8">
                  <c:v>#N/A</c:v>
                </c:pt>
                <c:pt idx="9">
                  <c:v>0.01</c:v>
                </c:pt>
              </c:numCache>
            </c:numRef>
          </c:val>
          <c:extLst>
            <c:ext xmlns:c16="http://schemas.microsoft.com/office/drawing/2014/chart" uri="{C3380CC4-5D6E-409C-BE32-E72D297353CC}">
              <c16:uniqueId val="{00000002-5703-4FB1-B5E7-A79CFC2603F9}"/>
            </c:ext>
          </c:extLst>
        </c:ser>
        <c:ser>
          <c:idx val="3"/>
          <c:order val="3"/>
          <c:tx>
            <c:strRef>
              <c:f>[1]データシート!$A$30</c:f>
              <c:strCache>
                <c:ptCount val="1"/>
                <c:pt idx="0">
                  <c:v>交通船事業特別会計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0.01</c:v>
                </c:pt>
                <c:pt idx="2">
                  <c:v>#N/A</c:v>
                </c:pt>
                <c:pt idx="3">
                  <c:v>0</c:v>
                </c:pt>
                <c:pt idx="4">
                  <c:v>#N/A</c:v>
                </c:pt>
                <c:pt idx="5">
                  <c:v>0</c:v>
                </c:pt>
                <c:pt idx="6">
                  <c:v>#N/A</c:v>
                </c:pt>
                <c:pt idx="7">
                  <c:v>0.01</c:v>
                </c:pt>
                <c:pt idx="8">
                  <c:v>#N/A</c:v>
                </c:pt>
                <c:pt idx="9">
                  <c:v>0.08</c:v>
                </c:pt>
              </c:numCache>
            </c:numRef>
          </c:val>
          <c:extLst>
            <c:ext xmlns:c16="http://schemas.microsoft.com/office/drawing/2014/chart" uri="{C3380CC4-5D6E-409C-BE32-E72D297353CC}">
              <c16:uniqueId val="{00000003-5703-4FB1-B5E7-A79CFC2603F9}"/>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0.12</c:v>
                </c:pt>
                <c:pt idx="2">
                  <c:v>#N/A</c:v>
                </c:pt>
                <c:pt idx="3">
                  <c:v>0.11</c:v>
                </c:pt>
                <c:pt idx="4">
                  <c:v>#N/A</c:v>
                </c:pt>
                <c:pt idx="5">
                  <c:v>0.1</c:v>
                </c:pt>
                <c:pt idx="6">
                  <c:v>#N/A</c:v>
                </c:pt>
                <c:pt idx="7">
                  <c:v>0.13</c:v>
                </c:pt>
                <c:pt idx="8">
                  <c:v>#N/A</c:v>
                </c:pt>
                <c:pt idx="9">
                  <c:v>0.1</c:v>
                </c:pt>
              </c:numCache>
            </c:numRef>
          </c:val>
          <c:extLst>
            <c:ext xmlns:c16="http://schemas.microsoft.com/office/drawing/2014/chart" uri="{C3380CC4-5D6E-409C-BE32-E72D297353CC}">
              <c16:uniqueId val="{00000004-5703-4FB1-B5E7-A79CFC2603F9}"/>
            </c:ext>
          </c:extLst>
        </c:ser>
        <c:ser>
          <c:idx val="5"/>
          <c:order val="5"/>
          <c:tx>
            <c:strRef>
              <c:f>[1]データシート!$A$32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0.86</c:v>
                </c:pt>
                <c:pt idx="2">
                  <c:v>#N/A</c:v>
                </c:pt>
                <c:pt idx="3">
                  <c:v>0.2</c:v>
                </c:pt>
                <c:pt idx="4">
                  <c:v>#N/A</c:v>
                </c:pt>
                <c:pt idx="5">
                  <c:v>0.56999999999999995</c:v>
                </c:pt>
                <c:pt idx="6">
                  <c:v>#N/A</c:v>
                </c:pt>
                <c:pt idx="7">
                  <c:v>1.27</c:v>
                </c:pt>
                <c:pt idx="8">
                  <c:v>#N/A</c:v>
                </c:pt>
                <c:pt idx="9">
                  <c:v>0.72</c:v>
                </c:pt>
              </c:numCache>
            </c:numRef>
          </c:val>
          <c:extLst>
            <c:ext xmlns:c16="http://schemas.microsoft.com/office/drawing/2014/chart" uri="{C3380CC4-5D6E-409C-BE32-E72D297353CC}">
              <c16:uniqueId val="{00000005-5703-4FB1-B5E7-A79CFC2603F9}"/>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0.31</c:v>
                </c:pt>
                <c:pt idx="2">
                  <c:v>#N/A</c:v>
                </c:pt>
                <c:pt idx="3">
                  <c:v>0.65</c:v>
                </c:pt>
                <c:pt idx="4">
                  <c:v>#N/A</c:v>
                </c:pt>
                <c:pt idx="5">
                  <c:v>1.05</c:v>
                </c:pt>
                <c:pt idx="6">
                  <c:v>#N/A</c:v>
                </c:pt>
                <c:pt idx="7">
                  <c:v>1.18</c:v>
                </c:pt>
                <c:pt idx="8">
                  <c:v>#N/A</c:v>
                </c:pt>
                <c:pt idx="9">
                  <c:v>1.31</c:v>
                </c:pt>
              </c:numCache>
            </c:numRef>
          </c:val>
          <c:extLst>
            <c:ext xmlns:c16="http://schemas.microsoft.com/office/drawing/2014/chart" uri="{C3380CC4-5D6E-409C-BE32-E72D297353CC}">
              <c16:uniqueId val="{00000006-5703-4FB1-B5E7-A79CFC2603F9}"/>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1.76</c:v>
                </c:pt>
                <c:pt idx="2">
                  <c:v>#N/A</c:v>
                </c:pt>
                <c:pt idx="3">
                  <c:v>1.85</c:v>
                </c:pt>
                <c:pt idx="4">
                  <c:v>#N/A</c:v>
                </c:pt>
                <c:pt idx="5">
                  <c:v>2.74</c:v>
                </c:pt>
                <c:pt idx="6">
                  <c:v>#N/A</c:v>
                </c:pt>
                <c:pt idx="7">
                  <c:v>1.94</c:v>
                </c:pt>
                <c:pt idx="8">
                  <c:v>#N/A</c:v>
                </c:pt>
                <c:pt idx="9">
                  <c:v>1.62</c:v>
                </c:pt>
              </c:numCache>
            </c:numRef>
          </c:val>
          <c:extLst>
            <c:ext xmlns:c16="http://schemas.microsoft.com/office/drawing/2014/chart" uri="{C3380CC4-5D6E-409C-BE32-E72D297353CC}">
              <c16:uniqueId val="{00000007-5703-4FB1-B5E7-A79CFC2603F9}"/>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1.02</c:v>
                </c:pt>
                <c:pt idx="2">
                  <c:v>#N/A</c:v>
                </c:pt>
                <c:pt idx="3">
                  <c:v>0.59</c:v>
                </c:pt>
                <c:pt idx="4">
                  <c:v>#N/A</c:v>
                </c:pt>
                <c:pt idx="5">
                  <c:v>2.48</c:v>
                </c:pt>
                <c:pt idx="6">
                  <c:v>#N/A</c:v>
                </c:pt>
                <c:pt idx="7">
                  <c:v>3.44</c:v>
                </c:pt>
                <c:pt idx="8">
                  <c:v>#N/A</c:v>
                </c:pt>
                <c:pt idx="9">
                  <c:v>3.79</c:v>
                </c:pt>
              </c:numCache>
            </c:numRef>
          </c:val>
          <c:extLst>
            <c:ext xmlns:c16="http://schemas.microsoft.com/office/drawing/2014/chart" uri="{C3380CC4-5D6E-409C-BE32-E72D297353CC}">
              <c16:uniqueId val="{00000008-5703-4FB1-B5E7-A79CFC2603F9}"/>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13.4</c:v>
                </c:pt>
                <c:pt idx="2">
                  <c:v>#N/A</c:v>
                </c:pt>
                <c:pt idx="3">
                  <c:v>17.41</c:v>
                </c:pt>
                <c:pt idx="4">
                  <c:v>#N/A</c:v>
                </c:pt>
                <c:pt idx="5">
                  <c:v>18.77</c:v>
                </c:pt>
                <c:pt idx="6">
                  <c:v>#N/A</c:v>
                </c:pt>
                <c:pt idx="7">
                  <c:v>19.010000000000002</c:v>
                </c:pt>
                <c:pt idx="8">
                  <c:v>#N/A</c:v>
                </c:pt>
                <c:pt idx="9">
                  <c:v>20.62</c:v>
                </c:pt>
              </c:numCache>
            </c:numRef>
          </c:val>
          <c:extLst>
            <c:ext xmlns:c16="http://schemas.microsoft.com/office/drawing/2014/chart" uri="{C3380CC4-5D6E-409C-BE32-E72D297353CC}">
              <c16:uniqueId val="{00000009-5703-4FB1-B5E7-A79CFC2603F9}"/>
            </c:ext>
          </c:extLst>
        </c:ser>
        <c:dLbls>
          <c:showLegendKey val="0"/>
          <c:showVal val="0"/>
          <c:showCatName val="0"/>
          <c:showSerName val="0"/>
          <c:showPercent val="0"/>
          <c:showBubbleSize val="0"/>
        </c:dLbls>
        <c:gapWidth val="150"/>
        <c:overlap val="100"/>
        <c:axId val="409784304"/>
        <c:axId val="409780776"/>
      </c:barChart>
      <c:catAx>
        <c:axId val="40978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780776"/>
        <c:crosses val="autoZero"/>
        <c:auto val="1"/>
        <c:lblAlgn val="ctr"/>
        <c:lblOffset val="100"/>
        <c:tickLblSkip val="1"/>
        <c:tickMarkSkip val="1"/>
        <c:noMultiLvlLbl val="0"/>
      </c:catAx>
      <c:valAx>
        <c:axId val="409780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8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1918</c:v>
                </c:pt>
                <c:pt idx="5">
                  <c:v>1870</c:v>
                </c:pt>
                <c:pt idx="8">
                  <c:v>1860</c:v>
                </c:pt>
                <c:pt idx="11">
                  <c:v>1770</c:v>
                </c:pt>
                <c:pt idx="14">
                  <c:v>1702</c:v>
                </c:pt>
              </c:numCache>
            </c:numRef>
          </c:val>
          <c:extLst>
            <c:ext xmlns:c16="http://schemas.microsoft.com/office/drawing/2014/chart" uri="{C3380CC4-5D6E-409C-BE32-E72D297353CC}">
              <c16:uniqueId val="{00000000-0961-467A-83CB-CB1E9093204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61-467A-83CB-CB1E9093204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13</c:v>
                </c:pt>
                <c:pt idx="3">
                  <c:v>17</c:v>
                </c:pt>
                <c:pt idx="6">
                  <c:v>16</c:v>
                </c:pt>
                <c:pt idx="9">
                  <c:v>15</c:v>
                </c:pt>
                <c:pt idx="12">
                  <c:v>15</c:v>
                </c:pt>
              </c:numCache>
            </c:numRef>
          </c:val>
          <c:extLst>
            <c:ext xmlns:c16="http://schemas.microsoft.com/office/drawing/2014/chart" uri="{C3380CC4-5D6E-409C-BE32-E72D297353CC}">
              <c16:uniqueId val="{00000002-0961-467A-83CB-CB1E9093204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61-467A-83CB-CB1E9093204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424</c:v>
                </c:pt>
                <c:pt idx="3">
                  <c:v>407</c:v>
                </c:pt>
                <c:pt idx="6">
                  <c:v>396</c:v>
                </c:pt>
                <c:pt idx="9">
                  <c:v>369</c:v>
                </c:pt>
                <c:pt idx="12">
                  <c:v>333</c:v>
                </c:pt>
              </c:numCache>
            </c:numRef>
          </c:val>
          <c:extLst>
            <c:ext xmlns:c16="http://schemas.microsoft.com/office/drawing/2014/chart" uri="{C3380CC4-5D6E-409C-BE32-E72D297353CC}">
              <c16:uniqueId val="{00000004-0961-467A-83CB-CB1E9093204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61-467A-83CB-CB1E9093204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61-467A-83CB-CB1E9093204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1947</c:v>
                </c:pt>
                <c:pt idx="3">
                  <c:v>1927</c:v>
                </c:pt>
                <c:pt idx="6">
                  <c:v>1980</c:v>
                </c:pt>
                <c:pt idx="9">
                  <c:v>1933</c:v>
                </c:pt>
                <c:pt idx="12">
                  <c:v>1924</c:v>
                </c:pt>
              </c:numCache>
            </c:numRef>
          </c:val>
          <c:extLst>
            <c:ext xmlns:c16="http://schemas.microsoft.com/office/drawing/2014/chart" uri="{C3380CC4-5D6E-409C-BE32-E72D297353CC}">
              <c16:uniqueId val="{00000007-0961-467A-83CB-CB1E90932044}"/>
            </c:ext>
          </c:extLst>
        </c:ser>
        <c:dLbls>
          <c:showLegendKey val="0"/>
          <c:showVal val="0"/>
          <c:showCatName val="0"/>
          <c:showSerName val="0"/>
          <c:showPercent val="0"/>
          <c:showBubbleSize val="0"/>
        </c:dLbls>
        <c:gapWidth val="100"/>
        <c:overlap val="100"/>
        <c:axId val="409783912"/>
        <c:axId val="4097823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466</c:v>
                </c:pt>
                <c:pt idx="2">
                  <c:v>#N/A</c:v>
                </c:pt>
                <c:pt idx="3">
                  <c:v>#N/A</c:v>
                </c:pt>
                <c:pt idx="4">
                  <c:v>481</c:v>
                </c:pt>
                <c:pt idx="5">
                  <c:v>#N/A</c:v>
                </c:pt>
                <c:pt idx="6">
                  <c:v>#N/A</c:v>
                </c:pt>
                <c:pt idx="7">
                  <c:v>532</c:v>
                </c:pt>
                <c:pt idx="8">
                  <c:v>#N/A</c:v>
                </c:pt>
                <c:pt idx="9">
                  <c:v>#N/A</c:v>
                </c:pt>
                <c:pt idx="10">
                  <c:v>547</c:v>
                </c:pt>
                <c:pt idx="11">
                  <c:v>#N/A</c:v>
                </c:pt>
                <c:pt idx="12">
                  <c:v>#N/A</c:v>
                </c:pt>
                <c:pt idx="13">
                  <c:v>570</c:v>
                </c:pt>
                <c:pt idx="14">
                  <c:v>#N/A</c:v>
                </c:pt>
              </c:numCache>
            </c:numRef>
          </c:val>
          <c:smooth val="0"/>
          <c:extLst>
            <c:ext xmlns:c16="http://schemas.microsoft.com/office/drawing/2014/chart" uri="{C3380CC4-5D6E-409C-BE32-E72D297353CC}">
              <c16:uniqueId val="{00000008-0961-467A-83CB-CB1E90932044}"/>
            </c:ext>
          </c:extLst>
        </c:ser>
        <c:dLbls>
          <c:showLegendKey val="0"/>
          <c:showVal val="0"/>
          <c:showCatName val="0"/>
          <c:showSerName val="0"/>
          <c:showPercent val="0"/>
          <c:showBubbleSize val="0"/>
        </c:dLbls>
        <c:marker val="1"/>
        <c:smooth val="0"/>
        <c:axId val="409783912"/>
        <c:axId val="409782344"/>
      </c:lineChart>
      <c:catAx>
        <c:axId val="40978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782344"/>
        <c:crosses val="autoZero"/>
        <c:auto val="1"/>
        <c:lblAlgn val="ctr"/>
        <c:lblOffset val="100"/>
        <c:tickLblSkip val="1"/>
        <c:tickMarkSkip val="1"/>
        <c:noMultiLvlLbl val="0"/>
      </c:catAx>
      <c:valAx>
        <c:axId val="409782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8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16379</c:v>
                </c:pt>
                <c:pt idx="5">
                  <c:v>16801</c:v>
                </c:pt>
                <c:pt idx="8">
                  <c:v>16252</c:v>
                </c:pt>
                <c:pt idx="11">
                  <c:v>15562</c:v>
                </c:pt>
                <c:pt idx="14">
                  <c:v>15256</c:v>
                </c:pt>
              </c:numCache>
            </c:numRef>
          </c:val>
          <c:extLst>
            <c:ext xmlns:c16="http://schemas.microsoft.com/office/drawing/2014/chart" uri="{C3380CC4-5D6E-409C-BE32-E72D297353CC}">
              <c16:uniqueId val="{00000000-D248-4D1A-933F-0C96693FD75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359</c:v>
                </c:pt>
                <c:pt idx="5">
                  <c:v>316</c:v>
                </c:pt>
                <c:pt idx="8">
                  <c:v>273</c:v>
                </c:pt>
                <c:pt idx="11">
                  <c:v>238</c:v>
                </c:pt>
                <c:pt idx="14">
                  <c:v>229</c:v>
                </c:pt>
              </c:numCache>
            </c:numRef>
          </c:val>
          <c:extLst>
            <c:ext xmlns:c16="http://schemas.microsoft.com/office/drawing/2014/chart" uri="{C3380CC4-5D6E-409C-BE32-E72D297353CC}">
              <c16:uniqueId val="{00000001-D248-4D1A-933F-0C96693FD75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8109</c:v>
                </c:pt>
                <c:pt idx="5">
                  <c:v>7353</c:v>
                </c:pt>
                <c:pt idx="8">
                  <c:v>6968</c:v>
                </c:pt>
                <c:pt idx="11">
                  <c:v>7679</c:v>
                </c:pt>
                <c:pt idx="14">
                  <c:v>8031</c:v>
                </c:pt>
              </c:numCache>
            </c:numRef>
          </c:val>
          <c:extLst>
            <c:ext xmlns:c16="http://schemas.microsoft.com/office/drawing/2014/chart" uri="{C3380CC4-5D6E-409C-BE32-E72D297353CC}">
              <c16:uniqueId val="{00000002-D248-4D1A-933F-0C96693FD75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48-4D1A-933F-0C96693FD75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48-4D1A-933F-0C96693FD75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48-4D1A-933F-0C96693FD75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3118</c:v>
                </c:pt>
                <c:pt idx="3">
                  <c:v>2970</c:v>
                </c:pt>
                <c:pt idx="6">
                  <c:v>2992</c:v>
                </c:pt>
                <c:pt idx="9">
                  <c:v>2965</c:v>
                </c:pt>
                <c:pt idx="12">
                  <c:v>2919</c:v>
                </c:pt>
              </c:numCache>
            </c:numRef>
          </c:val>
          <c:extLst>
            <c:ext xmlns:c16="http://schemas.microsoft.com/office/drawing/2014/chart" uri="{C3380CC4-5D6E-409C-BE32-E72D297353CC}">
              <c16:uniqueId val="{00000006-D248-4D1A-933F-0C96693FD75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48-4D1A-933F-0C96693FD75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3997</c:v>
                </c:pt>
                <c:pt idx="3">
                  <c:v>3680</c:v>
                </c:pt>
                <c:pt idx="6">
                  <c:v>3400</c:v>
                </c:pt>
                <c:pt idx="9">
                  <c:v>3019</c:v>
                </c:pt>
                <c:pt idx="12">
                  <c:v>2661</c:v>
                </c:pt>
              </c:numCache>
            </c:numRef>
          </c:val>
          <c:extLst>
            <c:ext xmlns:c16="http://schemas.microsoft.com/office/drawing/2014/chart" uri="{C3380CC4-5D6E-409C-BE32-E72D297353CC}">
              <c16:uniqueId val="{00000008-D248-4D1A-933F-0C96693FD75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293</c:v>
                </c:pt>
                <c:pt idx="3">
                  <c:v>279</c:v>
                </c:pt>
                <c:pt idx="6">
                  <c:v>250</c:v>
                </c:pt>
                <c:pt idx="9">
                  <c:v>238</c:v>
                </c:pt>
                <c:pt idx="12">
                  <c:v>225</c:v>
                </c:pt>
              </c:numCache>
            </c:numRef>
          </c:val>
          <c:extLst>
            <c:ext xmlns:c16="http://schemas.microsoft.com/office/drawing/2014/chart" uri="{C3380CC4-5D6E-409C-BE32-E72D297353CC}">
              <c16:uniqueId val="{00000009-D248-4D1A-933F-0C96693FD75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18208</c:v>
                </c:pt>
                <c:pt idx="3">
                  <c:v>19213</c:v>
                </c:pt>
                <c:pt idx="6">
                  <c:v>18752</c:v>
                </c:pt>
                <c:pt idx="9">
                  <c:v>18156</c:v>
                </c:pt>
                <c:pt idx="12">
                  <c:v>17765</c:v>
                </c:pt>
              </c:numCache>
            </c:numRef>
          </c:val>
          <c:extLst>
            <c:ext xmlns:c16="http://schemas.microsoft.com/office/drawing/2014/chart" uri="{C3380CC4-5D6E-409C-BE32-E72D297353CC}">
              <c16:uniqueId val="{0000000A-D248-4D1A-933F-0C96693FD750}"/>
            </c:ext>
          </c:extLst>
        </c:ser>
        <c:dLbls>
          <c:showLegendKey val="0"/>
          <c:showVal val="0"/>
          <c:showCatName val="0"/>
          <c:showSerName val="0"/>
          <c:showPercent val="0"/>
          <c:showBubbleSize val="0"/>
        </c:dLbls>
        <c:gapWidth val="100"/>
        <c:overlap val="100"/>
        <c:axId val="409782736"/>
        <c:axId val="4097772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769</c:v>
                </c:pt>
                <c:pt idx="2">
                  <c:v>#N/A</c:v>
                </c:pt>
                <c:pt idx="3">
                  <c:v>#N/A</c:v>
                </c:pt>
                <c:pt idx="4">
                  <c:v>1671</c:v>
                </c:pt>
                <c:pt idx="5">
                  <c:v>#N/A</c:v>
                </c:pt>
                <c:pt idx="6">
                  <c:v>#N/A</c:v>
                </c:pt>
                <c:pt idx="7">
                  <c:v>1902</c:v>
                </c:pt>
                <c:pt idx="8">
                  <c:v>#N/A</c:v>
                </c:pt>
                <c:pt idx="9">
                  <c:v>#N/A</c:v>
                </c:pt>
                <c:pt idx="10">
                  <c:v>897</c:v>
                </c:pt>
                <c:pt idx="11">
                  <c:v>#N/A</c:v>
                </c:pt>
                <c:pt idx="12">
                  <c:v>#N/A</c:v>
                </c:pt>
                <c:pt idx="13">
                  <c:v>54</c:v>
                </c:pt>
                <c:pt idx="14">
                  <c:v>#N/A</c:v>
                </c:pt>
              </c:numCache>
            </c:numRef>
          </c:val>
          <c:smooth val="0"/>
          <c:extLst>
            <c:ext xmlns:c16="http://schemas.microsoft.com/office/drawing/2014/chart" uri="{C3380CC4-5D6E-409C-BE32-E72D297353CC}">
              <c16:uniqueId val="{0000000B-D248-4D1A-933F-0C96693FD750}"/>
            </c:ext>
          </c:extLst>
        </c:ser>
        <c:dLbls>
          <c:showLegendKey val="0"/>
          <c:showVal val="0"/>
          <c:showCatName val="0"/>
          <c:showSerName val="0"/>
          <c:showPercent val="0"/>
          <c:showBubbleSize val="0"/>
        </c:dLbls>
        <c:marker val="1"/>
        <c:smooth val="0"/>
        <c:axId val="409782736"/>
        <c:axId val="409777248"/>
      </c:lineChart>
      <c:catAx>
        <c:axId val="40978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777248"/>
        <c:crosses val="autoZero"/>
        <c:auto val="1"/>
        <c:lblAlgn val="ctr"/>
        <c:lblOffset val="100"/>
        <c:tickLblSkip val="1"/>
        <c:tickMarkSkip val="1"/>
        <c:noMultiLvlLbl val="0"/>
      </c:catAx>
      <c:valAx>
        <c:axId val="40977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8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4053</c:v>
                </c:pt>
                <c:pt idx="1">
                  <c:v>4476</c:v>
                </c:pt>
                <c:pt idx="2">
                  <c:v>4646</c:v>
                </c:pt>
              </c:numCache>
            </c:numRef>
          </c:val>
          <c:extLst>
            <c:ext xmlns:c16="http://schemas.microsoft.com/office/drawing/2014/chart" uri="{C3380CC4-5D6E-409C-BE32-E72D297353CC}">
              <c16:uniqueId val="{00000000-9F4F-4D9A-8D9B-61102C56685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948</c:v>
                </c:pt>
                <c:pt idx="1">
                  <c:v>1046</c:v>
                </c:pt>
                <c:pt idx="2">
                  <c:v>1048</c:v>
                </c:pt>
              </c:numCache>
            </c:numRef>
          </c:val>
          <c:extLst>
            <c:ext xmlns:c16="http://schemas.microsoft.com/office/drawing/2014/chart" uri="{C3380CC4-5D6E-409C-BE32-E72D297353CC}">
              <c16:uniqueId val="{00000001-9F4F-4D9A-8D9B-61102C56685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3497</c:v>
                </c:pt>
                <c:pt idx="1">
                  <c:v>3551</c:v>
                </c:pt>
                <c:pt idx="2">
                  <c:v>3653</c:v>
                </c:pt>
              </c:numCache>
            </c:numRef>
          </c:val>
          <c:extLst>
            <c:ext xmlns:c16="http://schemas.microsoft.com/office/drawing/2014/chart" uri="{C3380CC4-5D6E-409C-BE32-E72D297353CC}">
              <c16:uniqueId val="{00000002-9F4F-4D9A-8D9B-61102C566854}"/>
            </c:ext>
          </c:extLst>
        </c:ser>
        <c:dLbls>
          <c:showLegendKey val="0"/>
          <c:showVal val="0"/>
          <c:showCatName val="0"/>
          <c:showSerName val="0"/>
          <c:showPercent val="0"/>
          <c:showBubbleSize val="0"/>
        </c:dLbls>
        <c:gapWidth val="120"/>
        <c:overlap val="100"/>
        <c:axId val="409780384"/>
        <c:axId val="409778424"/>
      </c:barChart>
      <c:catAx>
        <c:axId val="40978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778424"/>
        <c:crosses val="autoZero"/>
        <c:auto val="1"/>
        <c:lblAlgn val="ctr"/>
        <c:lblOffset val="100"/>
        <c:tickLblSkip val="1"/>
        <c:tickMarkSkip val="1"/>
        <c:noMultiLvlLbl val="0"/>
      </c:catAx>
      <c:valAx>
        <c:axId val="409778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78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{834B05A7-75E9-4811-BEAE-438111837D69}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D8-4C0F-B56C-D4C84026A4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{1E560824-681B-44D9-8213-FB860F135A51}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D8-4C0F-B56C-D4C84026A4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{B2B8D13C-E20A-4AF1-9C5F-C77FA0F2AB83}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D8-4C0F-B56C-D4C84026A4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{43045728-A1BA-4D2B-9E43-986E691E1C4A}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D8-4C0F-B56C-D4C84026A4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{46C0142C-9FE5-4D3C-BE1D-C6D78018D7DE}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D8-4C0F-B56C-D4C84026A443}"/>
                </c:ext>
              </c:extLst>
            </c:dLbl>
            <c:dLbl>
              <c:idx val="8"/>
              <c:layout>
                <c:manualLayout>
                  <c:x val="0"/>
                  <c:y val="-5.703763777183595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{6834AD8E-4C2E-452B-B08F-E8279D9A46A0}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D8-4C0F-B56C-D4C84026A443}"/>
                </c:ext>
              </c:extLst>
            </c:dLbl>
            <c:dLbl>
              <c:idx val="16"/>
              <c:layout>
                <c:manualLayout>
                  <c:x val="0"/>
                  <c:y val="5.703763777183595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{DC1C1C20-25D5-420F-BA2A-EB796F94DA61}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D8-4C0F-B56C-D4C84026A4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{CC6C0CB0-7A4E-433D-8CBB-3736FB241C36}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D8-4C0F-B56C-D4C84026A4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{ABFF837E-45AC-4449-9BC6-62D7C4D58816}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D8-4C0F-B56C-D4C84026A4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71.900000000000006</c:v>
                </c:pt>
                <c:pt idx="8">
                  <c:v>72.2</c:v>
                </c:pt>
                <c:pt idx="16">
                  <c:v>73</c:v>
                </c:pt>
                <c:pt idx="24">
                  <c:v>73.900000000000006</c:v>
                </c:pt>
                <c:pt idx="32">
                  <c:v>74.8</c:v>
                </c:pt>
              </c:numCache>
            </c:numRef>
          </c:xVal>
          <c:yVal>
            <c:numRef>
              <c:f>公会計指標分析・財政指標組合せ分析表!$BP$51:$DC$51</c:f>
              <c:numCache>
                <c:formatCode>#,##0.0;"▲ "#,##0.0</c:formatCode>
                <c:ptCount val="40"/>
                <c:pt idx="0">
                  <c:v>10.4</c:v>
                </c:pt>
                <c:pt idx="8">
                  <c:v>23.4</c:v>
                </c:pt>
                <c:pt idx="16">
                  <c:v>25.9</c:v>
                </c:pt>
                <c:pt idx="24">
                  <c:v>11.7</c:v>
                </c:pt>
                <c:pt idx="32">
                  <c:v>0.7</c:v>
                </c:pt>
              </c:numCache>
            </c:numRef>
          </c:yVal>
          <c:smooth val="0"/>
          <c:extLst>
            <c:ext xmlns:c16="http://schemas.microsoft.com/office/drawing/2014/chart" uri="{C3380CC4-5D6E-409C-BE32-E72D297353CC}">
              <c16:uniqueId val="{00000009-0ED8-4C0F-B56C-D4C84026A4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49948189583859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{5FB24D15-A97F-49BE-AD14-B2C231799AD0}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D8-4C0F-B56C-D4C84026A4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{BB319B03-500F-420F-8744-F2ED4E28B157}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D8-4C0F-B56C-D4C84026A4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{573D23C9-9560-4B47-9560-955AF6996C79}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D8-4C0F-B56C-D4C84026A4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{44592E44-8617-4606-A7E3-DC7745D45A3E}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D8-4C0F-B56C-D4C84026A4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{1E4C9318-108C-461E-87FF-66787B53F8BF}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D8-4C0F-B56C-D4C84026A443}"/>
                </c:ext>
              </c:extLst>
            </c:dLbl>
            <c:dLbl>
              <c:idx val="8"/>
              <c:layout>
                <c:manualLayout>
                  <c:x val="0"/>
                  <c:y val="1.349948189583834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{B0DA85D6-8B4F-4792-BEBA-A8739CC569F7}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D8-4C0F-B56C-D4C84026A44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{10D1505A-764E-499C-B892-72AE0A163A61}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D8-4C0F-B56C-D4C84026A44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{44F997D4-06E6-4535-B783-2F68DB41D9A9}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D8-4C0F-B56C-D4C84026A443}"/>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{48128DFB-1595-468F-9C7B-435A22A7D296}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D8-4C0F-B56C-D4C84026A4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0ED8-4C0F-B56C-D4C84026A44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{AF73AAF1-3CEC-4FCB-AC3A-9A7ED88F197E}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CF4-41CC-AD9F-9A7BAB38D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{5A58500D-6CFB-4466-872F-251137BFC1C0}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F4-41CC-AD9F-9A7BAB38D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{24279300-795B-49D8-9F5B-B216ACAF2470}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F4-41CC-AD9F-9A7BAB38D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{CEDF0BFB-FFBC-47C0-9BF2-91ACC4843EDC}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F4-41CC-AD9F-9A7BAB38D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{B836FD53-CD1D-492E-828A-D2A39F39F382}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F4-41CC-AD9F-9A7BAB38D821}"/>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{8F58DE67-FBB5-47F8-B9CA-B1574B1D7849}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CF4-41CC-AD9F-9A7BAB38D821}"/>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{187A528A-AE8C-42D3-BA4D-23C4AA3CBFEB}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CF4-41CC-AD9F-9A7BAB38D821}"/>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{B975F832-D8A5-4949-884D-40248C6D787D}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CF4-41CC-AD9F-9A7BAB38D821}"/>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{2B811EF2-1A39-4716-838E-DA6D0EC8D74F}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CF4-41CC-AD9F-9A7BAB38D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6.2</c:v>
                </c:pt>
                <c:pt idx="16">
                  <c:v>6.8</c:v>
                </c:pt>
                <c:pt idx="24">
                  <c:v>7</c:v>
                </c:pt>
                <c:pt idx="32">
                  <c:v>7.4</c:v>
                </c:pt>
              </c:numCache>
            </c:numRef>
          </c:xVal>
          <c:yVal>
            <c:numRef>
              <c:f>公会計指標分析・財政指標組合せ分析表!$BP$73:$DC$73</c:f>
              <c:numCache>
                <c:formatCode>#,##0.0;"▲ "#,##0.0</c:formatCode>
                <c:ptCount val="40"/>
                <c:pt idx="0">
                  <c:v>10.4</c:v>
                </c:pt>
                <c:pt idx="8">
                  <c:v>23.4</c:v>
                </c:pt>
                <c:pt idx="16">
                  <c:v>25.9</c:v>
                </c:pt>
                <c:pt idx="24">
                  <c:v>11.7</c:v>
                </c:pt>
                <c:pt idx="32">
                  <c:v>0.7</c:v>
                </c:pt>
              </c:numCache>
            </c:numRef>
          </c:yVal>
          <c:smooth val="0"/>
          <c:extLst>
            <c:ext xmlns:c16="http://schemas.microsoft.com/office/drawing/2014/chart" uri="{C3380CC4-5D6E-409C-BE32-E72D297353CC}">
              <c16:uniqueId val="{00000009-ECF4-41CC-AD9F-9A7BAB38D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9317127734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{F5340CDF-BA32-48CB-B2A1-5699F297C9DC}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CF4-41CC-AD9F-9A7BAB38D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{98A251C6-4D3C-48BE-AEC1-565F284C8E0D}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F4-41CC-AD9F-9A7BAB38D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{C8C480B1-73CC-43F2-9C2C-2611225FF5E1}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F4-41CC-AD9F-9A7BAB38D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{51CAB2DB-986C-4166-90A8-984F7570C280}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F4-41CC-AD9F-9A7BAB38D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{A7F36217-CD63-4564-A6F6-3FDCF3E28C22}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F4-41CC-AD9F-9A7BAB38D821}"/>
                </c:ext>
              </c:extLst>
            </c:dLbl>
            <c:dLbl>
              <c:idx val="8"/>
              <c:layout>
                <c:manualLayout>
                  <c:x val="0"/>
                  <c:y val="1.279893171277348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{4639A6A1-890B-4EAF-8A4E-522DFB176E4E}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CF4-41CC-AD9F-9A7BAB38D821}"/>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{00C63A81-CA29-4441-97E1-B301CF26C4A2}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CF4-41CC-AD9F-9A7BAB38D821}"/>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{6AA055A9-E73B-4A5D-83AA-9DD320F907DE}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CF4-41CC-AD9F-9A7BAB38D821}"/>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{D38E2A8F-63C7-4151-A7CA-4EDF97D5D8FF}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CF4-41CC-AD9F-9A7BAB38D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ECF4-41CC-AD9F-9A7BAB38D821}"/>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サテライトオフィスを含む企業誘致や観光客確保による「しごとの創出」などの重点施策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95250</xdr:rowOff>
    </xdr:to>
    <xdr:cxnSp macro="">
      <xdr:nvCxnSpPr>
        <xdr:cNvPr id="70" name="直線コネクタ 69"/>
        <xdr:cNvCxnSpPr/>
      </xdr:nvCxnSpPr>
      <xdr:spPr>
        <a:xfrm>
          <a:off x="3225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6" name="直線コネクタ 75"/>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令和４年度については、新型コロナウイルス感染症の５類への以降に伴い、事業の再開など経常経費が増加ことに加え、普通交付税が約２億円減少したことも影響し、昨年度から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歳入に関しては、今後も市税収入が漸減していくことが予想され、歳出に関しては、人件費や扶助費の増加、光熱水費・燃料費の高騰、施設の維持修繕の費用の増加など、今後比率が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人口減少等を抑制するための定住や子育て支援等の施策を着実に実施しながら、事務事業の見直し等による経常経費の削減に努め、比率の改善を目指していく。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61</xdr:row>
      <xdr:rowOff>64226</xdr:rowOff>
    </xdr:to>
    <xdr:cxnSp macro="">
      <xdr:nvCxnSpPr>
        <xdr:cNvPr id="132" name="直線コネクタ 131"/>
        <xdr:cNvCxnSpPr/>
      </xdr:nvCxnSpPr>
      <xdr:spPr>
        <a:xfrm>
          <a:off x="4114800" y="10319294"/>
          <a:ext cx="8382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60</xdr:row>
      <xdr:rowOff>166733</xdr:rowOff>
    </xdr:to>
    <xdr:cxnSp macro="">
      <xdr:nvCxnSpPr>
        <xdr:cNvPr id="135" name="直線コネクタ 134"/>
        <xdr:cNvCxnSpPr/>
      </xdr:nvCxnSpPr>
      <xdr:spPr>
        <a:xfrm flipV="1">
          <a:off x="3225800" y="1031929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166733</xdr:rowOff>
    </xdr:from>
    <xdr:to>
      <xdr:col>15</xdr:col>
      <xdr:colOff>82550</xdr:colOff>
      <xdr:row>61</xdr:row>
      <xdr:rowOff>105591</xdr:rowOff>
    </xdr:to>
    <xdr:cxnSp macro="">
      <xdr:nvCxnSpPr>
        <xdr:cNvPr id="138" name="直線コネクタ 137"/>
        <xdr:cNvCxnSpPr/>
      </xdr:nvCxnSpPr>
      <xdr:spPr>
        <a:xfrm flipV="1">
          <a:off x="2336800" y="1045373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105591</xdr:rowOff>
    </xdr:to>
    <xdr:cxnSp macro="">
      <xdr:nvCxnSpPr>
        <xdr:cNvPr id="141" name="直線コネクタ 140"/>
        <xdr:cNvCxnSpPr/>
      </xdr:nvCxnSpPr>
      <xdr:spPr>
        <a:xfrm>
          <a:off x="1447800" y="1050544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13426</xdr:rowOff>
    </xdr:from>
    <xdr:to>
      <xdr:col>23</xdr:col>
      <xdr:colOff>184150</xdr:colOff>
      <xdr:row>61</xdr:row>
      <xdr:rowOff>115026</xdr:rowOff>
    </xdr:to>
    <xdr:sp macro="" textlink="">
      <xdr:nvSpPr>
        <xdr:cNvPr id="151" name="楕円 150"/>
        <xdr:cNvSpPr/>
      </xdr:nvSpPr>
      <xdr:spPr>
        <a:xfrm>
          <a:off x="4902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156953</xdr:rowOff>
    </xdr:from>
    <xdr:ext cx="762000" cy="259045"/>
    <xdr:sp macro="" textlink="">
      <xdr:nvSpPr>
        <xdr:cNvPr id="152" name="財政構造の弾力性該当値テキスト"/>
        <xdr:cNvSpPr txBox="1"/>
      </xdr:nvSpPr>
      <xdr:spPr>
        <a:xfrm>
          <a:off x="5041900" y="1044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3" name="楕円 152"/>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67871</xdr:rowOff>
    </xdr:from>
    <xdr:ext cx="736600" cy="259045"/>
    <xdr:sp macro="" textlink="">
      <xdr:nvSpPr>
        <xdr:cNvPr id="154" name="テキスト ボックス 153"/>
        <xdr:cNvSpPr txBox="1"/>
      </xdr:nvSpPr>
      <xdr:spPr>
        <a:xfrm>
          <a:off x="3733800" y="1035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115933</xdr:rowOff>
    </xdr:from>
    <xdr:to>
      <xdr:col>15</xdr:col>
      <xdr:colOff>133350</xdr:colOff>
      <xdr:row>61</xdr:row>
      <xdr:rowOff>46083</xdr:rowOff>
    </xdr:to>
    <xdr:sp macro="" textlink="">
      <xdr:nvSpPr>
        <xdr:cNvPr id="155" name="楕円 154"/>
        <xdr:cNvSpPr/>
      </xdr:nvSpPr>
      <xdr:spPr>
        <a:xfrm>
          <a:off x="3175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30860</xdr:rowOff>
    </xdr:from>
    <xdr:ext cx="762000" cy="259045"/>
    <xdr:sp macro="" textlink="">
      <xdr:nvSpPr>
        <xdr:cNvPr id="156" name="テキスト ボックス 155"/>
        <xdr:cNvSpPr txBox="1"/>
      </xdr:nvSpPr>
      <xdr:spPr>
        <a:xfrm>
          <a:off x="2844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54791</xdr:rowOff>
    </xdr:from>
    <xdr:to>
      <xdr:col>11</xdr:col>
      <xdr:colOff>82550</xdr:colOff>
      <xdr:row>61</xdr:row>
      <xdr:rowOff>156391</xdr:rowOff>
    </xdr:to>
    <xdr:sp macro="" textlink="">
      <xdr:nvSpPr>
        <xdr:cNvPr id="157" name="楕円 156"/>
        <xdr:cNvSpPr/>
      </xdr:nvSpPr>
      <xdr:spPr>
        <a:xfrm>
          <a:off x="2286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141168</xdr:rowOff>
    </xdr:from>
    <xdr:ext cx="762000" cy="259045"/>
    <xdr:sp macro="" textlink="">
      <xdr:nvSpPr>
        <xdr:cNvPr id="158" name="テキスト ボックス 157"/>
        <xdr:cNvSpPr txBox="1"/>
      </xdr:nvSpPr>
      <xdr:spPr>
        <a:xfrm>
          <a:off x="1955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9" name="楕円 158"/>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60" name="テキスト ボックス 159"/>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の減少等により、前年度と比較して減少している。人口１人当たりの金額が類似団体平均値を上回っているのは、人口の減少率の高さに加え、人件費が主な要因となっている。これは、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拠点体制をとっていることや、保育施設を全て直営で行っていることにより人件費が多いためである。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97961</xdr:rowOff>
    </xdr:from>
    <xdr:to>
      <xdr:col>23</xdr:col>
      <xdr:colOff>133350</xdr:colOff>
      <xdr:row>82</xdr:row>
      <xdr:rowOff>126958</xdr:rowOff>
    </xdr:to>
    <xdr:cxnSp macro="">
      <xdr:nvCxnSpPr>
        <xdr:cNvPr id="196" name="直線コネクタ 195"/>
        <xdr:cNvCxnSpPr/>
      </xdr:nvCxnSpPr>
      <xdr:spPr>
        <a:xfrm>
          <a:off x="4114800" y="14156861"/>
          <a:ext cx="838200" cy="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86688</xdr:rowOff>
    </xdr:from>
    <xdr:to>
      <xdr:col>19</xdr:col>
      <xdr:colOff>133350</xdr:colOff>
      <xdr:row>82</xdr:row>
      <xdr:rowOff>97961</xdr:rowOff>
    </xdr:to>
    <xdr:cxnSp macro="">
      <xdr:nvCxnSpPr>
        <xdr:cNvPr id="199" name="直線コネクタ 198"/>
        <xdr:cNvCxnSpPr/>
      </xdr:nvCxnSpPr>
      <xdr:spPr>
        <a:xfrm>
          <a:off x="3225800" y="14145588"/>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74645</xdr:rowOff>
    </xdr:from>
    <xdr:to>
      <xdr:col>15</xdr:col>
      <xdr:colOff>82550</xdr:colOff>
      <xdr:row>82</xdr:row>
      <xdr:rowOff>86688</xdr:rowOff>
    </xdr:to>
    <xdr:cxnSp macro="">
      <xdr:nvCxnSpPr>
        <xdr:cNvPr id="202" name="直線コネクタ 201"/>
        <xdr:cNvCxnSpPr/>
      </xdr:nvCxnSpPr>
      <xdr:spPr>
        <a:xfrm>
          <a:off x="2336800" y="14133545"/>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55163</xdr:rowOff>
    </xdr:from>
    <xdr:to>
      <xdr:col>11</xdr:col>
      <xdr:colOff>31750</xdr:colOff>
      <xdr:row>82</xdr:row>
      <xdr:rowOff>74645</xdr:rowOff>
    </xdr:to>
    <xdr:cxnSp macro="">
      <xdr:nvCxnSpPr>
        <xdr:cNvPr id="205" name="直線コネクタ 204"/>
        <xdr:cNvCxnSpPr/>
      </xdr:nvCxnSpPr>
      <xdr:spPr>
        <a:xfrm>
          <a:off x="1447800" y="14114063"/>
          <a:ext cx="889000"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76158</xdr:rowOff>
    </xdr:from>
    <xdr:to>
      <xdr:col>23</xdr:col>
      <xdr:colOff>184150</xdr:colOff>
      <xdr:row>83</xdr:row>
      <xdr:rowOff>6308</xdr:rowOff>
    </xdr:to>
    <xdr:sp macro="" textlink="">
      <xdr:nvSpPr>
        <xdr:cNvPr id="215" name="楕円 214"/>
        <xdr:cNvSpPr/>
      </xdr:nvSpPr>
      <xdr:spPr>
        <a:xfrm>
          <a:off x="4902200" y="141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48235</xdr:rowOff>
    </xdr:from>
    <xdr:ext cx="762000" cy="259045"/>
    <xdr:sp macro="" textlink="">
      <xdr:nvSpPr>
        <xdr:cNvPr id="216" name="人件費・物件費等の状況該当値テキスト"/>
        <xdr:cNvSpPr txBox="1"/>
      </xdr:nvSpPr>
      <xdr:spPr>
        <a:xfrm>
          <a:off x="5041900" y="141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47161</xdr:rowOff>
    </xdr:from>
    <xdr:to>
      <xdr:col>19</xdr:col>
      <xdr:colOff>184150</xdr:colOff>
      <xdr:row>82</xdr:row>
      <xdr:rowOff>148761</xdr:rowOff>
    </xdr:to>
    <xdr:sp macro="" textlink="">
      <xdr:nvSpPr>
        <xdr:cNvPr id="217" name="楕円 216"/>
        <xdr:cNvSpPr/>
      </xdr:nvSpPr>
      <xdr:spPr>
        <a:xfrm>
          <a:off x="4064000" y="141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133538</xdr:rowOff>
    </xdr:from>
    <xdr:ext cx="736600" cy="259045"/>
    <xdr:sp macro="" textlink="">
      <xdr:nvSpPr>
        <xdr:cNvPr id="218" name="テキスト ボックス 217"/>
        <xdr:cNvSpPr txBox="1"/>
      </xdr:nvSpPr>
      <xdr:spPr>
        <a:xfrm>
          <a:off x="3733800" y="1419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35888</xdr:rowOff>
    </xdr:from>
    <xdr:to>
      <xdr:col>15</xdr:col>
      <xdr:colOff>133350</xdr:colOff>
      <xdr:row>82</xdr:row>
      <xdr:rowOff>137488</xdr:rowOff>
    </xdr:to>
    <xdr:sp macro="" textlink="">
      <xdr:nvSpPr>
        <xdr:cNvPr id="219" name="楕円 218"/>
        <xdr:cNvSpPr/>
      </xdr:nvSpPr>
      <xdr:spPr>
        <a:xfrm>
          <a:off x="3175000" y="140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122265</xdr:rowOff>
    </xdr:from>
    <xdr:ext cx="762000" cy="259045"/>
    <xdr:sp macro="" textlink="">
      <xdr:nvSpPr>
        <xdr:cNvPr id="220" name="テキスト ボックス 219"/>
        <xdr:cNvSpPr txBox="1"/>
      </xdr:nvSpPr>
      <xdr:spPr>
        <a:xfrm>
          <a:off x="2844800" y="141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23845</xdr:rowOff>
    </xdr:from>
    <xdr:to>
      <xdr:col>11</xdr:col>
      <xdr:colOff>82550</xdr:colOff>
      <xdr:row>82</xdr:row>
      <xdr:rowOff>125445</xdr:rowOff>
    </xdr:to>
    <xdr:sp macro="" textlink="">
      <xdr:nvSpPr>
        <xdr:cNvPr id="221" name="楕円 220"/>
        <xdr:cNvSpPr/>
      </xdr:nvSpPr>
      <xdr:spPr>
        <a:xfrm>
          <a:off x="2286000" y="140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110222</xdr:rowOff>
    </xdr:from>
    <xdr:ext cx="762000" cy="259045"/>
    <xdr:sp macro="" textlink="">
      <xdr:nvSpPr>
        <xdr:cNvPr id="222" name="テキスト ボックス 221"/>
        <xdr:cNvSpPr txBox="1"/>
      </xdr:nvSpPr>
      <xdr:spPr>
        <a:xfrm>
          <a:off x="1955800" y="141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4363</xdr:rowOff>
    </xdr:from>
    <xdr:to>
      <xdr:col>7</xdr:col>
      <xdr:colOff>31750</xdr:colOff>
      <xdr:row>82</xdr:row>
      <xdr:rowOff>105963</xdr:rowOff>
    </xdr:to>
    <xdr:sp macro="" textlink="">
      <xdr:nvSpPr>
        <xdr:cNvPr id="223" name="楕円 222"/>
        <xdr:cNvSpPr/>
      </xdr:nvSpPr>
      <xdr:spPr>
        <a:xfrm>
          <a:off x="1397000" y="140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90740</xdr:rowOff>
    </xdr:from>
    <xdr:ext cx="762000" cy="259045"/>
    <xdr:sp macro="" textlink="">
      <xdr:nvSpPr>
        <xdr:cNvPr id="224" name="テキスト ボックス 223"/>
        <xdr:cNvSpPr txBox="1"/>
      </xdr:nvSpPr>
      <xdr:spPr>
        <a:xfrm>
          <a:off x="1066800" y="1414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　年齢層の多少による増減は見込まれるものの、今後は、類似団体平均値と同水準を維持する見込みである。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131234</xdr:rowOff>
    </xdr:to>
    <xdr:cxnSp macro="">
      <xdr:nvCxnSpPr>
        <xdr:cNvPr id="258" name="直線コネクタ 257"/>
        <xdr:cNvCxnSpPr/>
      </xdr:nvCxnSpPr>
      <xdr:spPr>
        <a:xfrm flipV="1">
          <a:off x="16179800" y="1494013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131234</xdr:rowOff>
    </xdr:to>
    <xdr:cxnSp macro="">
      <xdr:nvCxnSpPr>
        <xdr:cNvPr id="261" name="直線コネクタ 260"/>
        <xdr:cNvCxnSpPr/>
      </xdr:nvCxnSpPr>
      <xdr:spPr>
        <a:xfrm>
          <a:off x="15290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64" name="直線コネクタ 263"/>
        <xdr:cNvCxnSpPr/>
      </xdr:nvCxnSpPr>
      <xdr:spPr>
        <a:xfrm>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10584</xdr:rowOff>
    </xdr:to>
    <xdr:cxnSp macro="">
      <xdr:nvCxnSpPr>
        <xdr:cNvPr id="267" name="直線コネクタ 266"/>
        <xdr:cNvCxnSpPr/>
      </xdr:nvCxnSpPr>
      <xdr:spPr>
        <a:xfrm flipV="1">
          <a:off x="13512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7" name="楕円 276"/>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8"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9" name="楕円 278"/>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0" name="テキスト ボックス 279"/>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3" name="楕円 282"/>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4" name="テキスト ボックス 283"/>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89021</xdr:rowOff>
    </xdr:from>
    <xdr:to>
      <xdr:col>81</xdr:col>
      <xdr:colOff>44450</xdr:colOff>
      <xdr:row>63</xdr:row>
      <xdr:rowOff>91319</xdr:rowOff>
    </xdr:to>
    <xdr:cxnSp macro="">
      <xdr:nvCxnSpPr>
        <xdr:cNvPr id="323" name="直線コネクタ 322"/>
        <xdr:cNvCxnSpPr/>
      </xdr:nvCxnSpPr>
      <xdr:spPr>
        <a:xfrm>
          <a:off x="16179800" y="1089037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46506</xdr:rowOff>
    </xdr:from>
    <xdr:to>
      <xdr:col>77</xdr:col>
      <xdr:colOff>44450</xdr:colOff>
      <xdr:row>63</xdr:row>
      <xdr:rowOff>89021</xdr:rowOff>
    </xdr:to>
    <xdr:cxnSp macro="">
      <xdr:nvCxnSpPr>
        <xdr:cNvPr id="326" name="直線コネクタ 325"/>
        <xdr:cNvCxnSpPr/>
      </xdr:nvCxnSpPr>
      <xdr:spPr>
        <a:xfrm>
          <a:off x="15290800" y="10847856"/>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15482</xdr:rowOff>
    </xdr:from>
    <xdr:to>
      <xdr:col>72</xdr:col>
      <xdr:colOff>203200</xdr:colOff>
      <xdr:row>63</xdr:row>
      <xdr:rowOff>46506</xdr:rowOff>
    </xdr:to>
    <xdr:cxnSp macro="">
      <xdr:nvCxnSpPr>
        <xdr:cNvPr id="329" name="直線コネクタ 328"/>
        <xdr:cNvCxnSpPr/>
      </xdr:nvCxnSpPr>
      <xdr:spPr>
        <a:xfrm>
          <a:off x="14401800" y="1081683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163951</xdr:rowOff>
    </xdr:from>
    <xdr:to>
      <xdr:col>68</xdr:col>
      <xdr:colOff>152400</xdr:colOff>
      <xdr:row>63</xdr:row>
      <xdr:rowOff>15482</xdr:rowOff>
    </xdr:to>
    <xdr:cxnSp macro="">
      <xdr:nvCxnSpPr>
        <xdr:cNvPr id="332" name="直線コネクタ 331"/>
        <xdr:cNvCxnSpPr/>
      </xdr:nvCxnSpPr>
      <xdr:spPr>
        <a:xfrm>
          <a:off x="13512800" y="1079385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40519</xdr:rowOff>
    </xdr:from>
    <xdr:to>
      <xdr:col>81</xdr:col>
      <xdr:colOff>95250</xdr:colOff>
      <xdr:row>63</xdr:row>
      <xdr:rowOff>142119</xdr:rowOff>
    </xdr:to>
    <xdr:sp macro="" textlink="">
      <xdr:nvSpPr>
        <xdr:cNvPr id="342" name="楕円 341"/>
        <xdr:cNvSpPr/>
      </xdr:nvSpPr>
      <xdr:spPr>
        <a:xfrm>
          <a:off x="16967200" y="108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12596</xdr:rowOff>
    </xdr:from>
    <xdr:ext cx="762000" cy="259045"/>
    <xdr:sp macro="" textlink="">
      <xdr:nvSpPr>
        <xdr:cNvPr id="343" name="定員管理の状況該当値テキスト"/>
        <xdr:cNvSpPr txBox="1"/>
      </xdr:nvSpPr>
      <xdr:spPr>
        <a:xfrm>
          <a:off x="17106900" y="108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38221</xdr:rowOff>
    </xdr:from>
    <xdr:to>
      <xdr:col>77</xdr:col>
      <xdr:colOff>95250</xdr:colOff>
      <xdr:row>63</xdr:row>
      <xdr:rowOff>139821</xdr:rowOff>
    </xdr:to>
    <xdr:sp macro="" textlink="">
      <xdr:nvSpPr>
        <xdr:cNvPr id="344" name="楕円 343"/>
        <xdr:cNvSpPr/>
      </xdr:nvSpPr>
      <xdr:spPr>
        <a:xfrm>
          <a:off x="16129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124598</xdr:rowOff>
    </xdr:from>
    <xdr:ext cx="736600" cy="259045"/>
    <xdr:sp macro="" textlink="">
      <xdr:nvSpPr>
        <xdr:cNvPr id="345" name="テキスト ボックス 344"/>
        <xdr:cNvSpPr txBox="1"/>
      </xdr:nvSpPr>
      <xdr:spPr>
        <a:xfrm>
          <a:off x="15798800" y="1092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167156</xdr:rowOff>
    </xdr:from>
    <xdr:to>
      <xdr:col>73</xdr:col>
      <xdr:colOff>44450</xdr:colOff>
      <xdr:row>63</xdr:row>
      <xdr:rowOff>97306</xdr:rowOff>
    </xdr:to>
    <xdr:sp macro="" textlink="">
      <xdr:nvSpPr>
        <xdr:cNvPr id="346" name="楕円 345"/>
        <xdr:cNvSpPr/>
      </xdr:nvSpPr>
      <xdr:spPr>
        <a:xfrm>
          <a:off x="152400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82083</xdr:rowOff>
    </xdr:from>
    <xdr:ext cx="762000" cy="259045"/>
    <xdr:sp macro="" textlink="">
      <xdr:nvSpPr>
        <xdr:cNvPr id="347" name="テキスト ボックス 346"/>
        <xdr:cNvSpPr txBox="1"/>
      </xdr:nvSpPr>
      <xdr:spPr>
        <a:xfrm>
          <a:off x="14909800" y="108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136132</xdr:rowOff>
    </xdr:from>
    <xdr:to>
      <xdr:col>68</xdr:col>
      <xdr:colOff>203200</xdr:colOff>
      <xdr:row>63</xdr:row>
      <xdr:rowOff>66282</xdr:rowOff>
    </xdr:to>
    <xdr:sp macro="" textlink="">
      <xdr:nvSpPr>
        <xdr:cNvPr id="348" name="楕円 347"/>
        <xdr:cNvSpPr/>
      </xdr:nvSpPr>
      <xdr:spPr>
        <a:xfrm>
          <a:off x="143510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51059</xdr:rowOff>
    </xdr:from>
    <xdr:ext cx="762000" cy="259045"/>
    <xdr:sp macro="" textlink="">
      <xdr:nvSpPr>
        <xdr:cNvPr id="349" name="テキスト ボックス 348"/>
        <xdr:cNvSpPr txBox="1"/>
      </xdr:nvSpPr>
      <xdr:spPr>
        <a:xfrm>
          <a:off x="14020800" y="108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113151</xdr:rowOff>
    </xdr:from>
    <xdr:to>
      <xdr:col>64</xdr:col>
      <xdr:colOff>152400</xdr:colOff>
      <xdr:row>63</xdr:row>
      <xdr:rowOff>43301</xdr:rowOff>
    </xdr:to>
    <xdr:sp macro="" textlink="">
      <xdr:nvSpPr>
        <xdr:cNvPr id="350" name="楕円 349"/>
        <xdr:cNvSpPr/>
      </xdr:nvSpPr>
      <xdr:spPr>
        <a:xfrm>
          <a:off x="13462000" y="107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28078</xdr:rowOff>
    </xdr:from>
    <xdr:ext cx="762000" cy="259045"/>
    <xdr:sp macro="" textlink="">
      <xdr:nvSpPr>
        <xdr:cNvPr id="351" name="テキスト ボックス 350"/>
        <xdr:cNvSpPr txBox="1"/>
      </xdr:nvSpPr>
      <xdr:spPr>
        <a:xfrm>
          <a:off x="13131800" y="108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過去に発行した高利率の地方債の償還終了や、利率見直しに伴う元利償還額の減少等があるものの、合併特例事業債の元利償還額の増加の影響により、前年度と比較して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元利償還金の一時的な増加が見込まれるものの、中長期的には事業の計画的な執行により地方債の発行を抑制し、公債費の適正化に努める。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157268</xdr:rowOff>
    </xdr:to>
    <xdr:cxnSp macro="">
      <xdr:nvCxnSpPr>
        <xdr:cNvPr id="385" name="直線コネクタ 384"/>
        <xdr:cNvCxnSpPr/>
      </xdr:nvCxnSpPr>
      <xdr:spPr>
        <a:xfrm>
          <a:off x="16179800" y="632142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149225</xdr:rowOff>
    </xdr:to>
    <xdr:cxnSp macro="">
      <xdr:nvCxnSpPr>
        <xdr:cNvPr id="388" name="直線コネクタ 387"/>
        <xdr:cNvCxnSpPr/>
      </xdr:nvCxnSpPr>
      <xdr:spPr>
        <a:xfrm>
          <a:off x="15290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133138</xdr:rowOff>
    </xdr:from>
    <xdr:to>
      <xdr:col>72</xdr:col>
      <xdr:colOff>203200</xdr:colOff>
      <xdr:row>36</xdr:row>
      <xdr:rowOff>145203</xdr:rowOff>
    </xdr:to>
    <xdr:cxnSp macro="">
      <xdr:nvCxnSpPr>
        <xdr:cNvPr id="391" name="直線コネクタ 390"/>
        <xdr:cNvCxnSpPr/>
      </xdr:nvCxnSpPr>
      <xdr:spPr>
        <a:xfrm>
          <a:off x="14401800" y="63053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129117</xdr:rowOff>
    </xdr:from>
    <xdr:to>
      <xdr:col>68</xdr:col>
      <xdr:colOff>152400</xdr:colOff>
      <xdr:row>36</xdr:row>
      <xdr:rowOff>133138</xdr:rowOff>
    </xdr:to>
    <xdr:cxnSp macro="">
      <xdr:nvCxnSpPr>
        <xdr:cNvPr id="394" name="直線コネクタ 393"/>
        <xdr:cNvCxnSpPr/>
      </xdr:nvCxnSpPr>
      <xdr:spPr>
        <a:xfrm>
          <a:off x="13512800" y="63013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4" name="楕円 403"/>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5" name="公債費負担の状況該当値テキスト"/>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6" name="楕円 405"/>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7" name="テキスト ボックス 406"/>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8" name="楕円 407"/>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9" name="テキスト ボックス 408"/>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82338</xdr:rowOff>
    </xdr:from>
    <xdr:to>
      <xdr:col>68</xdr:col>
      <xdr:colOff>203200</xdr:colOff>
      <xdr:row>37</xdr:row>
      <xdr:rowOff>12488</xdr:rowOff>
    </xdr:to>
    <xdr:sp macro="" textlink="">
      <xdr:nvSpPr>
        <xdr:cNvPr id="410" name="楕円 409"/>
        <xdr:cNvSpPr/>
      </xdr:nvSpPr>
      <xdr:spPr>
        <a:xfrm>
          <a:off x="14351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22665</xdr:rowOff>
    </xdr:from>
    <xdr:ext cx="762000" cy="259045"/>
    <xdr:sp macro="" textlink="">
      <xdr:nvSpPr>
        <xdr:cNvPr id="411" name="テキスト ボックス 410"/>
        <xdr:cNvSpPr txBox="1"/>
      </xdr:nvSpPr>
      <xdr:spPr>
        <a:xfrm>
          <a:off x="14020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78317</xdr:rowOff>
    </xdr:from>
    <xdr:to>
      <xdr:col>64</xdr:col>
      <xdr:colOff>152400</xdr:colOff>
      <xdr:row>37</xdr:row>
      <xdr:rowOff>8467</xdr:rowOff>
    </xdr:to>
    <xdr:sp macro="" textlink="">
      <xdr:nvSpPr>
        <xdr:cNvPr id="412" name="楕円 411"/>
        <xdr:cNvSpPr/>
      </xdr:nvSpPr>
      <xdr:spPr>
        <a:xfrm>
          <a:off x="13462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18644</xdr:rowOff>
    </xdr:from>
    <xdr:ext cx="762000" cy="259045"/>
    <xdr:sp macro="" textlink="">
      <xdr:nvSpPr>
        <xdr:cNvPr id="413" name="テキスト ボックス 412"/>
        <xdr:cNvSpPr txBox="1"/>
      </xdr:nvSpPr>
      <xdr:spPr>
        <a:xfrm>
          <a:off x="13131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ポイントと大幅に減少し、類似団体平均値を</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ポイント下回っている。財政調整基金の積立による充当可能基金の増加や、市債の償還による将来負担額の減少が影響している。</a:t>
          </a:r>
        </a:p>
        <a:p>
          <a:r>
            <a:rPr kumimoji="1" lang="ja-JP" altLang="en-US" sz="1300">
              <a:latin typeface="ＭＳ Ｐゴシック" panose="020B0600070205080204" pitchFamily="50" charset="-128"/>
              <a:ea typeface="ＭＳ Ｐゴシック" panose="020B0600070205080204" pitchFamily="50" charset="-128"/>
            </a:rPr>
            <a:t>　人口減に伴う歳入不足により、財政調整基金の取崩しが今後見込まれるため、財源規模にあった事業の実施と、地方債残高とのバランスを図りながら、将来の負担を軽減できるよう、財政健全化に努める。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4223</xdr:rowOff>
    </xdr:from>
    <xdr:to>
      <xdr:col>81</xdr:col>
      <xdr:colOff>44450</xdr:colOff>
      <xdr:row>15</xdr:row>
      <xdr:rowOff>70580</xdr:rowOff>
    </xdr:to>
    <xdr:cxnSp macro="">
      <xdr:nvCxnSpPr>
        <xdr:cNvPr id="443" name="直線コネクタ 442"/>
        <xdr:cNvCxnSpPr/>
      </xdr:nvCxnSpPr>
      <xdr:spPr>
        <a:xfrm flipV="1">
          <a:off x="16179800" y="257597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70580</xdr:rowOff>
    </xdr:from>
    <xdr:to>
      <xdr:col>77</xdr:col>
      <xdr:colOff>44450</xdr:colOff>
      <xdr:row>15</xdr:row>
      <xdr:rowOff>156242</xdr:rowOff>
    </xdr:to>
    <xdr:cxnSp macro="">
      <xdr:nvCxnSpPr>
        <xdr:cNvPr id="446" name="直線コネクタ 445"/>
        <xdr:cNvCxnSpPr/>
      </xdr:nvCxnSpPr>
      <xdr:spPr>
        <a:xfrm flipV="1">
          <a:off x="15290800" y="2642330"/>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141161</xdr:rowOff>
    </xdr:from>
    <xdr:to>
      <xdr:col>72</xdr:col>
      <xdr:colOff>203200</xdr:colOff>
      <xdr:row>15</xdr:row>
      <xdr:rowOff>156242</xdr:rowOff>
    </xdr:to>
    <xdr:cxnSp macro="">
      <xdr:nvCxnSpPr>
        <xdr:cNvPr id="449" name="直線コネクタ 448"/>
        <xdr:cNvCxnSpPr/>
      </xdr:nvCxnSpPr>
      <xdr:spPr>
        <a:xfrm>
          <a:off x="14401800" y="2712911"/>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141161</xdr:rowOff>
    </xdr:to>
    <xdr:cxnSp macro="">
      <xdr:nvCxnSpPr>
        <xdr:cNvPr id="452" name="直線コネクタ 451"/>
        <xdr:cNvCxnSpPr/>
      </xdr:nvCxnSpPr>
      <xdr:spPr>
        <a:xfrm>
          <a:off x="13512800" y="2634488"/>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124873</xdr:rowOff>
    </xdr:from>
    <xdr:to>
      <xdr:col>81</xdr:col>
      <xdr:colOff>95250</xdr:colOff>
      <xdr:row>15</xdr:row>
      <xdr:rowOff>55023</xdr:rowOff>
    </xdr:to>
    <xdr:sp macro="" textlink="">
      <xdr:nvSpPr>
        <xdr:cNvPr id="462" name="楕円 461"/>
        <xdr:cNvSpPr/>
      </xdr:nvSpPr>
      <xdr:spPr>
        <a:xfrm>
          <a:off x="16967200" y="25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46150</xdr:rowOff>
    </xdr:from>
    <xdr:ext cx="762000" cy="259045"/>
    <xdr:sp macro="" textlink="">
      <xdr:nvSpPr>
        <xdr:cNvPr id="463" name="将来負担の状況該当値テキスト"/>
        <xdr:cNvSpPr txBox="1"/>
      </xdr:nvSpPr>
      <xdr:spPr>
        <a:xfrm>
          <a:off x="17106900" y="244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19780</xdr:rowOff>
    </xdr:from>
    <xdr:to>
      <xdr:col>77</xdr:col>
      <xdr:colOff>95250</xdr:colOff>
      <xdr:row>15</xdr:row>
      <xdr:rowOff>121380</xdr:rowOff>
    </xdr:to>
    <xdr:sp macro="" textlink="">
      <xdr:nvSpPr>
        <xdr:cNvPr id="464" name="楕円 463"/>
        <xdr:cNvSpPr/>
      </xdr:nvSpPr>
      <xdr:spPr>
        <a:xfrm>
          <a:off x="16129000" y="2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131557</xdr:rowOff>
    </xdr:from>
    <xdr:ext cx="736600" cy="259045"/>
    <xdr:sp macro="" textlink="">
      <xdr:nvSpPr>
        <xdr:cNvPr id="465" name="テキスト ボックス 464"/>
        <xdr:cNvSpPr txBox="1"/>
      </xdr:nvSpPr>
      <xdr:spPr>
        <a:xfrm>
          <a:off x="15798800" y="236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105442</xdr:rowOff>
    </xdr:from>
    <xdr:to>
      <xdr:col>73</xdr:col>
      <xdr:colOff>44450</xdr:colOff>
      <xdr:row>16</xdr:row>
      <xdr:rowOff>35592</xdr:rowOff>
    </xdr:to>
    <xdr:sp macro="" textlink="">
      <xdr:nvSpPr>
        <xdr:cNvPr id="466" name="楕円 465"/>
        <xdr:cNvSpPr/>
      </xdr:nvSpPr>
      <xdr:spPr>
        <a:xfrm>
          <a:off x="15240000" y="26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45769</xdr:rowOff>
    </xdr:from>
    <xdr:ext cx="762000" cy="259045"/>
    <xdr:sp macro="" textlink="">
      <xdr:nvSpPr>
        <xdr:cNvPr id="467" name="テキスト ボックス 466"/>
        <xdr:cNvSpPr txBox="1"/>
      </xdr:nvSpPr>
      <xdr:spPr>
        <a:xfrm>
          <a:off x="14909800" y="244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90361</xdr:rowOff>
    </xdr:from>
    <xdr:to>
      <xdr:col>68</xdr:col>
      <xdr:colOff>203200</xdr:colOff>
      <xdr:row>16</xdr:row>
      <xdr:rowOff>20511</xdr:rowOff>
    </xdr:to>
    <xdr:sp macro="" textlink="">
      <xdr:nvSpPr>
        <xdr:cNvPr id="468" name="楕円 467"/>
        <xdr:cNvSpPr/>
      </xdr:nvSpPr>
      <xdr:spPr>
        <a:xfrm>
          <a:off x="14351000" y="26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30688</xdr:rowOff>
    </xdr:from>
    <xdr:ext cx="762000" cy="259045"/>
    <xdr:sp macro="" textlink="">
      <xdr:nvSpPr>
        <xdr:cNvPr id="469" name="テキスト ボックス 468"/>
        <xdr:cNvSpPr txBox="1"/>
      </xdr:nvSpPr>
      <xdr:spPr>
        <a:xfrm>
          <a:off x="14020800" y="243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70" name="楕円 469"/>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71" name="テキスト ボックス 470"/>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職員数の適正化により人件費の抑制を行っているが、類似団体と比べ職員数が多く、依然として類似団体平均値を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今後も、定員適正化計画に基づき、適正な定員管理に努めるとともに、</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の導入により、業務を効率化し、人件費の抑制に努めていく。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66040</xdr:rowOff>
    </xdr:to>
    <xdr:cxnSp macro="">
      <xdr:nvCxnSpPr>
        <xdr:cNvPr id="66" name="直線コネクタ 65"/>
        <xdr:cNvCxnSpPr/>
      </xdr:nvCxnSpPr>
      <xdr:spPr>
        <a:xfrm>
          <a:off x="3987800" y="6824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20320</xdr:rowOff>
    </xdr:to>
    <xdr:cxnSp macro="">
      <xdr:nvCxnSpPr>
        <xdr:cNvPr id="69" name="直線コネクタ 68"/>
        <xdr:cNvCxnSpPr/>
      </xdr:nvCxnSpPr>
      <xdr:spPr>
        <a:xfrm flipV="1">
          <a:off x="3098800" y="682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27940</xdr:rowOff>
    </xdr:to>
    <xdr:cxnSp macro="">
      <xdr:nvCxnSpPr>
        <xdr:cNvPr id="72" name="直線コネクタ 71"/>
        <xdr:cNvCxnSpPr/>
      </xdr:nvCxnSpPr>
      <xdr:spPr>
        <a:xfrm flipV="1">
          <a:off x="2209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153670</xdr:rowOff>
    </xdr:from>
    <xdr:to>
      <xdr:col>11</xdr:col>
      <xdr:colOff>9525</xdr:colOff>
      <xdr:row>40</xdr:row>
      <xdr:rowOff>27940</xdr:rowOff>
    </xdr:to>
    <xdr:cxnSp macro="">
      <xdr:nvCxnSpPr>
        <xdr:cNvPr id="75" name="直線コネクタ 74"/>
        <xdr:cNvCxnSpPr/>
      </xdr:nvCxnSpPr>
      <xdr:spPr>
        <a:xfrm>
          <a:off x="1320800" y="684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xdr:rowOff>
    </xdr:from>
    <xdr:to>
      <xdr:col>24</xdr:col>
      <xdr:colOff>76200</xdr:colOff>
      <xdr:row>40</xdr:row>
      <xdr:rowOff>116840</xdr:rowOff>
    </xdr:to>
    <xdr:sp macro="" textlink="">
      <xdr:nvSpPr>
        <xdr:cNvPr id="85" name="楕円 84"/>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95267</xdr:rowOff>
    </xdr:from>
    <xdr:ext cx="762000" cy="259045"/>
    <xdr:sp macro="" textlink="">
      <xdr:nvSpPr>
        <xdr:cNvPr id="86" name="人件費該当値テキスト"/>
        <xdr:cNvSpPr txBox="1"/>
      </xdr:nvSpPr>
      <xdr:spPr>
        <a:xfrm>
          <a:off x="4914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今後、世界情勢による光熱水費・燃料費の高騰により、更に数値が高くなる可能性がある。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引き続き施設の統廃合等により管理経費を抑制するとともに、事務事業の見直し等に努める。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18</xdr:row>
      <xdr:rowOff>39914</xdr:rowOff>
    </xdr:to>
    <xdr:cxnSp macro="">
      <xdr:nvCxnSpPr>
        <xdr:cNvPr id="129" name="直線コネクタ 128"/>
        <xdr:cNvCxnSpPr/>
      </xdr:nvCxnSpPr>
      <xdr:spPr>
        <a:xfrm>
          <a:off x="15671800" y="2875643"/>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48079</xdr:rowOff>
    </xdr:to>
    <xdr:cxnSp macro="">
      <xdr:nvCxnSpPr>
        <xdr:cNvPr id="132" name="直線コネクタ 131"/>
        <xdr:cNvCxnSpPr/>
      </xdr:nvCxnSpPr>
      <xdr:spPr>
        <a:xfrm flipV="1">
          <a:off x="14782800" y="2875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18</xdr:row>
      <xdr:rowOff>127000</xdr:rowOff>
    </xdr:to>
    <xdr:cxnSp macro="">
      <xdr:nvCxnSpPr>
        <xdr:cNvPr id="135" name="直線コネクタ 134"/>
        <xdr:cNvCxnSpPr/>
      </xdr:nvCxnSpPr>
      <xdr:spPr>
        <a:xfrm flipV="1">
          <a:off x="13893800" y="29627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127000</xdr:rowOff>
    </xdr:to>
    <xdr:cxnSp macro="">
      <xdr:nvCxnSpPr>
        <xdr:cNvPr id="138" name="直線コネクタ 137"/>
        <xdr:cNvCxnSpPr/>
      </xdr:nvCxnSpPr>
      <xdr:spPr>
        <a:xfrm>
          <a:off x="13004800" y="3147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0" name="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子育て世帯に対する臨時特別給付金の減少により、扶助費全体の決算額は大幅に減少しているが、経常一般財源については微増している。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今後の社会情勢等の動向によっては、障害者（児）に係る扶助費や生活保護費、医療費等の増加が予想されるため、適切な運営に努める。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101600</xdr:rowOff>
    </xdr:to>
    <xdr:cxnSp macro="">
      <xdr:nvCxnSpPr>
        <xdr:cNvPr id="190" name="直線コネクタ 189"/>
        <xdr:cNvCxnSpPr/>
      </xdr:nvCxnSpPr>
      <xdr:spPr>
        <a:xfrm>
          <a:off x="3987800" y="932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88900</xdr:rowOff>
    </xdr:to>
    <xdr:cxnSp macro="">
      <xdr:nvCxnSpPr>
        <xdr:cNvPr id="193" name="直線コネクタ 192"/>
        <xdr:cNvCxnSpPr/>
      </xdr:nvCxnSpPr>
      <xdr:spPr>
        <a:xfrm flipV="1">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6" name="直線コネクタ 195"/>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127000</xdr:rowOff>
    </xdr:to>
    <xdr:cxnSp macro="">
      <xdr:nvCxnSpPr>
        <xdr:cNvPr id="199" name="直線コネクタ 198"/>
        <xdr:cNvCxnSpPr/>
      </xdr:nvCxnSpPr>
      <xdr:spPr>
        <a:xfrm>
          <a:off x="1320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9" name="楕円 208"/>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10"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11" name="楕円 210"/>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12" name="テキスト ボックス 211"/>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7" name="楕円 216"/>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8" name="テキスト ボックス 217"/>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今後も高齢化が進む中で、介護給付費や医療給付費の増加等はあるが、公営事業への繰出金も健全化に努めることにより、抑制を図る。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1270</xdr:rowOff>
    </xdr:to>
    <xdr:cxnSp macro="">
      <xdr:nvCxnSpPr>
        <xdr:cNvPr id="251" name="直線コネクタ 250"/>
        <xdr:cNvCxnSpPr/>
      </xdr:nvCxnSpPr>
      <xdr:spPr>
        <a:xfrm>
          <a:off x="15671800" y="9712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8890</xdr:rowOff>
    </xdr:to>
    <xdr:cxnSp macro="">
      <xdr:nvCxnSpPr>
        <xdr:cNvPr id="254" name="直線コネクタ 253"/>
        <xdr:cNvCxnSpPr/>
      </xdr:nvCxnSpPr>
      <xdr:spPr>
        <a:xfrm flipV="1">
          <a:off x="14782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39370</xdr:rowOff>
    </xdr:to>
    <xdr:cxnSp macro="">
      <xdr:nvCxnSpPr>
        <xdr:cNvPr id="257" name="直線コネクタ 256"/>
        <xdr:cNvCxnSpPr/>
      </xdr:nvCxnSpPr>
      <xdr:spPr>
        <a:xfrm flipV="1">
          <a:off x="13893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54610</xdr:rowOff>
    </xdr:to>
    <xdr:cxnSp macro="">
      <xdr:nvCxnSpPr>
        <xdr:cNvPr id="260" name="直線コネクタ 259"/>
        <xdr:cNvCxnSpPr/>
      </xdr:nvCxnSpPr>
      <xdr:spPr>
        <a:xfrm flipV="1">
          <a:off x="13004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3" name="テキスト ボックス 272"/>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5" name="テキスト ボックス 27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6" name="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7" name="テキスト ボックス 276"/>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8" name="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79" name="テキスト ボックス 278"/>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今後も、各種補助金の適正化を進めるとともに、下水道事業の経営健全化による繰出金の抑制等に努める。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58420</xdr:rowOff>
    </xdr:to>
    <xdr:cxnSp macro="">
      <xdr:nvCxnSpPr>
        <xdr:cNvPr id="309" name="直線コネクタ 308"/>
        <xdr:cNvCxnSpPr/>
      </xdr:nvCxnSpPr>
      <xdr:spPr>
        <a:xfrm>
          <a:off x="15671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12" name="直線コネクタ 311"/>
        <xdr:cNvCxnSpPr/>
      </xdr:nvCxnSpPr>
      <xdr:spPr>
        <a:xfrm flipV="1">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15" name="直線コネクタ 314"/>
        <xdr:cNvCxnSpPr/>
      </xdr:nvCxnSpPr>
      <xdr:spPr>
        <a:xfrm flipV="1">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18" name="直線コネクタ 317"/>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公共施設再編整備事業等や、施設の更新に伴う地方債発行の増加が見込まれるが、人口減による歳入の減少を見込み、事業の計画的執行により発行を抑制し、地方債現在高の削減及び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37465</xdr:rowOff>
    </xdr:to>
    <xdr:cxnSp macro="">
      <xdr:nvCxnSpPr>
        <xdr:cNvPr id="369" name="直線コネクタ 368"/>
        <xdr:cNvCxnSpPr/>
      </xdr:nvCxnSpPr>
      <xdr:spPr>
        <a:xfrm>
          <a:off x="3987800" y="128752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39370</xdr:rowOff>
    </xdr:to>
    <xdr:cxnSp macro="">
      <xdr:nvCxnSpPr>
        <xdr:cNvPr id="372" name="直線コネクタ 371"/>
        <xdr:cNvCxnSpPr/>
      </xdr:nvCxnSpPr>
      <xdr:spPr>
        <a:xfrm flipV="1">
          <a:off x="3098800" y="12875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39370</xdr:rowOff>
    </xdr:to>
    <xdr:cxnSp macro="">
      <xdr:nvCxnSpPr>
        <xdr:cNvPr id="375" name="直線コネクタ 374"/>
        <xdr:cNvCxnSpPr/>
      </xdr:nvCxnSpPr>
      <xdr:spPr>
        <a:xfrm>
          <a:off x="2209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31750</xdr:rowOff>
    </xdr:to>
    <xdr:cxnSp macro="">
      <xdr:nvCxnSpPr>
        <xdr:cNvPr id="378" name="直線コネクタ 377"/>
        <xdr:cNvCxnSpPr/>
      </xdr:nvCxnSpPr>
      <xdr:spPr>
        <a:xfrm>
          <a:off x="1320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158115</xdr:rowOff>
    </xdr:from>
    <xdr:to>
      <xdr:col>24</xdr:col>
      <xdr:colOff>76200</xdr:colOff>
      <xdr:row>75</xdr:row>
      <xdr:rowOff>88265</xdr:rowOff>
    </xdr:to>
    <xdr:sp macro="" textlink="">
      <xdr:nvSpPr>
        <xdr:cNvPr id="388" name="楕円 387"/>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130192</xdr:rowOff>
    </xdr:from>
    <xdr:ext cx="762000" cy="259045"/>
    <xdr:sp macro="" textlink="">
      <xdr:nvSpPr>
        <xdr:cNvPr id="389" name="公債費該当値テキスト"/>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0" name="楕円 389"/>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91" name="テキスト ボックス 390"/>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2" name="楕円 391"/>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74947</xdr:rowOff>
    </xdr:from>
    <xdr:ext cx="762000" cy="259045"/>
    <xdr:sp macro="" textlink="">
      <xdr:nvSpPr>
        <xdr:cNvPr id="393" name="テキスト ボックス 392"/>
        <xdr:cNvSpPr txBox="1"/>
      </xdr:nvSpPr>
      <xdr:spPr>
        <a:xfrm>
          <a:off x="2717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4" name="楕円 39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5" name="テキスト ボックス 394"/>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6" name="楕円 395"/>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7" name="テキスト ボックス 396"/>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引き続き、定員適正化計画に基づき、適正な定員管理に努めるとともに、公営事業の健全化を図ることにより、経常経費の削減に努める。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152146</xdr:rowOff>
    </xdr:to>
    <xdr:cxnSp macro="">
      <xdr:nvCxnSpPr>
        <xdr:cNvPr id="428" name="直線コネクタ 427"/>
        <xdr:cNvCxnSpPr/>
      </xdr:nvCxnSpPr>
      <xdr:spPr>
        <a:xfrm>
          <a:off x="15671800" y="13134339"/>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56135</xdr:rowOff>
    </xdr:to>
    <xdr:cxnSp macro="">
      <xdr:nvCxnSpPr>
        <xdr:cNvPr id="431" name="直線コネクタ 430"/>
        <xdr:cNvCxnSpPr/>
      </xdr:nvCxnSpPr>
      <xdr:spPr>
        <a:xfrm flipV="1">
          <a:off x="14782800" y="131343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49276</xdr:rowOff>
    </xdr:to>
    <xdr:cxnSp macro="">
      <xdr:nvCxnSpPr>
        <xdr:cNvPr id="434" name="直線コネクタ 433"/>
        <xdr:cNvCxnSpPr/>
      </xdr:nvCxnSpPr>
      <xdr:spPr>
        <a:xfrm flipV="1">
          <a:off x="13893800" y="132577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49276</xdr:rowOff>
    </xdr:to>
    <xdr:cxnSp macro="">
      <xdr:nvCxnSpPr>
        <xdr:cNvPr id="437" name="直線コネクタ 436"/>
        <xdr:cNvCxnSpPr/>
      </xdr:nvCxnSpPr>
      <xdr:spPr>
        <a:xfrm>
          <a:off x="13004800" y="13344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7" name="楕円 446"/>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8"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9" name="楕円 448"/>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0" name="テキスト ボックス 449"/>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1" name="楕円 450"/>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2" name="テキスト ボックス 451"/>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3" name="楕円 452"/>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4" name="テキスト ボックス 453"/>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60706</xdr:rowOff>
    </xdr:from>
    <xdr:to>
      <xdr:col>29</xdr:col>
      <xdr:colOff>127000</xdr:colOff>
      <xdr:row>15</xdr:row>
      <xdr:rowOff>71929</xdr:rowOff>
    </xdr:to>
    <xdr:cxnSp macro="">
      <xdr:nvCxnSpPr>
        <xdr:cNvPr id="52" name="直線コネクタ 51"/>
        <xdr:cNvCxnSpPr/>
      </xdr:nvCxnSpPr>
      <xdr:spPr bwMode="auto">
        <a:xfrm flipV="1">
          <a:off x="5003800" y="2680081"/>
          <a:ext cx="647700" cy="1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71929</xdr:rowOff>
    </xdr:from>
    <xdr:to>
      <xdr:col>26</xdr:col>
      <xdr:colOff>50800</xdr:colOff>
      <xdr:row>15</xdr:row>
      <xdr:rowOff>127827</xdr:rowOff>
    </xdr:to>
    <xdr:cxnSp macro="">
      <xdr:nvCxnSpPr>
        <xdr:cNvPr id="55" name="直線コネクタ 54"/>
        <xdr:cNvCxnSpPr/>
      </xdr:nvCxnSpPr>
      <xdr:spPr bwMode="auto">
        <a:xfrm flipV="1">
          <a:off x="4305300" y="2691304"/>
          <a:ext cx="698500" cy="5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127827</xdr:rowOff>
    </xdr:from>
    <xdr:to>
      <xdr:col>22</xdr:col>
      <xdr:colOff>114300</xdr:colOff>
      <xdr:row>15</xdr:row>
      <xdr:rowOff>166363</xdr:rowOff>
    </xdr:to>
    <xdr:cxnSp macro="">
      <xdr:nvCxnSpPr>
        <xdr:cNvPr id="58" name="直線コネクタ 57"/>
        <xdr:cNvCxnSpPr/>
      </xdr:nvCxnSpPr>
      <xdr:spPr bwMode="auto">
        <a:xfrm flipV="1">
          <a:off x="3606800" y="2747202"/>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166363</xdr:rowOff>
    </xdr:from>
    <xdr:to>
      <xdr:col>18</xdr:col>
      <xdr:colOff>177800</xdr:colOff>
      <xdr:row>16</xdr:row>
      <xdr:rowOff>23118</xdr:rowOff>
    </xdr:to>
    <xdr:cxnSp macro="">
      <xdr:nvCxnSpPr>
        <xdr:cNvPr id="61" name="直線コネクタ 60"/>
        <xdr:cNvCxnSpPr/>
      </xdr:nvCxnSpPr>
      <xdr:spPr bwMode="auto">
        <a:xfrm flipV="1">
          <a:off x="2908300" y="2785738"/>
          <a:ext cx="698500" cy="28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9906</xdr:rowOff>
    </xdr:from>
    <xdr:to>
      <xdr:col>29</xdr:col>
      <xdr:colOff>177800</xdr:colOff>
      <xdr:row>15</xdr:row>
      <xdr:rowOff>111506</xdr:rowOff>
    </xdr:to>
    <xdr:sp macro="" textlink="">
      <xdr:nvSpPr>
        <xdr:cNvPr id="71" name="楕円 70"/>
        <xdr:cNvSpPr/>
      </xdr:nvSpPr>
      <xdr:spPr bwMode="auto">
        <a:xfrm>
          <a:off x="5600700" y="262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26433</xdr:rowOff>
    </xdr:from>
    <xdr:ext cx="762000" cy="259045"/>
    <xdr:sp macro="" textlink="">
      <xdr:nvSpPr>
        <xdr:cNvPr id="72" name="人口1人当たり決算額の推移該当値テキスト130"/>
        <xdr:cNvSpPr txBox="1"/>
      </xdr:nvSpPr>
      <xdr:spPr>
        <a:xfrm>
          <a:off x="5740400" y="24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21129</xdr:rowOff>
    </xdr:from>
    <xdr:to>
      <xdr:col>26</xdr:col>
      <xdr:colOff>101600</xdr:colOff>
      <xdr:row>15</xdr:row>
      <xdr:rowOff>122729</xdr:rowOff>
    </xdr:to>
    <xdr:sp macro="" textlink="">
      <xdr:nvSpPr>
        <xdr:cNvPr id="73" name="楕円 72"/>
        <xdr:cNvSpPr/>
      </xdr:nvSpPr>
      <xdr:spPr bwMode="auto">
        <a:xfrm>
          <a:off x="4953000" y="264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132906</xdr:rowOff>
    </xdr:from>
    <xdr:ext cx="736600" cy="259045"/>
    <xdr:sp macro="" textlink="">
      <xdr:nvSpPr>
        <xdr:cNvPr id="74" name="テキスト ボックス 73"/>
        <xdr:cNvSpPr txBox="1"/>
      </xdr:nvSpPr>
      <xdr:spPr>
        <a:xfrm>
          <a:off x="4622800" y="240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77027</xdr:rowOff>
    </xdr:from>
    <xdr:to>
      <xdr:col>22</xdr:col>
      <xdr:colOff>165100</xdr:colOff>
      <xdr:row>16</xdr:row>
      <xdr:rowOff>7177</xdr:rowOff>
    </xdr:to>
    <xdr:sp macro="" textlink="">
      <xdr:nvSpPr>
        <xdr:cNvPr id="75" name="楕円 74"/>
        <xdr:cNvSpPr/>
      </xdr:nvSpPr>
      <xdr:spPr bwMode="auto">
        <a:xfrm>
          <a:off x="4254500" y="269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17354</xdr:rowOff>
    </xdr:from>
    <xdr:ext cx="762000" cy="259045"/>
    <xdr:sp macro="" textlink="">
      <xdr:nvSpPr>
        <xdr:cNvPr id="76" name="テキスト ボックス 75"/>
        <xdr:cNvSpPr txBox="1"/>
      </xdr:nvSpPr>
      <xdr:spPr>
        <a:xfrm>
          <a:off x="3924300" y="246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115563</xdr:rowOff>
    </xdr:from>
    <xdr:to>
      <xdr:col>19</xdr:col>
      <xdr:colOff>38100</xdr:colOff>
      <xdr:row>16</xdr:row>
      <xdr:rowOff>45713</xdr:rowOff>
    </xdr:to>
    <xdr:sp macro="" textlink="">
      <xdr:nvSpPr>
        <xdr:cNvPr id="77" name="楕円 76"/>
        <xdr:cNvSpPr/>
      </xdr:nvSpPr>
      <xdr:spPr bwMode="auto">
        <a:xfrm>
          <a:off x="3556000" y="273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55890</xdr:rowOff>
    </xdr:from>
    <xdr:ext cx="762000" cy="259045"/>
    <xdr:sp macro="" textlink="">
      <xdr:nvSpPr>
        <xdr:cNvPr id="78" name="テキスト ボックス 77"/>
        <xdr:cNvSpPr txBox="1"/>
      </xdr:nvSpPr>
      <xdr:spPr>
        <a:xfrm>
          <a:off x="3225800" y="250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143768</xdr:rowOff>
    </xdr:from>
    <xdr:to>
      <xdr:col>15</xdr:col>
      <xdr:colOff>101600</xdr:colOff>
      <xdr:row>16</xdr:row>
      <xdr:rowOff>73918</xdr:rowOff>
    </xdr:to>
    <xdr:sp macro="" textlink="">
      <xdr:nvSpPr>
        <xdr:cNvPr id="79" name="楕円 78"/>
        <xdr:cNvSpPr/>
      </xdr:nvSpPr>
      <xdr:spPr bwMode="auto">
        <a:xfrm>
          <a:off x="2857500" y="276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84095</xdr:rowOff>
    </xdr:from>
    <xdr:ext cx="762000" cy="259045"/>
    <xdr:sp macro="" textlink="">
      <xdr:nvSpPr>
        <xdr:cNvPr id="80" name="テキスト ボックス 79"/>
        <xdr:cNvSpPr txBox="1"/>
      </xdr:nvSpPr>
      <xdr:spPr>
        <a:xfrm>
          <a:off x="2527300" y="25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330088</xdr:rowOff>
    </xdr:from>
    <xdr:to>
      <xdr:col>29</xdr:col>
      <xdr:colOff>127000</xdr:colOff>
      <xdr:row>37</xdr:row>
      <xdr:rowOff>335902</xdr:rowOff>
    </xdr:to>
    <xdr:cxnSp macro="">
      <xdr:nvCxnSpPr>
        <xdr:cNvPr id="114" name="直線コネクタ 113"/>
        <xdr:cNvCxnSpPr/>
      </xdr:nvCxnSpPr>
      <xdr:spPr bwMode="auto">
        <a:xfrm flipV="1">
          <a:off x="5003800" y="7454788"/>
          <a:ext cx="647700" cy="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335902</xdr:rowOff>
    </xdr:from>
    <xdr:to>
      <xdr:col>26</xdr:col>
      <xdr:colOff>50800</xdr:colOff>
      <xdr:row>37</xdr:row>
      <xdr:rowOff>340958</xdr:rowOff>
    </xdr:to>
    <xdr:cxnSp macro="">
      <xdr:nvCxnSpPr>
        <xdr:cNvPr id="117" name="直線コネクタ 116"/>
        <xdr:cNvCxnSpPr/>
      </xdr:nvCxnSpPr>
      <xdr:spPr bwMode="auto">
        <a:xfrm flipV="1">
          <a:off x="4305300" y="7460602"/>
          <a:ext cx="698500" cy="5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340958</xdr:rowOff>
    </xdr:from>
    <xdr:to>
      <xdr:col>22</xdr:col>
      <xdr:colOff>114300</xdr:colOff>
      <xdr:row>38</xdr:row>
      <xdr:rowOff>8951</xdr:rowOff>
    </xdr:to>
    <xdr:cxnSp macro="">
      <xdr:nvCxnSpPr>
        <xdr:cNvPr id="120" name="直線コネクタ 119"/>
        <xdr:cNvCxnSpPr/>
      </xdr:nvCxnSpPr>
      <xdr:spPr bwMode="auto">
        <a:xfrm flipV="1">
          <a:off x="3606800" y="7465658"/>
          <a:ext cx="698500" cy="1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8951</xdr:rowOff>
    </xdr:from>
    <xdr:to>
      <xdr:col>18</xdr:col>
      <xdr:colOff>177800</xdr:colOff>
      <xdr:row>38</xdr:row>
      <xdr:rowOff>13279</xdr:rowOff>
    </xdr:to>
    <xdr:cxnSp macro="">
      <xdr:nvCxnSpPr>
        <xdr:cNvPr id="123" name="直線コネクタ 122"/>
        <xdr:cNvCxnSpPr/>
      </xdr:nvCxnSpPr>
      <xdr:spPr bwMode="auto">
        <a:xfrm flipV="1">
          <a:off x="2908300" y="7476551"/>
          <a:ext cx="698500" cy="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279288</xdr:rowOff>
    </xdr:from>
    <xdr:to>
      <xdr:col>29</xdr:col>
      <xdr:colOff>177800</xdr:colOff>
      <xdr:row>38</xdr:row>
      <xdr:rowOff>37988</xdr:rowOff>
    </xdr:to>
    <xdr:sp macro="" textlink="">
      <xdr:nvSpPr>
        <xdr:cNvPr id="133" name="楕円 132"/>
        <xdr:cNvSpPr/>
      </xdr:nvSpPr>
      <xdr:spPr bwMode="auto">
        <a:xfrm>
          <a:off x="5600700" y="740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251365</xdr:rowOff>
    </xdr:from>
    <xdr:ext cx="762000" cy="259045"/>
    <xdr:sp macro="" textlink="">
      <xdr:nvSpPr>
        <xdr:cNvPr id="134" name="人口1人当たり決算額の推移該当値テキスト445"/>
        <xdr:cNvSpPr txBox="1"/>
      </xdr:nvSpPr>
      <xdr:spPr>
        <a:xfrm>
          <a:off x="5740400" y="73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285102</xdr:rowOff>
    </xdr:from>
    <xdr:to>
      <xdr:col>26</xdr:col>
      <xdr:colOff>101600</xdr:colOff>
      <xdr:row>38</xdr:row>
      <xdr:rowOff>43802</xdr:rowOff>
    </xdr:to>
    <xdr:sp macro="" textlink="">
      <xdr:nvSpPr>
        <xdr:cNvPr id="135" name="楕円 134"/>
        <xdr:cNvSpPr/>
      </xdr:nvSpPr>
      <xdr:spPr bwMode="auto">
        <a:xfrm>
          <a:off x="4953000" y="740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28579</xdr:rowOff>
    </xdr:from>
    <xdr:ext cx="736600" cy="259045"/>
    <xdr:sp macro="" textlink="">
      <xdr:nvSpPr>
        <xdr:cNvPr id="136" name="テキスト ボックス 135"/>
        <xdr:cNvSpPr txBox="1"/>
      </xdr:nvSpPr>
      <xdr:spPr>
        <a:xfrm>
          <a:off x="4622800" y="749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290158</xdr:rowOff>
    </xdr:from>
    <xdr:to>
      <xdr:col>22</xdr:col>
      <xdr:colOff>165100</xdr:colOff>
      <xdr:row>38</xdr:row>
      <xdr:rowOff>48858</xdr:rowOff>
    </xdr:to>
    <xdr:sp macro="" textlink="">
      <xdr:nvSpPr>
        <xdr:cNvPr id="137" name="楕円 136"/>
        <xdr:cNvSpPr/>
      </xdr:nvSpPr>
      <xdr:spPr bwMode="auto">
        <a:xfrm>
          <a:off x="4254500" y="741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33635</xdr:rowOff>
    </xdr:from>
    <xdr:ext cx="762000" cy="259045"/>
    <xdr:sp macro="" textlink="">
      <xdr:nvSpPr>
        <xdr:cNvPr id="138" name="テキスト ボックス 137"/>
        <xdr:cNvSpPr txBox="1"/>
      </xdr:nvSpPr>
      <xdr:spPr>
        <a:xfrm>
          <a:off x="3924300" y="750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301051</xdr:rowOff>
    </xdr:from>
    <xdr:to>
      <xdr:col>19</xdr:col>
      <xdr:colOff>38100</xdr:colOff>
      <xdr:row>38</xdr:row>
      <xdr:rowOff>59751</xdr:rowOff>
    </xdr:to>
    <xdr:sp macro="" textlink="">
      <xdr:nvSpPr>
        <xdr:cNvPr id="139" name="楕円 138"/>
        <xdr:cNvSpPr/>
      </xdr:nvSpPr>
      <xdr:spPr bwMode="auto">
        <a:xfrm>
          <a:off x="3556000" y="742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44528</xdr:rowOff>
    </xdr:from>
    <xdr:ext cx="762000" cy="259045"/>
    <xdr:sp macro="" textlink="">
      <xdr:nvSpPr>
        <xdr:cNvPr id="140" name="テキスト ボックス 139"/>
        <xdr:cNvSpPr txBox="1"/>
      </xdr:nvSpPr>
      <xdr:spPr>
        <a:xfrm>
          <a:off x="3225800" y="75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305379</xdr:rowOff>
    </xdr:from>
    <xdr:to>
      <xdr:col>15</xdr:col>
      <xdr:colOff>101600</xdr:colOff>
      <xdr:row>38</xdr:row>
      <xdr:rowOff>64079</xdr:rowOff>
    </xdr:to>
    <xdr:sp macro="" textlink="">
      <xdr:nvSpPr>
        <xdr:cNvPr id="141" name="楕円 140"/>
        <xdr:cNvSpPr/>
      </xdr:nvSpPr>
      <xdr:spPr bwMode="auto">
        <a:xfrm>
          <a:off x="2857500" y="743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48856</xdr:rowOff>
    </xdr:from>
    <xdr:ext cx="762000" cy="259045"/>
    <xdr:sp macro="" textlink="">
      <xdr:nvSpPr>
        <xdr:cNvPr id="142" name="テキスト ボックス 141"/>
        <xdr:cNvSpPr txBox="1"/>
      </xdr:nvSpPr>
      <xdr:spPr>
        <a:xfrm>
          <a:off x="2527300" y="751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128740</xdr:rowOff>
    </xdr:from>
    <xdr:to>
      <xdr:col>24</xdr:col>
      <xdr:colOff>63500</xdr:colOff>
      <xdr:row>32</xdr:row>
      <xdr:rowOff>133083</xdr:rowOff>
    </xdr:to>
    <xdr:cxnSp macro="">
      <xdr:nvCxnSpPr>
        <xdr:cNvPr id="61" name="直線コネクタ 60"/>
        <xdr:cNvCxnSpPr/>
      </xdr:nvCxnSpPr>
      <xdr:spPr>
        <a:xfrm flipV="1">
          <a:off x="3797300" y="561514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133083</xdr:rowOff>
    </xdr:from>
    <xdr:to>
      <xdr:col>19</xdr:col>
      <xdr:colOff>177800</xdr:colOff>
      <xdr:row>33</xdr:row>
      <xdr:rowOff>33477</xdr:rowOff>
    </xdr:to>
    <xdr:cxnSp macro="">
      <xdr:nvCxnSpPr>
        <xdr:cNvPr id="64" name="直線コネクタ 63"/>
        <xdr:cNvCxnSpPr/>
      </xdr:nvCxnSpPr>
      <xdr:spPr>
        <a:xfrm flipV="1">
          <a:off x="2908300" y="5619483"/>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33477</xdr:rowOff>
    </xdr:from>
    <xdr:to>
      <xdr:col>15</xdr:col>
      <xdr:colOff>50800</xdr:colOff>
      <xdr:row>33</xdr:row>
      <xdr:rowOff>102514</xdr:rowOff>
    </xdr:to>
    <xdr:cxnSp macro="">
      <xdr:nvCxnSpPr>
        <xdr:cNvPr id="67" name="直線コネクタ 66"/>
        <xdr:cNvCxnSpPr/>
      </xdr:nvCxnSpPr>
      <xdr:spPr>
        <a:xfrm flipV="1">
          <a:off x="2019300" y="5691327"/>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102514</xdr:rowOff>
    </xdr:from>
    <xdr:to>
      <xdr:col>10</xdr:col>
      <xdr:colOff>114300</xdr:colOff>
      <xdr:row>33</xdr:row>
      <xdr:rowOff>127165</xdr:rowOff>
    </xdr:to>
    <xdr:cxnSp macro="">
      <xdr:nvCxnSpPr>
        <xdr:cNvPr id="70" name="直線コネクタ 69"/>
        <xdr:cNvCxnSpPr/>
      </xdr:nvCxnSpPr>
      <xdr:spPr>
        <a:xfrm flipV="1">
          <a:off x="1130300" y="5760364"/>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77940</xdr:rowOff>
    </xdr:from>
    <xdr:to>
      <xdr:col>24</xdr:col>
      <xdr:colOff>114300</xdr:colOff>
      <xdr:row>33</xdr:row>
      <xdr:rowOff>8090</xdr:rowOff>
    </xdr:to>
    <xdr:sp macro="" textlink="">
      <xdr:nvSpPr>
        <xdr:cNvPr id="80" name="楕円 79"/>
        <xdr:cNvSpPr/>
      </xdr:nvSpPr>
      <xdr:spPr>
        <a:xfrm>
          <a:off x="4584700" y="55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100817</xdr:rowOff>
    </xdr:from>
    <xdr:ext cx="599010" cy="259045"/>
    <xdr:sp macro="" textlink="">
      <xdr:nvSpPr>
        <xdr:cNvPr id="81" name="人件費該当値テキスト"/>
        <xdr:cNvSpPr txBox="1"/>
      </xdr:nvSpPr>
      <xdr:spPr>
        <a:xfrm>
          <a:off x="4686300" y="541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82283</xdr:rowOff>
    </xdr:from>
    <xdr:to>
      <xdr:col>20</xdr:col>
      <xdr:colOff>38100</xdr:colOff>
      <xdr:row>33</xdr:row>
      <xdr:rowOff>12433</xdr:rowOff>
    </xdr:to>
    <xdr:sp macro="" textlink="">
      <xdr:nvSpPr>
        <xdr:cNvPr id="82" name="楕円 81"/>
        <xdr:cNvSpPr/>
      </xdr:nvSpPr>
      <xdr:spPr>
        <a:xfrm>
          <a:off x="3746500" y="55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28960</xdr:rowOff>
    </xdr:from>
    <xdr:ext cx="599010" cy="259045"/>
    <xdr:sp macro="" textlink="">
      <xdr:nvSpPr>
        <xdr:cNvPr id="83" name="テキスト ボックス 82"/>
        <xdr:cNvSpPr txBox="1"/>
      </xdr:nvSpPr>
      <xdr:spPr>
        <a:xfrm>
          <a:off x="3497795" y="534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154127</xdr:rowOff>
    </xdr:from>
    <xdr:to>
      <xdr:col>15</xdr:col>
      <xdr:colOff>101600</xdr:colOff>
      <xdr:row>33</xdr:row>
      <xdr:rowOff>84277</xdr:rowOff>
    </xdr:to>
    <xdr:sp macro="" textlink="">
      <xdr:nvSpPr>
        <xdr:cNvPr id="84" name="楕円 83"/>
        <xdr:cNvSpPr/>
      </xdr:nvSpPr>
      <xdr:spPr>
        <a:xfrm>
          <a:off x="2857500" y="56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100804</xdr:rowOff>
    </xdr:from>
    <xdr:ext cx="599010" cy="259045"/>
    <xdr:sp macro="" textlink="">
      <xdr:nvSpPr>
        <xdr:cNvPr id="85" name="テキスト ボックス 84"/>
        <xdr:cNvSpPr txBox="1"/>
      </xdr:nvSpPr>
      <xdr:spPr>
        <a:xfrm>
          <a:off x="2608795" y="541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51714</xdr:rowOff>
    </xdr:from>
    <xdr:to>
      <xdr:col>10</xdr:col>
      <xdr:colOff>165100</xdr:colOff>
      <xdr:row>33</xdr:row>
      <xdr:rowOff>153314</xdr:rowOff>
    </xdr:to>
    <xdr:sp macro="" textlink="">
      <xdr:nvSpPr>
        <xdr:cNvPr id="86" name="楕円 85"/>
        <xdr:cNvSpPr/>
      </xdr:nvSpPr>
      <xdr:spPr>
        <a:xfrm>
          <a:off x="1968500" y="57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169841</xdr:rowOff>
    </xdr:from>
    <xdr:ext cx="599010" cy="259045"/>
    <xdr:sp macro="" textlink="">
      <xdr:nvSpPr>
        <xdr:cNvPr id="87" name="テキスト ボックス 86"/>
        <xdr:cNvSpPr txBox="1"/>
      </xdr:nvSpPr>
      <xdr:spPr>
        <a:xfrm>
          <a:off x="1719795" y="54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76365</xdr:rowOff>
    </xdr:from>
    <xdr:to>
      <xdr:col>6</xdr:col>
      <xdr:colOff>38100</xdr:colOff>
      <xdr:row>34</xdr:row>
      <xdr:rowOff>6515</xdr:rowOff>
    </xdr:to>
    <xdr:sp macro="" textlink="">
      <xdr:nvSpPr>
        <xdr:cNvPr id="88" name="楕円 87"/>
        <xdr:cNvSpPr/>
      </xdr:nvSpPr>
      <xdr:spPr>
        <a:xfrm>
          <a:off x="1079500" y="57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23042</xdr:rowOff>
    </xdr:from>
    <xdr:ext cx="599010" cy="259045"/>
    <xdr:sp macro="" textlink="">
      <xdr:nvSpPr>
        <xdr:cNvPr id="89" name="テキスト ボックス 88"/>
        <xdr:cNvSpPr txBox="1"/>
      </xdr:nvSpPr>
      <xdr:spPr>
        <a:xfrm>
          <a:off x="830795" y="55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15662</xdr:rowOff>
    </xdr:from>
    <xdr:to>
      <xdr:col>24</xdr:col>
      <xdr:colOff>63500</xdr:colOff>
      <xdr:row>58</xdr:row>
      <xdr:rowOff>46475</xdr:rowOff>
    </xdr:to>
    <xdr:cxnSp macro="">
      <xdr:nvCxnSpPr>
        <xdr:cNvPr id="118" name="直線コネクタ 117"/>
        <xdr:cNvCxnSpPr/>
      </xdr:nvCxnSpPr>
      <xdr:spPr>
        <a:xfrm flipV="1">
          <a:off x="3797300" y="9959762"/>
          <a:ext cx="8382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46475</xdr:rowOff>
    </xdr:from>
    <xdr:to>
      <xdr:col>19</xdr:col>
      <xdr:colOff>177800</xdr:colOff>
      <xdr:row>58</xdr:row>
      <xdr:rowOff>49778</xdr:rowOff>
    </xdr:to>
    <xdr:cxnSp macro="">
      <xdr:nvCxnSpPr>
        <xdr:cNvPr id="121" name="直線コネクタ 120"/>
        <xdr:cNvCxnSpPr/>
      </xdr:nvCxnSpPr>
      <xdr:spPr>
        <a:xfrm flipV="1">
          <a:off x="2908300" y="9990575"/>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39741</xdr:rowOff>
    </xdr:from>
    <xdr:to>
      <xdr:col>15</xdr:col>
      <xdr:colOff>50800</xdr:colOff>
      <xdr:row>58</xdr:row>
      <xdr:rowOff>49778</xdr:rowOff>
    </xdr:to>
    <xdr:cxnSp macro="">
      <xdr:nvCxnSpPr>
        <xdr:cNvPr id="124" name="直線コネクタ 123"/>
        <xdr:cNvCxnSpPr/>
      </xdr:nvCxnSpPr>
      <xdr:spPr>
        <a:xfrm>
          <a:off x="2019300" y="998384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39741</xdr:rowOff>
    </xdr:from>
    <xdr:to>
      <xdr:col>10</xdr:col>
      <xdr:colOff>114300</xdr:colOff>
      <xdr:row>58</xdr:row>
      <xdr:rowOff>56334</xdr:rowOff>
    </xdr:to>
    <xdr:cxnSp macro="">
      <xdr:nvCxnSpPr>
        <xdr:cNvPr id="127" name="直線コネクタ 126"/>
        <xdr:cNvCxnSpPr/>
      </xdr:nvCxnSpPr>
      <xdr:spPr>
        <a:xfrm flipV="1">
          <a:off x="1130300" y="9983841"/>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136312</xdr:rowOff>
    </xdr:from>
    <xdr:to>
      <xdr:col>24</xdr:col>
      <xdr:colOff>114300</xdr:colOff>
      <xdr:row>58</xdr:row>
      <xdr:rowOff>66462</xdr:rowOff>
    </xdr:to>
    <xdr:sp macro="" textlink="">
      <xdr:nvSpPr>
        <xdr:cNvPr id="137" name="楕円 136"/>
        <xdr:cNvSpPr/>
      </xdr:nvSpPr>
      <xdr:spPr>
        <a:xfrm>
          <a:off x="45847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95689</xdr:rowOff>
    </xdr:from>
    <xdr:ext cx="599010" cy="259045"/>
    <xdr:sp macro="" textlink="">
      <xdr:nvSpPr>
        <xdr:cNvPr id="138" name="物件費該当値テキスト"/>
        <xdr:cNvSpPr txBox="1"/>
      </xdr:nvSpPr>
      <xdr:spPr>
        <a:xfrm>
          <a:off x="4686300" y="969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167125</xdr:rowOff>
    </xdr:from>
    <xdr:to>
      <xdr:col>20</xdr:col>
      <xdr:colOff>38100</xdr:colOff>
      <xdr:row>58</xdr:row>
      <xdr:rowOff>97275</xdr:rowOff>
    </xdr:to>
    <xdr:sp macro="" textlink="">
      <xdr:nvSpPr>
        <xdr:cNvPr id="139" name="楕円 138"/>
        <xdr:cNvSpPr/>
      </xdr:nvSpPr>
      <xdr:spPr>
        <a:xfrm>
          <a:off x="3746500" y="99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88402</xdr:rowOff>
    </xdr:from>
    <xdr:ext cx="534377" cy="259045"/>
    <xdr:sp macro="" textlink="">
      <xdr:nvSpPr>
        <xdr:cNvPr id="140" name="テキスト ボックス 139"/>
        <xdr:cNvSpPr txBox="1"/>
      </xdr:nvSpPr>
      <xdr:spPr>
        <a:xfrm>
          <a:off x="3530111" y="100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170428</xdr:rowOff>
    </xdr:from>
    <xdr:to>
      <xdr:col>15</xdr:col>
      <xdr:colOff>101600</xdr:colOff>
      <xdr:row>58</xdr:row>
      <xdr:rowOff>100578</xdr:rowOff>
    </xdr:to>
    <xdr:sp macro="" textlink="">
      <xdr:nvSpPr>
        <xdr:cNvPr id="141" name="楕円 140"/>
        <xdr:cNvSpPr/>
      </xdr:nvSpPr>
      <xdr:spPr>
        <a:xfrm>
          <a:off x="2857500" y="9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91705</xdr:rowOff>
    </xdr:from>
    <xdr:ext cx="534377" cy="259045"/>
    <xdr:sp macro="" textlink="">
      <xdr:nvSpPr>
        <xdr:cNvPr id="142" name="テキスト ボックス 141"/>
        <xdr:cNvSpPr txBox="1"/>
      </xdr:nvSpPr>
      <xdr:spPr>
        <a:xfrm>
          <a:off x="2641111" y="100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160391</xdr:rowOff>
    </xdr:from>
    <xdr:to>
      <xdr:col>10</xdr:col>
      <xdr:colOff>165100</xdr:colOff>
      <xdr:row>58</xdr:row>
      <xdr:rowOff>90541</xdr:rowOff>
    </xdr:to>
    <xdr:sp macro="" textlink="">
      <xdr:nvSpPr>
        <xdr:cNvPr id="143" name="楕円 142"/>
        <xdr:cNvSpPr/>
      </xdr:nvSpPr>
      <xdr:spPr>
        <a:xfrm>
          <a:off x="1968500" y="99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107068</xdr:rowOff>
    </xdr:from>
    <xdr:ext cx="534377" cy="259045"/>
    <xdr:sp macro="" textlink="">
      <xdr:nvSpPr>
        <xdr:cNvPr id="144" name="テキスト ボックス 143"/>
        <xdr:cNvSpPr txBox="1"/>
      </xdr:nvSpPr>
      <xdr:spPr>
        <a:xfrm>
          <a:off x="1752111" y="97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5534</xdr:rowOff>
    </xdr:from>
    <xdr:to>
      <xdr:col>6</xdr:col>
      <xdr:colOff>38100</xdr:colOff>
      <xdr:row>58</xdr:row>
      <xdr:rowOff>107134</xdr:rowOff>
    </xdr:to>
    <xdr:sp macro="" textlink="">
      <xdr:nvSpPr>
        <xdr:cNvPr id="145" name="楕円 144"/>
        <xdr:cNvSpPr/>
      </xdr:nvSpPr>
      <xdr:spPr>
        <a:xfrm>
          <a:off x="10795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123661</xdr:rowOff>
    </xdr:from>
    <xdr:ext cx="534377" cy="259045"/>
    <xdr:sp macro="" textlink="">
      <xdr:nvSpPr>
        <xdr:cNvPr id="146" name="テキスト ボックス 145"/>
        <xdr:cNvSpPr txBox="1"/>
      </xdr:nvSpPr>
      <xdr:spPr>
        <a:xfrm>
          <a:off x="863111" y="9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99385</xdr:rowOff>
    </xdr:from>
    <xdr:to>
      <xdr:col>24</xdr:col>
      <xdr:colOff>63500</xdr:colOff>
      <xdr:row>78</xdr:row>
      <xdr:rowOff>101442</xdr:rowOff>
    </xdr:to>
    <xdr:cxnSp macro="">
      <xdr:nvCxnSpPr>
        <xdr:cNvPr id="177" name="直線コネクタ 176"/>
        <xdr:cNvCxnSpPr/>
      </xdr:nvCxnSpPr>
      <xdr:spPr>
        <a:xfrm>
          <a:off x="3797300" y="1347248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95907</xdr:rowOff>
    </xdr:from>
    <xdr:to>
      <xdr:col>19</xdr:col>
      <xdr:colOff>177800</xdr:colOff>
      <xdr:row>78</xdr:row>
      <xdr:rowOff>99385</xdr:rowOff>
    </xdr:to>
    <xdr:cxnSp macro="">
      <xdr:nvCxnSpPr>
        <xdr:cNvPr id="180" name="直線コネクタ 179"/>
        <xdr:cNvCxnSpPr/>
      </xdr:nvCxnSpPr>
      <xdr:spPr>
        <a:xfrm>
          <a:off x="2908300" y="13469007"/>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95907</xdr:rowOff>
    </xdr:from>
    <xdr:to>
      <xdr:col>15</xdr:col>
      <xdr:colOff>50800</xdr:colOff>
      <xdr:row>78</xdr:row>
      <xdr:rowOff>114277</xdr:rowOff>
    </xdr:to>
    <xdr:cxnSp macro="">
      <xdr:nvCxnSpPr>
        <xdr:cNvPr id="183" name="直線コネクタ 182"/>
        <xdr:cNvCxnSpPr/>
      </xdr:nvCxnSpPr>
      <xdr:spPr>
        <a:xfrm flipV="1">
          <a:off x="2019300" y="13469007"/>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113460</xdr:rowOff>
    </xdr:from>
    <xdr:to>
      <xdr:col>10</xdr:col>
      <xdr:colOff>114300</xdr:colOff>
      <xdr:row>78</xdr:row>
      <xdr:rowOff>114277</xdr:rowOff>
    </xdr:to>
    <xdr:cxnSp macro="">
      <xdr:nvCxnSpPr>
        <xdr:cNvPr id="186" name="直線コネクタ 185"/>
        <xdr:cNvCxnSpPr/>
      </xdr:nvCxnSpPr>
      <xdr:spPr>
        <a:xfrm>
          <a:off x="1130300" y="1348656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50642</xdr:rowOff>
    </xdr:from>
    <xdr:to>
      <xdr:col>24</xdr:col>
      <xdr:colOff>114300</xdr:colOff>
      <xdr:row>78</xdr:row>
      <xdr:rowOff>152242</xdr:rowOff>
    </xdr:to>
    <xdr:sp macro="" textlink="">
      <xdr:nvSpPr>
        <xdr:cNvPr id="196" name="楕円 195"/>
        <xdr:cNvSpPr/>
      </xdr:nvSpPr>
      <xdr:spPr>
        <a:xfrm>
          <a:off x="4584700" y="134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29069</xdr:rowOff>
    </xdr:from>
    <xdr:ext cx="534377" cy="259045"/>
    <xdr:sp macro="" textlink="">
      <xdr:nvSpPr>
        <xdr:cNvPr id="197" name="維持補修費該当値テキスト"/>
        <xdr:cNvSpPr txBox="1"/>
      </xdr:nvSpPr>
      <xdr:spPr>
        <a:xfrm>
          <a:off x="4686300" y="134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48585</xdr:rowOff>
    </xdr:from>
    <xdr:to>
      <xdr:col>20</xdr:col>
      <xdr:colOff>38100</xdr:colOff>
      <xdr:row>78</xdr:row>
      <xdr:rowOff>150185</xdr:rowOff>
    </xdr:to>
    <xdr:sp macro="" textlink="">
      <xdr:nvSpPr>
        <xdr:cNvPr id="198" name="楕円 197"/>
        <xdr:cNvSpPr/>
      </xdr:nvSpPr>
      <xdr:spPr>
        <a:xfrm>
          <a:off x="3746500" y="134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141312</xdr:rowOff>
    </xdr:from>
    <xdr:ext cx="534377" cy="259045"/>
    <xdr:sp macro="" textlink="">
      <xdr:nvSpPr>
        <xdr:cNvPr id="199" name="テキスト ボックス 198"/>
        <xdr:cNvSpPr txBox="1"/>
      </xdr:nvSpPr>
      <xdr:spPr>
        <a:xfrm>
          <a:off x="3530111" y="135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45107</xdr:rowOff>
    </xdr:from>
    <xdr:to>
      <xdr:col>15</xdr:col>
      <xdr:colOff>101600</xdr:colOff>
      <xdr:row>78</xdr:row>
      <xdr:rowOff>146707</xdr:rowOff>
    </xdr:to>
    <xdr:sp macro="" textlink="">
      <xdr:nvSpPr>
        <xdr:cNvPr id="200" name="楕円 199"/>
        <xdr:cNvSpPr/>
      </xdr:nvSpPr>
      <xdr:spPr>
        <a:xfrm>
          <a:off x="2857500" y="134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163234</xdr:rowOff>
    </xdr:from>
    <xdr:ext cx="534377" cy="259045"/>
    <xdr:sp macro="" textlink="">
      <xdr:nvSpPr>
        <xdr:cNvPr id="201" name="テキスト ボックス 200"/>
        <xdr:cNvSpPr txBox="1"/>
      </xdr:nvSpPr>
      <xdr:spPr>
        <a:xfrm>
          <a:off x="2641111" y="1319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63477</xdr:rowOff>
    </xdr:from>
    <xdr:to>
      <xdr:col>10</xdr:col>
      <xdr:colOff>165100</xdr:colOff>
      <xdr:row>78</xdr:row>
      <xdr:rowOff>165077</xdr:rowOff>
    </xdr:to>
    <xdr:sp macro="" textlink="">
      <xdr:nvSpPr>
        <xdr:cNvPr id="202" name="楕円 201"/>
        <xdr:cNvSpPr/>
      </xdr:nvSpPr>
      <xdr:spPr>
        <a:xfrm>
          <a:off x="1968500" y="134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10154</xdr:rowOff>
    </xdr:from>
    <xdr:ext cx="469744" cy="259045"/>
    <xdr:sp macro="" textlink="">
      <xdr:nvSpPr>
        <xdr:cNvPr id="203" name="テキスト ボックス 202"/>
        <xdr:cNvSpPr txBox="1"/>
      </xdr:nvSpPr>
      <xdr:spPr>
        <a:xfrm>
          <a:off x="1784428" y="1321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62660</xdr:rowOff>
    </xdr:from>
    <xdr:to>
      <xdr:col>6</xdr:col>
      <xdr:colOff>38100</xdr:colOff>
      <xdr:row>78</xdr:row>
      <xdr:rowOff>164260</xdr:rowOff>
    </xdr:to>
    <xdr:sp macro="" textlink="">
      <xdr:nvSpPr>
        <xdr:cNvPr id="204" name="楕円 203"/>
        <xdr:cNvSpPr/>
      </xdr:nvSpPr>
      <xdr:spPr>
        <a:xfrm>
          <a:off x="1079500" y="134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9337</xdr:rowOff>
    </xdr:from>
    <xdr:ext cx="469744" cy="259045"/>
    <xdr:sp macro="" textlink="">
      <xdr:nvSpPr>
        <xdr:cNvPr id="205" name="テキスト ボックス 204"/>
        <xdr:cNvSpPr txBox="1"/>
      </xdr:nvSpPr>
      <xdr:spPr>
        <a:xfrm>
          <a:off x="895428" y="132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30310</xdr:rowOff>
    </xdr:from>
    <xdr:to>
      <xdr:col>24</xdr:col>
      <xdr:colOff>63500</xdr:colOff>
      <xdr:row>98</xdr:row>
      <xdr:rowOff>91999</xdr:rowOff>
    </xdr:to>
    <xdr:cxnSp macro="">
      <xdr:nvCxnSpPr>
        <xdr:cNvPr id="237" name="直線コネクタ 236"/>
        <xdr:cNvCxnSpPr/>
      </xdr:nvCxnSpPr>
      <xdr:spPr>
        <a:xfrm>
          <a:off x="3797300" y="16660960"/>
          <a:ext cx="8382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30310</xdr:rowOff>
    </xdr:from>
    <xdr:to>
      <xdr:col>19</xdr:col>
      <xdr:colOff>177800</xdr:colOff>
      <xdr:row>98</xdr:row>
      <xdr:rowOff>165357</xdr:rowOff>
    </xdr:to>
    <xdr:cxnSp macro="">
      <xdr:nvCxnSpPr>
        <xdr:cNvPr id="240" name="直線コネクタ 239"/>
        <xdr:cNvCxnSpPr/>
      </xdr:nvCxnSpPr>
      <xdr:spPr>
        <a:xfrm flipV="1">
          <a:off x="2908300" y="16660960"/>
          <a:ext cx="889000" cy="3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158674</xdr:rowOff>
    </xdr:from>
    <xdr:to>
      <xdr:col>15</xdr:col>
      <xdr:colOff>50800</xdr:colOff>
      <xdr:row>98</xdr:row>
      <xdr:rowOff>165357</xdr:rowOff>
    </xdr:to>
    <xdr:cxnSp macro="">
      <xdr:nvCxnSpPr>
        <xdr:cNvPr id="243" name="直線コネクタ 242"/>
        <xdr:cNvCxnSpPr/>
      </xdr:nvCxnSpPr>
      <xdr:spPr>
        <a:xfrm>
          <a:off x="2019300" y="16960774"/>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158674</xdr:rowOff>
    </xdr:from>
    <xdr:to>
      <xdr:col>10</xdr:col>
      <xdr:colOff>114300</xdr:colOff>
      <xdr:row>99</xdr:row>
      <xdr:rowOff>31931</xdr:rowOff>
    </xdr:to>
    <xdr:cxnSp macro="">
      <xdr:nvCxnSpPr>
        <xdr:cNvPr id="246" name="直線コネクタ 245"/>
        <xdr:cNvCxnSpPr/>
      </xdr:nvCxnSpPr>
      <xdr:spPr>
        <a:xfrm flipV="1">
          <a:off x="1130300" y="16960774"/>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41199</xdr:rowOff>
    </xdr:from>
    <xdr:to>
      <xdr:col>24</xdr:col>
      <xdr:colOff>114300</xdr:colOff>
      <xdr:row>98</xdr:row>
      <xdr:rowOff>142799</xdr:rowOff>
    </xdr:to>
    <xdr:sp macro="" textlink="">
      <xdr:nvSpPr>
        <xdr:cNvPr id="256" name="楕円 255"/>
        <xdr:cNvSpPr/>
      </xdr:nvSpPr>
      <xdr:spPr>
        <a:xfrm>
          <a:off x="4584700" y="168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127576</xdr:rowOff>
    </xdr:from>
    <xdr:ext cx="534377" cy="259045"/>
    <xdr:sp macro="" textlink="">
      <xdr:nvSpPr>
        <xdr:cNvPr id="257" name="扶助費該当値テキスト"/>
        <xdr:cNvSpPr txBox="1"/>
      </xdr:nvSpPr>
      <xdr:spPr>
        <a:xfrm>
          <a:off x="4686300"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150960</xdr:rowOff>
    </xdr:from>
    <xdr:to>
      <xdr:col>20</xdr:col>
      <xdr:colOff>38100</xdr:colOff>
      <xdr:row>97</xdr:row>
      <xdr:rowOff>81110</xdr:rowOff>
    </xdr:to>
    <xdr:sp macro="" textlink="">
      <xdr:nvSpPr>
        <xdr:cNvPr id="258" name="楕円 257"/>
        <xdr:cNvSpPr/>
      </xdr:nvSpPr>
      <xdr:spPr>
        <a:xfrm>
          <a:off x="3746500" y="166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72237</xdr:rowOff>
    </xdr:from>
    <xdr:ext cx="534377" cy="259045"/>
    <xdr:sp macro="" textlink="">
      <xdr:nvSpPr>
        <xdr:cNvPr id="259" name="テキスト ボックス 258"/>
        <xdr:cNvSpPr txBox="1"/>
      </xdr:nvSpPr>
      <xdr:spPr>
        <a:xfrm>
          <a:off x="3530111" y="167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114557</xdr:rowOff>
    </xdr:from>
    <xdr:to>
      <xdr:col>15</xdr:col>
      <xdr:colOff>101600</xdr:colOff>
      <xdr:row>99</xdr:row>
      <xdr:rowOff>44707</xdr:rowOff>
    </xdr:to>
    <xdr:sp macro="" textlink="">
      <xdr:nvSpPr>
        <xdr:cNvPr id="260" name="楕円 259"/>
        <xdr:cNvSpPr/>
      </xdr:nvSpPr>
      <xdr:spPr>
        <a:xfrm>
          <a:off x="2857500" y="169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35834</xdr:rowOff>
    </xdr:from>
    <xdr:ext cx="534377" cy="259045"/>
    <xdr:sp macro="" textlink="">
      <xdr:nvSpPr>
        <xdr:cNvPr id="261" name="テキスト ボックス 260"/>
        <xdr:cNvSpPr txBox="1"/>
      </xdr:nvSpPr>
      <xdr:spPr>
        <a:xfrm>
          <a:off x="2641111" y="17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107874</xdr:rowOff>
    </xdr:from>
    <xdr:to>
      <xdr:col>10</xdr:col>
      <xdr:colOff>165100</xdr:colOff>
      <xdr:row>99</xdr:row>
      <xdr:rowOff>38024</xdr:rowOff>
    </xdr:to>
    <xdr:sp macro="" textlink="">
      <xdr:nvSpPr>
        <xdr:cNvPr id="262" name="楕円 261"/>
        <xdr:cNvSpPr/>
      </xdr:nvSpPr>
      <xdr:spPr>
        <a:xfrm>
          <a:off x="1968500" y="169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29151</xdr:rowOff>
    </xdr:from>
    <xdr:ext cx="534377" cy="259045"/>
    <xdr:sp macro="" textlink="">
      <xdr:nvSpPr>
        <xdr:cNvPr id="263" name="テキスト ボックス 262"/>
        <xdr:cNvSpPr txBox="1"/>
      </xdr:nvSpPr>
      <xdr:spPr>
        <a:xfrm>
          <a:off x="1752111" y="170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152581</xdr:rowOff>
    </xdr:from>
    <xdr:to>
      <xdr:col>6</xdr:col>
      <xdr:colOff>38100</xdr:colOff>
      <xdr:row>99</xdr:row>
      <xdr:rowOff>82731</xdr:rowOff>
    </xdr:to>
    <xdr:sp macro="" textlink="">
      <xdr:nvSpPr>
        <xdr:cNvPr id="264" name="楕円 263"/>
        <xdr:cNvSpPr/>
      </xdr:nvSpPr>
      <xdr:spPr>
        <a:xfrm>
          <a:off x="1079500" y="169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73858</xdr:rowOff>
    </xdr:from>
    <xdr:ext cx="534377" cy="259045"/>
    <xdr:sp macro="" textlink="">
      <xdr:nvSpPr>
        <xdr:cNvPr id="265" name="テキスト ボックス 264"/>
        <xdr:cNvSpPr txBox="1"/>
      </xdr:nvSpPr>
      <xdr:spPr>
        <a:xfrm>
          <a:off x="863111" y="170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118787</xdr:rowOff>
    </xdr:from>
    <xdr:to>
      <xdr:col>55</xdr:col>
      <xdr:colOff>0</xdr:colOff>
      <xdr:row>37</xdr:row>
      <xdr:rowOff>138041</xdr:rowOff>
    </xdr:to>
    <xdr:cxnSp macro="">
      <xdr:nvCxnSpPr>
        <xdr:cNvPr id="296" name="直線コネクタ 295"/>
        <xdr:cNvCxnSpPr/>
      </xdr:nvCxnSpPr>
      <xdr:spPr>
        <a:xfrm flipV="1">
          <a:off x="9639300" y="6462437"/>
          <a:ext cx="838200" cy="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18627</xdr:rowOff>
    </xdr:from>
    <xdr:to>
      <xdr:col>50</xdr:col>
      <xdr:colOff>114300</xdr:colOff>
      <xdr:row>37</xdr:row>
      <xdr:rowOff>138041</xdr:rowOff>
    </xdr:to>
    <xdr:cxnSp macro="">
      <xdr:nvCxnSpPr>
        <xdr:cNvPr id="299" name="直線コネクタ 298"/>
        <xdr:cNvCxnSpPr/>
      </xdr:nvCxnSpPr>
      <xdr:spPr>
        <a:xfrm>
          <a:off x="8750300" y="6190827"/>
          <a:ext cx="889000" cy="29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18627</xdr:rowOff>
    </xdr:from>
    <xdr:to>
      <xdr:col>45</xdr:col>
      <xdr:colOff>177800</xdr:colOff>
      <xdr:row>38</xdr:row>
      <xdr:rowOff>28398</xdr:rowOff>
    </xdr:to>
    <xdr:cxnSp macro="">
      <xdr:nvCxnSpPr>
        <xdr:cNvPr id="302" name="直線コネクタ 301"/>
        <xdr:cNvCxnSpPr/>
      </xdr:nvCxnSpPr>
      <xdr:spPr>
        <a:xfrm flipV="1">
          <a:off x="7861300" y="6190827"/>
          <a:ext cx="889000" cy="35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28398</xdr:rowOff>
    </xdr:from>
    <xdr:to>
      <xdr:col>41</xdr:col>
      <xdr:colOff>50800</xdr:colOff>
      <xdr:row>38</xdr:row>
      <xdr:rowOff>33565</xdr:rowOff>
    </xdr:to>
    <xdr:cxnSp macro="">
      <xdr:nvCxnSpPr>
        <xdr:cNvPr id="305" name="直線コネクタ 304"/>
        <xdr:cNvCxnSpPr/>
      </xdr:nvCxnSpPr>
      <xdr:spPr>
        <a:xfrm flipV="1">
          <a:off x="6972300" y="6543498"/>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67987</xdr:rowOff>
    </xdr:from>
    <xdr:to>
      <xdr:col>55</xdr:col>
      <xdr:colOff>50800</xdr:colOff>
      <xdr:row>37</xdr:row>
      <xdr:rowOff>169587</xdr:rowOff>
    </xdr:to>
    <xdr:sp macro="" textlink="">
      <xdr:nvSpPr>
        <xdr:cNvPr id="315" name="楕円 314"/>
        <xdr:cNvSpPr/>
      </xdr:nvSpPr>
      <xdr:spPr>
        <a:xfrm>
          <a:off x="10426700" y="64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46414</xdr:rowOff>
    </xdr:from>
    <xdr:ext cx="534377" cy="259045"/>
    <xdr:sp macro="" textlink="">
      <xdr:nvSpPr>
        <xdr:cNvPr id="316" name="補助費等該当値テキスト"/>
        <xdr:cNvSpPr txBox="1"/>
      </xdr:nvSpPr>
      <xdr:spPr>
        <a:xfrm>
          <a:off x="10528300" y="639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87241</xdr:rowOff>
    </xdr:from>
    <xdr:to>
      <xdr:col>50</xdr:col>
      <xdr:colOff>165100</xdr:colOff>
      <xdr:row>38</xdr:row>
      <xdr:rowOff>17391</xdr:rowOff>
    </xdr:to>
    <xdr:sp macro="" textlink="">
      <xdr:nvSpPr>
        <xdr:cNvPr id="317" name="楕円 316"/>
        <xdr:cNvSpPr/>
      </xdr:nvSpPr>
      <xdr:spPr>
        <a:xfrm>
          <a:off x="9588500" y="64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8518</xdr:rowOff>
    </xdr:from>
    <xdr:ext cx="534377" cy="259045"/>
    <xdr:sp macro="" textlink="">
      <xdr:nvSpPr>
        <xdr:cNvPr id="318" name="テキスト ボックス 317"/>
        <xdr:cNvSpPr txBox="1"/>
      </xdr:nvSpPr>
      <xdr:spPr>
        <a:xfrm>
          <a:off x="9372111" y="65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139277</xdr:rowOff>
    </xdr:from>
    <xdr:to>
      <xdr:col>46</xdr:col>
      <xdr:colOff>38100</xdr:colOff>
      <xdr:row>36</xdr:row>
      <xdr:rowOff>69427</xdr:rowOff>
    </xdr:to>
    <xdr:sp macro="" textlink="">
      <xdr:nvSpPr>
        <xdr:cNvPr id="319" name="楕円 318"/>
        <xdr:cNvSpPr/>
      </xdr:nvSpPr>
      <xdr:spPr>
        <a:xfrm>
          <a:off x="8699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60554</xdr:rowOff>
    </xdr:from>
    <xdr:ext cx="599010" cy="259045"/>
    <xdr:sp macro="" textlink="">
      <xdr:nvSpPr>
        <xdr:cNvPr id="320" name="テキスト ボックス 319"/>
        <xdr:cNvSpPr txBox="1"/>
      </xdr:nvSpPr>
      <xdr:spPr>
        <a:xfrm>
          <a:off x="8450795" y="62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149048</xdr:rowOff>
    </xdr:from>
    <xdr:to>
      <xdr:col>41</xdr:col>
      <xdr:colOff>101600</xdr:colOff>
      <xdr:row>38</xdr:row>
      <xdr:rowOff>79198</xdr:rowOff>
    </xdr:to>
    <xdr:sp macro="" textlink="">
      <xdr:nvSpPr>
        <xdr:cNvPr id="321" name="楕円 320"/>
        <xdr:cNvSpPr/>
      </xdr:nvSpPr>
      <xdr:spPr>
        <a:xfrm>
          <a:off x="7810500" y="64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70325</xdr:rowOff>
    </xdr:from>
    <xdr:ext cx="534377" cy="259045"/>
    <xdr:sp macro="" textlink="">
      <xdr:nvSpPr>
        <xdr:cNvPr id="322" name="テキスト ボックス 321"/>
        <xdr:cNvSpPr txBox="1"/>
      </xdr:nvSpPr>
      <xdr:spPr>
        <a:xfrm>
          <a:off x="7594111" y="65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154214</xdr:rowOff>
    </xdr:from>
    <xdr:to>
      <xdr:col>36</xdr:col>
      <xdr:colOff>165100</xdr:colOff>
      <xdr:row>38</xdr:row>
      <xdr:rowOff>84364</xdr:rowOff>
    </xdr:to>
    <xdr:sp macro="" textlink="">
      <xdr:nvSpPr>
        <xdr:cNvPr id="323" name="楕円 322"/>
        <xdr:cNvSpPr/>
      </xdr:nvSpPr>
      <xdr:spPr>
        <a:xfrm>
          <a:off x="6921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100891</xdr:rowOff>
    </xdr:from>
    <xdr:ext cx="534377" cy="259045"/>
    <xdr:sp macro="" textlink="">
      <xdr:nvSpPr>
        <xdr:cNvPr id="324" name="テキスト ボックス 323"/>
        <xdr:cNvSpPr txBox="1"/>
      </xdr:nvSpPr>
      <xdr:spPr>
        <a:xfrm>
          <a:off x="6705111" y="6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153632</xdr:rowOff>
    </xdr:from>
    <xdr:to>
      <xdr:col>55</xdr:col>
      <xdr:colOff>0</xdr:colOff>
      <xdr:row>58</xdr:row>
      <xdr:rowOff>10730</xdr:rowOff>
    </xdr:to>
    <xdr:cxnSp macro="">
      <xdr:nvCxnSpPr>
        <xdr:cNvPr id="355" name="直線コネクタ 354"/>
        <xdr:cNvCxnSpPr/>
      </xdr:nvCxnSpPr>
      <xdr:spPr>
        <a:xfrm flipV="1">
          <a:off x="9639300" y="9926282"/>
          <a:ext cx="838200" cy="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4839</xdr:rowOff>
    </xdr:from>
    <xdr:to>
      <xdr:col>50</xdr:col>
      <xdr:colOff>114300</xdr:colOff>
      <xdr:row>58</xdr:row>
      <xdr:rowOff>10730</xdr:rowOff>
    </xdr:to>
    <xdr:cxnSp macro="">
      <xdr:nvCxnSpPr>
        <xdr:cNvPr id="358" name="直線コネクタ 357"/>
        <xdr:cNvCxnSpPr/>
      </xdr:nvCxnSpPr>
      <xdr:spPr>
        <a:xfrm>
          <a:off x="8750300" y="9948939"/>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157331</xdr:rowOff>
    </xdr:from>
    <xdr:to>
      <xdr:col>45</xdr:col>
      <xdr:colOff>177800</xdr:colOff>
      <xdr:row>58</xdr:row>
      <xdr:rowOff>4839</xdr:rowOff>
    </xdr:to>
    <xdr:cxnSp macro="">
      <xdr:nvCxnSpPr>
        <xdr:cNvPr id="361" name="直線コネクタ 360"/>
        <xdr:cNvCxnSpPr/>
      </xdr:nvCxnSpPr>
      <xdr:spPr>
        <a:xfrm>
          <a:off x="7861300" y="9758531"/>
          <a:ext cx="889000" cy="19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157331</xdr:rowOff>
    </xdr:from>
    <xdr:to>
      <xdr:col>41</xdr:col>
      <xdr:colOff>50800</xdr:colOff>
      <xdr:row>58</xdr:row>
      <xdr:rowOff>8127</xdr:rowOff>
    </xdr:to>
    <xdr:cxnSp macro="">
      <xdr:nvCxnSpPr>
        <xdr:cNvPr id="364" name="直線コネクタ 363"/>
        <xdr:cNvCxnSpPr/>
      </xdr:nvCxnSpPr>
      <xdr:spPr>
        <a:xfrm flipV="1">
          <a:off x="6972300" y="9758531"/>
          <a:ext cx="889000" cy="19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102832</xdr:rowOff>
    </xdr:from>
    <xdr:to>
      <xdr:col>55</xdr:col>
      <xdr:colOff>50800</xdr:colOff>
      <xdr:row>58</xdr:row>
      <xdr:rowOff>32982</xdr:rowOff>
    </xdr:to>
    <xdr:sp macro="" textlink="">
      <xdr:nvSpPr>
        <xdr:cNvPr id="374" name="楕円 373"/>
        <xdr:cNvSpPr/>
      </xdr:nvSpPr>
      <xdr:spPr>
        <a:xfrm>
          <a:off x="10426700" y="98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125709</xdr:rowOff>
    </xdr:from>
    <xdr:ext cx="534377" cy="259045"/>
    <xdr:sp macro="" textlink="">
      <xdr:nvSpPr>
        <xdr:cNvPr id="375" name="普通建設事業費該当値テキスト"/>
        <xdr:cNvSpPr txBox="1"/>
      </xdr:nvSpPr>
      <xdr:spPr>
        <a:xfrm>
          <a:off x="10528300" y="97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131380</xdr:rowOff>
    </xdr:from>
    <xdr:to>
      <xdr:col>50</xdr:col>
      <xdr:colOff>165100</xdr:colOff>
      <xdr:row>58</xdr:row>
      <xdr:rowOff>61530</xdr:rowOff>
    </xdr:to>
    <xdr:sp macro="" textlink="">
      <xdr:nvSpPr>
        <xdr:cNvPr id="376" name="楕円 375"/>
        <xdr:cNvSpPr/>
      </xdr:nvSpPr>
      <xdr:spPr>
        <a:xfrm>
          <a:off x="9588500" y="9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52657</xdr:rowOff>
    </xdr:from>
    <xdr:ext cx="534377" cy="259045"/>
    <xdr:sp macro="" textlink="">
      <xdr:nvSpPr>
        <xdr:cNvPr id="377" name="テキスト ボックス 376"/>
        <xdr:cNvSpPr txBox="1"/>
      </xdr:nvSpPr>
      <xdr:spPr>
        <a:xfrm>
          <a:off x="9372111" y="99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125489</xdr:rowOff>
    </xdr:from>
    <xdr:to>
      <xdr:col>46</xdr:col>
      <xdr:colOff>38100</xdr:colOff>
      <xdr:row>58</xdr:row>
      <xdr:rowOff>55639</xdr:rowOff>
    </xdr:to>
    <xdr:sp macro="" textlink="">
      <xdr:nvSpPr>
        <xdr:cNvPr id="378" name="楕円 377"/>
        <xdr:cNvSpPr/>
      </xdr:nvSpPr>
      <xdr:spPr>
        <a:xfrm>
          <a:off x="8699500" y="98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46766</xdr:rowOff>
    </xdr:from>
    <xdr:ext cx="534377" cy="259045"/>
    <xdr:sp macro="" textlink="">
      <xdr:nvSpPr>
        <xdr:cNvPr id="379" name="テキスト ボックス 378"/>
        <xdr:cNvSpPr txBox="1"/>
      </xdr:nvSpPr>
      <xdr:spPr>
        <a:xfrm>
          <a:off x="8483111" y="999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106531</xdr:rowOff>
    </xdr:from>
    <xdr:to>
      <xdr:col>41</xdr:col>
      <xdr:colOff>101600</xdr:colOff>
      <xdr:row>57</xdr:row>
      <xdr:rowOff>36681</xdr:rowOff>
    </xdr:to>
    <xdr:sp macro="" textlink="">
      <xdr:nvSpPr>
        <xdr:cNvPr id="380" name="楕円 379"/>
        <xdr:cNvSpPr/>
      </xdr:nvSpPr>
      <xdr:spPr>
        <a:xfrm>
          <a:off x="7810500" y="97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53208</xdr:rowOff>
    </xdr:from>
    <xdr:ext cx="599010" cy="259045"/>
    <xdr:sp macro="" textlink="">
      <xdr:nvSpPr>
        <xdr:cNvPr id="381" name="テキスト ボックス 380"/>
        <xdr:cNvSpPr txBox="1"/>
      </xdr:nvSpPr>
      <xdr:spPr>
        <a:xfrm>
          <a:off x="7561795" y="948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128777</xdr:rowOff>
    </xdr:from>
    <xdr:to>
      <xdr:col>36</xdr:col>
      <xdr:colOff>165100</xdr:colOff>
      <xdr:row>58</xdr:row>
      <xdr:rowOff>58927</xdr:rowOff>
    </xdr:to>
    <xdr:sp macro="" textlink="">
      <xdr:nvSpPr>
        <xdr:cNvPr id="382" name="楕円 381"/>
        <xdr:cNvSpPr/>
      </xdr:nvSpPr>
      <xdr:spPr>
        <a:xfrm>
          <a:off x="6921500" y="99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50054</xdr:rowOff>
    </xdr:from>
    <xdr:ext cx="534377" cy="259045"/>
    <xdr:sp macro="" textlink="">
      <xdr:nvSpPr>
        <xdr:cNvPr id="383" name="テキスト ボックス 382"/>
        <xdr:cNvSpPr txBox="1"/>
      </xdr:nvSpPr>
      <xdr:spPr>
        <a:xfrm>
          <a:off x="6705111" y="99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166560</xdr:rowOff>
    </xdr:from>
    <xdr:to>
      <xdr:col>55</xdr:col>
      <xdr:colOff>0</xdr:colOff>
      <xdr:row>79</xdr:row>
      <xdr:rowOff>5232</xdr:rowOff>
    </xdr:to>
    <xdr:cxnSp macro="">
      <xdr:nvCxnSpPr>
        <xdr:cNvPr id="412" name="直線コネクタ 411"/>
        <xdr:cNvCxnSpPr/>
      </xdr:nvCxnSpPr>
      <xdr:spPr>
        <a:xfrm>
          <a:off x="9639300" y="13539660"/>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160452</xdr:rowOff>
    </xdr:from>
    <xdr:to>
      <xdr:col>50</xdr:col>
      <xdr:colOff>114300</xdr:colOff>
      <xdr:row>78</xdr:row>
      <xdr:rowOff>166560</xdr:rowOff>
    </xdr:to>
    <xdr:cxnSp macro="">
      <xdr:nvCxnSpPr>
        <xdr:cNvPr id="415" name="直線コネクタ 414"/>
        <xdr:cNvCxnSpPr/>
      </xdr:nvCxnSpPr>
      <xdr:spPr>
        <a:xfrm>
          <a:off x="8750300" y="13533552"/>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160452</xdr:rowOff>
    </xdr:from>
    <xdr:to>
      <xdr:col>45</xdr:col>
      <xdr:colOff>177800</xdr:colOff>
      <xdr:row>79</xdr:row>
      <xdr:rowOff>35585</xdr:rowOff>
    </xdr:to>
    <xdr:cxnSp macro="">
      <xdr:nvCxnSpPr>
        <xdr:cNvPr id="418" name="直線コネクタ 417"/>
        <xdr:cNvCxnSpPr/>
      </xdr:nvCxnSpPr>
      <xdr:spPr>
        <a:xfrm flipV="1">
          <a:off x="7861300" y="13533552"/>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31395</xdr:rowOff>
    </xdr:from>
    <xdr:to>
      <xdr:col>41</xdr:col>
      <xdr:colOff>50800</xdr:colOff>
      <xdr:row>79</xdr:row>
      <xdr:rowOff>35585</xdr:rowOff>
    </xdr:to>
    <xdr:cxnSp macro="">
      <xdr:nvCxnSpPr>
        <xdr:cNvPr id="421" name="直線コネクタ 420"/>
        <xdr:cNvCxnSpPr/>
      </xdr:nvCxnSpPr>
      <xdr:spPr>
        <a:xfrm>
          <a:off x="6972300" y="1357594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125882</xdr:rowOff>
    </xdr:from>
    <xdr:to>
      <xdr:col>55</xdr:col>
      <xdr:colOff>50800</xdr:colOff>
      <xdr:row>79</xdr:row>
      <xdr:rowOff>56032</xdr:rowOff>
    </xdr:to>
    <xdr:sp macro="" textlink="">
      <xdr:nvSpPr>
        <xdr:cNvPr id="431" name="楕円 430"/>
        <xdr:cNvSpPr/>
      </xdr:nvSpPr>
      <xdr:spPr>
        <a:xfrm>
          <a:off x="104267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40809</xdr:rowOff>
    </xdr:from>
    <xdr:ext cx="469744" cy="259045"/>
    <xdr:sp macro="" textlink="">
      <xdr:nvSpPr>
        <xdr:cNvPr id="432" name="普通建設事業費 （ うち新規整備　）該当値テキスト"/>
        <xdr:cNvSpPr txBox="1"/>
      </xdr:nvSpPr>
      <xdr:spPr>
        <a:xfrm>
          <a:off x="10528300" y="134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115760</xdr:rowOff>
    </xdr:from>
    <xdr:to>
      <xdr:col>50</xdr:col>
      <xdr:colOff>165100</xdr:colOff>
      <xdr:row>79</xdr:row>
      <xdr:rowOff>45910</xdr:rowOff>
    </xdr:to>
    <xdr:sp macro="" textlink="">
      <xdr:nvSpPr>
        <xdr:cNvPr id="433" name="楕円 432"/>
        <xdr:cNvSpPr/>
      </xdr:nvSpPr>
      <xdr:spPr>
        <a:xfrm>
          <a:off x="9588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37037</xdr:rowOff>
    </xdr:from>
    <xdr:ext cx="469744" cy="259045"/>
    <xdr:sp macro="" textlink="">
      <xdr:nvSpPr>
        <xdr:cNvPr id="434" name="テキスト ボックス 433"/>
        <xdr:cNvSpPr txBox="1"/>
      </xdr:nvSpPr>
      <xdr:spPr>
        <a:xfrm>
          <a:off x="9404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109652</xdr:rowOff>
    </xdr:from>
    <xdr:to>
      <xdr:col>46</xdr:col>
      <xdr:colOff>38100</xdr:colOff>
      <xdr:row>79</xdr:row>
      <xdr:rowOff>39802</xdr:rowOff>
    </xdr:to>
    <xdr:sp macro="" textlink="">
      <xdr:nvSpPr>
        <xdr:cNvPr id="435" name="楕円 434"/>
        <xdr:cNvSpPr/>
      </xdr:nvSpPr>
      <xdr:spPr>
        <a:xfrm>
          <a:off x="8699500" y="134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30929</xdr:rowOff>
    </xdr:from>
    <xdr:ext cx="469744" cy="259045"/>
    <xdr:sp macro="" textlink="">
      <xdr:nvSpPr>
        <xdr:cNvPr id="436" name="テキスト ボックス 435"/>
        <xdr:cNvSpPr txBox="1"/>
      </xdr:nvSpPr>
      <xdr:spPr>
        <a:xfrm>
          <a:off x="8515428" y="135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156235</xdr:rowOff>
    </xdr:from>
    <xdr:to>
      <xdr:col>41</xdr:col>
      <xdr:colOff>101600</xdr:colOff>
      <xdr:row>79</xdr:row>
      <xdr:rowOff>86385</xdr:rowOff>
    </xdr:to>
    <xdr:sp macro="" textlink="">
      <xdr:nvSpPr>
        <xdr:cNvPr id="437" name="楕円 436"/>
        <xdr:cNvSpPr/>
      </xdr:nvSpPr>
      <xdr:spPr>
        <a:xfrm>
          <a:off x="7810500" y="135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77512</xdr:rowOff>
    </xdr:from>
    <xdr:ext cx="378565" cy="259045"/>
    <xdr:sp macro="" textlink="">
      <xdr:nvSpPr>
        <xdr:cNvPr id="438" name="テキスト ボックス 437"/>
        <xdr:cNvSpPr txBox="1"/>
      </xdr:nvSpPr>
      <xdr:spPr>
        <a:xfrm>
          <a:off x="7672017" y="1362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152045</xdr:rowOff>
    </xdr:from>
    <xdr:to>
      <xdr:col>36</xdr:col>
      <xdr:colOff>165100</xdr:colOff>
      <xdr:row>79</xdr:row>
      <xdr:rowOff>82195</xdr:rowOff>
    </xdr:to>
    <xdr:sp macro="" textlink="">
      <xdr:nvSpPr>
        <xdr:cNvPr id="439" name="楕円 438"/>
        <xdr:cNvSpPr/>
      </xdr:nvSpPr>
      <xdr:spPr>
        <a:xfrm>
          <a:off x="6921500" y="135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73322</xdr:rowOff>
    </xdr:from>
    <xdr:ext cx="469744" cy="259045"/>
    <xdr:sp macro="" textlink="">
      <xdr:nvSpPr>
        <xdr:cNvPr id="440" name="テキスト ボックス 439"/>
        <xdr:cNvSpPr txBox="1"/>
      </xdr:nvSpPr>
      <xdr:spPr>
        <a:xfrm>
          <a:off x="6737428" y="1361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5986</xdr:rowOff>
    </xdr:from>
    <xdr:to>
      <xdr:col>55</xdr:col>
      <xdr:colOff>0</xdr:colOff>
      <xdr:row>98</xdr:row>
      <xdr:rowOff>35325</xdr:rowOff>
    </xdr:to>
    <xdr:cxnSp macro="">
      <xdr:nvCxnSpPr>
        <xdr:cNvPr id="471" name="直線コネクタ 470"/>
        <xdr:cNvCxnSpPr/>
      </xdr:nvCxnSpPr>
      <xdr:spPr>
        <a:xfrm flipV="1">
          <a:off x="9639300" y="16808086"/>
          <a:ext cx="838200" cy="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35325</xdr:rowOff>
    </xdr:from>
    <xdr:to>
      <xdr:col>50</xdr:col>
      <xdr:colOff>114300</xdr:colOff>
      <xdr:row>98</xdr:row>
      <xdr:rowOff>55967</xdr:rowOff>
    </xdr:to>
    <xdr:cxnSp macro="">
      <xdr:nvCxnSpPr>
        <xdr:cNvPr id="474" name="直線コネクタ 473"/>
        <xdr:cNvCxnSpPr/>
      </xdr:nvCxnSpPr>
      <xdr:spPr>
        <a:xfrm flipV="1">
          <a:off x="8750300" y="16837425"/>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11543</xdr:rowOff>
    </xdr:from>
    <xdr:to>
      <xdr:col>45</xdr:col>
      <xdr:colOff>177800</xdr:colOff>
      <xdr:row>98</xdr:row>
      <xdr:rowOff>55967</xdr:rowOff>
    </xdr:to>
    <xdr:cxnSp macro="">
      <xdr:nvCxnSpPr>
        <xdr:cNvPr id="477" name="直線コネクタ 476"/>
        <xdr:cNvCxnSpPr/>
      </xdr:nvCxnSpPr>
      <xdr:spPr>
        <a:xfrm>
          <a:off x="7861300" y="16642193"/>
          <a:ext cx="889000" cy="2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11543</xdr:rowOff>
    </xdr:from>
    <xdr:to>
      <xdr:col>41</xdr:col>
      <xdr:colOff>50800</xdr:colOff>
      <xdr:row>98</xdr:row>
      <xdr:rowOff>35644</xdr:rowOff>
    </xdr:to>
    <xdr:cxnSp macro="">
      <xdr:nvCxnSpPr>
        <xdr:cNvPr id="480" name="直線コネクタ 479"/>
        <xdr:cNvCxnSpPr/>
      </xdr:nvCxnSpPr>
      <xdr:spPr>
        <a:xfrm flipV="1">
          <a:off x="6972300" y="16642193"/>
          <a:ext cx="889000" cy="1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126636</xdr:rowOff>
    </xdr:from>
    <xdr:to>
      <xdr:col>55</xdr:col>
      <xdr:colOff>50800</xdr:colOff>
      <xdr:row>98</xdr:row>
      <xdr:rowOff>56786</xdr:rowOff>
    </xdr:to>
    <xdr:sp macro="" textlink="">
      <xdr:nvSpPr>
        <xdr:cNvPr id="490" name="楕円 489"/>
        <xdr:cNvSpPr/>
      </xdr:nvSpPr>
      <xdr:spPr>
        <a:xfrm>
          <a:off x="10426700" y="167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149513</xdr:rowOff>
    </xdr:from>
    <xdr:ext cx="534377" cy="259045"/>
    <xdr:sp macro="" textlink="">
      <xdr:nvSpPr>
        <xdr:cNvPr id="491" name="普通建設事業費 （ うち更新整備　）該当値テキスト"/>
        <xdr:cNvSpPr txBox="1"/>
      </xdr:nvSpPr>
      <xdr:spPr>
        <a:xfrm>
          <a:off x="10528300" y="166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155975</xdr:rowOff>
    </xdr:from>
    <xdr:to>
      <xdr:col>50</xdr:col>
      <xdr:colOff>165100</xdr:colOff>
      <xdr:row>98</xdr:row>
      <xdr:rowOff>86125</xdr:rowOff>
    </xdr:to>
    <xdr:sp macro="" textlink="">
      <xdr:nvSpPr>
        <xdr:cNvPr id="492" name="楕円 491"/>
        <xdr:cNvSpPr/>
      </xdr:nvSpPr>
      <xdr:spPr>
        <a:xfrm>
          <a:off x="9588500" y="167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102652</xdr:rowOff>
    </xdr:from>
    <xdr:ext cx="534377" cy="259045"/>
    <xdr:sp macro="" textlink="">
      <xdr:nvSpPr>
        <xdr:cNvPr id="493" name="テキスト ボックス 492"/>
        <xdr:cNvSpPr txBox="1"/>
      </xdr:nvSpPr>
      <xdr:spPr>
        <a:xfrm>
          <a:off x="9372111" y="165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5167</xdr:rowOff>
    </xdr:from>
    <xdr:to>
      <xdr:col>46</xdr:col>
      <xdr:colOff>38100</xdr:colOff>
      <xdr:row>98</xdr:row>
      <xdr:rowOff>106767</xdr:rowOff>
    </xdr:to>
    <xdr:sp macro="" textlink="">
      <xdr:nvSpPr>
        <xdr:cNvPr id="494" name="楕円 493"/>
        <xdr:cNvSpPr/>
      </xdr:nvSpPr>
      <xdr:spPr>
        <a:xfrm>
          <a:off x="8699500" y="168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123294</xdr:rowOff>
    </xdr:from>
    <xdr:ext cx="534377" cy="259045"/>
    <xdr:sp macro="" textlink="">
      <xdr:nvSpPr>
        <xdr:cNvPr id="495" name="テキスト ボックス 494"/>
        <xdr:cNvSpPr txBox="1"/>
      </xdr:nvSpPr>
      <xdr:spPr>
        <a:xfrm>
          <a:off x="8483111" y="165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132193</xdr:rowOff>
    </xdr:from>
    <xdr:to>
      <xdr:col>41</xdr:col>
      <xdr:colOff>101600</xdr:colOff>
      <xdr:row>97</xdr:row>
      <xdr:rowOff>62343</xdr:rowOff>
    </xdr:to>
    <xdr:sp macro="" textlink="">
      <xdr:nvSpPr>
        <xdr:cNvPr id="496" name="楕円 495"/>
        <xdr:cNvSpPr/>
      </xdr:nvSpPr>
      <xdr:spPr>
        <a:xfrm>
          <a:off x="7810500" y="165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78870</xdr:rowOff>
    </xdr:from>
    <xdr:ext cx="599010" cy="259045"/>
    <xdr:sp macro="" textlink="">
      <xdr:nvSpPr>
        <xdr:cNvPr id="497" name="テキスト ボックス 496"/>
        <xdr:cNvSpPr txBox="1"/>
      </xdr:nvSpPr>
      <xdr:spPr>
        <a:xfrm>
          <a:off x="7561795" y="1636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156294</xdr:rowOff>
    </xdr:from>
    <xdr:to>
      <xdr:col>36</xdr:col>
      <xdr:colOff>165100</xdr:colOff>
      <xdr:row>98</xdr:row>
      <xdr:rowOff>86444</xdr:rowOff>
    </xdr:to>
    <xdr:sp macro="" textlink="">
      <xdr:nvSpPr>
        <xdr:cNvPr id="498" name="楕円 497"/>
        <xdr:cNvSpPr/>
      </xdr:nvSpPr>
      <xdr:spPr>
        <a:xfrm>
          <a:off x="6921500" y="167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102971</xdr:rowOff>
    </xdr:from>
    <xdr:ext cx="534377" cy="259045"/>
    <xdr:sp macro="" textlink="">
      <xdr:nvSpPr>
        <xdr:cNvPr id="499" name="テキスト ボックス 498"/>
        <xdr:cNvSpPr txBox="1"/>
      </xdr:nvSpPr>
      <xdr:spPr>
        <a:xfrm>
          <a:off x="6705111" y="165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56620</xdr:rowOff>
    </xdr:from>
    <xdr:to>
      <xdr:col>85</xdr:col>
      <xdr:colOff>127000</xdr:colOff>
      <xdr:row>38</xdr:row>
      <xdr:rowOff>113917</xdr:rowOff>
    </xdr:to>
    <xdr:cxnSp macro="">
      <xdr:nvCxnSpPr>
        <xdr:cNvPr id="530" name="直線コネクタ 529"/>
        <xdr:cNvCxnSpPr/>
      </xdr:nvCxnSpPr>
      <xdr:spPr>
        <a:xfrm>
          <a:off x="15481300" y="6400270"/>
          <a:ext cx="838200" cy="2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14264</xdr:rowOff>
    </xdr:from>
    <xdr:to>
      <xdr:col>81</xdr:col>
      <xdr:colOff>50800</xdr:colOff>
      <xdr:row>37</xdr:row>
      <xdr:rowOff>56620</xdr:rowOff>
    </xdr:to>
    <xdr:cxnSp macro="">
      <xdr:nvCxnSpPr>
        <xdr:cNvPr id="533" name="直線コネクタ 532"/>
        <xdr:cNvCxnSpPr/>
      </xdr:nvCxnSpPr>
      <xdr:spPr>
        <a:xfrm>
          <a:off x="14592300" y="6186464"/>
          <a:ext cx="889000" cy="2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110798</xdr:rowOff>
    </xdr:from>
    <xdr:to>
      <xdr:col>76</xdr:col>
      <xdr:colOff>114300</xdr:colOff>
      <xdr:row>36</xdr:row>
      <xdr:rowOff>14264</xdr:rowOff>
    </xdr:to>
    <xdr:cxnSp macro="">
      <xdr:nvCxnSpPr>
        <xdr:cNvPr id="536" name="直線コネクタ 535"/>
        <xdr:cNvCxnSpPr/>
      </xdr:nvCxnSpPr>
      <xdr:spPr>
        <a:xfrm>
          <a:off x="13703300" y="5768648"/>
          <a:ext cx="889000" cy="4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110798</xdr:rowOff>
    </xdr:from>
    <xdr:to>
      <xdr:col>71</xdr:col>
      <xdr:colOff>177800</xdr:colOff>
      <xdr:row>36</xdr:row>
      <xdr:rowOff>114293</xdr:rowOff>
    </xdr:to>
    <xdr:cxnSp macro="">
      <xdr:nvCxnSpPr>
        <xdr:cNvPr id="539" name="直線コネクタ 538"/>
        <xdr:cNvCxnSpPr/>
      </xdr:nvCxnSpPr>
      <xdr:spPr>
        <a:xfrm flipV="1">
          <a:off x="12814300" y="5768648"/>
          <a:ext cx="889000" cy="5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63117</xdr:rowOff>
    </xdr:from>
    <xdr:to>
      <xdr:col>85</xdr:col>
      <xdr:colOff>177800</xdr:colOff>
      <xdr:row>38</xdr:row>
      <xdr:rowOff>164717</xdr:rowOff>
    </xdr:to>
    <xdr:sp macro="" textlink="">
      <xdr:nvSpPr>
        <xdr:cNvPr id="549" name="楕円 548"/>
        <xdr:cNvSpPr/>
      </xdr:nvSpPr>
      <xdr:spPr>
        <a:xfrm>
          <a:off x="16268700" y="65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85994</xdr:rowOff>
    </xdr:from>
    <xdr:ext cx="469744" cy="259045"/>
    <xdr:sp macro="" textlink="">
      <xdr:nvSpPr>
        <xdr:cNvPr id="550" name="災害復旧事業費該当値テキスト"/>
        <xdr:cNvSpPr txBox="1"/>
      </xdr:nvSpPr>
      <xdr:spPr>
        <a:xfrm>
          <a:off x="16370300" y="642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5820</xdr:rowOff>
    </xdr:from>
    <xdr:to>
      <xdr:col>81</xdr:col>
      <xdr:colOff>101600</xdr:colOff>
      <xdr:row>37</xdr:row>
      <xdr:rowOff>107420</xdr:rowOff>
    </xdr:to>
    <xdr:sp macro="" textlink="">
      <xdr:nvSpPr>
        <xdr:cNvPr id="551" name="楕円 550"/>
        <xdr:cNvSpPr/>
      </xdr:nvSpPr>
      <xdr:spPr>
        <a:xfrm>
          <a:off x="15430500" y="6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123947</xdr:rowOff>
    </xdr:from>
    <xdr:ext cx="534377" cy="259045"/>
    <xdr:sp macro="" textlink="">
      <xdr:nvSpPr>
        <xdr:cNvPr id="552" name="テキスト ボックス 551"/>
        <xdr:cNvSpPr txBox="1"/>
      </xdr:nvSpPr>
      <xdr:spPr>
        <a:xfrm>
          <a:off x="15214111" y="612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134914</xdr:rowOff>
    </xdr:from>
    <xdr:to>
      <xdr:col>76</xdr:col>
      <xdr:colOff>165100</xdr:colOff>
      <xdr:row>36</xdr:row>
      <xdr:rowOff>65064</xdr:rowOff>
    </xdr:to>
    <xdr:sp macro="" textlink="">
      <xdr:nvSpPr>
        <xdr:cNvPr id="553" name="楕円 552"/>
        <xdr:cNvSpPr/>
      </xdr:nvSpPr>
      <xdr:spPr>
        <a:xfrm>
          <a:off x="14541500" y="61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81591</xdr:rowOff>
    </xdr:from>
    <xdr:ext cx="534377" cy="259045"/>
    <xdr:sp macro="" textlink="">
      <xdr:nvSpPr>
        <xdr:cNvPr id="554" name="テキスト ボックス 553"/>
        <xdr:cNvSpPr txBox="1"/>
      </xdr:nvSpPr>
      <xdr:spPr>
        <a:xfrm>
          <a:off x="14325111" y="59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59998</xdr:rowOff>
    </xdr:from>
    <xdr:to>
      <xdr:col>72</xdr:col>
      <xdr:colOff>38100</xdr:colOff>
      <xdr:row>33</xdr:row>
      <xdr:rowOff>161598</xdr:rowOff>
    </xdr:to>
    <xdr:sp macro="" textlink="">
      <xdr:nvSpPr>
        <xdr:cNvPr id="555" name="楕円 554"/>
        <xdr:cNvSpPr/>
      </xdr:nvSpPr>
      <xdr:spPr>
        <a:xfrm>
          <a:off x="13652500" y="5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6675</xdr:rowOff>
    </xdr:from>
    <xdr:ext cx="534377" cy="259045"/>
    <xdr:sp macro="" textlink="">
      <xdr:nvSpPr>
        <xdr:cNvPr id="556" name="テキスト ボックス 555"/>
        <xdr:cNvSpPr txBox="1"/>
      </xdr:nvSpPr>
      <xdr:spPr>
        <a:xfrm>
          <a:off x="13436111" y="54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63493</xdr:rowOff>
    </xdr:from>
    <xdr:to>
      <xdr:col>67</xdr:col>
      <xdr:colOff>101600</xdr:colOff>
      <xdr:row>36</xdr:row>
      <xdr:rowOff>165093</xdr:rowOff>
    </xdr:to>
    <xdr:sp macro="" textlink="">
      <xdr:nvSpPr>
        <xdr:cNvPr id="557" name="楕円 556"/>
        <xdr:cNvSpPr/>
      </xdr:nvSpPr>
      <xdr:spPr>
        <a:xfrm>
          <a:off x="12763500" y="62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10170</xdr:rowOff>
    </xdr:from>
    <xdr:ext cx="534377" cy="259045"/>
    <xdr:sp macro="" textlink="">
      <xdr:nvSpPr>
        <xdr:cNvPr id="558" name="テキスト ボックス 557"/>
        <xdr:cNvSpPr txBox="1"/>
      </xdr:nvSpPr>
      <xdr:spPr>
        <a:xfrm>
          <a:off x="12547111" y="60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148002</xdr:rowOff>
    </xdr:from>
    <xdr:to>
      <xdr:col>85</xdr:col>
      <xdr:colOff>127000</xdr:colOff>
      <xdr:row>77</xdr:row>
      <xdr:rowOff>151763</xdr:rowOff>
    </xdr:to>
    <xdr:cxnSp macro="">
      <xdr:nvCxnSpPr>
        <xdr:cNvPr id="640" name="直線コネクタ 639"/>
        <xdr:cNvCxnSpPr/>
      </xdr:nvCxnSpPr>
      <xdr:spPr>
        <a:xfrm flipV="1">
          <a:off x="15481300" y="13349652"/>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151763</xdr:rowOff>
    </xdr:from>
    <xdr:to>
      <xdr:col>81</xdr:col>
      <xdr:colOff>50800</xdr:colOff>
      <xdr:row>77</xdr:row>
      <xdr:rowOff>152538</xdr:rowOff>
    </xdr:to>
    <xdr:cxnSp macro="">
      <xdr:nvCxnSpPr>
        <xdr:cNvPr id="643" name="直線コネクタ 642"/>
        <xdr:cNvCxnSpPr/>
      </xdr:nvCxnSpPr>
      <xdr:spPr>
        <a:xfrm flipV="1">
          <a:off x="14592300" y="13353413"/>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152538</xdr:rowOff>
    </xdr:from>
    <xdr:to>
      <xdr:col>76</xdr:col>
      <xdr:colOff>114300</xdr:colOff>
      <xdr:row>77</xdr:row>
      <xdr:rowOff>167289</xdr:rowOff>
    </xdr:to>
    <xdr:cxnSp macro="">
      <xdr:nvCxnSpPr>
        <xdr:cNvPr id="646" name="直線コネクタ 645"/>
        <xdr:cNvCxnSpPr/>
      </xdr:nvCxnSpPr>
      <xdr:spPr>
        <a:xfrm flipV="1">
          <a:off x="13703300" y="13354188"/>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167289</xdr:rowOff>
    </xdr:from>
    <xdr:to>
      <xdr:col>71</xdr:col>
      <xdr:colOff>177800</xdr:colOff>
      <xdr:row>77</xdr:row>
      <xdr:rowOff>171270</xdr:rowOff>
    </xdr:to>
    <xdr:cxnSp macro="">
      <xdr:nvCxnSpPr>
        <xdr:cNvPr id="649" name="直線コネクタ 648"/>
        <xdr:cNvCxnSpPr/>
      </xdr:nvCxnSpPr>
      <xdr:spPr>
        <a:xfrm flipV="1">
          <a:off x="12814300" y="1336893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97202</xdr:rowOff>
    </xdr:from>
    <xdr:to>
      <xdr:col>85</xdr:col>
      <xdr:colOff>177800</xdr:colOff>
      <xdr:row>78</xdr:row>
      <xdr:rowOff>27352</xdr:rowOff>
    </xdr:to>
    <xdr:sp macro="" textlink="">
      <xdr:nvSpPr>
        <xdr:cNvPr id="659" name="楕円 658"/>
        <xdr:cNvSpPr/>
      </xdr:nvSpPr>
      <xdr:spPr>
        <a:xfrm>
          <a:off x="16268700" y="132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120079</xdr:rowOff>
    </xdr:from>
    <xdr:ext cx="534377" cy="259045"/>
    <xdr:sp macro="" textlink="">
      <xdr:nvSpPr>
        <xdr:cNvPr id="660" name="公債費該当値テキスト"/>
        <xdr:cNvSpPr txBox="1"/>
      </xdr:nvSpPr>
      <xdr:spPr>
        <a:xfrm>
          <a:off x="16370300" y="1315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100963</xdr:rowOff>
    </xdr:from>
    <xdr:to>
      <xdr:col>81</xdr:col>
      <xdr:colOff>101600</xdr:colOff>
      <xdr:row>78</xdr:row>
      <xdr:rowOff>31113</xdr:rowOff>
    </xdr:to>
    <xdr:sp macro="" textlink="">
      <xdr:nvSpPr>
        <xdr:cNvPr id="661" name="楕円 660"/>
        <xdr:cNvSpPr/>
      </xdr:nvSpPr>
      <xdr:spPr>
        <a:xfrm>
          <a:off x="15430500" y="133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47640</xdr:rowOff>
    </xdr:from>
    <xdr:ext cx="534377" cy="259045"/>
    <xdr:sp macro="" textlink="">
      <xdr:nvSpPr>
        <xdr:cNvPr id="662" name="テキスト ボックス 661"/>
        <xdr:cNvSpPr txBox="1"/>
      </xdr:nvSpPr>
      <xdr:spPr>
        <a:xfrm>
          <a:off x="15214111" y="130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101738</xdr:rowOff>
    </xdr:from>
    <xdr:to>
      <xdr:col>76</xdr:col>
      <xdr:colOff>165100</xdr:colOff>
      <xdr:row>78</xdr:row>
      <xdr:rowOff>31888</xdr:rowOff>
    </xdr:to>
    <xdr:sp macro="" textlink="">
      <xdr:nvSpPr>
        <xdr:cNvPr id="663" name="楕円 662"/>
        <xdr:cNvSpPr/>
      </xdr:nvSpPr>
      <xdr:spPr>
        <a:xfrm>
          <a:off x="14541500" y="133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48415</xdr:rowOff>
    </xdr:from>
    <xdr:ext cx="534377" cy="259045"/>
    <xdr:sp macro="" textlink="">
      <xdr:nvSpPr>
        <xdr:cNvPr id="664" name="テキスト ボックス 663"/>
        <xdr:cNvSpPr txBox="1"/>
      </xdr:nvSpPr>
      <xdr:spPr>
        <a:xfrm>
          <a:off x="14325111" y="130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116489</xdr:rowOff>
    </xdr:from>
    <xdr:to>
      <xdr:col>72</xdr:col>
      <xdr:colOff>38100</xdr:colOff>
      <xdr:row>78</xdr:row>
      <xdr:rowOff>46639</xdr:rowOff>
    </xdr:to>
    <xdr:sp macro="" textlink="">
      <xdr:nvSpPr>
        <xdr:cNvPr id="665" name="楕円 664"/>
        <xdr:cNvSpPr/>
      </xdr:nvSpPr>
      <xdr:spPr>
        <a:xfrm>
          <a:off x="13652500" y="133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63166</xdr:rowOff>
    </xdr:from>
    <xdr:ext cx="534377" cy="259045"/>
    <xdr:sp macro="" textlink="">
      <xdr:nvSpPr>
        <xdr:cNvPr id="666" name="テキスト ボックス 665"/>
        <xdr:cNvSpPr txBox="1"/>
      </xdr:nvSpPr>
      <xdr:spPr>
        <a:xfrm>
          <a:off x="13436111" y="1309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120470</xdr:rowOff>
    </xdr:from>
    <xdr:to>
      <xdr:col>67</xdr:col>
      <xdr:colOff>101600</xdr:colOff>
      <xdr:row>78</xdr:row>
      <xdr:rowOff>50620</xdr:rowOff>
    </xdr:to>
    <xdr:sp macro="" textlink="">
      <xdr:nvSpPr>
        <xdr:cNvPr id="667" name="楕円 666"/>
        <xdr:cNvSpPr/>
      </xdr:nvSpPr>
      <xdr:spPr>
        <a:xfrm>
          <a:off x="12763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67147</xdr:rowOff>
    </xdr:from>
    <xdr:ext cx="534377" cy="259045"/>
    <xdr:sp macro="" textlink="">
      <xdr:nvSpPr>
        <xdr:cNvPr id="668" name="テキスト ボックス 667"/>
        <xdr:cNvSpPr txBox="1"/>
      </xdr:nvSpPr>
      <xdr:spPr>
        <a:xfrm>
          <a:off x="12547111" y="1309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162474</xdr:rowOff>
    </xdr:from>
    <xdr:to>
      <xdr:col>85</xdr:col>
      <xdr:colOff>127000</xdr:colOff>
      <xdr:row>99</xdr:row>
      <xdr:rowOff>16597</xdr:rowOff>
    </xdr:to>
    <xdr:cxnSp macro="">
      <xdr:nvCxnSpPr>
        <xdr:cNvPr id="697" name="直線コネクタ 696"/>
        <xdr:cNvCxnSpPr/>
      </xdr:nvCxnSpPr>
      <xdr:spPr>
        <a:xfrm>
          <a:off x="15481300" y="16964574"/>
          <a:ext cx="8382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162474</xdr:rowOff>
    </xdr:from>
    <xdr:to>
      <xdr:col>81</xdr:col>
      <xdr:colOff>50800</xdr:colOff>
      <xdr:row>99</xdr:row>
      <xdr:rowOff>33200</xdr:rowOff>
    </xdr:to>
    <xdr:cxnSp macro="">
      <xdr:nvCxnSpPr>
        <xdr:cNvPr id="700" name="直線コネクタ 699"/>
        <xdr:cNvCxnSpPr/>
      </xdr:nvCxnSpPr>
      <xdr:spPr>
        <a:xfrm flipV="1">
          <a:off x="14592300" y="16964574"/>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33041</xdr:rowOff>
    </xdr:from>
    <xdr:to>
      <xdr:col>76</xdr:col>
      <xdr:colOff>114300</xdr:colOff>
      <xdr:row>99</xdr:row>
      <xdr:rowOff>33200</xdr:rowOff>
    </xdr:to>
    <xdr:cxnSp macro="">
      <xdr:nvCxnSpPr>
        <xdr:cNvPr id="703" name="直線コネクタ 702"/>
        <xdr:cNvCxnSpPr/>
      </xdr:nvCxnSpPr>
      <xdr:spPr>
        <a:xfrm>
          <a:off x="13703300" y="17006591"/>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22304</xdr:rowOff>
    </xdr:from>
    <xdr:to>
      <xdr:col>71</xdr:col>
      <xdr:colOff>177800</xdr:colOff>
      <xdr:row>99</xdr:row>
      <xdr:rowOff>33041</xdr:rowOff>
    </xdr:to>
    <xdr:cxnSp macro="">
      <xdr:nvCxnSpPr>
        <xdr:cNvPr id="706" name="直線コネクタ 705"/>
        <xdr:cNvCxnSpPr/>
      </xdr:nvCxnSpPr>
      <xdr:spPr>
        <a:xfrm>
          <a:off x="12814300" y="16995854"/>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137247</xdr:rowOff>
    </xdr:from>
    <xdr:to>
      <xdr:col>85</xdr:col>
      <xdr:colOff>177800</xdr:colOff>
      <xdr:row>99</xdr:row>
      <xdr:rowOff>67397</xdr:rowOff>
    </xdr:to>
    <xdr:sp macro="" textlink="">
      <xdr:nvSpPr>
        <xdr:cNvPr id="716" name="楕円 715"/>
        <xdr:cNvSpPr/>
      </xdr:nvSpPr>
      <xdr:spPr>
        <a:xfrm>
          <a:off x="16268700" y="169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111674</xdr:rowOff>
    </xdr:from>
    <xdr:to>
      <xdr:col>81</xdr:col>
      <xdr:colOff>101600</xdr:colOff>
      <xdr:row>99</xdr:row>
      <xdr:rowOff>41824</xdr:rowOff>
    </xdr:to>
    <xdr:sp macro="" textlink="">
      <xdr:nvSpPr>
        <xdr:cNvPr id="718" name="楕円 717"/>
        <xdr:cNvSpPr/>
      </xdr:nvSpPr>
      <xdr:spPr>
        <a:xfrm>
          <a:off x="15430500" y="169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32951</xdr:rowOff>
    </xdr:from>
    <xdr:ext cx="534377" cy="259045"/>
    <xdr:sp macro="" textlink="">
      <xdr:nvSpPr>
        <xdr:cNvPr id="719" name="テキスト ボックス 718"/>
        <xdr:cNvSpPr txBox="1"/>
      </xdr:nvSpPr>
      <xdr:spPr>
        <a:xfrm>
          <a:off x="15214111" y="170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153850</xdr:rowOff>
    </xdr:from>
    <xdr:to>
      <xdr:col>76</xdr:col>
      <xdr:colOff>165100</xdr:colOff>
      <xdr:row>99</xdr:row>
      <xdr:rowOff>84000</xdr:rowOff>
    </xdr:to>
    <xdr:sp macro="" textlink="">
      <xdr:nvSpPr>
        <xdr:cNvPr id="720" name="楕円 719"/>
        <xdr:cNvSpPr/>
      </xdr:nvSpPr>
      <xdr:spPr>
        <a:xfrm>
          <a:off x="14541500" y="169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75127</xdr:rowOff>
    </xdr:from>
    <xdr:ext cx="469744" cy="259045"/>
    <xdr:sp macro="" textlink="">
      <xdr:nvSpPr>
        <xdr:cNvPr id="721" name="テキスト ボックス 720"/>
        <xdr:cNvSpPr txBox="1"/>
      </xdr:nvSpPr>
      <xdr:spPr>
        <a:xfrm>
          <a:off x="14357428" y="170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153691</xdr:rowOff>
    </xdr:from>
    <xdr:to>
      <xdr:col>72</xdr:col>
      <xdr:colOff>38100</xdr:colOff>
      <xdr:row>99</xdr:row>
      <xdr:rowOff>83841</xdr:rowOff>
    </xdr:to>
    <xdr:sp macro="" textlink="">
      <xdr:nvSpPr>
        <xdr:cNvPr id="722" name="楕円 721"/>
        <xdr:cNvSpPr/>
      </xdr:nvSpPr>
      <xdr:spPr>
        <a:xfrm>
          <a:off x="13652500" y="169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74968</xdr:rowOff>
    </xdr:from>
    <xdr:ext cx="469744" cy="259045"/>
    <xdr:sp macro="" textlink="">
      <xdr:nvSpPr>
        <xdr:cNvPr id="723" name="テキスト ボックス 722"/>
        <xdr:cNvSpPr txBox="1"/>
      </xdr:nvSpPr>
      <xdr:spPr>
        <a:xfrm>
          <a:off x="13468428" y="170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142954</xdr:rowOff>
    </xdr:from>
    <xdr:to>
      <xdr:col>67</xdr:col>
      <xdr:colOff>101600</xdr:colOff>
      <xdr:row>99</xdr:row>
      <xdr:rowOff>73104</xdr:rowOff>
    </xdr:to>
    <xdr:sp macro="" textlink="">
      <xdr:nvSpPr>
        <xdr:cNvPr id="724" name="楕円 723"/>
        <xdr:cNvSpPr/>
      </xdr:nvSpPr>
      <xdr:spPr>
        <a:xfrm>
          <a:off x="12763500" y="169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64231</xdr:rowOff>
    </xdr:from>
    <xdr:ext cx="534377" cy="259045"/>
    <xdr:sp macro="" textlink="">
      <xdr:nvSpPr>
        <xdr:cNvPr id="725" name="テキスト ボックス 724"/>
        <xdr:cNvSpPr txBox="1"/>
      </xdr:nvSpPr>
      <xdr:spPr>
        <a:xfrm>
          <a:off x="12547111" y="170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75578</xdr:rowOff>
    </xdr:from>
    <xdr:to>
      <xdr:col>116</xdr:col>
      <xdr:colOff>63500</xdr:colOff>
      <xdr:row>58</xdr:row>
      <xdr:rowOff>76698</xdr:rowOff>
    </xdr:to>
    <xdr:cxnSp macro="">
      <xdr:nvCxnSpPr>
        <xdr:cNvPr id="811" name="直線コネクタ 810"/>
        <xdr:cNvCxnSpPr/>
      </xdr:nvCxnSpPr>
      <xdr:spPr>
        <a:xfrm flipV="1">
          <a:off x="21323300" y="10019678"/>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76698</xdr:rowOff>
    </xdr:from>
    <xdr:to>
      <xdr:col>111</xdr:col>
      <xdr:colOff>177800</xdr:colOff>
      <xdr:row>58</xdr:row>
      <xdr:rowOff>78344</xdr:rowOff>
    </xdr:to>
    <xdr:cxnSp macro="">
      <xdr:nvCxnSpPr>
        <xdr:cNvPr id="814" name="直線コネクタ 813"/>
        <xdr:cNvCxnSpPr/>
      </xdr:nvCxnSpPr>
      <xdr:spPr>
        <a:xfrm flipV="1">
          <a:off x="20434300" y="10020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78344</xdr:rowOff>
    </xdr:from>
    <xdr:to>
      <xdr:col>107</xdr:col>
      <xdr:colOff>50800</xdr:colOff>
      <xdr:row>58</xdr:row>
      <xdr:rowOff>79898</xdr:rowOff>
    </xdr:to>
    <xdr:cxnSp macro="">
      <xdr:nvCxnSpPr>
        <xdr:cNvPr id="817" name="直線コネクタ 816"/>
        <xdr:cNvCxnSpPr/>
      </xdr:nvCxnSpPr>
      <xdr:spPr>
        <a:xfrm flipV="1">
          <a:off x="19545300" y="1002244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3523</xdr:rowOff>
    </xdr:from>
    <xdr:to>
      <xdr:col>102</xdr:col>
      <xdr:colOff>114300</xdr:colOff>
      <xdr:row>58</xdr:row>
      <xdr:rowOff>79898</xdr:rowOff>
    </xdr:to>
    <xdr:cxnSp macro="">
      <xdr:nvCxnSpPr>
        <xdr:cNvPr id="820" name="直線コネクタ 819"/>
        <xdr:cNvCxnSpPr/>
      </xdr:nvCxnSpPr>
      <xdr:spPr>
        <a:xfrm>
          <a:off x="18656300" y="9947623"/>
          <a:ext cx="889000" cy="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24778</xdr:rowOff>
    </xdr:from>
    <xdr:to>
      <xdr:col>116</xdr:col>
      <xdr:colOff>114300</xdr:colOff>
      <xdr:row>58</xdr:row>
      <xdr:rowOff>126378</xdr:rowOff>
    </xdr:to>
    <xdr:sp macro="" textlink="">
      <xdr:nvSpPr>
        <xdr:cNvPr id="830" name="楕円 829"/>
        <xdr:cNvSpPr/>
      </xdr:nvSpPr>
      <xdr:spPr>
        <a:xfrm>
          <a:off x="22110700" y="99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111155</xdr:rowOff>
    </xdr:from>
    <xdr:ext cx="469744" cy="259045"/>
    <xdr:sp macro="" textlink="">
      <xdr:nvSpPr>
        <xdr:cNvPr id="831" name="貸付金該当値テキスト"/>
        <xdr:cNvSpPr txBox="1"/>
      </xdr:nvSpPr>
      <xdr:spPr>
        <a:xfrm>
          <a:off x="22212300" y="988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25898</xdr:rowOff>
    </xdr:from>
    <xdr:to>
      <xdr:col>112</xdr:col>
      <xdr:colOff>38100</xdr:colOff>
      <xdr:row>58</xdr:row>
      <xdr:rowOff>127498</xdr:rowOff>
    </xdr:to>
    <xdr:sp macro="" textlink="">
      <xdr:nvSpPr>
        <xdr:cNvPr id="832" name="楕円 831"/>
        <xdr:cNvSpPr/>
      </xdr:nvSpPr>
      <xdr:spPr>
        <a:xfrm>
          <a:off x="21272500" y="9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118625</xdr:rowOff>
    </xdr:from>
    <xdr:ext cx="469744" cy="259045"/>
    <xdr:sp macro="" textlink="">
      <xdr:nvSpPr>
        <xdr:cNvPr id="833" name="テキスト ボックス 832"/>
        <xdr:cNvSpPr txBox="1"/>
      </xdr:nvSpPr>
      <xdr:spPr>
        <a:xfrm>
          <a:off x="21088428" y="1006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27544</xdr:rowOff>
    </xdr:from>
    <xdr:to>
      <xdr:col>107</xdr:col>
      <xdr:colOff>101600</xdr:colOff>
      <xdr:row>58</xdr:row>
      <xdr:rowOff>129144</xdr:rowOff>
    </xdr:to>
    <xdr:sp macro="" textlink="">
      <xdr:nvSpPr>
        <xdr:cNvPr id="834" name="楕円 833"/>
        <xdr:cNvSpPr/>
      </xdr:nvSpPr>
      <xdr:spPr>
        <a:xfrm>
          <a:off x="20383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120271</xdr:rowOff>
    </xdr:from>
    <xdr:ext cx="469744" cy="259045"/>
    <xdr:sp macro="" textlink="">
      <xdr:nvSpPr>
        <xdr:cNvPr id="835" name="テキスト ボックス 834"/>
        <xdr:cNvSpPr txBox="1"/>
      </xdr:nvSpPr>
      <xdr:spPr>
        <a:xfrm>
          <a:off x="20199428" y="100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29098</xdr:rowOff>
    </xdr:from>
    <xdr:to>
      <xdr:col>102</xdr:col>
      <xdr:colOff>165100</xdr:colOff>
      <xdr:row>58</xdr:row>
      <xdr:rowOff>130698</xdr:rowOff>
    </xdr:to>
    <xdr:sp macro="" textlink="">
      <xdr:nvSpPr>
        <xdr:cNvPr id="836" name="楕円 835"/>
        <xdr:cNvSpPr/>
      </xdr:nvSpPr>
      <xdr:spPr>
        <a:xfrm>
          <a:off x="19494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121825</xdr:rowOff>
    </xdr:from>
    <xdr:ext cx="469744" cy="259045"/>
    <xdr:sp macro="" textlink="">
      <xdr:nvSpPr>
        <xdr:cNvPr id="837" name="テキスト ボックス 836"/>
        <xdr:cNvSpPr txBox="1"/>
      </xdr:nvSpPr>
      <xdr:spPr>
        <a:xfrm>
          <a:off x="19310428" y="100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124173</xdr:rowOff>
    </xdr:from>
    <xdr:to>
      <xdr:col>98</xdr:col>
      <xdr:colOff>38100</xdr:colOff>
      <xdr:row>58</xdr:row>
      <xdr:rowOff>54323</xdr:rowOff>
    </xdr:to>
    <xdr:sp macro="" textlink="">
      <xdr:nvSpPr>
        <xdr:cNvPr id="838" name="楕円 837"/>
        <xdr:cNvSpPr/>
      </xdr:nvSpPr>
      <xdr:spPr>
        <a:xfrm>
          <a:off x="18605500" y="98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70850</xdr:rowOff>
    </xdr:from>
    <xdr:ext cx="469744" cy="259045"/>
    <xdr:sp macro="" textlink="">
      <xdr:nvSpPr>
        <xdr:cNvPr id="839" name="テキスト ボックス 838"/>
        <xdr:cNvSpPr txBox="1"/>
      </xdr:nvSpPr>
      <xdr:spPr>
        <a:xfrm>
          <a:off x="18421428" y="96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79088</xdr:rowOff>
    </xdr:from>
    <xdr:to>
      <xdr:col>116</xdr:col>
      <xdr:colOff>63500</xdr:colOff>
      <xdr:row>74</xdr:row>
      <xdr:rowOff>164977</xdr:rowOff>
    </xdr:to>
    <xdr:cxnSp macro="">
      <xdr:nvCxnSpPr>
        <xdr:cNvPr id="871" name="直線コネクタ 870"/>
        <xdr:cNvCxnSpPr/>
      </xdr:nvCxnSpPr>
      <xdr:spPr>
        <a:xfrm flipV="1">
          <a:off x="21323300" y="12766388"/>
          <a:ext cx="8382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164977</xdr:rowOff>
    </xdr:from>
    <xdr:to>
      <xdr:col>111</xdr:col>
      <xdr:colOff>177800</xdr:colOff>
      <xdr:row>75</xdr:row>
      <xdr:rowOff>33124</xdr:rowOff>
    </xdr:to>
    <xdr:cxnSp macro="">
      <xdr:nvCxnSpPr>
        <xdr:cNvPr id="874" name="直線コネクタ 873"/>
        <xdr:cNvCxnSpPr/>
      </xdr:nvCxnSpPr>
      <xdr:spPr>
        <a:xfrm flipV="1">
          <a:off x="20434300" y="1285227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7031</xdr:rowOff>
    </xdr:from>
    <xdr:to>
      <xdr:col>107</xdr:col>
      <xdr:colOff>50800</xdr:colOff>
      <xdr:row>75</xdr:row>
      <xdr:rowOff>33124</xdr:rowOff>
    </xdr:to>
    <xdr:cxnSp macro="">
      <xdr:nvCxnSpPr>
        <xdr:cNvPr id="877" name="直線コネクタ 876"/>
        <xdr:cNvCxnSpPr/>
      </xdr:nvCxnSpPr>
      <xdr:spPr>
        <a:xfrm>
          <a:off x="19545300" y="12865781"/>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7031</xdr:rowOff>
    </xdr:from>
    <xdr:to>
      <xdr:col>102</xdr:col>
      <xdr:colOff>114300</xdr:colOff>
      <xdr:row>75</xdr:row>
      <xdr:rowOff>71234</xdr:rowOff>
    </xdr:to>
    <xdr:cxnSp macro="">
      <xdr:nvCxnSpPr>
        <xdr:cNvPr id="880" name="直線コネクタ 879"/>
        <xdr:cNvCxnSpPr/>
      </xdr:nvCxnSpPr>
      <xdr:spPr>
        <a:xfrm flipV="1">
          <a:off x="18656300" y="12865781"/>
          <a:ext cx="889000" cy="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28288</xdr:rowOff>
    </xdr:from>
    <xdr:to>
      <xdr:col>116</xdr:col>
      <xdr:colOff>114300</xdr:colOff>
      <xdr:row>74</xdr:row>
      <xdr:rowOff>129888</xdr:rowOff>
    </xdr:to>
    <xdr:sp macro="" textlink="">
      <xdr:nvSpPr>
        <xdr:cNvPr id="890" name="楕円 889"/>
        <xdr:cNvSpPr/>
      </xdr:nvSpPr>
      <xdr:spPr>
        <a:xfrm>
          <a:off x="22110700" y="127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51165</xdr:rowOff>
    </xdr:from>
    <xdr:ext cx="534377" cy="259045"/>
    <xdr:sp macro="" textlink="">
      <xdr:nvSpPr>
        <xdr:cNvPr id="891" name="繰出金該当値テキスト"/>
        <xdr:cNvSpPr txBox="1"/>
      </xdr:nvSpPr>
      <xdr:spPr>
        <a:xfrm>
          <a:off x="22212300" y="125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114177</xdr:rowOff>
    </xdr:from>
    <xdr:to>
      <xdr:col>112</xdr:col>
      <xdr:colOff>38100</xdr:colOff>
      <xdr:row>75</xdr:row>
      <xdr:rowOff>44327</xdr:rowOff>
    </xdr:to>
    <xdr:sp macro="" textlink="">
      <xdr:nvSpPr>
        <xdr:cNvPr id="892" name="楕円 891"/>
        <xdr:cNvSpPr/>
      </xdr:nvSpPr>
      <xdr:spPr>
        <a:xfrm>
          <a:off x="21272500" y="128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60854</xdr:rowOff>
    </xdr:from>
    <xdr:ext cx="534377" cy="259045"/>
    <xdr:sp macro="" textlink="">
      <xdr:nvSpPr>
        <xdr:cNvPr id="893" name="テキスト ボックス 892"/>
        <xdr:cNvSpPr txBox="1"/>
      </xdr:nvSpPr>
      <xdr:spPr>
        <a:xfrm>
          <a:off x="21056111" y="125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153774</xdr:rowOff>
    </xdr:from>
    <xdr:to>
      <xdr:col>107</xdr:col>
      <xdr:colOff>101600</xdr:colOff>
      <xdr:row>75</xdr:row>
      <xdr:rowOff>83924</xdr:rowOff>
    </xdr:to>
    <xdr:sp macro="" textlink="">
      <xdr:nvSpPr>
        <xdr:cNvPr id="894" name="楕円 893"/>
        <xdr:cNvSpPr/>
      </xdr:nvSpPr>
      <xdr:spPr>
        <a:xfrm>
          <a:off x="20383500" y="128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100451</xdr:rowOff>
    </xdr:from>
    <xdr:ext cx="534377" cy="259045"/>
    <xdr:sp macro="" textlink="">
      <xdr:nvSpPr>
        <xdr:cNvPr id="895" name="テキスト ボックス 894"/>
        <xdr:cNvSpPr txBox="1"/>
      </xdr:nvSpPr>
      <xdr:spPr>
        <a:xfrm>
          <a:off x="20167111" y="126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127681</xdr:rowOff>
    </xdr:from>
    <xdr:to>
      <xdr:col>102</xdr:col>
      <xdr:colOff>165100</xdr:colOff>
      <xdr:row>75</xdr:row>
      <xdr:rowOff>57831</xdr:rowOff>
    </xdr:to>
    <xdr:sp macro="" textlink="">
      <xdr:nvSpPr>
        <xdr:cNvPr id="896" name="楕円 895"/>
        <xdr:cNvSpPr/>
      </xdr:nvSpPr>
      <xdr:spPr>
        <a:xfrm>
          <a:off x="19494500" y="12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74358</xdr:rowOff>
    </xdr:from>
    <xdr:ext cx="534377" cy="259045"/>
    <xdr:sp macro="" textlink="">
      <xdr:nvSpPr>
        <xdr:cNvPr id="897" name="テキスト ボックス 896"/>
        <xdr:cNvSpPr txBox="1"/>
      </xdr:nvSpPr>
      <xdr:spPr>
        <a:xfrm>
          <a:off x="19278111" y="125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20434</xdr:rowOff>
    </xdr:from>
    <xdr:to>
      <xdr:col>98</xdr:col>
      <xdr:colOff>38100</xdr:colOff>
      <xdr:row>75</xdr:row>
      <xdr:rowOff>122034</xdr:rowOff>
    </xdr:to>
    <xdr:sp macro="" textlink="">
      <xdr:nvSpPr>
        <xdr:cNvPr id="898" name="楕円 897"/>
        <xdr:cNvSpPr/>
      </xdr:nvSpPr>
      <xdr:spPr>
        <a:xfrm>
          <a:off x="18605500" y="128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138561</xdr:rowOff>
    </xdr:from>
    <xdr:ext cx="534377" cy="259045"/>
    <xdr:sp macro="" textlink="">
      <xdr:nvSpPr>
        <xdr:cNvPr id="899" name="テキスト ボックス 898"/>
        <xdr:cNvSpPr txBox="1"/>
      </xdr:nvSpPr>
      <xdr:spPr>
        <a:xfrm>
          <a:off x="18389111" y="126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147,863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円）：人件費全体の決算額は減少しているが、人口減少（▲</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人）が大きく、住民一人当たりの人件費は増加している。また、地形的な制約により消防業務を本部・出張所の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拠点体制をとっていることなどから、団体、国平均を大きく上回っている。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76,382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21,417</a:t>
          </a:r>
          <a:r>
            <a:rPr kumimoji="1" lang="ja-JP" altLang="en-US" sz="1300">
              <a:latin typeface="ＭＳ Ｐゴシック" panose="020B0600070205080204" pitchFamily="50" charset="-128"/>
              <a:ea typeface="ＭＳ Ｐゴシック" panose="020B0600070205080204" pitchFamily="50" charset="-128"/>
            </a:rPr>
            <a:t>円）：子育て世帯への臨時特別給付金が減少しており、扶助費全体の決算額としても大きく減少しており、類似団体、全国平均を大きく下回っている。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88,234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8,742</a:t>
          </a:r>
          <a:r>
            <a:rPr kumimoji="1" lang="ja-JP" altLang="en-US" sz="1300">
              <a:latin typeface="ＭＳ Ｐゴシック" panose="020B0600070205080204" pitchFamily="50" charset="-128"/>
              <a:ea typeface="ＭＳ Ｐゴシック" panose="020B0600070205080204" pitchFamily="50" charset="-128"/>
            </a:rPr>
            <a:t>円）：公共施設等再編整備事業の増加等により、前年度と比較して増加している。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9,579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14,009</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月に発生した西日本豪雨災害の復旧事業が一段落し、大幅な減少となっている。類似団体平均値はやや上回っており、全国平均は大きく上回っている。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89,958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1,152</a:t>
          </a:r>
          <a:r>
            <a:rPr kumimoji="1" lang="ja-JP" altLang="en-US" sz="1300">
              <a:latin typeface="ＭＳ Ｐゴシック" panose="020B0600070205080204" pitchFamily="50" charset="-128"/>
              <a:ea typeface="ＭＳ Ｐゴシック" panose="020B0600070205080204" pitchFamily="50" charset="-128"/>
            </a:rPr>
            <a:t>円）：公債費は減少しているが、人口減少が大きく、住民一人当たりの公債費は増加している。また、人口減少率が類似団体と比較して高いため、一人当たりのコストは類似団体、全国平均を上回っている。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74359</xdr:rowOff>
    </xdr:from>
    <xdr:to>
      <xdr:col>24</xdr:col>
      <xdr:colOff>63500</xdr:colOff>
      <xdr:row>33</xdr:row>
      <xdr:rowOff>96838</xdr:rowOff>
    </xdr:to>
    <xdr:cxnSp macro="">
      <xdr:nvCxnSpPr>
        <xdr:cNvPr id="61" name="直線コネクタ 60"/>
        <xdr:cNvCxnSpPr/>
      </xdr:nvCxnSpPr>
      <xdr:spPr>
        <a:xfrm flipV="1">
          <a:off x="3797300" y="5732209"/>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20066</xdr:rowOff>
    </xdr:from>
    <xdr:to>
      <xdr:col>19</xdr:col>
      <xdr:colOff>177800</xdr:colOff>
      <xdr:row>33</xdr:row>
      <xdr:rowOff>96838</xdr:rowOff>
    </xdr:to>
    <xdr:cxnSp macro="">
      <xdr:nvCxnSpPr>
        <xdr:cNvPr id="64" name="直線コネクタ 63"/>
        <xdr:cNvCxnSpPr/>
      </xdr:nvCxnSpPr>
      <xdr:spPr>
        <a:xfrm>
          <a:off x="2908300" y="5677916"/>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127698</xdr:rowOff>
    </xdr:from>
    <xdr:to>
      <xdr:col>15</xdr:col>
      <xdr:colOff>50800</xdr:colOff>
      <xdr:row>33</xdr:row>
      <xdr:rowOff>20066</xdr:rowOff>
    </xdr:to>
    <xdr:cxnSp macro="">
      <xdr:nvCxnSpPr>
        <xdr:cNvPr id="67" name="直線コネクタ 66"/>
        <xdr:cNvCxnSpPr/>
      </xdr:nvCxnSpPr>
      <xdr:spPr>
        <a:xfrm>
          <a:off x="2019300" y="5614098"/>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127698</xdr:rowOff>
    </xdr:from>
    <xdr:to>
      <xdr:col>10</xdr:col>
      <xdr:colOff>114300</xdr:colOff>
      <xdr:row>33</xdr:row>
      <xdr:rowOff>1778</xdr:rowOff>
    </xdr:to>
    <xdr:cxnSp macro="">
      <xdr:nvCxnSpPr>
        <xdr:cNvPr id="70" name="直線コネクタ 69"/>
        <xdr:cNvCxnSpPr/>
      </xdr:nvCxnSpPr>
      <xdr:spPr>
        <a:xfrm flipV="1">
          <a:off x="1130300" y="5614098"/>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23559</xdr:rowOff>
    </xdr:from>
    <xdr:to>
      <xdr:col>24</xdr:col>
      <xdr:colOff>114300</xdr:colOff>
      <xdr:row>33</xdr:row>
      <xdr:rowOff>125159</xdr:rowOff>
    </xdr:to>
    <xdr:sp macro="" textlink="">
      <xdr:nvSpPr>
        <xdr:cNvPr id="80" name="楕円 79"/>
        <xdr:cNvSpPr/>
      </xdr:nvSpPr>
      <xdr:spPr>
        <a:xfrm>
          <a:off x="4584700" y="5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46436</xdr:rowOff>
    </xdr:from>
    <xdr:ext cx="469744" cy="259045"/>
    <xdr:sp macro="" textlink="">
      <xdr:nvSpPr>
        <xdr:cNvPr id="81" name="議会費該当値テキスト"/>
        <xdr:cNvSpPr txBox="1"/>
      </xdr:nvSpPr>
      <xdr:spPr>
        <a:xfrm>
          <a:off x="4686300" y="553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46038</xdr:rowOff>
    </xdr:from>
    <xdr:to>
      <xdr:col>20</xdr:col>
      <xdr:colOff>38100</xdr:colOff>
      <xdr:row>33</xdr:row>
      <xdr:rowOff>147638</xdr:rowOff>
    </xdr:to>
    <xdr:sp macro="" textlink="">
      <xdr:nvSpPr>
        <xdr:cNvPr id="82" name="楕円 81"/>
        <xdr:cNvSpPr/>
      </xdr:nvSpPr>
      <xdr:spPr>
        <a:xfrm>
          <a:off x="3746500" y="5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164165</xdr:rowOff>
    </xdr:from>
    <xdr:ext cx="469744" cy="259045"/>
    <xdr:sp macro="" textlink="">
      <xdr:nvSpPr>
        <xdr:cNvPr id="83" name="テキスト ボックス 82"/>
        <xdr:cNvSpPr txBox="1"/>
      </xdr:nvSpPr>
      <xdr:spPr>
        <a:xfrm>
          <a:off x="3562428" y="54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140716</xdr:rowOff>
    </xdr:from>
    <xdr:to>
      <xdr:col>15</xdr:col>
      <xdr:colOff>101600</xdr:colOff>
      <xdr:row>33</xdr:row>
      <xdr:rowOff>70866</xdr:rowOff>
    </xdr:to>
    <xdr:sp macro="" textlink="">
      <xdr:nvSpPr>
        <xdr:cNvPr id="84" name="楕円 83"/>
        <xdr:cNvSpPr/>
      </xdr:nvSpPr>
      <xdr:spPr>
        <a:xfrm>
          <a:off x="2857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87393</xdr:rowOff>
    </xdr:from>
    <xdr:ext cx="469744" cy="259045"/>
    <xdr:sp macro="" textlink="">
      <xdr:nvSpPr>
        <xdr:cNvPr id="85" name="テキスト ボックス 84"/>
        <xdr:cNvSpPr txBox="1"/>
      </xdr:nvSpPr>
      <xdr:spPr>
        <a:xfrm>
          <a:off x="2673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76898</xdr:rowOff>
    </xdr:from>
    <xdr:to>
      <xdr:col>10</xdr:col>
      <xdr:colOff>165100</xdr:colOff>
      <xdr:row>33</xdr:row>
      <xdr:rowOff>7048</xdr:rowOff>
    </xdr:to>
    <xdr:sp macro="" textlink="">
      <xdr:nvSpPr>
        <xdr:cNvPr id="86" name="楕円 85"/>
        <xdr:cNvSpPr/>
      </xdr:nvSpPr>
      <xdr:spPr>
        <a:xfrm>
          <a:off x="19685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23575</xdr:rowOff>
    </xdr:from>
    <xdr:ext cx="469744" cy="259045"/>
    <xdr:sp macro="" textlink="">
      <xdr:nvSpPr>
        <xdr:cNvPr id="87" name="テキスト ボックス 86"/>
        <xdr:cNvSpPr txBox="1"/>
      </xdr:nvSpPr>
      <xdr:spPr>
        <a:xfrm>
          <a:off x="1784428" y="533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122428</xdr:rowOff>
    </xdr:from>
    <xdr:to>
      <xdr:col>6</xdr:col>
      <xdr:colOff>38100</xdr:colOff>
      <xdr:row>33</xdr:row>
      <xdr:rowOff>52578</xdr:rowOff>
    </xdr:to>
    <xdr:sp macro="" textlink="">
      <xdr:nvSpPr>
        <xdr:cNvPr id="88" name="楕円 87"/>
        <xdr:cNvSpPr/>
      </xdr:nvSpPr>
      <xdr:spPr>
        <a:xfrm>
          <a:off x="1079500" y="56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69105</xdr:rowOff>
    </xdr:from>
    <xdr:ext cx="469744" cy="259045"/>
    <xdr:sp macro="" textlink="">
      <xdr:nvSpPr>
        <xdr:cNvPr id="89" name="テキスト ボックス 88"/>
        <xdr:cNvSpPr txBox="1"/>
      </xdr:nvSpPr>
      <xdr:spPr>
        <a:xfrm>
          <a:off x="895428" y="53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114885</xdr:rowOff>
    </xdr:from>
    <xdr:to>
      <xdr:col>24</xdr:col>
      <xdr:colOff>63500</xdr:colOff>
      <xdr:row>58</xdr:row>
      <xdr:rowOff>123382</xdr:rowOff>
    </xdr:to>
    <xdr:cxnSp macro="">
      <xdr:nvCxnSpPr>
        <xdr:cNvPr id="120" name="直線コネクタ 119"/>
        <xdr:cNvCxnSpPr/>
      </xdr:nvCxnSpPr>
      <xdr:spPr>
        <a:xfrm flipV="1">
          <a:off x="3797300" y="10058985"/>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40166</xdr:rowOff>
    </xdr:from>
    <xdr:to>
      <xdr:col>19</xdr:col>
      <xdr:colOff>177800</xdr:colOff>
      <xdr:row>58</xdr:row>
      <xdr:rowOff>123382</xdr:rowOff>
    </xdr:to>
    <xdr:cxnSp macro="">
      <xdr:nvCxnSpPr>
        <xdr:cNvPr id="123" name="直線コネクタ 122"/>
        <xdr:cNvCxnSpPr/>
      </xdr:nvCxnSpPr>
      <xdr:spPr>
        <a:xfrm>
          <a:off x="2908300" y="9984266"/>
          <a:ext cx="889000" cy="8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40166</xdr:rowOff>
    </xdr:from>
    <xdr:to>
      <xdr:col>15</xdr:col>
      <xdr:colOff>50800</xdr:colOff>
      <xdr:row>58</xdr:row>
      <xdr:rowOff>144681</xdr:rowOff>
    </xdr:to>
    <xdr:cxnSp macro="">
      <xdr:nvCxnSpPr>
        <xdr:cNvPr id="126" name="直線コネクタ 125"/>
        <xdr:cNvCxnSpPr/>
      </xdr:nvCxnSpPr>
      <xdr:spPr>
        <a:xfrm flipV="1">
          <a:off x="2019300" y="9984266"/>
          <a:ext cx="889000" cy="10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144681</xdr:rowOff>
    </xdr:from>
    <xdr:to>
      <xdr:col>10</xdr:col>
      <xdr:colOff>114300</xdr:colOff>
      <xdr:row>58</xdr:row>
      <xdr:rowOff>150761</xdr:rowOff>
    </xdr:to>
    <xdr:cxnSp macro="">
      <xdr:nvCxnSpPr>
        <xdr:cNvPr id="129" name="直線コネクタ 128"/>
        <xdr:cNvCxnSpPr/>
      </xdr:nvCxnSpPr>
      <xdr:spPr>
        <a:xfrm flipV="1">
          <a:off x="1130300" y="10088781"/>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64085</xdr:rowOff>
    </xdr:from>
    <xdr:to>
      <xdr:col>24</xdr:col>
      <xdr:colOff>114300</xdr:colOff>
      <xdr:row>58</xdr:row>
      <xdr:rowOff>165685</xdr:rowOff>
    </xdr:to>
    <xdr:sp macro="" textlink="">
      <xdr:nvSpPr>
        <xdr:cNvPr id="139" name="楕円 138"/>
        <xdr:cNvSpPr/>
      </xdr:nvSpPr>
      <xdr:spPr>
        <a:xfrm>
          <a:off x="4584700" y="100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23462</xdr:rowOff>
    </xdr:from>
    <xdr:ext cx="599010" cy="259045"/>
    <xdr:sp macro="" textlink="">
      <xdr:nvSpPr>
        <xdr:cNvPr id="140" name="総務費該当値テキスト"/>
        <xdr:cNvSpPr txBox="1"/>
      </xdr:nvSpPr>
      <xdr:spPr>
        <a:xfrm>
          <a:off x="4686300" y="97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72582</xdr:rowOff>
    </xdr:from>
    <xdr:to>
      <xdr:col>20</xdr:col>
      <xdr:colOff>38100</xdr:colOff>
      <xdr:row>59</xdr:row>
      <xdr:rowOff>2732</xdr:rowOff>
    </xdr:to>
    <xdr:sp macro="" textlink="">
      <xdr:nvSpPr>
        <xdr:cNvPr id="141" name="楕円 140"/>
        <xdr:cNvSpPr/>
      </xdr:nvSpPr>
      <xdr:spPr>
        <a:xfrm>
          <a:off x="3746500" y="100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19259</xdr:rowOff>
    </xdr:from>
    <xdr:ext cx="599010" cy="259045"/>
    <xdr:sp macro="" textlink="">
      <xdr:nvSpPr>
        <xdr:cNvPr id="142" name="テキスト ボックス 141"/>
        <xdr:cNvSpPr txBox="1"/>
      </xdr:nvSpPr>
      <xdr:spPr>
        <a:xfrm>
          <a:off x="3497795" y="979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160816</xdr:rowOff>
    </xdr:from>
    <xdr:to>
      <xdr:col>15</xdr:col>
      <xdr:colOff>101600</xdr:colOff>
      <xdr:row>58</xdr:row>
      <xdr:rowOff>90966</xdr:rowOff>
    </xdr:to>
    <xdr:sp macro="" textlink="">
      <xdr:nvSpPr>
        <xdr:cNvPr id="143" name="楕円 142"/>
        <xdr:cNvSpPr/>
      </xdr:nvSpPr>
      <xdr:spPr>
        <a:xfrm>
          <a:off x="2857500" y="99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107493</xdr:rowOff>
    </xdr:from>
    <xdr:ext cx="599010" cy="259045"/>
    <xdr:sp macro="" textlink="">
      <xdr:nvSpPr>
        <xdr:cNvPr id="144" name="テキスト ボックス 143"/>
        <xdr:cNvSpPr txBox="1"/>
      </xdr:nvSpPr>
      <xdr:spPr>
        <a:xfrm>
          <a:off x="2608795" y="970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93881</xdr:rowOff>
    </xdr:from>
    <xdr:to>
      <xdr:col>10</xdr:col>
      <xdr:colOff>165100</xdr:colOff>
      <xdr:row>59</xdr:row>
      <xdr:rowOff>24031</xdr:rowOff>
    </xdr:to>
    <xdr:sp macro="" textlink="">
      <xdr:nvSpPr>
        <xdr:cNvPr id="145" name="楕円 144"/>
        <xdr:cNvSpPr/>
      </xdr:nvSpPr>
      <xdr:spPr>
        <a:xfrm>
          <a:off x="1968500" y="1003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40558</xdr:rowOff>
    </xdr:from>
    <xdr:ext cx="599010" cy="259045"/>
    <xdr:sp macro="" textlink="">
      <xdr:nvSpPr>
        <xdr:cNvPr id="146" name="テキスト ボックス 145"/>
        <xdr:cNvSpPr txBox="1"/>
      </xdr:nvSpPr>
      <xdr:spPr>
        <a:xfrm>
          <a:off x="1719795" y="981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99961</xdr:rowOff>
    </xdr:from>
    <xdr:to>
      <xdr:col>6</xdr:col>
      <xdr:colOff>38100</xdr:colOff>
      <xdr:row>59</xdr:row>
      <xdr:rowOff>30111</xdr:rowOff>
    </xdr:to>
    <xdr:sp macro="" textlink="">
      <xdr:nvSpPr>
        <xdr:cNvPr id="147" name="楕円 146"/>
        <xdr:cNvSpPr/>
      </xdr:nvSpPr>
      <xdr:spPr>
        <a:xfrm>
          <a:off x="1079500" y="100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46638</xdr:rowOff>
    </xdr:from>
    <xdr:ext cx="599010" cy="259045"/>
    <xdr:sp macro="" textlink="">
      <xdr:nvSpPr>
        <xdr:cNvPr id="148" name="テキスト ボックス 147"/>
        <xdr:cNvSpPr txBox="1"/>
      </xdr:nvSpPr>
      <xdr:spPr>
        <a:xfrm>
          <a:off x="830795" y="981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150687</xdr:rowOff>
    </xdr:from>
    <xdr:to>
      <xdr:col>24</xdr:col>
      <xdr:colOff>63500</xdr:colOff>
      <xdr:row>76</xdr:row>
      <xdr:rowOff>18785</xdr:rowOff>
    </xdr:to>
    <xdr:cxnSp macro="">
      <xdr:nvCxnSpPr>
        <xdr:cNvPr id="176" name="直線コネクタ 175"/>
        <xdr:cNvCxnSpPr/>
      </xdr:nvCxnSpPr>
      <xdr:spPr>
        <a:xfrm>
          <a:off x="3797300" y="13009437"/>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150687</xdr:rowOff>
    </xdr:from>
    <xdr:to>
      <xdr:col>19</xdr:col>
      <xdr:colOff>177800</xdr:colOff>
      <xdr:row>76</xdr:row>
      <xdr:rowOff>68729</xdr:rowOff>
    </xdr:to>
    <xdr:cxnSp macro="">
      <xdr:nvCxnSpPr>
        <xdr:cNvPr id="179" name="直線コネクタ 178"/>
        <xdr:cNvCxnSpPr/>
      </xdr:nvCxnSpPr>
      <xdr:spPr>
        <a:xfrm flipV="1">
          <a:off x="2908300" y="13009437"/>
          <a:ext cx="889000" cy="8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68729</xdr:rowOff>
    </xdr:from>
    <xdr:to>
      <xdr:col>15</xdr:col>
      <xdr:colOff>50800</xdr:colOff>
      <xdr:row>76</xdr:row>
      <xdr:rowOff>97605</xdr:rowOff>
    </xdr:to>
    <xdr:cxnSp macro="">
      <xdr:nvCxnSpPr>
        <xdr:cNvPr id="182" name="直線コネクタ 181"/>
        <xdr:cNvCxnSpPr/>
      </xdr:nvCxnSpPr>
      <xdr:spPr>
        <a:xfrm flipV="1">
          <a:off x="2019300" y="13098929"/>
          <a:ext cx="889000" cy="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67284</xdr:rowOff>
    </xdr:from>
    <xdr:to>
      <xdr:col>10</xdr:col>
      <xdr:colOff>114300</xdr:colOff>
      <xdr:row>76</xdr:row>
      <xdr:rowOff>97605</xdr:rowOff>
    </xdr:to>
    <xdr:cxnSp macro="">
      <xdr:nvCxnSpPr>
        <xdr:cNvPr id="185" name="直線コネクタ 184"/>
        <xdr:cNvCxnSpPr/>
      </xdr:nvCxnSpPr>
      <xdr:spPr>
        <a:xfrm>
          <a:off x="1130300" y="13097484"/>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139434</xdr:rowOff>
    </xdr:from>
    <xdr:to>
      <xdr:col>24</xdr:col>
      <xdr:colOff>114300</xdr:colOff>
      <xdr:row>76</xdr:row>
      <xdr:rowOff>69583</xdr:rowOff>
    </xdr:to>
    <xdr:sp macro="" textlink="">
      <xdr:nvSpPr>
        <xdr:cNvPr id="195" name="楕円 194"/>
        <xdr:cNvSpPr/>
      </xdr:nvSpPr>
      <xdr:spPr>
        <a:xfrm>
          <a:off x="4584700" y="12998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117862</xdr:rowOff>
    </xdr:from>
    <xdr:ext cx="599010" cy="259045"/>
    <xdr:sp macro="" textlink="">
      <xdr:nvSpPr>
        <xdr:cNvPr id="196" name="民生費該当値テキスト"/>
        <xdr:cNvSpPr txBox="1"/>
      </xdr:nvSpPr>
      <xdr:spPr>
        <a:xfrm>
          <a:off x="4686300" y="129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99886</xdr:rowOff>
    </xdr:from>
    <xdr:to>
      <xdr:col>20</xdr:col>
      <xdr:colOff>38100</xdr:colOff>
      <xdr:row>76</xdr:row>
      <xdr:rowOff>30035</xdr:rowOff>
    </xdr:to>
    <xdr:sp macro="" textlink="">
      <xdr:nvSpPr>
        <xdr:cNvPr id="197" name="楕円 196"/>
        <xdr:cNvSpPr/>
      </xdr:nvSpPr>
      <xdr:spPr>
        <a:xfrm>
          <a:off x="3746500" y="12958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21164</xdr:rowOff>
    </xdr:from>
    <xdr:ext cx="599010" cy="259045"/>
    <xdr:sp macro="" textlink="">
      <xdr:nvSpPr>
        <xdr:cNvPr id="198" name="テキスト ボックス 197"/>
        <xdr:cNvSpPr txBox="1"/>
      </xdr:nvSpPr>
      <xdr:spPr>
        <a:xfrm>
          <a:off x="3497795" y="130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17929</xdr:rowOff>
    </xdr:from>
    <xdr:to>
      <xdr:col>15</xdr:col>
      <xdr:colOff>101600</xdr:colOff>
      <xdr:row>76</xdr:row>
      <xdr:rowOff>119529</xdr:rowOff>
    </xdr:to>
    <xdr:sp macro="" textlink="">
      <xdr:nvSpPr>
        <xdr:cNvPr id="199" name="楕円 198"/>
        <xdr:cNvSpPr/>
      </xdr:nvSpPr>
      <xdr:spPr>
        <a:xfrm>
          <a:off x="2857500" y="13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136056</xdr:rowOff>
    </xdr:from>
    <xdr:ext cx="599010" cy="259045"/>
    <xdr:sp macro="" textlink="">
      <xdr:nvSpPr>
        <xdr:cNvPr id="200" name="テキスト ボックス 199"/>
        <xdr:cNvSpPr txBox="1"/>
      </xdr:nvSpPr>
      <xdr:spPr>
        <a:xfrm>
          <a:off x="2608795" y="1282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46805</xdr:rowOff>
    </xdr:from>
    <xdr:to>
      <xdr:col>10</xdr:col>
      <xdr:colOff>165100</xdr:colOff>
      <xdr:row>76</xdr:row>
      <xdr:rowOff>148405</xdr:rowOff>
    </xdr:to>
    <xdr:sp macro="" textlink="">
      <xdr:nvSpPr>
        <xdr:cNvPr id="201" name="楕円 200"/>
        <xdr:cNvSpPr/>
      </xdr:nvSpPr>
      <xdr:spPr>
        <a:xfrm>
          <a:off x="1968500" y="130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139532</xdr:rowOff>
    </xdr:from>
    <xdr:ext cx="599010" cy="259045"/>
    <xdr:sp macro="" textlink="">
      <xdr:nvSpPr>
        <xdr:cNvPr id="202" name="テキスト ボックス 201"/>
        <xdr:cNvSpPr txBox="1"/>
      </xdr:nvSpPr>
      <xdr:spPr>
        <a:xfrm>
          <a:off x="1719795" y="1316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16484</xdr:rowOff>
    </xdr:from>
    <xdr:to>
      <xdr:col>6</xdr:col>
      <xdr:colOff>38100</xdr:colOff>
      <xdr:row>76</xdr:row>
      <xdr:rowOff>118084</xdr:rowOff>
    </xdr:to>
    <xdr:sp macro="" textlink="">
      <xdr:nvSpPr>
        <xdr:cNvPr id="203" name="楕円 202"/>
        <xdr:cNvSpPr/>
      </xdr:nvSpPr>
      <xdr:spPr>
        <a:xfrm>
          <a:off x="1079500" y="130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134611</xdr:rowOff>
    </xdr:from>
    <xdr:ext cx="599010" cy="259045"/>
    <xdr:sp macro="" textlink="">
      <xdr:nvSpPr>
        <xdr:cNvPr id="204" name="テキスト ボックス 203"/>
        <xdr:cNvSpPr txBox="1"/>
      </xdr:nvSpPr>
      <xdr:spPr>
        <a:xfrm>
          <a:off x="830795" y="1282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117963</xdr:rowOff>
    </xdr:from>
    <xdr:to>
      <xdr:col>24</xdr:col>
      <xdr:colOff>63500</xdr:colOff>
      <xdr:row>98</xdr:row>
      <xdr:rowOff>132381</xdr:rowOff>
    </xdr:to>
    <xdr:cxnSp macro="">
      <xdr:nvCxnSpPr>
        <xdr:cNvPr id="235" name="直線コネクタ 234"/>
        <xdr:cNvCxnSpPr/>
      </xdr:nvCxnSpPr>
      <xdr:spPr>
        <a:xfrm flipV="1">
          <a:off x="3797300" y="16920063"/>
          <a:ext cx="8382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132381</xdr:rowOff>
    </xdr:from>
    <xdr:to>
      <xdr:col>19</xdr:col>
      <xdr:colOff>177800</xdr:colOff>
      <xdr:row>98</xdr:row>
      <xdr:rowOff>148273</xdr:rowOff>
    </xdr:to>
    <xdr:cxnSp macro="">
      <xdr:nvCxnSpPr>
        <xdr:cNvPr id="238" name="直線コネクタ 237"/>
        <xdr:cNvCxnSpPr/>
      </xdr:nvCxnSpPr>
      <xdr:spPr>
        <a:xfrm flipV="1">
          <a:off x="2908300" y="16934481"/>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148273</xdr:rowOff>
    </xdr:from>
    <xdr:to>
      <xdr:col>15</xdr:col>
      <xdr:colOff>50800</xdr:colOff>
      <xdr:row>98</xdr:row>
      <xdr:rowOff>163840</xdr:rowOff>
    </xdr:to>
    <xdr:cxnSp macro="">
      <xdr:nvCxnSpPr>
        <xdr:cNvPr id="241" name="直線コネクタ 240"/>
        <xdr:cNvCxnSpPr/>
      </xdr:nvCxnSpPr>
      <xdr:spPr>
        <a:xfrm flipV="1">
          <a:off x="2019300" y="16950373"/>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163478</xdr:rowOff>
    </xdr:from>
    <xdr:to>
      <xdr:col>10</xdr:col>
      <xdr:colOff>114300</xdr:colOff>
      <xdr:row>98</xdr:row>
      <xdr:rowOff>163840</xdr:rowOff>
    </xdr:to>
    <xdr:cxnSp macro="">
      <xdr:nvCxnSpPr>
        <xdr:cNvPr id="244" name="直線コネクタ 243"/>
        <xdr:cNvCxnSpPr/>
      </xdr:nvCxnSpPr>
      <xdr:spPr>
        <a:xfrm>
          <a:off x="1130300" y="1696557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67163</xdr:rowOff>
    </xdr:from>
    <xdr:to>
      <xdr:col>24</xdr:col>
      <xdr:colOff>114300</xdr:colOff>
      <xdr:row>98</xdr:row>
      <xdr:rowOff>168763</xdr:rowOff>
    </xdr:to>
    <xdr:sp macro="" textlink="">
      <xdr:nvSpPr>
        <xdr:cNvPr id="254" name="楕円 253"/>
        <xdr:cNvSpPr/>
      </xdr:nvSpPr>
      <xdr:spPr>
        <a:xfrm>
          <a:off x="4584700" y="16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154351</xdr:rowOff>
    </xdr:from>
    <xdr:ext cx="534377" cy="259045"/>
    <xdr:sp macro="" textlink="">
      <xdr:nvSpPr>
        <xdr:cNvPr id="255" name="衛生費該当値テキスト"/>
        <xdr:cNvSpPr txBox="1"/>
      </xdr:nvSpPr>
      <xdr:spPr>
        <a:xfrm>
          <a:off x="4686300" y="16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81581</xdr:rowOff>
    </xdr:from>
    <xdr:to>
      <xdr:col>20</xdr:col>
      <xdr:colOff>38100</xdr:colOff>
      <xdr:row>99</xdr:row>
      <xdr:rowOff>11731</xdr:rowOff>
    </xdr:to>
    <xdr:sp macro="" textlink="">
      <xdr:nvSpPr>
        <xdr:cNvPr id="256" name="楕円 255"/>
        <xdr:cNvSpPr/>
      </xdr:nvSpPr>
      <xdr:spPr>
        <a:xfrm>
          <a:off x="3746500" y="168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2858</xdr:rowOff>
    </xdr:from>
    <xdr:ext cx="534377" cy="259045"/>
    <xdr:sp macro="" textlink="">
      <xdr:nvSpPr>
        <xdr:cNvPr id="257" name="テキスト ボックス 256"/>
        <xdr:cNvSpPr txBox="1"/>
      </xdr:nvSpPr>
      <xdr:spPr>
        <a:xfrm>
          <a:off x="3530111" y="169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97473</xdr:rowOff>
    </xdr:from>
    <xdr:to>
      <xdr:col>15</xdr:col>
      <xdr:colOff>101600</xdr:colOff>
      <xdr:row>99</xdr:row>
      <xdr:rowOff>27623</xdr:rowOff>
    </xdr:to>
    <xdr:sp macro="" textlink="">
      <xdr:nvSpPr>
        <xdr:cNvPr id="258" name="楕円 257"/>
        <xdr:cNvSpPr/>
      </xdr:nvSpPr>
      <xdr:spPr>
        <a:xfrm>
          <a:off x="2857500" y="168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18750</xdr:rowOff>
    </xdr:from>
    <xdr:ext cx="534377" cy="259045"/>
    <xdr:sp macro="" textlink="">
      <xdr:nvSpPr>
        <xdr:cNvPr id="259" name="テキスト ボックス 258"/>
        <xdr:cNvSpPr txBox="1"/>
      </xdr:nvSpPr>
      <xdr:spPr>
        <a:xfrm>
          <a:off x="2641111" y="169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113040</xdr:rowOff>
    </xdr:from>
    <xdr:to>
      <xdr:col>10</xdr:col>
      <xdr:colOff>165100</xdr:colOff>
      <xdr:row>99</xdr:row>
      <xdr:rowOff>43190</xdr:rowOff>
    </xdr:to>
    <xdr:sp macro="" textlink="">
      <xdr:nvSpPr>
        <xdr:cNvPr id="260" name="楕円 259"/>
        <xdr:cNvSpPr/>
      </xdr:nvSpPr>
      <xdr:spPr>
        <a:xfrm>
          <a:off x="1968500" y="169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34317</xdr:rowOff>
    </xdr:from>
    <xdr:ext cx="534377" cy="259045"/>
    <xdr:sp macro="" textlink="">
      <xdr:nvSpPr>
        <xdr:cNvPr id="261" name="テキスト ボックス 260"/>
        <xdr:cNvSpPr txBox="1"/>
      </xdr:nvSpPr>
      <xdr:spPr>
        <a:xfrm>
          <a:off x="1752111" y="17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112678</xdr:rowOff>
    </xdr:from>
    <xdr:to>
      <xdr:col>6</xdr:col>
      <xdr:colOff>38100</xdr:colOff>
      <xdr:row>99</xdr:row>
      <xdr:rowOff>42828</xdr:rowOff>
    </xdr:to>
    <xdr:sp macro="" textlink="">
      <xdr:nvSpPr>
        <xdr:cNvPr id="262" name="楕円 261"/>
        <xdr:cNvSpPr/>
      </xdr:nvSpPr>
      <xdr:spPr>
        <a:xfrm>
          <a:off x="1079500" y="169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33955</xdr:rowOff>
    </xdr:from>
    <xdr:ext cx="534377" cy="259045"/>
    <xdr:sp macro="" textlink="">
      <xdr:nvSpPr>
        <xdr:cNvPr id="263" name="テキスト ボックス 262"/>
        <xdr:cNvSpPr txBox="1"/>
      </xdr:nvSpPr>
      <xdr:spPr>
        <a:xfrm>
          <a:off x="863111" y="170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79938</xdr:rowOff>
    </xdr:from>
    <xdr:to>
      <xdr:col>55</xdr:col>
      <xdr:colOff>0</xdr:colOff>
      <xdr:row>38</xdr:row>
      <xdr:rowOff>83203</xdr:rowOff>
    </xdr:to>
    <xdr:cxnSp macro="">
      <xdr:nvCxnSpPr>
        <xdr:cNvPr id="294" name="直線コネクタ 293"/>
        <xdr:cNvCxnSpPr/>
      </xdr:nvCxnSpPr>
      <xdr:spPr>
        <a:xfrm flipV="1">
          <a:off x="9639300" y="659503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83203</xdr:rowOff>
    </xdr:from>
    <xdr:to>
      <xdr:col>50</xdr:col>
      <xdr:colOff>114300</xdr:colOff>
      <xdr:row>38</xdr:row>
      <xdr:rowOff>84183</xdr:rowOff>
    </xdr:to>
    <xdr:cxnSp macro="">
      <xdr:nvCxnSpPr>
        <xdr:cNvPr id="297" name="直線コネクタ 296"/>
        <xdr:cNvCxnSpPr/>
      </xdr:nvCxnSpPr>
      <xdr:spPr>
        <a:xfrm flipV="1">
          <a:off x="8750300" y="65983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84183</xdr:rowOff>
    </xdr:from>
    <xdr:to>
      <xdr:col>45</xdr:col>
      <xdr:colOff>177800</xdr:colOff>
      <xdr:row>38</xdr:row>
      <xdr:rowOff>85162</xdr:rowOff>
    </xdr:to>
    <xdr:cxnSp macro="">
      <xdr:nvCxnSpPr>
        <xdr:cNvPr id="300" name="直線コネクタ 299"/>
        <xdr:cNvCxnSpPr/>
      </xdr:nvCxnSpPr>
      <xdr:spPr>
        <a:xfrm flipV="1">
          <a:off x="7861300" y="659928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128923</xdr:rowOff>
    </xdr:from>
    <xdr:to>
      <xdr:col>41</xdr:col>
      <xdr:colOff>50800</xdr:colOff>
      <xdr:row>38</xdr:row>
      <xdr:rowOff>85162</xdr:rowOff>
    </xdr:to>
    <xdr:cxnSp macro="">
      <xdr:nvCxnSpPr>
        <xdr:cNvPr id="303" name="直線コネクタ 302"/>
        <xdr:cNvCxnSpPr/>
      </xdr:nvCxnSpPr>
      <xdr:spPr>
        <a:xfrm>
          <a:off x="6972300" y="6472573"/>
          <a:ext cx="889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29138</xdr:rowOff>
    </xdr:from>
    <xdr:to>
      <xdr:col>55</xdr:col>
      <xdr:colOff>50800</xdr:colOff>
      <xdr:row>38</xdr:row>
      <xdr:rowOff>130738</xdr:rowOff>
    </xdr:to>
    <xdr:sp macro="" textlink="">
      <xdr:nvSpPr>
        <xdr:cNvPr id="313" name="楕円 312"/>
        <xdr:cNvSpPr/>
      </xdr:nvSpPr>
      <xdr:spPr>
        <a:xfrm>
          <a:off x="104267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7565</xdr:rowOff>
    </xdr:from>
    <xdr:ext cx="378565" cy="259045"/>
    <xdr:sp macro="" textlink="">
      <xdr:nvSpPr>
        <xdr:cNvPr id="314" name="労働費該当値テキスト"/>
        <xdr:cNvSpPr txBox="1"/>
      </xdr:nvSpPr>
      <xdr:spPr>
        <a:xfrm>
          <a:off x="10528300" y="652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32403</xdr:rowOff>
    </xdr:from>
    <xdr:to>
      <xdr:col>50</xdr:col>
      <xdr:colOff>165100</xdr:colOff>
      <xdr:row>38</xdr:row>
      <xdr:rowOff>134003</xdr:rowOff>
    </xdr:to>
    <xdr:sp macro="" textlink="">
      <xdr:nvSpPr>
        <xdr:cNvPr id="315" name="楕円 314"/>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125130</xdr:rowOff>
    </xdr:from>
    <xdr:ext cx="378565" cy="259045"/>
    <xdr:sp macro="" textlink="">
      <xdr:nvSpPr>
        <xdr:cNvPr id="316" name="テキスト ボックス 315"/>
        <xdr:cNvSpPr txBox="1"/>
      </xdr:nvSpPr>
      <xdr:spPr>
        <a:xfrm>
          <a:off x="9450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33383</xdr:rowOff>
    </xdr:from>
    <xdr:to>
      <xdr:col>46</xdr:col>
      <xdr:colOff>38100</xdr:colOff>
      <xdr:row>38</xdr:row>
      <xdr:rowOff>134983</xdr:rowOff>
    </xdr:to>
    <xdr:sp macro="" textlink="">
      <xdr:nvSpPr>
        <xdr:cNvPr id="317" name="楕円 316"/>
        <xdr:cNvSpPr/>
      </xdr:nvSpPr>
      <xdr:spPr>
        <a:xfrm>
          <a:off x="8699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126110</xdr:rowOff>
    </xdr:from>
    <xdr:ext cx="378565" cy="259045"/>
    <xdr:sp macro="" textlink="">
      <xdr:nvSpPr>
        <xdr:cNvPr id="318" name="テキスト ボックス 317"/>
        <xdr:cNvSpPr txBox="1"/>
      </xdr:nvSpPr>
      <xdr:spPr>
        <a:xfrm>
          <a:off x="8561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34362</xdr:rowOff>
    </xdr:from>
    <xdr:to>
      <xdr:col>41</xdr:col>
      <xdr:colOff>101600</xdr:colOff>
      <xdr:row>38</xdr:row>
      <xdr:rowOff>135962</xdr:rowOff>
    </xdr:to>
    <xdr:sp macro="" textlink="">
      <xdr:nvSpPr>
        <xdr:cNvPr id="319" name="楕円 318"/>
        <xdr:cNvSpPr/>
      </xdr:nvSpPr>
      <xdr:spPr>
        <a:xfrm>
          <a:off x="7810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127089</xdr:rowOff>
    </xdr:from>
    <xdr:ext cx="378565" cy="259045"/>
    <xdr:sp macro="" textlink="">
      <xdr:nvSpPr>
        <xdr:cNvPr id="320" name="テキスト ボックス 319"/>
        <xdr:cNvSpPr txBox="1"/>
      </xdr:nvSpPr>
      <xdr:spPr>
        <a:xfrm>
          <a:off x="7672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78123</xdr:rowOff>
    </xdr:from>
    <xdr:to>
      <xdr:col>36</xdr:col>
      <xdr:colOff>165100</xdr:colOff>
      <xdr:row>38</xdr:row>
      <xdr:rowOff>8273</xdr:rowOff>
    </xdr:to>
    <xdr:sp macro="" textlink="">
      <xdr:nvSpPr>
        <xdr:cNvPr id="321" name="楕円 320"/>
        <xdr:cNvSpPr/>
      </xdr:nvSpPr>
      <xdr:spPr>
        <a:xfrm>
          <a:off x="6921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24800</xdr:rowOff>
    </xdr:from>
    <xdr:ext cx="378565" cy="259045"/>
    <xdr:sp macro="" textlink="">
      <xdr:nvSpPr>
        <xdr:cNvPr id="322" name="テキスト ボックス 321"/>
        <xdr:cNvSpPr txBox="1"/>
      </xdr:nvSpPr>
      <xdr:spPr>
        <a:xfrm>
          <a:off x="6783017" y="619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139188</xdr:rowOff>
    </xdr:from>
    <xdr:to>
      <xdr:col>55</xdr:col>
      <xdr:colOff>0</xdr:colOff>
      <xdr:row>57</xdr:row>
      <xdr:rowOff>156834</xdr:rowOff>
    </xdr:to>
    <xdr:cxnSp macro="">
      <xdr:nvCxnSpPr>
        <xdr:cNvPr id="353" name="直線コネクタ 352"/>
        <xdr:cNvCxnSpPr/>
      </xdr:nvCxnSpPr>
      <xdr:spPr>
        <a:xfrm flipV="1">
          <a:off x="9639300" y="9740388"/>
          <a:ext cx="838200" cy="18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156834</xdr:rowOff>
    </xdr:from>
    <xdr:to>
      <xdr:col>50</xdr:col>
      <xdr:colOff>114300</xdr:colOff>
      <xdr:row>57</xdr:row>
      <xdr:rowOff>160535</xdr:rowOff>
    </xdr:to>
    <xdr:cxnSp macro="">
      <xdr:nvCxnSpPr>
        <xdr:cNvPr id="356" name="直線コネクタ 355"/>
        <xdr:cNvCxnSpPr/>
      </xdr:nvCxnSpPr>
      <xdr:spPr>
        <a:xfrm flipV="1">
          <a:off x="8750300" y="9929484"/>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160535</xdr:rowOff>
    </xdr:from>
    <xdr:to>
      <xdr:col>45</xdr:col>
      <xdr:colOff>177800</xdr:colOff>
      <xdr:row>57</xdr:row>
      <xdr:rowOff>169407</xdr:rowOff>
    </xdr:to>
    <xdr:cxnSp macro="">
      <xdr:nvCxnSpPr>
        <xdr:cNvPr id="359" name="直線コネクタ 358"/>
        <xdr:cNvCxnSpPr/>
      </xdr:nvCxnSpPr>
      <xdr:spPr>
        <a:xfrm flipV="1">
          <a:off x="7861300" y="9933185"/>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135019</xdr:rowOff>
    </xdr:from>
    <xdr:to>
      <xdr:col>41</xdr:col>
      <xdr:colOff>50800</xdr:colOff>
      <xdr:row>57</xdr:row>
      <xdr:rowOff>169407</xdr:rowOff>
    </xdr:to>
    <xdr:cxnSp macro="">
      <xdr:nvCxnSpPr>
        <xdr:cNvPr id="362" name="直線コネクタ 361"/>
        <xdr:cNvCxnSpPr/>
      </xdr:nvCxnSpPr>
      <xdr:spPr>
        <a:xfrm>
          <a:off x="6972300" y="9907669"/>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88388</xdr:rowOff>
    </xdr:from>
    <xdr:to>
      <xdr:col>55</xdr:col>
      <xdr:colOff>50800</xdr:colOff>
      <xdr:row>57</xdr:row>
      <xdr:rowOff>18538</xdr:rowOff>
    </xdr:to>
    <xdr:sp macro="" textlink="">
      <xdr:nvSpPr>
        <xdr:cNvPr id="372" name="楕円 371"/>
        <xdr:cNvSpPr/>
      </xdr:nvSpPr>
      <xdr:spPr>
        <a:xfrm>
          <a:off x="10426700" y="96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111265</xdr:rowOff>
    </xdr:from>
    <xdr:ext cx="534377" cy="259045"/>
    <xdr:sp macro="" textlink="">
      <xdr:nvSpPr>
        <xdr:cNvPr id="373" name="農林水産業費該当値テキスト"/>
        <xdr:cNvSpPr txBox="1"/>
      </xdr:nvSpPr>
      <xdr:spPr>
        <a:xfrm>
          <a:off x="10528300" y="95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106034</xdr:rowOff>
    </xdr:from>
    <xdr:to>
      <xdr:col>50</xdr:col>
      <xdr:colOff>165100</xdr:colOff>
      <xdr:row>58</xdr:row>
      <xdr:rowOff>36184</xdr:rowOff>
    </xdr:to>
    <xdr:sp macro="" textlink="">
      <xdr:nvSpPr>
        <xdr:cNvPr id="374" name="楕円 373"/>
        <xdr:cNvSpPr/>
      </xdr:nvSpPr>
      <xdr:spPr>
        <a:xfrm>
          <a:off x="9588500" y="98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27311</xdr:rowOff>
    </xdr:from>
    <xdr:ext cx="534377" cy="259045"/>
    <xdr:sp macro="" textlink="">
      <xdr:nvSpPr>
        <xdr:cNvPr id="375" name="テキスト ボックス 374"/>
        <xdr:cNvSpPr txBox="1"/>
      </xdr:nvSpPr>
      <xdr:spPr>
        <a:xfrm>
          <a:off x="9372111" y="99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109735</xdr:rowOff>
    </xdr:from>
    <xdr:to>
      <xdr:col>46</xdr:col>
      <xdr:colOff>38100</xdr:colOff>
      <xdr:row>58</xdr:row>
      <xdr:rowOff>39885</xdr:rowOff>
    </xdr:to>
    <xdr:sp macro="" textlink="">
      <xdr:nvSpPr>
        <xdr:cNvPr id="376" name="楕円 375"/>
        <xdr:cNvSpPr/>
      </xdr:nvSpPr>
      <xdr:spPr>
        <a:xfrm>
          <a:off x="8699500" y="98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31012</xdr:rowOff>
    </xdr:from>
    <xdr:ext cx="534377" cy="259045"/>
    <xdr:sp macro="" textlink="">
      <xdr:nvSpPr>
        <xdr:cNvPr id="377" name="テキスト ボックス 376"/>
        <xdr:cNvSpPr txBox="1"/>
      </xdr:nvSpPr>
      <xdr:spPr>
        <a:xfrm>
          <a:off x="8483111" y="99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118607</xdr:rowOff>
    </xdr:from>
    <xdr:to>
      <xdr:col>41</xdr:col>
      <xdr:colOff>101600</xdr:colOff>
      <xdr:row>58</xdr:row>
      <xdr:rowOff>48757</xdr:rowOff>
    </xdr:to>
    <xdr:sp macro="" textlink="">
      <xdr:nvSpPr>
        <xdr:cNvPr id="378" name="楕円 377"/>
        <xdr:cNvSpPr/>
      </xdr:nvSpPr>
      <xdr:spPr>
        <a:xfrm>
          <a:off x="7810500" y="98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39884</xdr:rowOff>
    </xdr:from>
    <xdr:ext cx="534377" cy="259045"/>
    <xdr:sp macro="" textlink="">
      <xdr:nvSpPr>
        <xdr:cNvPr id="379" name="テキスト ボックス 378"/>
        <xdr:cNvSpPr txBox="1"/>
      </xdr:nvSpPr>
      <xdr:spPr>
        <a:xfrm>
          <a:off x="7594111" y="99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84219</xdr:rowOff>
    </xdr:from>
    <xdr:to>
      <xdr:col>36</xdr:col>
      <xdr:colOff>165100</xdr:colOff>
      <xdr:row>58</xdr:row>
      <xdr:rowOff>14369</xdr:rowOff>
    </xdr:to>
    <xdr:sp macro="" textlink="">
      <xdr:nvSpPr>
        <xdr:cNvPr id="380" name="楕円 379"/>
        <xdr:cNvSpPr/>
      </xdr:nvSpPr>
      <xdr:spPr>
        <a:xfrm>
          <a:off x="6921500" y="98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5496</xdr:rowOff>
    </xdr:from>
    <xdr:ext cx="534377" cy="259045"/>
    <xdr:sp macro="" textlink="">
      <xdr:nvSpPr>
        <xdr:cNvPr id="381" name="テキスト ボックス 380"/>
        <xdr:cNvSpPr txBox="1"/>
      </xdr:nvSpPr>
      <xdr:spPr>
        <a:xfrm>
          <a:off x="6705111" y="99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115190</xdr:rowOff>
    </xdr:from>
    <xdr:to>
      <xdr:col>55</xdr:col>
      <xdr:colOff>0</xdr:colOff>
      <xdr:row>78</xdr:row>
      <xdr:rowOff>39582</xdr:rowOff>
    </xdr:to>
    <xdr:cxnSp macro="">
      <xdr:nvCxnSpPr>
        <xdr:cNvPr id="408" name="直線コネクタ 407"/>
        <xdr:cNvCxnSpPr/>
      </xdr:nvCxnSpPr>
      <xdr:spPr>
        <a:xfrm>
          <a:off x="9639300" y="13316840"/>
          <a:ext cx="838200" cy="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115190</xdr:rowOff>
    </xdr:from>
    <xdr:to>
      <xdr:col>50</xdr:col>
      <xdr:colOff>114300</xdr:colOff>
      <xdr:row>78</xdr:row>
      <xdr:rowOff>69318</xdr:rowOff>
    </xdr:to>
    <xdr:cxnSp macro="">
      <xdr:nvCxnSpPr>
        <xdr:cNvPr id="411" name="直線コネクタ 410"/>
        <xdr:cNvCxnSpPr/>
      </xdr:nvCxnSpPr>
      <xdr:spPr>
        <a:xfrm flipV="1">
          <a:off x="8750300" y="13316840"/>
          <a:ext cx="889000" cy="1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69318</xdr:rowOff>
    </xdr:from>
    <xdr:to>
      <xdr:col>45</xdr:col>
      <xdr:colOff>177800</xdr:colOff>
      <xdr:row>78</xdr:row>
      <xdr:rowOff>77415</xdr:rowOff>
    </xdr:to>
    <xdr:cxnSp macro="">
      <xdr:nvCxnSpPr>
        <xdr:cNvPr id="414" name="直線コネクタ 413"/>
        <xdr:cNvCxnSpPr/>
      </xdr:nvCxnSpPr>
      <xdr:spPr>
        <a:xfrm flipV="1">
          <a:off x="7861300" y="13442418"/>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77415</xdr:rowOff>
    </xdr:from>
    <xdr:to>
      <xdr:col>41</xdr:col>
      <xdr:colOff>50800</xdr:colOff>
      <xdr:row>78</xdr:row>
      <xdr:rowOff>99289</xdr:rowOff>
    </xdr:to>
    <xdr:cxnSp macro="">
      <xdr:nvCxnSpPr>
        <xdr:cNvPr id="417" name="直線コネクタ 416"/>
        <xdr:cNvCxnSpPr/>
      </xdr:nvCxnSpPr>
      <xdr:spPr>
        <a:xfrm flipV="1">
          <a:off x="6972300" y="13450515"/>
          <a:ext cx="889000" cy="2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160232</xdr:rowOff>
    </xdr:from>
    <xdr:to>
      <xdr:col>55</xdr:col>
      <xdr:colOff>50800</xdr:colOff>
      <xdr:row>78</xdr:row>
      <xdr:rowOff>90382</xdr:rowOff>
    </xdr:to>
    <xdr:sp macro="" textlink="">
      <xdr:nvSpPr>
        <xdr:cNvPr id="427" name="楕円 426"/>
        <xdr:cNvSpPr/>
      </xdr:nvSpPr>
      <xdr:spPr>
        <a:xfrm>
          <a:off x="10426700" y="133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64390</xdr:rowOff>
    </xdr:from>
    <xdr:to>
      <xdr:col>50</xdr:col>
      <xdr:colOff>165100</xdr:colOff>
      <xdr:row>77</xdr:row>
      <xdr:rowOff>165990</xdr:rowOff>
    </xdr:to>
    <xdr:sp macro="" textlink="">
      <xdr:nvSpPr>
        <xdr:cNvPr id="429" name="楕円 428"/>
        <xdr:cNvSpPr/>
      </xdr:nvSpPr>
      <xdr:spPr>
        <a:xfrm>
          <a:off x="9588500" y="132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11067</xdr:rowOff>
    </xdr:from>
    <xdr:ext cx="534377" cy="259045"/>
    <xdr:sp macro="" textlink="">
      <xdr:nvSpPr>
        <xdr:cNvPr id="430" name="テキスト ボックス 429"/>
        <xdr:cNvSpPr txBox="1"/>
      </xdr:nvSpPr>
      <xdr:spPr>
        <a:xfrm>
          <a:off x="9372111" y="130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18518</xdr:rowOff>
    </xdr:from>
    <xdr:to>
      <xdr:col>46</xdr:col>
      <xdr:colOff>38100</xdr:colOff>
      <xdr:row>78</xdr:row>
      <xdr:rowOff>120118</xdr:rowOff>
    </xdr:to>
    <xdr:sp macro="" textlink="">
      <xdr:nvSpPr>
        <xdr:cNvPr id="431" name="楕円 430"/>
        <xdr:cNvSpPr/>
      </xdr:nvSpPr>
      <xdr:spPr>
        <a:xfrm>
          <a:off x="8699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111245</xdr:rowOff>
    </xdr:from>
    <xdr:ext cx="534377" cy="259045"/>
    <xdr:sp macro="" textlink="">
      <xdr:nvSpPr>
        <xdr:cNvPr id="432" name="テキスト ボックス 431"/>
        <xdr:cNvSpPr txBox="1"/>
      </xdr:nvSpPr>
      <xdr:spPr>
        <a:xfrm>
          <a:off x="8483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26615</xdr:rowOff>
    </xdr:from>
    <xdr:to>
      <xdr:col>41</xdr:col>
      <xdr:colOff>101600</xdr:colOff>
      <xdr:row>78</xdr:row>
      <xdr:rowOff>128215</xdr:rowOff>
    </xdr:to>
    <xdr:sp macro="" textlink="">
      <xdr:nvSpPr>
        <xdr:cNvPr id="433" name="楕円 432"/>
        <xdr:cNvSpPr/>
      </xdr:nvSpPr>
      <xdr:spPr>
        <a:xfrm>
          <a:off x="7810500" y="133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119342</xdr:rowOff>
    </xdr:from>
    <xdr:ext cx="534377" cy="259045"/>
    <xdr:sp macro="" textlink="">
      <xdr:nvSpPr>
        <xdr:cNvPr id="434" name="テキスト ボックス 433"/>
        <xdr:cNvSpPr txBox="1"/>
      </xdr:nvSpPr>
      <xdr:spPr>
        <a:xfrm>
          <a:off x="7594111" y="134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48489</xdr:rowOff>
    </xdr:from>
    <xdr:to>
      <xdr:col>36</xdr:col>
      <xdr:colOff>165100</xdr:colOff>
      <xdr:row>78</xdr:row>
      <xdr:rowOff>150089</xdr:rowOff>
    </xdr:to>
    <xdr:sp macro="" textlink="">
      <xdr:nvSpPr>
        <xdr:cNvPr id="435" name="楕円 434"/>
        <xdr:cNvSpPr/>
      </xdr:nvSpPr>
      <xdr:spPr>
        <a:xfrm>
          <a:off x="6921500" y="134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141216</xdr:rowOff>
    </xdr:from>
    <xdr:ext cx="469744" cy="259045"/>
    <xdr:sp macro="" textlink="">
      <xdr:nvSpPr>
        <xdr:cNvPr id="436" name="テキスト ボックス 435"/>
        <xdr:cNvSpPr txBox="1"/>
      </xdr:nvSpPr>
      <xdr:spPr>
        <a:xfrm>
          <a:off x="6737428" y="135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61652</xdr:rowOff>
    </xdr:from>
    <xdr:to>
      <xdr:col>55</xdr:col>
      <xdr:colOff>0</xdr:colOff>
      <xdr:row>95</xdr:row>
      <xdr:rowOff>158759</xdr:rowOff>
    </xdr:to>
    <xdr:cxnSp macro="">
      <xdr:nvCxnSpPr>
        <xdr:cNvPr id="469" name="直線コネクタ 468"/>
        <xdr:cNvCxnSpPr/>
      </xdr:nvCxnSpPr>
      <xdr:spPr>
        <a:xfrm>
          <a:off x="9639300" y="16349402"/>
          <a:ext cx="838200" cy="9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48003</xdr:rowOff>
    </xdr:from>
    <xdr:to>
      <xdr:col>50</xdr:col>
      <xdr:colOff>114300</xdr:colOff>
      <xdr:row>95</xdr:row>
      <xdr:rowOff>61652</xdr:rowOff>
    </xdr:to>
    <xdr:cxnSp macro="">
      <xdr:nvCxnSpPr>
        <xdr:cNvPr id="472" name="直線コネクタ 471"/>
        <xdr:cNvCxnSpPr/>
      </xdr:nvCxnSpPr>
      <xdr:spPr>
        <a:xfrm>
          <a:off x="8750300" y="16335753"/>
          <a:ext cx="889000" cy="1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48003</xdr:rowOff>
    </xdr:from>
    <xdr:to>
      <xdr:col>45</xdr:col>
      <xdr:colOff>177800</xdr:colOff>
      <xdr:row>95</xdr:row>
      <xdr:rowOff>127984</xdr:rowOff>
    </xdr:to>
    <xdr:cxnSp macro="">
      <xdr:nvCxnSpPr>
        <xdr:cNvPr id="475" name="直線コネクタ 474"/>
        <xdr:cNvCxnSpPr/>
      </xdr:nvCxnSpPr>
      <xdr:spPr>
        <a:xfrm flipV="1">
          <a:off x="7861300" y="16335753"/>
          <a:ext cx="889000" cy="7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127984</xdr:rowOff>
    </xdr:from>
    <xdr:to>
      <xdr:col>41</xdr:col>
      <xdr:colOff>50800</xdr:colOff>
      <xdr:row>95</xdr:row>
      <xdr:rowOff>171047</xdr:rowOff>
    </xdr:to>
    <xdr:cxnSp macro="">
      <xdr:nvCxnSpPr>
        <xdr:cNvPr id="478" name="直線コネクタ 477"/>
        <xdr:cNvCxnSpPr/>
      </xdr:nvCxnSpPr>
      <xdr:spPr>
        <a:xfrm flipV="1">
          <a:off x="6972300" y="16415734"/>
          <a:ext cx="889000" cy="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107959</xdr:rowOff>
    </xdr:from>
    <xdr:to>
      <xdr:col>55</xdr:col>
      <xdr:colOff>50800</xdr:colOff>
      <xdr:row>96</xdr:row>
      <xdr:rowOff>38109</xdr:rowOff>
    </xdr:to>
    <xdr:sp macro="" textlink="">
      <xdr:nvSpPr>
        <xdr:cNvPr id="488" name="楕円 487"/>
        <xdr:cNvSpPr/>
      </xdr:nvSpPr>
      <xdr:spPr>
        <a:xfrm>
          <a:off x="10426700" y="163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130836</xdr:rowOff>
    </xdr:from>
    <xdr:ext cx="534377" cy="259045"/>
    <xdr:sp macro="" textlink="">
      <xdr:nvSpPr>
        <xdr:cNvPr id="489" name="土木費該当値テキスト"/>
        <xdr:cNvSpPr txBox="1"/>
      </xdr:nvSpPr>
      <xdr:spPr>
        <a:xfrm>
          <a:off x="10528300" y="162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10852</xdr:rowOff>
    </xdr:from>
    <xdr:to>
      <xdr:col>50</xdr:col>
      <xdr:colOff>165100</xdr:colOff>
      <xdr:row>95</xdr:row>
      <xdr:rowOff>112452</xdr:rowOff>
    </xdr:to>
    <xdr:sp macro="" textlink="">
      <xdr:nvSpPr>
        <xdr:cNvPr id="490" name="楕円 489"/>
        <xdr:cNvSpPr/>
      </xdr:nvSpPr>
      <xdr:spPr>
        <a:xfrm>
          <a:off x="9588500" y="162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128979</xdr:rowOff>
    </xdr:from>
    <xdr:ext cx="534377" cy="259045"/>
    <xdr:sp macro="" textlink="">
      <xdr:nvSpPr>
        <xdr:cNvPr id="491" name="テキスト ボックス 490"/>
        <xdr:cNvSpPr txBox="1"/>
      </xdr:nvSpPr>
      <xdr:spPr>
        <a:xfrm>
          <a:off x="9372111" y="160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168653</xdr:rowOff>
    </xdr:from>
    <xdr:to>
      <xdr:col>46</xdr:col>
      <xdr:colOff>38100</xdr:colOff>
      <xdr:row>95</xdr:row>
      <xdr:rowOff>98803</xdr:rowOff>
    </xdr:to>
    <xdr:sp macro="" textlink="">
      <xdr:nvSpPr>
        <xdr:cNvPr id="492" name="楕円 491"/>
        <xdr:cNvSpPr/>
      </xdr:nvSpPr>
      <xdr:spPr>
        <a:xfrm>
          <a:off x="8699500" y="162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115330</xdr:rowOff>
    </xdr:from>
    <xdr:ext cx="534377" cy="259045"/>
    <xdr:sp macro="" textlink="">
      <xdr:nvSpPr>
        <xdr:cNvPr id="493" name="テキスト ボックス 492"/>
        <xdr:cNvSpPr txBox="1"/>
      </xdr:nvSpPr>
      <xdr:spPr>
        <a:xfrm>
          <a:off x="8483111" y="160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77184</xdr:rowOff>
    </xdr:from>
    <xdr:to>
      <xdr:col>41</xdr:col>
      <xdr:colOff>101600</xdr:colOff>
      <xdr:row>96</xdr:row>
      <xdr:rowOff>7334</xdr:rowOff>
    </xdr:to>
    <xdr:sp macro="" textlink="">
      <xdr:nvSpPr>
        <xdr:cNvPr id="494" name="楕円 493"/>
        <xdr:cNvSpPr/>
      </xdr:nvSpPr>
      <xdr:spPr>
        <a:xfrm>
          <a:off x="78105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23861</xdr:rowOff>
    </xdr:from>
    <xdr:ext cx="534377" cy="259045"/>
    <xdr:sp macro="" textlink="">
      <xdr:nvSpPr>
        <xdr:cNvPr id="495" name="テキスト ボックス 494"/>
        <xdr:cNvSpPr txBox="1"/>
      </xdr:nvSpPr>
      <xdr:spPr>
        <a:xfrm>
          <a:off x="7594111" y="161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120247</xdr:rowOff>
    </xdr:from>
    <xdr:to>
      <xdr:col>36</xdr:col>
      <xdr:colOff>165100</xdr:colOff>
      <xdr:row>96</xdr:row>
      <xdr:rowOff>50397</xdr:rowOff>
    </xdr:to>
    <xdr:sp macro="" textlink="">
      <xdr:nvSpPr>
        <xdr:cNvPr id="496" name="楕円 495"/>
        <xdr:cNvSpPr/>
      </xdr:nvSpPr>
      <xdr:spPr>
        <a:xfrm>
          <a:off x="6921500" y="16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66924</xdr:rowOff>
    </xdr:from>
    <xdr:ext cx="534377" cy="259045"/>
    <xdr:sp macro="" textlink="">
      <xdr:nvSpPr>
        <xdr:cNvPr id="497" name="テキスト ボックス 496"/>
        <xdr:cNvSpPr txBox="1"/>
      </xdr:nvSpPr>
      <xdr:spPr>
        <a:xfrm>
          <a:off x="6705111" y="1618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4331</xdr:rowOff>
    </xdr:from>
    <xdr:to>
      <xdr:col>85</xdr:col>
      <xdr:colOff>127000</xdr:colOff>
      <xdr:row>36</xdr:row>
      <xdr:rowOff>26695</xdr:rowOff>
    </xdr:to>
    <xdr:cxnSp macro="">
      <xdr:nvCxnSpPr>
        <xdr:cNvPr id="526" name="直線コネクタ 525"/>
        <xdr:cNvCxnSpPr/>
      </xdr:nvCxnSpPr>
      <xdr:spPr>
        <a:xfrm flipV="1">
          <a:off x="15481300" y="6176531"/>
          <a:ext cx="8382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26695</xdr:rowOff>
    </xdr:from>
    <xdr:to>
      <xdr:col>81</xdr:col>
      <xdr:colOff>50800</xdr:colOff>
      <xdr:row>36</xdr:row>
      <xdr:rowOff>52299</xdr:rowOff>
    </xdr:to>
    <xdr:cxnSp macro="">
      <xdr:nvCxnSpPr>
        <xdr:cNvPr id="529" name="直線コネクタ 528"/>
        <xdr:cNvCxnSpPr/>
      </xdr:nvCxnSpPr>
      <xdr:spPr>
        <a:xfrm flipV="1">
          <a:off x="14592300" y="6198895"/>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138176</xdr:rowOff>
    </xdr:from>
    <xdr:to>
      <xdr:col>76</xdr:col>
      <xdr:colOff>114300</xdr:colOff>
      <xdr:row>36</xdr:row>
      <xdr:rowOff>52299</xdr:rowOff>
    </xdr:to>
    <xdr:cxnSp macro="">
      <xdr:nvCxnSpPr>
        <xdr:cNvPr id="532" name="直線コネクタ 531"/>
        <xdr:cNvCxnSpPr/>
      </xdr:nvCxnSpPr>
      <xdr:spPr>
        <a:xfrm>
          <a:off x="13703300" y="5110226"/>
          <a:ext cx="889000" cy="11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138176</xdr:rowOff>
    </xdr:from>
    <xdr:to>
      <xdr:col>71</xdr:col>
      <xdr:colOff>177800</xdr:colOff>
      <xdr:row>34</xdr:row>
      <xdr:rowOff>121431</xdr:rowOff>
    </xdr:to>
    <xdr:cxnSp macro="">
      <xdr:nvCxnSpPr>
        <xdr:cNvPr id="535" name="直線コネクタ 534"/>
        <xdr:cNvCxnSpPr/>
      </xdr:nvCxnSpPr>
      <xdr:spPr>
        <a:xfrm flipV="1">
          <a:off x="12814300" y="5110226"/>
          <a:ext cx="889000" cy="84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124981</xdr:rowOff>
    </xdr:from>
    <xdr:to>
      <xdr:col>85</xdr:col>
      <xdr:colOff>177800</xdr:colOff>
      <xdr:row>36</xdr:row>
      <xdr:rowOff>55131</xdr:rowOff>
    </xdr:to>
    <xdr:sp macro="" textlink="">
      <xdr:nvSpPr>
        <xdr:cNvPr id="545" name="楕円 544"/>
        <xdr:cNvSpPr/>
      </xdr:nvSpPr>
      <xdr:spPr>
        <a:xfrm>
          <a:off x="16268700" y="61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147858</xdr:rowOff>
    </xdr:from>
    <xdr:ext cx="534377" cy="259045"/>
    <xdr:sp macro="" textlink="">
      <xdr:nvSpPr>
        <xdr:cNvPr id="546" name="消防費該当値テキスト"/>
        <xdr:cNvSpPr txBox="1"/>
      </xdr:nvSpPr>
      <xdr:spPr>
        <a:xfrm>
          <a:off x="16370300" y="59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147345</xdr:rowOff>
    </xdr:from>
    <xdr:to>
      <xdr:col>81</xdr:col>
      <xdr:colOff>101600</xdr:colOff>
      <xdr:row>36</xdr:row>
      <xdr:rowOff>77495</xdr:rowOff>
    </xdr:to>
    <xdr:sp macro="" textlink="">
      <xdr:nvSpPr>
        <xdr:cNvPr id="547" name="楕円 546"/>
        <xdr:cNvSpPr/>
      </xdr:nvSpPr>
      <xdr:spPr>
        <a:xfrm>
          <a:off x="15430500" y="61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94022</xdr:rowOff>
    </xdr:from>
    <xdr:ext cx="534377" cy="259045"/>
    <xdr:sp macro="" textlink="">
      <xdr:nvSpPr>
        <xdr:cNvPr id="548" name="テキスト ボックス 547"/>
        <xdr:cNvSpPr txBox="1"/>
      </xdr:nvSpPr>
      <xdr:spPr>
        <a:xfrm>
          <a:off x="15214111" y="59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1499</xdr:rowOff>
    </xdr:from>
    <xdr:to>
      <xdr:col>76</xdr:col>
      <xdr:colOff>165100</xdr:colOff>
      <xdr:row>36</xdr:row>
      <xdr:rowOff>103099</xdr:rowOff>
    </xdr:to>
    <xdr:sp macro="" textlink="">
      <xdr:nvSpPr>
        <xdr:cNvPr id="549" name="楕円 548"/>
        <xdr:cNvSpPr/>
      </xdr:nvSpPr>
      <xdr:spPr>
        <a:xfrm>
          <a:off x="14541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94226</xdr:rowOff>
    </xdr:from>
    <xdr:ext cx="534377" cy="259045"/>
    <xdr:sp macro="" textlink="">
      <xdr:nvSpPr>
        <xdr:cNvPr id="550" name="テキスト ボックス 549"/>
        <xdr:cNvSpPr txBox="1"/>
      </xdr:nvSpPr>
      <xdr:spPr>
        <a:xfrm>
          <a:off x="14325111" y="62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87376</xdr:rowOff>
    </xdr:from>
    <xdr:to>
      <xdr:col>72</xdr:col>
      <xdr:colOff>38100</xdr:colOff>
      <xdr:row>30</xdr:row>
      <xdr:rowOff>17526</xdr:rowOff>
    </xdr:to>
    <xdr:sp macro="" textlink="">
      <xdr:nvSpPr>
        <xdr:cNvPr id="551" name="楕円 550"/>
        <xdr:cNvSpPr/>
      </xdr:nvSpPr>
      <xdr:spPr>
        <a:xfrm>
          <a:off x="13652500" y="50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34053</xdr:rowOff>
    </xdr:from>
    <xdr:ext cx="534377" cy="259045"/>
    <xdr:sp macro="" textlink="">
      <xdr:nvSpPr>
        <xdr:cNvPr id="552" name="テキスト ボックス 551"/>
        <xdr:cNvSpPr txBox="1"/>
      </xdr:nvSpPr>
      <xdr:spPr>
        <a:xfrm>
          <a:off x="13436111" y="48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70631</xdr:rowOff>
    </xdr:from>
    <xdr:to>
      <xdr:col>67</xdr:col>
      <xdr:colOff>101600</xdr:colOff>
      <xdr:row>35</xdr:row>
      <xdr:rowOff>781</xdr:rowOff>
    </xdr:to>
    <xdr:sp macro="" textlink="">
      <xdr:nvSpPr>
        <xdr:cNvPr id="553" name="楕円 552"/>
        <xdr:cNvSpPr/>
      </xdr:nvSpPr>
      <xdr:spPr>
        <a:xfrm>
          <a:off x="12763500" y="58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17308</xdr:rowOff>
    </xdr:from>
    <xdr:ext cx="534377" cy="259045"/>
    <xdr:sp macro="" textlink="">
      <xdr:nvSpPr>
        <xdr:cNvPr id="554" name="テキスト ボックス 553"/>
        <xdr:cNvSpPr txBox="1"/>
      </xdr:nvSpPr>
      <xdr:spPr>
        <a:xfrm>
          <a:off x="12547111" y="56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107785</xdr:rowOff>
    </xdr:from>
    <xdr:to>
      <xdr:col>85</xdr:col>
      <xdr:colOff>127000</xdr:colOff>
      <xdr:row>58</xdr:row>
      <xdr:rowOff>35166</xdr:rowOff>
    </xdr:to>
    <xdr:cxnSp macro="">
      <xdr:nvCxnSpPr>
        <xdr:cNvPr id="584" name="直線コネクタ 583"/>
        <xdr:cNvCxnSpPr/>
      </xdr:nvCxnSpPr>
      <xdr:spPr>
        <a:xfrm flipV="1">
          <a:off x="15481300" y="9880435"/>
          <a:ext cx="8382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132931</xdr:rowOff>
    </xdr:from>
    <xdr:to>
      <xdr:col>81</xdr:col>
      <xdr:colOff>50800</xdr:colOff>
      <xdr:row>58</xdr:row>
      <xdr:rowOff>35166</xdr:rowOff>
    </xdr:to>
    <xdr:cxnSp macro="">
      <xdr:nvCxnSpPr>
        <xdr:cNvPr id="587" name="直線コネクタ 586"/>
        <xdr:cNvCxnSpPr/>
      </xdr:nvCxnSpPr>
      <xdr:spPr>
        <a:xfrm>
          <a:off x="14592300" y="9905581"/>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1029</xdr:rowOff>
    </xdr:from>
    <xdr:to>
      <xdr:col>76</xdr:col>
      <xdr:colOff>114300</xdr:colOff>
      <xdr:row>57</xdr:row>
      <xdr:rowOff>132931</xdr:rowOff>
    </xdr:to>
    <xdr:cxnSp macro="">
      <xdr:nvCxnSpPr>
        <xdr:cNvPr id="590" name="直線コネクタ 589"/>
        <xdr:cNvCxnSpPr/>
      </xdr:nvCxnSpPr>
      <xdr:spPr>
        <a:xfrm>
          <a:off x="13703300" y="9773679"/>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1029</xdr:rowOff>
    </xdr:from>
    <xdr:to>
      <xdr:col>71</xdr:col>
      <xdr:colOff>177800</xdr:colOff>
      <xdr:row>58</xdr:row>
      <xdr:rowOff>96456</xdr:rowOff>
    </xdr:to>
    <xdr:cxnSp macro="">
      <xdr:nvCxnSpPr>
        <xdr:cNvPr id="593" name="直線コネクタ 592"/>
        <xdr:cNvCxnSpPr/>
      </xdr:nvCxnSpPr>
      <xdr:spPr>
        <a:xfrm flipV="1">
          <a:off x="12814300" y="9773679"/>
          <a:ext cx="889000" cy="2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56985</xdr:rowOff>
    </xdr:from>
    <xdr:to>
      <xdr:col>85</xdr:col>
      <xdr:colOff>177800</xdr:colOff>
      <xdr:row>57</xdr:row>
      <xdr:rowOff>158585</xdr:rowOff>
    </xdr:to>
    <xdr:sp macro="" textlink="">
      <xdr:nvSpPr>
        <xdr:cNvPr id="603" name="楕円 602"/>
        <xdr:cNvSpPr/>
      </xdr:nvSpPr>
      <xdr:spPr>
        <a:xfrm>
          <a:off x="16268700" y="98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35412</xdr:rowOff>
    </xdr:from>
    <xdr:ext cx="534377" cy="259045"/>
    <xdr:sp macro="" textlink="">
      <xdr:nvSpPr>
        <xdr:cNvPr id="604" name="教育費該当値テキスト"/>
        <xdr:cNvSpPr txBox="1"/>
      </xdr:nvSpPr>
      <xdr:spPr>
        <a:xfrm>
          <a:off x="16370300" y="98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155816</xdr:rowOff>
    </xdr:from>
    <xdr:to>
      <xdr:col>81</xdr:col>
      <xdr:colOff>101600</xdr:colOff>
      <xdr:row>58</xdr:row>
      <xdr:rowOff>85966</xdr:rowOff>
    </xdr:to>
    <xdr:sp macro="" textlink="">
      <xdr:nvSpPr>
        <xdr:cNvPr id="605" name="楕円 604"/>
        <xdr:cNvSpPr/>
      </xdr:nvSpPr>
      <xdr:spPr>
        <a:xfrm>
          <a:off x="15430500" y="99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77093</xdr:rowOff>
    </xdr:from>
    <xdr:ext cx="534377" cy="259045"/>
    <xdr:sp macro="" textlink="">
      <xdr:nvSpPr>
        <xdr:cNvPr id="606" name="テキスト ボックス 605"/>
        <xdr:cNvSpPr txBox="1"/>
      </xdr:nvSpPr>
      <xdr:spPr>
        <a:xfrm>
          <a:off x="15214111" y="100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82131</xdr:rowOff>
    </xdr:from>
    <xdr:to>
      <xdr:col>76</xdr:col>
      <xdr:colOff>165100</xdr:colOff>
      <xdr:row>58</xdr:row>
      <xdr:rowOff>12281</xdr:rowOff>
    </xdr:to>
    <xdr:sp macro="" textlink="">
      <xdr:nvSpPr>
        <xdr:cNvPr id="607" name="楕円 606"/>
        <xdr:cNvSpPr/>
      </xdr:nvSpPr>
      <xdr:spPr>
        <a:xfrm>
          <a:off x="14541500" y="98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3408</xdr:rowOff>
    </xdr:from>
    <xdr:ext cx="534377" cy="259045"/>
    <xdr:sp macro="" textlink="">
      <xdr:nvSpPr>
        <xdr:cNvPr id="608" name="テキスト ボックス 607"/>
        <xdr:cNvSpPr txBox="1"/>
      </xdr:nvSpPr>
      <xdr:spPr>
        <a:xfrm>
          <a:off x="14325111" y="99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121679</xdr:rowOff>
    </xdr:from>
    <xdr:to>
      <xdr:col>72</xdr:col>
      <xdr:colOff>38100</xdr:colOff>
      <xdr:row>57</xdr:row>
      <xdr:rowOff>51829</xdr:rowOff>
    </xdr:to>
    <xdr:sp macro="" textlink="">
      <xdr:nvSpPr>
        <xdr:cNvPr id="609" name="楕円 608"/>
        <xdr:cNvSpPr/>
      </xdr:nvSpPr>
      <xdr:spPr>
        <a:xfrm>
          <a:off x="13652500" y="97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42956</xdr:rowOff>
    </xdr:from>
    <xdr:ext cx="534377" cy="259045"/>
    <xdr:sp macro="" textlink="">
      <xdr:nvSpPr>
        <xdr:cNvPr id="610" name="テキスト ボックス 609"/>
        <xdr:cNvSpPr txBox="1"/>
      </xdr:nvSpPr>
      <xdr:spPr>
        <a:xfrm>
          <a:off x="13436111" y="98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45656</xdr:rowOff>
    </xdr:from>
    <xdr:to>
      <xdr:col>67</xdr:col>
      <xdr:colOff>101600</xdr:colOff>
      <xdr:row>58</xdr:row>
      <xdr:rowOff>147256</xdr:rowOff>
    </xdr:to>
    <xdr:sp macro="" textlink="">
      <xdr:nvSpPr>
        <xdr:cNvPr id="611" name="楕円 610"/>
        <xdr:cNvSpPr/>
      </xdr:nvSpPr>
      <xdr:spPr>
        <a:xfrm>
          <a:off x="12763500" y="99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138383</xdr:rowOff>
    </xdr:from>
    <xdr:ext cx="534377" cy="259045"/>
    <xdr:sp macro="" textlink="">
      <xdr:nvSpPr>
        <xdr:cNvPr id="612" name="テキスト ボックス 611"/>
        <xdr:cNvSpPr txBox="1"/>
      </xdr:nvSpPr>
      <xdr:spPr>
        <a:xfrm>
          <a:off x="12547111" y="100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56620</xdr:rowOff>
    </xdr:from>
    <xdr:to>
      <xdr:col>85</xdr:col>
      <xdr:colOff>127000</xdr:colOff>
      <xdr:row>78</xdr:row>
      <xdr:rowOff>113917</xdr:rowOff>
    </xdr:to>
    <xdr:cxnSp macro="">
      <xdr:nvCxnSpPr>
        <xdr:cNvPr id="643" name="直線コネクタ 642"/>
        <xdr:cNvCxnSpPr/>
      </xdr:nvCxnSpPr>
      <xdr:spPr>
        <a:xfrm>
          <a:off x="15481300" y="13258270"/>
          <a:ext cx="838200" cy="2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14264</xdr:rowOff>
    </xdr:from>
    <xdr:to>
      <xdr:col>81</xdr:col>
      <xdr:colOff>50800</xdr:colOff>
      <xdr:row>77</xdr:row>
      <xdr:rowOff>56620</xdr:rowOff>
    </xdr:to>
    <xdr:cxnSp macro="">
      <xdr:nvCxnSpPr>
        <xdr:cNvPr id="646" name="直線コネクタ 645"/>
        <xdr:cNvCxnSpPr/>
      </xdr:nvCxnSpPr>
      <xdr:spPr>
        <a:xfrm>
          <a:off x="14592300" y="13044464"/>
          <a:ext cx="889000" cy="2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110799</xdr:rowOff>
    </xdr:from>
    <xdr:to>
      <xdr:col>76</xdr:col>
      <xdr:colOff>114300</xdr:colOff>
      <xdr:row>76</xdr:row>
      <xdr:rowOff>14264</xdr:rowOff>
    </xdr:to>
    <xdr:cxnSp macro="">
      <xdr:nvCxnSpPr>
        <xdr:cNvPr id="649" name="直線コネクタ 648"/>
        <xdr:cNvCxnSpPr/>
      </xdr:nvCxnSpPr>
      <xdr:spPr>
        <a:xfrm>
          <a:off x="13703300" y="12626649"/>
          <a:ext cx="889000" cy="41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110799</xdr:rowOff>
    </xdr:from>
    <xdr:to>
      <xdr:col>71</xdr:col>
      <xdr:colOff>177800</xdr:colOff>
      <xdr:row>76</xdr:row>
      <xdr:rowOff>114292</xdr:rowOff>
    </xdr:to>
    <xdr:cxnSp macro="">
      <xdr:nvCxnSpPr>
        <xdr:cNvPr id="652" name="直線コネクタ 651"/>
        <xdr:cNvCxnSpPr/>
      </xdr:nvCxnSpPr>
      <xdr:spPr>
        <a:xfrm flipV="1">
          <a:off x="12814300" y="12626649"/>
          <a:ext cx="889000" cy="5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63117</xdr:rowOff>
    </xdr:from>
    <xdr:to>
      <xdr:col>85</xdr:col>
      <xdr:colOff>177800</xdr:colOff>
      <xdr:row>78</xdr:row>
      <xdr:rowOff>164717</xdr:rowOff>
    </xdr:to>
    <xdr:sp macro="" textlink="">
      <xdr:nvSpPr>
        <xdr:cNvPr id="662" name="楕円 661"/>
        <xdr:cNvSpPr/>
      </xdr:nvSpPr>
      <xdr:spPr>
        <a:xfrm>
          <a:off x="16268700" y="13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85994</xdr:rowOff>
    </xdr:from>
    <xdr:ext cx="469744" cy="259045"/>
    <xdr:sp macro="" textlink="">
      <xdr:nvSpPr>
        <xdr:cNvPr id="663" name="災害復旧費該当値テキスト"/>
        <xdr:cNvSpPr txBox="1"/>
      </xdr:nvSpPr>
      <xdr:spPr>
        <a:xfrm>
          <a:off x="16370300" y="132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5820</xdr:rowOff>
    </xdr:from>
    <xdr:to>
      <xdr:col>81</xdr:col>
      <xdr:colOff>101600</xdr:colOff>
      <xdr:row>77</xdr:row>
      <xdr:rowOff>107420</xdr:rowOff>
    </xdr:to>
    <xdr:sp macro="" textlink="">
      <xdr:nvSpPr>
        <xdr:cNvPr id="664" name="楕円 663"/>
        <xdr:cNvSpPr/>
      </xdr:nvSpPr>
      <xdr:spPr>
        <a:xfrm>
          <a:off x="15430500" y="132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123947</xdr:rowOff>
    </xdr:from>
    <xdr:ext cx="534377" cy="259045"/>
    <xdr:sp macro="" textlink="">
      <xdr:nvSpPr>
        <xdr:cNvPr id="665" name="テキスト ボックス 664"/>
        <xdr:cNvSpPr txBox="1"/>
      </xdr:nvSpPr>
      <xdr:spPr>
        <a:xfrm>
          <a:off x="15214111" y="129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134914</xdr:rowOff>
    </xdr:from>
    <xdr:to>
      <xdr:col>76</xdr:col>
      <xdr:colOff>165100</xdr:colOff>
      <xdr:row>76</xdr:row>
      <xdr:rowOff>65064</xdr:rowOff>
    </xdr:to>
    <xdr:sp macro="" textlink="">
      <xdr:nvSpPr>
        <xdr:cNvPr id="666" name="楕円 665"/>
        <xdr:cNvSpPr/>
      </xdr:nvSpPr>
      <xdr:spPr>
        <a:xfrm>
          <a:off x="14541500" y="129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81591</xdr:rowOff>
    </xdr:from>
    <xdr:ext cx="534377" cy="259045"/>
    <xdr:sp macro="" textlink="">
      <xdr:nvSpPr>
        <xdr:cNvPr id="667" name="テキスト ボックス 666"/>
        <xdr:cNvSpPr txBox="1"/>
      </xdr:nvSpPr>
      <xdr:spPr>
        <a:xfrm>
          <a:off x="14325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59999</xdr:rowOff>
    </xdr:from>
    <xdr:to>
      <xdr:col>72</xdr:col>
      <xdr:colOff>38100</xdr:colOff>
      <xdr:row>73</xdr:row>
      <xdr:rowOff>161599</xdr:rowOff>
    </xdr:to>
    <xdr:sp macro="" textlink="">
      <xdr:nvSpPr>
        <xdr:cNvPr id="668" name="楕円 667"/>
        <xdr:cNvSpPr/>
      </xdr:nvSpPr>
      <xdr:spPr>
        <a:xfrm>
          <a:off x="13652500" y="125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6676</xdr:rowOff>
    </xdr:from>
    <xdr:ext cx="534377" cy="259045"/>
    <xdr:sp macro="" textlink="">
      <xdr:nvSpPr>
        <xdr:cNvPr id="669" name="テキスト ボックス 668"/>
        <xdr:cNvSpPr txBox="1"/>
      </xdr:nvSpPr>
      <xdr:spPr>
        <a:xfrm>
          <a:off x="13436111" y="123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63492</xdr:rowOff>
    </xdr:from>
    <xdr:to>
      <xdr:col>67</xdr:col>
      <xdr:colOff>101600</xdr:colOff>
      <xdr:row>76</xdr:row>
      <xdr:rowOff>165092</xdr:rowOff>
    </xdr:to>
    <xdr:sp macro="" textlink="">
      <xdr:nvSpPr>
        <xdr:cNvPr id="670" name="楕円 669"/>
        <xdr:cNvSpPr/>
      </xdr:nvSpPr>
      <xdr:spPr>
        <a:xfrm>
          <a:off x="12763500" y="13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10170</xdr:rowOff>
    </xdr:from>
    <xdr:ext cx="534377" cy="259045"/>
    <xdr:sp macro="" textlink="">
      <xdr:nvSpPr>
        <xdr:cNvPr id="671" name="テキスト ボックス 670"/>
        <xdr:cNvSpPr txBox="1"/>
      </xdr:nvSpPr>
      <xdr:spPr>
        <a:xfrm>
          <a:off x="12547111" y="128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148002</xdr:rowOff>
    </xdr:from>
    <xdr:to>
      <xdr:col>85</xdr:col>
      <xdr:colOff>127000</xdr:colOff>
      <xdr:row>97</xdr:row>
      <xdr:rowOff>151763</xdr:rowOff>
    </xdr:to>
    <xdr:cxnSp macro="">
      <xdr:nvCxnSpPr>
        <xdr:cNvPr id="702" name="直線コネクタ 701"/>
        <xdr:cNvCxnSpPr/>
      </xdr:nvCxnSpPr>
      <xdr:spPr>
        <a:xfrm flipV="1">
          <a:off x="15481300" y="16778652"/>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151763</xdr:rowOff>
    </xdr:from>
    <xdr:to>
      <xdr:col>81</xdr:col>
      <xdr:colOff>50800</xdr:colOff>
      <xdr:row>97</xdr:row>
      <xdr:rowOff>152538</xdr:rowOff>
    </xdr:to>
    <xdr:cxnSp macro="">
      <xdr:nvCxnSpPr>
        <xdr:cNvPr id="705" name="直線コネクタ 704"/>
        <xdr:cNvCxnSpPr/>
      </xdr:nvCxnSpPr>
      <xdr:spPr>
        <a:xfrm flipV="1">
          <a:off x="14592300" y="16782413"/>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152538</xdr:rowOff>
    </xdr:from>
    <xdr:to>
      <xdr:col>76</xdr:col>
      <xdr:colOff>114300</xdr:colOff>
      <xdr:row>97</xdr:row>
      <xdr:rowOff>167289</xdr:rowOff>
    </xdr:to>
    <xdr:cxnSp macro="">
      <xdr:nvCxnSpPr>
        <xdr:cNvPr id="708" name="直線コネクタ 707"/>
        <xdr:cNvCxnSpPr/>
      </xdr:nvCxnSpPr>
      <xdr:spPr>
        <a:xfrm flipV="1">
          <a:off x="13703300" y="16783188"/>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167289</xdr:rowOff>
    </xdr:from>
    <xdr:to>
      <xdr:col>71</xdr:col>
      <xdr:colOff>177800</xdr:colOff>
      <xdr:row>97</xdr:row>
      <xdr:rowOff>171270</xdr:rowOff>
    </xdr:to>
    <xdr:cxnSp macro="">
      <xdr:nvCxnSpPr>
        <xdr:cNvPr id="711" name="直線コネクタ 710"/>
        <xdr:cNvCxnSpPr/>
      </xdr:nvCxnSpPr>
      <xdr:spPr>
        <a:xfrm flipV="1">
          <a:off x="12814300" y="1679793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97202</xdr:rowOff>
    </xdr:from>
    <xdr:to>
      <xdr:col>85</xdr:col>
      <xdr:colOff>177800</xdr:colOff>
      <xdr:row>98</xdr:row>
      <xdr:rowOff>27352</xdr:rowOff>
    </xdr:to>
    <xdr:sp macro="" textlink="">
      <xdr:nvSpPr>
        <xdr:cNvPr id="721" name="楕円 720"/>
        <xdr:cNvSpPr/>
      </xdr:nvSpPr>
      <xdr:spPr>
        <a:xfrm>
          <a:off x="16268700" y="16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120079</xdr:rowOff>
    </xdr:from>
    <xdr:ext cx="534377" cy="259045"/>
    <xdr:sp macro="" textlink="">
      <xdr:nvSpPr>
        <xdr:cNvPr id="722" name="公債費該当値テキスト"/>
        <xdr:cNvSpPr txBox="1"/>
      </xdr:nvSpPr>
      <xdr:spPr>
        <a:xfrm>
          <a:off x="16370300" y="165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100963</xdr:rowOff>
    </xdr:from>
    <xdr:to>
      <xdr:col>81</xdr:col>
      <xdr:colOff>101600</xdr:colOff>
      <xdr:row>98</xdr:row>
      <xdr:rowOff>31113</xdr:rowOff>
    </xdr:to>
    <xdr:sp macro="" textlink="">
      <xdr:nvSpPr>
        <xdr:cNvPr id="723" name="楕円 722"/>
        <xdr:cNvSpPr/>
      </xdr:nvSpPr>
      <xdr:spPr>
        <a:xfrm>
          <a:off x="15430500" y="167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47640</xdr:rowOff>
    </xdr:from>
    <xdr:ext cx="534377" cy="259045"/>
    <xdr:sp macro="" textlink="">
      <xdr:nvSpPr>
        <xdr:cNvPr id="724" name="テキスト ボックス 723"/>
        <xdr:cNvSpPr txBox="1"/>
      </xdr:nvSpPr>
      <xdr:spPr>
        <a:xfrm>
          <a:off x="15214111" y="165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101738</xdr:rowOff>
    </xdr:from>
    <xdr:to>
      <xdr:col>76</xdr:col>
      <xdr:colOff>165100</xdr:colOff>
      <xdr:row>98</xdr:row>
      <xdr:rowOff>31888</xdr:rowOff>
    </xdr:to>
    <xdr:sp macro="" textlink="">
      <xdr:nvSpPr>
        <xdr:cNvPr id="725" name="楕円 724"/>
        <xdr:cNvSpPr/>
      </xdr:nvSpPr>
      <xdr:spPr>
        <a:xfrm>
          <a:off x="14541500" y="167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48415</xdr:rowOff>
    </xdr:from>
    <xdr:ext cx="534377" cy="259045"/>
    <xdr:sp macro="" textlink="">
      <xdr:nvSpPr>
        <xdr:cNvPr id="726" name="テキスト ボックス 725"/>
        <xdr:cNvSpPr txBox="1"/>
      </xdr:nvSpPr>
      <xdr:spPr>
        <a:xfrm>
          <a:off x="14325111" y="165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116489</xdr:rowOff>
    </xdr:from>
    <xdr:to>
      <xdr:col>72</xdr:col>
      <xdr:colOff>38100</xdr:colOff>
      <xdr:row>98</xdr:row>
      <xdr:rowOff>46639</xdr:rowOff>
    </xdr:to>
    <xdr:sp macro="" textlink="">
      <xdr:nvSpPr>
        <xdr:cNvPr id="727" name="楕円 726"/>
        <xdr:cNvSpPr/>
      </xdr:nvSpPr>
      <xdr:spPr>
        <a:xfrm>
          <a:off x="13652500" y="167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63166</xdr:rowOff>
    </xdr:from>
    <xdr:ext cx="534377" cy="259045"/>
    <xdr:sp macro="" textlink="">
      <xdr:nvSpPr>
        <xdr:cNvPr id="728" name="テキスト ボックス 727"/>
        <xdr:cNvSpPr txBox="1"/>
      </xdr:nvSpPr>
      <xdr:spPr>
        <a:xfrm>
          <a:off x="13436111" y="165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120470</xdr:rowOff>
    </xdr:from>
    <xdr:to>
      <xdr:col>67</xdr:col>
      <xdr:colOff>101600</xdr:colOff>
      <xdr:row>98</xdr:row>
      <xdr:rowOff>50620</xdr:rowOff>
    </xdr:to>
    <xdr:sp macro="" textlink="">
      <xdr:nvSpPr>
        <xdr:cNvPr id="729" name="楕円 728"/>
        <xdr:cNvSpPr/>
      </xdr:nvSpPr>
      <xdr:spPr>
        <a:xfrm>
          <a:off x="12763500" y="167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67147</xdr:rowOff>
    </xdr:from>
    <xdr:ext cx="534377" cy="259045"/>
    <xdr:sp macro="" textlink="">
      <xdr:nvSpPr>
        <xdr:cNvPr id="730" name="テキスト ボックス 729"/>
        <xdr:cNvSpPr txBox="1"/>
      </xdr:nvSpPr>
      <xdr:spPr>
        <a:xfrm>
          <a:off x="12547111" y="165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65359</xdr:rowOff>
    </xdr:from>
    <xdr:to>
      <xdr:col>116</xdr:col>
      <xdr:colOff>63500</xdr:colOff>
      <xdr:row>38</xdr:row>
      <xdr:rowOff>134488</xdr:rowOff>
    </xdr:to>
    <xdr:cxnSp macro="">
      <xdr:nvCxnSpPr>
        <xdr:cNvPr id="757" name="直線コネクタ 756"/>
        <xdr:cNvCxnSpPr/>
      </xdr:nvCxnSpPr>
      <xdr:spPr>
        <a:xfrm flipV="1">
          <a:off x="21323300" y="6409009"/>
          <a:ext cx="838200" cy="2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54617</xdr:rowOff>
    </xdr:from>
    <xdr:ext cx="378565" cy="259045"/>
    <xdr:sp macro="" textlink="">
      <xdr:nvSpPr>
        <xdr:cNvPr id="758" name="諸支出金平均値テキスト"/>
        <xdr:cNvSpPr txBox="1"/>
      </xdr:nvSpPr>
      <xdr:spPr>
        <a:xfrm>
          <a:off x="22212300" y="6569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96724</xdr:rowOff>
    </xdr:from>
    <xdr:to>
      <xdr:col>111</xdr:col>
      <xdr:colOff>177800</xdr:colOff>
      <xdr:row>38</xdr:row>
      <xdr:rowOff>134488</xdr:rowOff>
    </xdr:to>
    <xdr:cxnSp macro="">
      <xdr:nvCxnSpPr>
        <xdr:cNvPr id="760" name="直線コネクタ 759"/>
        <xdr:cNvCxnSpPr/>
      </xdr:nvCxnSpPr>
      <xdr:spPr>
        <a:xfrm>
          <a:off x="20434300" y="6611824"/>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86299</xdr:rowOff>
    </xdr:from>
    <xdr:to>
      <xdr:col>107</xdr:col>
      <xdr:colOff>50800</xdr:colOff>
      <xdr:row>38</xdr:row>
      <xdr:rowOff>96724</xdr:rowOff>
    </xdr:to>
    <xdr:cxnSp macro="">
      <xdr:nvCxnSpPr>
        <xdr:cNvPr id="763" name="直線コネクタ 762"/>
        <xdr:cNvCxnSpPr/>
      </xdr:nvCxnSpPr>
      <xdr:spPr>
        <a:xfrm>
          <a:off x="19545300" y="6601399"/>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169283</xdr:rowOff>
    </xdr:from>
    <xdr:ext cx="378565" cy="259045"/>
    <xdr:sp macro="" textlink="">
      <xdr:nvSpPr>
        <xdr:cNvPr id="765" name="テキスト ボックス 764"/>
        <xdr:cNvSpPr txBox="1"/>
      </xdr:nvSpPr>
      <xdr:spPr>
        <a:xfrm>
          <a:off x="20245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86299</xdr:rowOff>
    </xdr:from>
    <xdr:to>
      <xdr:col>102</xdr:col>
      <xdr:colOff>114300</xdr:colOff>
      <xdr:row>38</xdr:row>
      <xdr:rowOff>139700</xdr:rowOff>
    </xdr:to>
    <xdr:cxnSp macro="">
      <xdr:nvCxnSpPr>
        <xdr:cNvPr id="766" name="直線コネクタ 765"/>
        <xdr:cNvCxnSpPr/>
      </xdr:nvCxnSpPr>
      <xdr:spPr>
        <a:xfrm flipV="1">
          <a:off x="18656300" y="6601399"/>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170654</xdr:rowOff>
    </xdr:from>
    <xdr:ext cx="378565" cy="259045"/>
    <xdr:sp macro="" textlink="">
      <xdr:nvSpPr>
        <xdr:cNvPr id="768" name="テキスト ボックス 767"/>
        <xdr:cNvSpPr txBox="1"/>
      </xdr:nvSpPr>
      <xdr:spPr>
        <a:xfrm>
          <a:off x="19356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14559</xdr:rowOff>
    </xdr:from>
    <xdr:to>
      <xdr:col>116</xdr:col>
      <xdr:colOff>114300</xdr:colOff>
      <xdr:row>37</xdr:row>
      <xdr:rowOff>116159</xdr:rowOff>
    </xdr:to>
    <xdr:sp macro="" textlink="">
      <xdr:nvSpPr>
        <xdr:cNvPr id="776" name="楕円 775"/>
        <xdr:cNvSpPr/>
      </xdr:nvSpPr>
      <xdr:spPr>
        <a:xfrm>
          <a:off x="22110700" y="63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37436</xdr:rowOff>
    </xdr:from>
    <xdr:ext cx="469744" cy="259045"/>
    <xdr:sp macro="" textlink="">
      <xdr:nvSpPr>
        <xdr:cNvPr id="777" name="諸支出金該当値テキスト"/>
        <xdr:cNvSpPr txBox="1"/>
      </xdr:nvSpPr>
      <xdr:spPr>
        <a:xfrm>
          <a:off x="22212300" y="620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83688</xdr:rowOff>
    </xdr:from>
    <xdr:to>
      <xdr:col>112</xdr:col>
      <xdr:colOff>38100</xdr:colOff>
      <xdr:row>39</xdr:row>
      <xdr:rowOff>13838</xdr:rowOff>
    </xdr:to>
    <xdr:sp macro="" textlink="">
      <xdr:nvSpPr>
        <xdr:cNvPr id="778" name="楕円 777"/>
        <xdr:cNvSpPr/>
      </xdr:nvSpPr>
      <xdr:spPr>
        <a:xfrm>
          <a:off x="212725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4965</xdr:rowOff>
    </xdr:from>
    <xdr:ext cx="313932" cy="259045"/>
    <xdr:sp macro="" textlink="">
      <xdr:nvSpPr>
        <xdr:cNvPr id="779" name="テキスト ボックス 778"/>
        <xdr:cNvSpPr txBox="1"/>
      </xdr:nvSpPr>
      <xdr:spPr>
        <a:xfrm>
          <a:off x="21166333" y="669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45924</xdr:rowOff>
    </xdr:from>
    <xdr:to>
      <xdr:col>107</xdr:col>
      <xdr:colOff>101600</xdr:colOff>
      <xdr:row>38</xdr:row>
      <xdr:rowOff>147524</xdr:rowOff>
    </xdr:to>
    <xdr:sp macro="" textlink="">
      <xdr:nvSpPr>
        <xdr:cNvPr id="780" name="楕円 779"/>
        <xdr:cNvSpPr/>
      </xdr:nvSpPr>
      <xdr:spPr>
        <a:xfrm>
          <a:off x="20383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164050</xdr:rowOff>
    </xdr:from>
    <xdr:ext cx="378565" cy="259045"/>
    <xdr:sp macro="" textlink="">
      <xdr:nvSpPr>
        <xdr:cNvPr id="781" name="テキスト ボックス 780"/>
        <xdr:cNvSpPr txBox="1"/>
      </xdr:nvSpPr>
      <xdr:spPr>
        <a:xfrm>
          <a:off x="20245017" y="63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35499</xdr:rowOff>
    </xdr:from>
    <xdr:to>
      <xdr:col>102</xdr:col>
      <xdr:colOff>165100</xdr:colOff>
      <xdr:row>38</xdr:row>
      <xdr:rowOff>137099</xdr:rowOff>
    </xdr:to>
    <xdr:sp macro="" textlink="">
      <xdr:nvSpPr>
        <xdr:cNvPr id="782" name="楕円 781"/>
        <xdr:cNvSpPr/>
      </xdr:nvSpPr>
      <xdr:spPr>
        <a:xfrm>
          <a:off x="19494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153626</xdr:rowOff>
    </xdr:from>
    <xdr:ext cx="378565" cy="259045"/>
    <xdr:sp macro="" textlink="">
      <xdr:nvSpPr>
        <xdr:cNvPr id="783" name="テキスト ボックス 782"/>
        <xdr:cNvSpPr txBox="1"/>
      </xdr:nvSpPr>
      <xdr:spPr>
        <a:xfrm>
          <a:off x="19356017" y="632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142,796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7,806</a:t>
          </a:r>
          <a:r>
            <a:rPr kumimoji="1" lang="ja-JP" altLang="en-US" sz="1300">
              <a:latin typeface="ＭＳ Ｐゴシック" panose="020B0600070205080204" pitchFamily="50" charset="-128"/>
              <a:ea typeface="ＭＳ Ｐゴシック" panose="020B0600070205080204" pitchFamily="50" charset="-128"/>
            </a:rPr>
            <a:t>円）：増加した主な要因は、公共施設等再編整備事業の増加によるものであり、類似団体平均を上回っている。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201,447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8,650</a:t>
          </a:r>
          <a:r>
            <a:rPr kumimoji="1" lang="ja-JP" altLang="en-US" sz="1300">
              <a:latin typeface="ＭＳ Ｐゴシック" panose="020B0600070205080204" pitchFamily="50" charset="-128"/>
              <a:ea typeface="ＭＳ Ｐゴシック" panose="020B0600070205080204" pitchFamily="50" charset="-128"/>
            </a:rPr>
            <a:t>円）：決算総額の</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％を占めており、一番高額な費目となっている。減少した主な要因は、子育て世帯への臨時特別給付金の減による。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69,999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10,195</a:t>
          </a:r>
          <a:r>
            <a:rPr kumimoji="1" lang="ja-JP" altLang="en-US" sz="1300">
              <a:latin typeface="ＭＳ Ｐゴシック" panose="020B0600070205080204" pitchFamily="50" charset="-128"/>
              <a:ea typeface="ＭＳ Ｐゴシック" panose="020B0600070205080204" pitchFamily="50" charset="-128"/>
            </a:rPr>
            <a:t>円）：減少した主な要因は、都市下水路費の建設工事委託の皆減によるものである。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29,106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1,174</a:t>
          </a:r>
          <a:r>
            <a:rPr kumimoji="1" lang="ja-JP" altLang="en-US" sz="1300">
              <a:latin typeface="ＭＳ Ｐゴシック" panose="020B0600070205080204" pitchFamily="50" charset="-128"/>
              <a:ea typeface="ＭＳ Ｐゴシック" panose="020B0600070205080204" pitchFamily="50" charset="-128"/>
            </a:rPr>
            <a:t>円）：増加した主な要因は、消防屯所等維持管理事業の工事請負費が増加したためである。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52,013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7,782</a:t>
          </a:r>
          <a:r>
            <a:rPr kumimoji="1" lang="ja-JP" altLang="en-US" sz="1300">
              <a:latin typeface="ＭＳ Ｐゴシック" panose="020B0600070205080204" pitchFamily="50" charset="-128"/>
              <a:ea typeface="ＭＳ Ｐゴシック" panose="020B0600070205080204" pitchFamily="50" charset="-128"/>
            </a:rPr>
            <a:t>円）：増加した主な要因は、小学校施設整備事業が増加したためであり、類似団体平均は下回っている。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9,579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23,588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14,009</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月に発生した西日本豪雨災害による復旧事業費が減少したことに伴い、大幅に減少となっている。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実質収支額については、歳入で普通交付税の大幅な減少があったが、歳出で特別定額給付金の減少や、災害復旧事業の減少の影響もあり、前年度と比べて</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百万円増加しており、</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百万円の黒字となっている。</a:t>
          </a:r>
        </a:p>
        <a:p>
          <a:r>
            <a:rPr kumimoji="1" lang="ja-JP" altLang="en-US" sz="1400">
              <a:latin typeface="ＭＳ ゴシック" pitchFamily="49" charset="-128"/>
              <a:ea typeface="ＭＳ ゴシック" pitchFamily="49" charset="-128"/>
            </a:rPr>
            <a:t> 財政調整基金は、積立により、</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百万円の増加となった。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実質単年度収支は、単年度収支額及び積立金の減少に伴い、昨年度と比較して</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連結実質収支は、一般会計等が約</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百万円、水道事業会計が約</a:t>
          </a:r>
          <a:r>
            <a:rPr kumimoji="1" lang="en-US" altLang="ja-JP" sz="1400">
              <a:latin typeface="ＭＳ ゴシック" pitchFamily="49" charset="-128"/>
              <a:ea typeface="ＭＳ ゴシック" pitchFamily="49" charset="-128"/>
            </a:rPr>
            <a:t>1,844</a:t>
          </a:r>
          <a:r>
            <a:rPr kumimoji="1" lang="ja-JP" altLang="en-US" sz="1400">
              <a:latin typeface="ＭＳ ゴシック" pitchFamily="49" charset="-128"/>
              <a:ea typeface="ＭＳ ゴシック" pitchFamily="49" charset="-128"/>
            </a:rPr>
            <a:t>百万円、下水道事業会計が約</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百万円の黒字となっているなど、全会計で</a:t>
          </a:r>
          <a:r>
            <a:rPr kumimoji="1" lang="en-US" altLang="ja-JP" sz="1400">
              <a:latin typeface="ＭＳ ゴシック" pitchFamily="49" charset="-128"/>
              <a:ea typeface="ＭＳ ゴシック" pitchFamily="49" charset="-128"/>
            </a:rPr>
            <a:t>2,530</a:t>
          </a:r>
          <a:r>
            <a:rPr kumimoji="1" lang="ja-JP" altLang="en-US" sz="1400">
              <a:latin typeface="ＭＳ ゴシック" pitchFamily="49" charset="-128"/>
              <a:ea typeface="ＭＳ ゴシック" pitchFamily="49" charset="-128"/>
            </a:rPr>
            <a:t>百万の黒字となっている。</a:t>
          </a:r>
        </a:p>
        <a:p>
          <a:r>
            <a:rPr kumimoji="1" lang="ja-JP" altLang="en-US" sz="1400">
              <a:latin typeface="ＭＳ ゴシック" pitchFamily="49" charset="-128"/>
              <a:ea typeface="ＭＳ ゴシック" pitchFamily="49" charset="-128"/>
            </a:rPr>
            <a:t>　また、昨年度に引き続き、全会計で実質赤字額はない。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過去に発行した高利率の地方債の償還終了や利率見直しに伴う元利償還額の減少等があるものの、合併特例事業債の元利償還額の増加の影響により、実質公債費比率の分子は前年度と比較して</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定時償還地方債のみであるため、利用していない。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公営企業債等繰入見込額や地方債現在高の減少による将来負担額の減少や、財政調整基金の積立による過疎充当可能財源の増加の影響により、将来負担比率の分子は前年度と比較して</a:t>
          </a:r>
          <a:r>
            <a:rPr kumimoji="1" lang="en-US" altLang="ja-JP" sz="1400">
              <a:latin typeface="ＭＳ ゴシック" pitchFamily="49" charset="-128"/>
              <a:ea typeface="ＭＳ ゴシック" pitchFamily="49" charset="-128"/>
            </a:rPr>
            <a:t>843</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・財政調整基金、減債基金、特定目的基金ともに積立をしたことにより、基金全体としては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・基金全体としては、債券購入等による運用益の確保を狙う。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財政調整基金を充当したり、特定目的基金の使途目的に沿った事業へ充当したりするなど、中長期的には減少する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・ふるさと応援基金：ふるさと江田島市を応援するために寄付された寄附金を適正に管理し、運用するため。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・公共施設整備基金：将来的な既存の公共施設の整備（市の所有する船舶の更新を含む）のために、新たに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・ふるさと応援基金：ふるさと寄附金の寄附額が前年度より増加したため。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百万円程度取崩予定。また、基金運用益として毎年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・ふるさと応援基金：当該年度の寄附金をいったん全額積立て、翌年度、事業に充当するため取り崩す。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・将来的な財源不足に備えるため、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百万円の積立をおこなった。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・人口減少見込みによる市税の減少が見込まれることなどにより、歳入の財源不足に充てるため、今後は減少していく見込み。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億円程度を確保していくこととしている。そのため、行財政改革の取組等により、歳入の確保及び歳出の適正化に努める。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・基金運用益（預金利息）の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・当面、基金運用益の積立てのみを予定している。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C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74.8</a:t>
          </a:r>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％と、類似団体平均を上回っている。本市は、漁港・港湾施設等の老朽化した資産を保有している割合が高く、資産の維持・更新よりも老朽化のペースが速い状況にある。</a:t>
          </a:r>
          <a:endParaRPr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用途廃止施設については、解体計画に基づき計画的に除却を進めており、引き続き除却を進めていくとともに</a:t>
          </a:r>
          <a:r>
            <a:rPr kumimoji="1" lang="ja-JP" altLang="en-US"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利活用できる施設は売却を進め不要施設の整理を進めていく。</a:t>
          </a:r>
          <a:endParaRPr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1" name="楕円 80"/>
        <xdr:cNvSpPr/>
      </xdr:nvSpPr>
      <xdr:spPr>
        <a:xfrm>
          <a:off x="47117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82" name="有形固定資産減価償却率該当値テキスト"/>
        <xdr:cNvSpPr txBox="1"/>
      </xdr:nvSpPr>
      <xdr:spPr>
        <a:xfrm>
          <a:off x="4813300" y="62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145309</xdr:rowOff>
    </xdr:from>
    <xdr:to>
      <xdr:col>19</xdr:col>
      <xdr:colOff>187325</xdr:colOff>
      <xdr:row>32</xdr:row>
      <xdr:rowOff>75459</xdr:rowOff>
    </xdr:to>
    <xdr:sp macro="" textlink="">
      <xdr:nvSpPr>
        <xdr:cNvPr id="83" name="楕円 82"/>
        <xdr:cNvSpPr/>
      </xdr:nvSpPr>
      <xdr:spPr>
        <a:xfrm>
          <a:off x="4000500" y="62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24659</xdr:rowOff>
    </xdr:from>
    <xdr:to>
      <xdr:col>23</xdr:col>
      <xdr:colOff>85725</xdr:colOff>
      <xdr:row>32</xdr:row>
      <xdr:rowOff>40852</xdr:rowOff>
    </xdr:to>
    <xdr:cxnSp macro="">
      <xdr:nvCxnSpPr>
        <xdr:cNvPr id="84" name="直線コネクタ 83"/>
        <xdr:cNvCxnSpPr/>
      </xdr:nvCxnSpPr>
      <xdr:spPr>
        <a:xfrm>
          <a:off x="4051300" y="6282584"/>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85" name="楕円 84"/>
        <xdr:cNvSpPr/>
      </xdr:nvSpPr>
      <xdr:spPr>
        <a:xfrm>
          <a:off x="3238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24659</xdr:rowOff>
    </xdr:to>
    <xdr:cxnSp macro="">
      <xdr:nvCxnSpPr>
        <xdr:cNvPr id="86" name="直線コネクタ 85"/>
        <xdr:cNvCxnSpPr/>
      </xdr:nvCxnSpPr>
      <xdr:spPr>
        <a:xfrm>
          <a:off x="3289300" y="6266392"/>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87" name="楕円 86"/>
        <xdr:cNvSpPr/>
      </xdr:nvSpPr>
      <xdr:spPr>
        <a:xfrm>
          <a:off x="2476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8467</xdr:rowOff>
    </xdr:to>
    <xdr:cxnSp macro="">
      <xdr:nvCxnSpPr>
        <xdr:cNvPr id="88" name="直線コネクタ 87"/>
        <xdr:cNvCxnSpPr/>
      </xdr:nvCxnSpPr>
      <xdr:spPr>
        <a:xfrm>
          <a:off x="2527300" y="625199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109326</xdr:rowOff>
    </xdr:from>
    <xdr:to>
      <xdr:col>7</xdr:col>
      <xdr:colOff>187325</xdr:colOff>
      <xdr:row>32</xdr:row>
      <xdr:rowOff>39476</xdr:rowOff>
    </xdr:to>
    <xdr:sp macro="" textlink="">
      <xdr:nvSpPr>
        <xdr:cNvPr id="89" name="楕円 88"/>
        <xdr:cNvSpPr/>
      </xdr:nvSpPr>
      <xdr:spPr>
        <a:xfrm>
          <a:off x="1714500" y="61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160126</xdr:rowOff>
    </xdr:from>
    <xdr:to>
      <xdr:col>11</xdr:col>
      <xdr:colOff>136525</xdr:colOff>
      <xdr:row>31</xdr:row>
      <xdr:rowOff>165523</xdr:rowOff>
    </xdr:to>
    <xdr:cxnSp macro="">
      <xdr:nvCxnSpPr>
        <xdr:cNvPr id="90" name="直線コネクタ 89"/>
        <xdr:cNvCxnSpPr/>
      </xdr:nvCxnSpPr>
      <xdr:spPr>
        <a:xfrm>
          <a:off x="1765300" y="6246601"/>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66586</xdr:rowOff>
    </xdr:from>
    <xdr:ext cx="405111" cy="259045"/>
    <xdr:sp macro="" textlink="">
      <xdr:nvSpPr>
        <xdr:cNvPr id="95" name="n_1mainValue有形固定資産減価償却率"/>
        <xdr:cNvSpPr txBox="1"/>
      </xdr:nvSpPr>
      <xdr:spPr>
        <a:xfrm>
          <a:off x="3836044" y="6324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96" name="n_2mainValue有形固定資産減価償却率"/>
        <xdr:cNvSpPr txBox="1"/>
      </xdr:nvSpPr>
      <xdr:spPr>
        <a:xfrm>
          <a:off x="3086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97" name="n_3mainValue有形固定資産減価償却率"/>
        <xdr:cNvSpPr txBox="1"/>
      </xdr:nvSpPr>
      <xdr:spPr>
        <a:xfrm>
          <a:off x="2324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30603</xdr:rowOff>
    </xdr:from>
    <xdr:ext cx="405111" cy="259045"/>
    <xdr:sp macro="" textlink="">
      <xdr:nvSpPr>
        <xdr:cNvPr id="98" name="n_4mainValue有形固定資産減価償却率"/>
        <xdr:cNvSpPr txBox="1"/>
      </xdr:nvSpPr>
      <xdr:spPr>
        <a:xfrm>
          <a:off x="1562744" y="628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spc="-100" baseline="0">
              <a:solidFill>
                <a:schemeClr val="tx1"/>
              </a:solidFill>
              <a:effectLst/>
              <a:latin typeface="ＭＳ Ｐゴシック" panose="020B0600070205080204" pitchFamily="50" charset="-128"/>
              <a:ea typeface="ＭＳ Ｐゴシック" panose="020B0600070205080204" pitchFamily="50" charset="-128"/>
              <a:cs typeface="+mn-cs"/>
            </a:rPr>
            <a:t>地方債の発行を必要最小限とし償還を進めたことにより、</a:t>
          </a:r>
          <a:r>
            <a:rPr kumimoji="1" lang="ja-JP" altLang="en-US" sz="1050" spc="-100" baseline="0">
              <a:solidFill>
                <a:schemeClr val="tx1"/>
              </a:solidFill>
              <a:effectLst/>
              <a:latin typeface="ＭＳ Ｐゴシック" panose="020B0600070205080204" pitchFamily="50" charset="-128"/>
              <a:ea typeface="ＭＳ Ｐゴシック" panose="020B0600070205080204" pitchFamily="50" charset="-128"/>
              <a:cs typeface="+mn-cs"/>
            </a:rPr>
            <a:t>将来負担額は減少しているが、普通交付税などの減少により</a:t>
          </a:r>
          <a:r>
            <a:rPr kumimoji="1" lang="ja-JP" altLang="ja-JP" sz="1050" spc="-100" baseline="0">
              <a:solidFill>
                <a:schemeClr val="tx1"/>
              </a:solidFill>
              <a:effectLst/>
              <a:latin typeface="ＭＳ Ｐゴシック" panose="020B0600070205080204" pitchFamily="50" charset="-128"/>
              <a:ea typeface="ＭＳ Ｐゴシック" panose="020B0600070205080204" pitchFamily="50" charset="-128"/>
              <a:cs typeface="+mn-cs"/>
            </a:rPr>
            <a:t>経常一般財源収入が</a:t>
          </a:r>
          <a:r>
            <a:rPr kumimoji="1" lang="ja-JP" altLang="en-US" sz="1050" spc="-100" baseline="0">
              <a:solidFill>
                <a:schemeClr val="tx1"/>
              </a:solidFill>
              <a:effectLst/>
              <a:latin typeface="ＭＳ Ｐゴシック" panose="020B0600070205080204" pitchFamily="50" charset="-128"/>
              <a:ea typeface="ＭＳ Ｐゴシック" panose="020B0600070205080204" pitchFamily="50" charset="-128"/>
              <a:cs typeface="+mn-cs"/>
            </a:rPr>
            <a:t>減少したため、昨年度と比較し＋</a:t>
          </a:r>
          <a:r>
            <a:rPr kumimoji="1" lang="en-US" altLang="ja-JP" sz="1050" spc="-100" baseline="0">
              <a:solidFill>
                <a:schemeClr val="tx1"/>
              </a:solidFill>
              <a:effectLst/>
              <a:latin typeface="ＭＳ Ｐゴシック" panose="020B0600070205080204" pitchFamily="50" charset="-128"/>
              <a:ea typeface="ＭＳ Ｐゴシック" panose="020B0600070205080204" pitchFamily="50" charset="-128"/>
              <a:cs typeface="+mn-cs"/>
            </a:rPr>
            <a:t>88.6</a:t>
          </a:r>
          <a:r>
            <a:rPr kumimoji="1" lang="ja-JP" altLang="en-US" sz="1050" spc="-100" baseline="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50" spc="-10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、類似団体平均を上回る結果となっている。</a:t>
          </a:r>
          <a:endParaRPr lang="ja-JP" altLang="ja-JP" sz="1050" spc="-100" baseline="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令和６年度で合併特例事業債が終了し、今後は地方債の発行額の減少が見込まれるが、歳出の抑制のためには地方債元利償還金を減少させていく必要があるため、引き続き発行額の適正化に努める。</a:t>
          </a:r>
          <a:endParaRPr lang="ja-JP" altLang="ja-JP" sz="1050" spc="-100" baseline="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110215</xdr:rowOff>
    </xdr:from>
    <xdr:to>
      <xdr:col>76</xdr:col>
      <xdr:colOff>73025</xdr:colOff>
      <xdr:row>31</xdr:row>
      <xdr:rowOff>40365</xdr:rowOff>
    </xdr:to>
    <xdr:sp macro="" textlink="">
      <xdr:nvSpPr>
        <xdr:cNvPr id="143" name="楕円 142"/>
        <xdr:cNvSpPr/>
      </xdr:nvSpPr>
      <xdr:spPr>
        <a:xfrm>
          <a:off x="14744700" y="60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88642</xdr:rowOff>
    </xdr:from>
    <xdr:ext cx="469744" cy="259045"/>
    <xdr:sp macro="" textlink="">
      <xdr:nvSpPr>
        <xdr:cNvPr id="144" name="債務償還比率該当値テキスト"/>
        <xdr:cNvSpPr txBox="1"/>
      </xdr:nvSpPr>
      <xdr:spPr>
        <a:xfrm>
          <a:off x="14846300" y="60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3944</xdr:rowOff>
    </xdr:from>
    <xdr:to>
      <xdr:col>72</xdr:col>
      <xdr:colOff>123825</xdr:colOff>
      <xdr:row>30</xdr:row>
      <xdr:rowOff>105544</xdr:rowOff>
    </xdr:to>
    <xdr:sp macro="" textlink="">
      <xdr:nvSpPr>
        <xdr:cNvPr id="145" name="楕円 144"/>
        <xdr:cNvSpPr/>
      </xdr:nvSpPr>
      <xdr:spPr>
        <a:xfrm>
          <a:off x="14033500" y="59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54744</xdr:rowOff>
    </xdr:from>
    <xdr:to>
      <xdr:col>76</xdr:col>
      <xdr:colOff>22225</xdr:colOff>
      <xdr:row>30</xdr:row>
      <xdr:rowOff>161015</xdr:rowOff>
    </xdr:to>
    <xdr:cxnSp macro="">
      <xdr:nvCxnSpPr>
        <xdr:cNvPr id="146" name="直線コネクタ 145"/>
        <xdr:cNvCxnSpPr/>
      </xdr:nvCxnSpPr>
      <xdr:spPr>
        <a:xfrm>
          <a:off x="14084300" y="5969769"/>
          <a:ext cx="711200" cy="10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164190</xdr:rowOff>
    </xdr:from>
    <xdr:to>
      <xdr:col>68</xdr:col>
      <xdr:colOff>123825</xdr:colOff>
      <xdr:row>31</xdr:row>
      <xdr:rowOff>94340</xdr:rowOff>
    </xdr:to>
    <xdr:sp macro="" textlink="">
      <xdr:nvSpPr>
        <xdr:cNvPr id="147" name="楕円 146"/>
        <xdr:cNvSpPr/>
      </xdr:nvSpPr>
      <xdr:spPr>
        <a:xfrm>
          <a:off x="13271500" y="60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54744</xdr:rowOff>
    </xdr:from>
    <xdr:to>
      <xdr:col>72</xdr:col>
      <xdr:colOff>73025</xdr:colOff>
      <xdr:row>31</xdr:row>
      <xdr:rowOff>43540</xdr:rowOff>
    </xdr:to>
    <xdr:cxnSp macro="">
      <xdr:nvCxnSpPr>
        <xdr:cNvPr id="148" name="直線コネクタ 147"/>
        <xdr:cNvCxnSpPr/>
      </xdr:nvCxnSpPr>
      <xdr:spPr>
        <a:xfrm flipV="1">
          <a:off x="13322300" y="5969769"/>
          <a:ext cx="762000" cy="16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138113</xdr:rowOff>
    </xdr:from>
    <xdr:to>
      <xdr:col>64</xdr:col>
      <xdr:colOff>123825</xdr:colOff>
      <xdr:row>32</xdr:row>
      <xdr:rowOff>68263</xdr:rowOff>
    </xdr:to>
    <xdr:sp macro="" textlink="">
      <xdr:nvSpPr>
        <xdr:cNvPr id="149" name="楕円 148"/>
        <xdr:cNvSpPr/>
      </xdr:nvSpPr>
      <xdr:spPr>
        <a:xfrm>
          <a:off x="12509500" y="62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43540</xdr:rowOff>
    </xdr:from>
    <xdr:to>
      <xdr:col>68</xdr:col>
      <xdr:colOff>73025</xdr:colOff>
      <xdr:row>32</xdr:row>
      <xdr:rowOff>17463</xdr:rowOff>
    </xdr:to>
    <xdr:cxnSp macro="">
      <xdr:nvCxnSpPr>
        <xdr:cNvPr id="150" name="直線コネクタ 149"/>
        <xdr:cNvCxnSpPr/>
      </xdr:nvCxnSpPr>
      <xdr:spPr>
        <a:xfrm flipV="1">
          <a:off x="12560300" y="6130015"/>
          <a:ext cx="762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3295</xdr:rowOff>
    </xdr:from>
    <xdr:to>
      <xdr:col>60</xdr:col>
      <xdr:colOff>123825</xdr:colOff>
      <xdr:row>31</xdr:row>
      <xdr:rowOff>104895</xdr:rowOff>
    </xdr:to>
    <xdr:sp macro="" textlink="">
      <xdr:nvSpPr>
        <xdr:cNvPr id="151" name="楕円 150"/>
        <xdr:cNvSpPr/>
      </xdr:nvSpPr>
      <xdr:spPr>
        <a:xfrm>
          <a:off x="11747500" y="60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54095</xdr:rowOff>
    </xdr:from>
    <xdr:to>
      <xdr:col>64</xdr:col>
      <xdr:colOff>73025</xdr:colOff>
      <xdr:row>32</xdr:row>
      <xdr:rowOff>17463</xdr:rowOff>
    </xdr:to>
    <xdr:cxnSp macro="">
      <xdr:nvCxnSpPr>
        <xdr:cNvPr id="152" name="直線コネクタ 151"/>
        <xdr:cNvCxnSpPr/>
      </xdr:nvCxnSpPr>
      <xdr:spPr>
        <a:xfrm>
          <a:off x="11798300" y="6140570"/>
          <a:ext cx="762000" cy="1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96671</xdr:rowOff>
    </xdr:from>
    <xdr:ext cx="469744" cy="259045"/>
    <xdr:sp macro="" textlink="">
      <xdr:nvSpPr>
        <xdr:cNvPr id="157" name="n_1mainValue債務償還比率"/>
        <xdr:cNvSpPr txBox="1"/>
      </xdr:nvSpPr>
      <xdr:spPr>
        <a:xfrm>
          <a:off x="13836727" y="601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85467</xdr:rowOff>
    </xdr:from>
    <xdr:ext cx="469744" cy="259045"/>
    <xdr:sp macro="" textlink="">
      <xdr:nvSpPr>
        <xdr:cNvPr id="158" name="n_2mainValue債務償還比率"/>
        <xdr:cNvSpPr txBox="1"/>
      </xdr:nvSpPr>
      <xdr:spPr>
        <a:xfrm>
          <a:off x="13087427" y="61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59390</xdr:rowOff>
    </xdr:from>
    <xdr:ext cx="469744" cy="259045"/>
    <xdr:sp macro="" textlink="">
      <xdr:nvSpPr>
        <xdr:cNvPr id="159" name="n_3mainValue債務償還比率"/>
        <xdr:cNvSpPr txBox="1"/>
      </xdr:nvSpPr>
      <xdr:spPr>
        <a:xfrm>
          <a:off x="12325427" y="631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121422</xdr:rowOff>
    </xdr:from>
    <xdr:ext cx="469744" cy="259045"/>
    <xdr:sp macro="" textlink="">
      <xdr:nvSpPr>
        <xdr:cNvPr id="160" name="n_4mainValue債務償還比率"/>
        <xdr:cNvSpPr txBox="1"/>
      </xdr:nvSpPr>
      <xdr:spPr>
        <a:xfrm>
          <a:off x="11563427" y="58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道路】&#10;有形固定資産減価償却率該当値テキスト"/>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152400</xdr:rowOff>
    </xdr:to>
    <xdr:cxnSp macro="">
      <xdr:nvCxnSpPr>
        <xdr:cNvPr id="76" name="直線コネクタ 75"/>
        <xdr:cNvCxnSpPr/>
      </xdr:nvCxnSpPr>
      <xdr:spPr>
        <a:xfrm>
          <a:off x="3797300" y="66389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123825</xdr:rowOff>
    </xdr:to>
    <xdr:cxnSp macro="">
      <xdr:nvCxnSpPr>
        <xdr:cNvPr id="78" name="直線コネクタ 77"/>
        <xdr:cNvCxnSpPr/>
      </xdr:nvCxnSpPr>
      <xdr:spPr>
        <a:xfrm>
          <a:off x="2908300" y="66065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91440</xdr:rowOff>
    </xdr:to>
    <xdr:cxnSp macro="">
      <xdr:nvCxnSpPr>
        <xdr:cNvPr id="80" name="直線コネクタ 79"/>
        <xdr:cNvCxnSpPr/>
      </xdr:nvCxnSpPr>
      <xdr:spPr>
        <a:xfrm>
          <a:off x="2019300" y="657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59055</xdr:rowOff>
    </xdr:to>
    <xdr:cxnSp macro="">
      <xdr:nvCxnSpPr>
        <xdr:cNvPr id="82" name="直線コネクタ 81"/>
        <xdr:cNvCxnSpPr/>
      </xdr:nvCxnSpPr>
      <xdr:spPr>
        <a:xfrm>
          <a:off x="1130300" y="653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90" name="n_4mainValue【道路】&#10;有形固定資産減価償却率"/>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54743</xdr:rowOff>
    </xdr:from>
    <xdr:to>
      <xdr:col>55</xdr:col>
      <xdr:colOff>50800</xdr:colOff>
      <xdr:row>40</xdr:row>
      <xdr:rowOff>156343</xdr:rowOff>
    </xdr:to>
    <xdr:sp macro="" textlink="">
      <xdr:nvSpPr>
        <xdr:cNvPr id="128" name="楕円 127"/>
        <xdr:cNvSpPr/>
      </xdr:nvSpPr>
      <xdr:spPr>
        <a:xfrm>
          <a:off x="10426700" y="69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33170</xdr:rowOff>
    </xdr:from>
    <xdr:ext cx="534377" cy="259045"/>
    <xdr:sp macro="" textlink="">
      <xdr:nvSpPr>
        <xdr:cNvPr id="129" name="【道路】&#10;一人当たり延長該当値テキスト"/>
        <xdr:cNvSpPr txBox="1"/>
      </xdr:nvSpPr>
      <xdr:spPr>
        <a:xfrm>
          <a:off x="10515600" y="68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58190</xdr:rowOff>
    </xdr:from>
    <xdr:to>
      <xdr:col>50</xdr:col>
      <xdr:colOff>165100</xdr:colOff>
      <xdr:row>40</xdr:row>
      <xdr:rowOff>159790</xdr:rowOff>
    </xdr:to>
    <xdr:sp macro="" textlink="">
      <xdr:nvSpPr>
        <xdr:cNvPr id="130" name="楕円 129"/>
        <xdr:cNvSpPr/>
      </xdr:nvSpPr>
      <xdr:spPr>
        <a:xfrm>
          <a:off x="9588500" y="69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105543</xdr:rowOff>
    </xdr:from>
    <xdr:to>
      <xdr:col>55</xdr:col>
      <xdr:colOff>0</xdr:colOff>
      <xdr:row>40</xdr:row>
      <xdr:rowOff>108990</xdr:rowOff>
    </xdr:to>
    <xdr:cxnSp macro="">
      <xdr:nvCxnSpPr>
        <xdr:cNvPr id="131" name="直線コネクタ 130"/>
        <xdr:cNvCxnSpPr/>
      </xdr:nvCxnSpPr>
      <xdr:spPr>
        <a:xfrm flipV="1">
          <a:off x="9639300" y="696354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63329</xdr:rowOff>
    </xdr:from>
    <xdr:to>
      <xdr:col>46</xdr:col>
      <xdr:colOff>38100</xdr:colOff>
      <xdr:row>40</xdr:row>
      <xdr:rowOff>164929</xdr:rowOff>
    </xdr:to>
    <xdr:sp macro="" textlink="">
      <xdr:nvSpPr>
        <xdr:cNvPr id="132" name="楕円 131"/>
        <xdr:cNvSpPr/>
      </xdr:nvSpPr>
      <xdr:spPr>
        <a:xfrm>
          <a:off x="8699500" y="69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108990</xdr:rowOff>
    </xdr:from>
    <xdr:to>
      <xdr:col>50</xdr:col>
      <xdr:colOff>114300</xdr:colOff>
      <xdr:row>40</xdr:row>
      <xdr:rowOff>114129</xdr:rowOff>
    </xdr:to>
    <xdr:cxnSp macro="">
      <xdr:nvCxnSpPr>
        <xdr:cNvPr id="133" name="直線コネクタ 132"/>
        <xdr:cNvCxnSpPr/>
      </xdr:nvCxnSpPr>
      <xdr:spPr>
        <a:xfrm flipV="1">
          <a:off x="8750300" y="6966990"/>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68477</xdr:rowOff>
    </xdr:from>
    <xdr:to>
      <xdr:col>41</xdr:col>
      <xdr:colOff>101600</xdr:colOff>
      <xdr:row>40</xdr:row>
      <xdr:rowOff>170077</xdr:rowOff>
    </xdr:to>
    <xdr:sp macro="" textlink="">
      <xdr:nvSpPr>
        <xdr:cNvPr id="134" name="楕円 133"/>
        <xdr:cNvSpPr/>
      </xdr:nvSpPr>
      <xdr:spPr>
        <a:xfrm>
          <a:off x="7810500" y="69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114129</xdr:rowOff>
    </xdr:from>
    <xdr:to>
      <xdr:col>45</xdr:col>
      <xdr:colOff>177800</xdr:colOff>
      <xdr:row>40</xdr:row>
      <xdr:rowOff>119277</xdr:rowOff>
    </xdr:to>
    <xdr:cxnSp macro="">
      <xdr:nvCxnSpPr>
        <xdr:cNvPr id="135" name="直線コネクタ 134"/>
        <xdr:cNvCxnSpPr/>
      </xdr:nvCxnSpPr>
      <xdr:spPr>
        <a:xfrm flipV="1">
          <a:off x="7861300" y="6972129"/>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72976</xdr:rowOff>
    </xdr:from>
    <xdr:to>
      <xdr:col>36</xdr:col>
      <xdr:colOff>165100</xdr:colOff>
      <xdr:row>41</xdr:row>
      <xdr:rowOff>3126</xdr:rowOff>
    </xdr:to>
    <xdr:sp macro="" textlink="">
      <xdr:nvSpPr>
        <xdr:cNvPr id="136" name="楕円 135"/>
        <xdr:cNvSpPr/>
      </xdr:nvSpPr>
      <xdr:spPr>
        <a:xfrm>
          <a:off x="6921500" y="6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119277</xdr:rowOff>
    </xdr:from>
    <xdr:to>
      <xdr:col>41</xdr:col>
      <xdr:colOff>50800</xdr:colOff>
      <xdr:row>40</xdr:row>
      <xdr:rowOff>123776</xdr:rowOff>
    </xdr:to>
    <xdr:cxnSp macro="">
      <xdr:nvCxnSpPr>
        <xdr:cNvPr id="137" name="直線コネクタ 136"/>
        <xdr:cNvCxnSpPr/>
      </xdr:nvCxnSpPr>
      <xdr:spPr>
        <a:xfrm flipV="1">
          <a:off x="6972300" y="6977277"/>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150917</xdr:rowOff>
    </xdr:from>
    <xdr:ext cx="534377" cy="259045"/>
    <xdr:sp macro="" textlink="">
      <xdr:nvSpPr>
        <xdr:cNvPr id="142" name="n_1mainValue【道路】&#10;一人当たり延長"/>
        <xdr:cNvSpPr txBox="1"/>
      </xdr:nvSpPr>
      <xdr:spPr>
        <a:xfrm>
          <a:off x="9359411" y="70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156056</xdr:rowOff>
    </xdr:from>
    <xdr:ext cx="534377" cy="259045"/>
    <xdr:sp macro="" textlink="">
      <xdr:nvSpPr>
        <xdr:cNvPr id="143" name="n_2mainValue【道路】&#10;一人当たり延長"/>
        <xdr:cNvSpPr txBox="1"/>
      </xdr:nvSpPr>
      <xdr:spPr>
        <a:xfrm>
          <a:off x="8483111" y="70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161204</xdr:rowOff>
    </xdr:from>
    <xdr:ext cx="534377" cy="259045"/>
    <xdr:sp macro="" textlink="">
      <xdr:nvSpPr>
        <xdr:cNvPr id="144" name="n_3mainValue【道路】&#10;一人当たり延長"/>
        <xdr:cNvSpPr txBox="1"/>
      </xdr:nvSpPr>
      <xdr:spPr>
        <a:xfrm>
          <a:off x="7594111" y="70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165703</xdr:rowOff>
    </xdr:from>
    <xdr:ext cx="534377" cy="259045"/>
    <xdr:sp macro="" textlink="">
      <xdr:nvSpPr>
        <xdr:cNvPr id="145" name="n_4mainValue【道路】&#10;一人当たり延長"/>
        <xdr:cNvSpPr txBox="1"/>
      </xdr:nvSpPr>
      <xdr:spPr>
        <a:xfrm>
          <a:off x="6705111" y="70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7" name="楕円 186"/>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88" name="【橋りょう・トンネ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89" name="楕円 188"/>
        <xdr:cNvSpPr/>
      </xdr:nvSpPr>
      <xdr:spPr>
        <a:xfrm>
          <a:off x="3746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24493</xdr:rowOff>
    </xdr:to>
    <xdr:cxnSp macro="">
      <xdr:nvCxnSpPr>
        <xdr:cNvPr id="190" name="直線コネクタ 189"/>
        <xdr:cNvCxnSpPr/>
      </xdr:nvCxnSpPr>
      <xdr:spPr>
        <a:xfrm>
          <a:off x="3797300" y="106462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1" name="楕円 190"/>
        <xdr:cNvSpPr/>
      </xdr:nvSpPr>
      <xdr:spPr>
        <a:xfrm>
          <a:off x="2857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32657</xdr:rowOff>
    </xdr:to>
    <xdr:cxnSp macro="">
      <xdr:nvCxnSpPr>
        <xdr:cNvPr id="192" name="直線コネクタ 191"/>
        <xdr:cNvCxnSpPr/>
      </xdr:nvCxnSpPr>
      <xdr:spPr>
        <a:xfrm flipV="1">
          <a:off x="2908300" y="1064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3" name="楕円 192"/>
        <xdr:cNvSpPr/>
      </xdr:nvSpPr>
      <xdr:spPr>
        <a:xfrm>
          <a:off x="1968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32657</xdr:rowOff>
    </xdr:to>
    <xdr:cxnSp macro="">
      <xdr:nvCxnSpPr>
        <xdr:cNvPr id="194" name="直線コネクタ 193"/>
        <xdr:cNvCxnSpPr/>
      </xdr:nvCxnSpPr>
      <xdr:spPr>
        <a:xfrm>
          <a:off x="2019300" y="106380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5"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6"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7"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8"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199" name="n_1mainValue【橋りょう・トンネル】&#10;有形固定資産減価償却率"/>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0" name="n_2mainValue【橋りょう・トンネル】&#10;有形固定資産減価償却率"/>
        <xdr:cNvSpPr txBox="1"/>
      </xdr:nvSpPr>
      <xdr:spPr>
        <a:xfrm>
          <a:off x="2705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1" name="n_3mainValue【橋りょう・トンネル】&#10;有形固定資産減価償却率"/>
        <xdr:cNvSpPr txBox="1"/>
      </xdr:nvSpPr>
      <xdr:spPr>
        <a:xfrm>
          <a:off x="1816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7" name="テキスト ボックス 21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9" name="テキスト ボックス 21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1" name="テキスト ボックス 22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5" name="直線コネクタ 224"/>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6"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27" name="直線コネクタ 226"/>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28"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29" name="直線コネクタ 228"/>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0"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1" name="フローチャート: 判断 230"/>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2" name="フローチャート: 判断 231"/>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3" name="フローチャート: 判断 232"/>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4" name="フローチャート: 判断 233"/>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5" name="フローチャート: 判断 234"/>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163623</xdr:rowOff>
    </xdr:from>
    <xdr:to>
      <xdr:col>55</xdr:col>
      <xdr:colOff>50800</xdr:colOff>
      <xdr:row>63</xdr:row>
      <xdr:rowOff>93773</xdr:rowOff>
    </xdr:to>
    <xdr:sp macro="" textlink="">
      <xdr:nvSpPr>
        <xdr:cNvPr id="241" name="楕円 240"/>
        <xdr:cNvSpPr/>
      </xdr:nvSpPr>
      <xdr:spPr>
        <a:xfrm>
          <a:off x="10426700" y="1079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142050</xdr:rowOff>
    </xdr:from>
    <xdr:ext cx="599010" cy="259045"/>
    <xdr:sp macro="" textlink="">
      <xdr:nvSpPr>
        <xdr:cNvPr id="242" name="【橋りょう・トンネル】&#10;一人当たり有形固定資産（償却資産）額該当値テキスト"/>
        <xdr:cNvSpPr txBox="1"/>
      </xdr:nvSpPr>
      <xdr:spPr>
        <a:xfrm>
          <a:off x="10515600" y="1077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170147</xdr:rowOff>
    </xdr:from>
    <xdr:to>
      <xdr:col>50</xdr:col>
      <xdr:colOff>165100</xdr:colOff>
      <xdr:row>63</xdr:row>
      <xdr:rowOff>100297</xdr:rowOff>
    </xdr:to>
    <xdr:sp macro="" textlink="">
      <xdr:nvSpPr>
        <xdr:cNvPr id="243" name="楕円 242"/>
        <xdr:cNvSpPr/>
      </xdr:nvSpPr>
      <xdr:spPr>
        <a:xfrm>
          <a:off x="9588500" y="108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42973</xdr:rowOff>
    </xdr:from>
    <xdr:to>
      <xdr:col>55</xdr:col>
      <xdr:colOff>0</xdr:colOff>
      <xdr:row>63</xdr:row>
      <xdr:rowOff>49497</xdr:rowOff>
    </xdr:to>
    <xdr:cxnSp macro="">
      <xdr:nvCxnSpPr>
        <xdr:cNvPr id="244" name="直線コネクタ 243"/>
        <xdr:cNvCxnSpPr/>
      </xdr:nvCxnSpPr>
      <xdr:spPr>
        <a:xfrm flipV="1">
          <a:off x="9639300" y="10844323"/>
          <a:ext cx="8382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10453</xdr:rowOff>
    </xdr:from>
    <xdr:to>
      <xdr:col>46</xdr:col>
      <xdr:colOff>38100</xdr:colOff>
      <xdr:row>63</xdr:row>
      <xdr:rowOff>112053</xdr:rowOff>
    </xdr:to>
    <xdr:sp macro="" textlink="">
      <xdr:nvSpPr>
        <xdr:cNvPr id="245" name="楕円 244"/>
        <xdr:cNvSpPr/>
      </xdr:nvSpPr>
      <xdr:spPr>
        <a:xfrm>
          <a:off x="8699500" y="108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49497</xdr:rowOff>
    </xdr:from>
    <xdr:to>
      <xdr:col>50</xdr:col>
      <xdr:colOff>114300</xdr:colOff>
      <xdr:row>63</xdr:row>
      <xdr:rowOff>61253</xdr:rowOff>
    </xdr:to>
    <xdr:cxnSp macro="">
      <xdr:nvCxnSpPr>
        <xdr:cNvPr id="246" name="直線コネクタ 245"/>
        <xdr:cNvCxnSpPr/>
      </xdr:nvCxnSpPr>
      <xdr:spPr>
        <a:xfrm flipV="1">
          <a:off x="8750300" y="10850847"/>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15134</xdr:rowOff>
    </xdr:from>
    <xdr:to>
      <xdr:col>41</xdr:col>
      <xdr:colOff>101600</xdr:colOff>
      <xdr:row>63</xdr:row>
      <xdr:rowOff>116734</xdr:rowOff>
    </xdr:to>
    <xdr:sp macro="" textlink="">
      <xdr:nvSpPr>
        <xdr:cNvPr id="247" name="楕円 246"/>
        <xdr:cNvSpPr/>
      </xdr:nvSpPr>
      <xdr:spPr>
        <a:xfrm>
          <a:off x="7810500" y="108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61253</xdr:rowOff>
    </xdr:from>
    <xdr:to>
      <xdr:col>45</xdr:col>
      <xdr:colOff>177800</xdr:colOff>
      <xdr:row>63</xdr:row>
      <xdr:rowOff>65934</xdr:rowOff>
    </xdr:to>
    <xdr:cxnSp macro="">
      <xdr:nvCxnSpPr>
        <xdr:cNvPr id="248" name="直線コネクタ 247"/>
        <xdr:cNvCxnSpPr/>
      </xdr:nvCxnSpPr>
      <xdr:spPr>
        <a:xfrm flipV="1">
          <a:off x="7861300" y="10862603"/>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49"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0"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1"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2"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91424</xdr:rowOff>
    </xdr:from>
    <xdr:ext cx="599010" cy="259045"/>
    <xdr:sp macro="" textlink="">
      <xdr:nvSpPr>
        <xdr:cNvPr id="253" name="n_1mainValue【橋りょう・トンネル】&#10;一人当たり有形固定資産（償却資産）額"/>
        <xdr:cNvSpPr txBox="1"/>
      </xdr:nvSpPr>
      <xdr:spPr>
        <a:xfrm>
          <a:off x="9327095" y="1089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103180</xdr:rowOff>
    </xdr:from>
    <xdr:ext cx="599010" cy="259045"/>
    <xdr:sp macro="" textlink="">
      <xdr:nvSpPr>
        <xdr:cNvPr id="254" name="n_2mainValue【橋りょう・トンネル】&#10;一人当たり有形固定資産（償却資産）額"/>
        <xdr:cNvSpPr txBox="1"/>
      </xdr:nvSpPr>
      <xdr:spPr>
        <a:xfrm>
          <a:off x="8450795" y="10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107861</xdr:rowOff>
    </xdr:from>
    <xdr:ext cx="599010" cy="259045"/>
    <xdr:sp macro="" textlink="">
      <xdr:nvSpPr>
        <xdr:cNvPr id="255" name="n_3mainValue【橋りょう・トンネル】&#10;一人当たり有形固定資産（償却資産）額"/>
        <xdr:cNvSpPr txBox="1"/>
      </xdr:nvSpPr>
      <xdr:spPr>
        <a:xfrm>
          <a:off x="7561795" y="1090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0" name="直線コネクタ 279"/>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2" name="直線コネクタ 2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3"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84" name="直線コネクタ 283"/>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85"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86" name="フローチャート: 判断 285"/>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87" name="フローチャート: 判断 28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8" name="フローチャート: 判断 287"/>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89" name="フローチャート: 判断 288"/>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0" name="フローチャート: 判断 289"/>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96" name="楕円 295"/>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297" name="【公営住宅】&#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298" name="楕円 297"/>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100964</xdr:rowOff>
    </xdr:to>
    <xdr:cxnSp macro="">
      <xdr:nvCxnSpPr>
        <xdr:cNvPr id="299" name="直線コネクタ 298"/>
        <xdr:cNvCxnSpPr/>
      </xdr:nvCxnSpPr>
      <xdr:spPr>
        <a:xfrm>
          <a:off x="3797300" y="143065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00" name="楕円 299"/>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76200</xdr:rowOff>
    </xdr:to>
    <xdr:cxnSp macro="">
      <xdr:nvCxnSpPr>
        <xdr:cNvPr id="301" name="直線コネクタ 300"/>
        <xdr:cNvCxnSpPr/>
      </xdr:nvCxnSpPr>
      <xdr:spPr>
        <a:xfrm>
          <a:off x="2908300" y="14276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302" name="楕円 301"/>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24764</xdr:rowOff>
    </xdr:from>
    <xdr:to>
      <xdr:col>15</xdr:col>
      <xdr:colOff>50800</xdr:colOff>
      <xdr:row>83</xdr:row>
      <xdr:rowOff>45720</xdr:rowOff>
    </xdr:to>
    <xdr:cxnSp macro="">
      <xdr:nvCxnSpPr>
        <xdr:cNvPr id="303" name="直線コネクタ 302"/>
        <xdr:cNvCxnSpPr/>
      </xdr:nvCxnSpPr>
      <xdr:spPr>
        <a:xfrm>
          <a:off x="2019300" y="142551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114936</xdr:rowOff>
    </xdr:from>
    <xdr:to>
      <xdr:col>6</xdr:col>
      <xdr:colOff>38100</xdr:colOff>
      <xdr:row>83</xdr:row>
      <xdr:rowOff>45086</xdr:rowOff>
    </xdr:to>
    <xdr:sp macro="" textlink="">
      <xdr:nvSpPr>
        <xdr:cNvPr id="304" name="楕円 303"/>
        <xdr:cNvSpPr/>
      </xdr:nvSpPr>
      <xdr:spPr>
        <a:xfrm>
          <a:off x="1079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165736</xdr:rowOff>
    </xdr:from>
    <xdr:to>
      <xdr:col>10</xdr:col>
      <xdr:colOff>114300</xdr:colOff>
      <xdr:row>83</xdr:row>
      <xdr:rowOff>24764</xdr:rowOff>
    </xdr:to>
    <xdr:cxnSp macro="">
      <xdr:nvCxnSpPr>
        <xdr:cNvPr id="305" name="直線コネクタ 304"/>
        <xdr:cNvCxnSpPr/>
      </xdr:nvCxnSpPr>
      <xdr:spPr>
        <a:xfrm>
          <a:off x="1130300" y="142246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06"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07"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08"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09"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10" name="n_1mainValue【公営住宅】&#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11" name="n_2mainValue【公営住宅】&#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66691</xdr:rowOff>
    </xdr:from>
    <xdr:ext cx="405111" cy="259045"/>
    <xdr:sp macro="" textlink="">
      <xdr:nvSpPr>
        <xdr:cNvPr id="312" name="n_3mainValue【公営住宅】&#10;有形固定資産減価償却率"/>
        <xdr:cNvSpPr txBox="1"/>
      </xdr:nvSpPr>
      <xdr:spPr>
        <a:xfrm>
          <a:off x="1816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36213</xdr:rowOff>
    </xdr:from>
    <xdr:ext cx="405111" cy="259045"/>
    <xdr:sp macro="" textlink="">
      <xdr:nvSpPr>
        <xdr:cNvPr id="313" name="n_4mainValue【公営住宅】&#10;有形固定資産減価償却率"/>
        <xdr:cNvSpPr txBox="1"/>
      </xdr:nvSpPr>
      <xdr:spPr>
        <a:xfrm>
          <a:off x="927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7" name="テキスト ボックス 326"/>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9" name="テキスト ボックス 328"/>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1" name="テキスト ボックス 330"/>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3" name="テキスト ボックス 33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35" name="直線コネクタ 334"/>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36"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37" name="直線コネクタ 336"/>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38"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39" name="直線コネクタ 338"/>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0"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1" name="フローチャート: 判断 340"/>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2" name="フローチャート: 判断 341"/>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3" name="フローチャート: 判断 342"/>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44" name="フローチャート: 判断 343"/>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45" name="フローチャート: 判断 344"/>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75448</xdr:rowOff>
    </xdr:from>
    <xdr:to>
      <xdr:col>55</xdr:col>
      <xdr:colOff>50800</xdr:colOff>
      <xdr:row>86</xdr:row>
      <xdr:rowOff>5598</xdr:rowOff>
    </xdr:to>
    <xdr:sp macro="" textlink="">
      <xdr:nvSpPr>
        <xdr:cNvPr id="351" name="楕円 350"/>
        <xdr:cNvSpPr/>
      </xdr:nvSpPr>
      <xdr:spPr>
        <a:xfrm>
          <a:off x="10426700" y="14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34825</xdr:rowOff>
    </xdr:from>
    <xdr:ext cx="469744" cy="259045"/>
    <xdr:sp macro="" textlink="">
      <xdr:nvSpPr>
        <xdr:cNvPr id="352" name="【公営住宅】&#10;一人当たり面積該当値テキスト"/>
        <xdr:cNvSpPr txBox="1"/>
      </xdr:nvSpPr>
      <xdr:spPr>
        <a:xfrm>
          <a:off x="10515600" y="1443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76682</xdr:rowOff>
    </xdr:from>
    <xdr:to>
      <xdr:col>50</xdr:col>
      <xdr:colOff>165100</xdr:colOff>
      <xdr:row>86</xdr:row>
      <xdr:rowOff>6832</xdr:rowOff>
    </xdr:to>
    <xdr:sp macro="" textlink="">
      <xdr:nvSpPr>
        <xdr:cNvPr id="353" name="楕円 352"/>
        <xdr:cNvSpPr/>
      </xdr:nvSpPr>
      <xdr:spPr>
        <a:xfrm>
          <a:off x="9588500" y="146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126248</xdr:rowOff>
    </xdr:from>
    <xdr:to>
      <xdr:col>55</xdr:col>
      <xdr:colOff>0</xdr:colOff>
      <xdr:row>85</xdr:row>
      <xdr:rowOff>127482</xdr:rowOff>
    </xdr:to>
    <xdr:cxnSp macro="">
      <xdr:nvCxnSpPr>
        <xdr:cNvPr id="354" name="直線コネクタ 353"/>
        <xdr:cNvCxnSpPr/>
      </xdr:nvCxnSpPr>
      <xdr:spPr>
        <a:xfrm flipV="1">
          <a:off x="9639300" y="14699498"/>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78831</xdr:rowOff>
    </xdr:from>
    <xdr:to>
      <xdr:col>46</xdr:col>
      <xdr:colOff>38100</xdr:colOff>
      <xdr:row>86</xdr:row>
      <xdr:rowOff>8981</xdr:rowOff>
    </xdr:to>
    <xdr:sp macro="" textlink="">
      <xdr:nvSpPr>
        <xdr:cNvPr id="355" name="楕円 354"/>
        <xdr:cNvSpPr/>
      </xdr:nvSpPr>
      <xdr:spPr>
        <a:xfrm>
          <a:off x="8699500" y="146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127482</xdr:rowOff>
    </xdr:from>
    <xdr:to>
      <xdr:col>50</xdr:col>
      <xdr:colOff>114300</xdr:colOff>
      <xdr:row>85</xdr:row>
      <xdr:rowOff>129631</xdr:rowOff>
    </xdr:to>
    <xdr:cxnSp macro="">
      <xdr:nvCxnSpPr>
        <xdr:cNvPr id="356" name="直線コネクタ 355"/>
        <xdr:cNvCxnSpPr/>
      </xdr:nvCxnSpPr>
      <xdr:spPr>
        <a:xfrm flipV="1">
          <a:off x="8750300" y="147007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80066</xdr:rowOff>
    </xdr:from>
    <xdr:to>
      <xdr:col>41</xdr:col>
      <xdr:colOff>101600</xdr:colOff>
      <xdr:row>86</xdr:row>
      <xdr:rowOff>10216</xdr:rowOff>
    </xdr:to>
    <xdr:sp macro="" textlink="">
      <xdr:nvSpPr>
        <xdr:cNvPr id="357" name="楕円 356"/>
        <xdr:cNvSpPr/>
      </xdr:nvSpPr>
      <xdr:spPr>
        <a:xfrm>
          <a:off x="7810500" y="146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129631</xdr:rowOff>
    </xdr:from>
    <xdr:to>
      <xdr:col>45</xdr:col>
      <xdr:colOff>177800</xdr:colOff>
      <xdr:row>85</xdr:row>
      <xdr:rowOff>130866</xdr:rowOff>
    </xdr:to>
    <xdr:cxnSp macro="">
      <xdr:nvCxnSpPr>
        <xdr:cNvPr id="358" name="直線コネクタ 357"/>
        <xdr:cNvCxnSpPr/>
      </xdr:nvCxnSpPr>
      <xdr:spPr>
        <a:xfrm flipV="1">
          <a:off x="7861300" y="1470288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82443</xdr:rowOff>
    </xdr:from>
    <xdr:to>
      <xdr:col>36</xdr:col>
      <xdr:colOff>165100</xdr:colOff>
      <xdr:row>86</xdr:row>
      <xdr:rowOff>12593</xdr:rowOff>
    </xdr:to>
    <xdr:sp macro="" textlink="">
      <xdr:nvSpPr>
        <xdr:cNvPr id="359" name="楕円 358"/>
        <xdr:cNvSpPr/>
      </xdr:nvSpPr>
      <xdr:spPr>
        <a:xfrm>
          <a:off x="6921500" y="1465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130866</xdr:rowOff>
    </xdr:from>
    <xdr:to>
      <xdr:col>41</xdr:col>
      <xdr:colOff>50800</xdr:colOff>
      <xdr:row>85</xdr:row>
      <xdr:rowOff>133243</xdr:rowOff>
    </xdr:to>
    <xdr:cxnSp macro="">
      <xdr:nvCxnSpPr>
        <xdr:cNvPr id="360" name="直線コネクタ 359"/>
        <xdr:cNvCxnSpPr/>
      </xdr:nvCxnSpPr>
      <xdr:spPr>
        <a:xfrm flipV="1">
          <a:off x="6972300" y="1470411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1"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2"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3"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64"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23359</xdr:rowOff>
    </xdr:from>
    <xdr:ext cx="469744" cy="259045"/>
    <xdr:sp macro="" textlink="">
      <xdr:nvSpPr>
        <xdr:cNvPr id="365" name="n_1mainValue【公営住宅】&#10;一人当たり面積"/>
        <xdr:cNvSpPr txBox="1"/>
      </xdr:nvSpPr>
      <xdr:spPr>
        <a:xfrm>
          <a:off x="9391727" y="1442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25508</xdr:rowOff>
    </xdr:from>
    <xdr:ext cx="469744" cy="259045"/>
    <xdr:sp macro="" textlink="">
      <xdr:nvSpPr>
        <xdr:cNvPr id="366" name="n_2mainValue【公営住宅】&#10;一人当たり面積"/>
        <xdr:cNvSpPr txBox="1"/>
      </xdr:nvSpPr>
      <xdr:spPr>
        <a:xfrm>
          <a:off x="8515427" y="1442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26743</xdr:rowOff>
    </xdr:from>
    <xdr:ext cx="469744" cy="259045"/>
    <xdr:sp macro="" textlink="">
      <xdr:nvSpPr>
        <xdr:cNvPr id="367" name="n_3mainValue【公営住宅】&#10;一人当たり面積"/>
        <xdr:cNvSpPr txBox="1"/>
      </xdr:nvSpPr>
      <xdr:spPr>
        <a:xfrm>
          <a:off x="7626427" y="144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29120</xdr:rowOff>
    </xdr:from>
    <xdr:ext cx="469744" cy="259045"/>
    <xdr:sp macro="" textlink="">
      <xdr:nvSpPr>
        <xdr:cNvPr id="368" name="n_4mainValue【公営住宅】&#10;一人当たり面積"/>
        <xdr:cNvSpPr txBox="1"/>
      </xdr:nvSpPr>
      <xdr:spPr>
        <a:xfrm>
          <a:off x="6737427" y="144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0" name="直線コネクタ 3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1" name="テキスト ボックス 38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2" name="直線コネクタ 3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3" name="テキスト ボックス 3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4" name="直線コネクタ 3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5" name="テキスト ボックス 3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6" name="直線コネクタ 3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7" name="テキスト ボックス 3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8" name="直線コネクタ 3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9" name="テキスト ボックス 3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0" name="直線コネクタ 3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1" name="テキスト ボックス 39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394" name="直線コネクタ 393"/>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95"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96" name="直線コネクタ 395"/>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97"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98" name="直線コネクタ 39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399" name="【港湾・漁港】&#10;有形固定資産減価償却率平均値テキスト"/>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0" name="フローチャート: 判断 399"/>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1" name="フローチャート: 判断 400"/>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2" name="フローチャート: 判断 401"/>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3" name="フローチャート: 判断 402"/>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04" name="フローチャート: 判断 403"/>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169092</xdr:rowOff>
    </xdr:from>
    <xdr:to>
      <xdr:col>24</xdr:col>
      <xdr:colOff>114300</xdr:colOff>
      <xdr:row>108</xdr:row>
      <xdr:rowOff>99242</xdr:rowOff>
    </xdr:to>
    <xdr:sp macro="" textlink="">
      <xdr:nvSpPr>
        <xdr:cNvPr id="410" name="楕円 409"/>
        <xdr:cNvSpPr/>
      </xdr:nvSpPr>
      <xdr:spPr>
        <a:xfrm>
          <a:off x="4584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84019</xdr:rowOff>
    </xdr:from>
    <xdr:ext cx="405111" cy="259045"/>
    <xdr:sp macro="" textlink="">
      <xdr:nvSpPr>
        <xdr:cNvPr id="411" name="【港湾・漁港】&#10;有形固定資産減価償却率該当値テキスト"/>
        <xdr:cNvSpPr txBox="1"/>
      </xdr:nvSpPr>
      <xdr:spPr>
        <a:xfrm>
          <a:off x="4673600" y="1842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146231</xdr:rowOff>
    </xdr:from>
    <xdr:to>
      <xdr:col>20</xdr:col>
      <xdr:colOff>38100</xdr:colOff>
      <xdr:row>108</xdr:row>
      <xdr:rowOff>76381</xdr:rowOff>
    </xdr:to>
    <xdr:sp macro="" textlink="">
      <xdr:nvSpPr>
        <xdr:cNvPr id="412" name="楕円 411"/>
        <xdr:cNvSpPr/>
      </xdr:nvSpPr>
      <xdr:spPr>
        <a:xfrm>
          <a:off x="3746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25581</xdr:rowOff>
    </xdr:from>
    <xdr:to>
      <xdr:col>24</xdr:col>
      <xdr:colOff>63500</xdr:colOff>
      <xdr:row>108</xdr:row>
      <xdr:rowOff>48442</xdr:rowOff>
    </xdr:to>
    <xdr:cxnSp macro="">
      <xdr:nvCxnSpPr>
        <xdr:cNvPr id="413" name="直線コネクタ 412"/>
        <xdr:cNvCxnSpPr/>
      </xdr:nvCxnSpPr>
      <xdr:spPr>
        <a:xfrm>
          <a:off x="3797300" y="185421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128270</xdr:rowOff>
    </xdr:from>
    <xdr:to>
      <xdr:col>15</xdr:col>
      <xdr:colOff>101600</xdr:colOff>
      <xdr:row>108</xdr:row>
      <xdr:rowOff>58420</xdr:rowOff>
    </xdr:to>
    <xdr:sp macro="" textlink="">
      <xdr:nvSpPr>
        <xdr:cNvPr id="414" name="楕円 413"/>
        <xdr:cNvSpPr/>
      </xdr:nvSpPr>
      <xdr:spPr>
        <a:xfrm>
          <a:off x="2857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xdr:rowOff>
    </xdr:from>
    <xdr:to>
      <xdr:col>19</xdr:col>
      <xdr:colOff>177800</xdr:colOff>
      <xdr:row>108</xdr:row>
      <xdr:rowOff>25581</xdr:rowOff>
    </xdr:to>
    <xdr:cxnSp macro="">
      <xdr:nvCxnSpPr>
        <xdr:cNvPr id="415" name="直線コネクタ 414"/>
        <xdr:cNvCxnSpPr/>
      </xdr:nvCxnSpPr>
      <xdr:spPr>
        <a:xfrm>
          <a:off x="2908300" y="185242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108676</xdr:rowOff>
    </xdr:from>
    <xdr:to>
      <xdr:col>10</xdr:col>
      <xdr:colOff>165100</xdr:colOff>
      <xdr:row>108</xdr:row>
      <xdr:rowOff>38826</xdr:rowOff>
    </xdr:to>
    <xdr:sp macro="" textlink="">
      <xdr:nvSpPr>
        <xdr:cNvPr id="416" name="楕円 415"/>
        <xdr:cNvSpPr/>
      </xdr:nvSpPr>
      <xdr:spPr>
        <a:xfrm>
          <a:off x="1968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159476</xdr:rowOff>
    </xdr:from>
    <xdr:to>
      <xdr:col>15</xdr:col>
      <xdr:colOff>50800</xdr:colOff>
      <xdr:row>108</xdr:row>
      <xdr:rowOff>7620</xdr:rowOff>
    </xdr:to>
    <xdr:cxnSp macro="">
      <xdr:nvCxnSpPr>
        <xdr:cNvPr id="417" name="直線コネクタ 416"/>
        <xdr:cNvCxnSpPr/>
      </xdr:nvCxnSpPr>
      <xdr:spPr>
        <a:xfrm>
          <a:off x="2019300" y="18504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129902</xdr:rowOff>
    </xdr:from>
    <xdr:to>
      <xdr:col>6</xdr:col>
      <xdr:colOff>38100</xdr:colOff>
      <xdr:row>108</xdr:row>
      <xdr:rowOff>60052</xdr:rowOff>
    </xdr:to>
    <xdr:sp macro="" textlink="">
      <xdr:nvSpPr>
        <xdr:cNvPr id="418" name="楕円 417"/>
        <xdr:cNvSpPr/>
      </xdr:nvSpPr>
      <xdr:spPr>
        <a:xfrm>
          <a:off x="1079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159476</xdr:rowOff>
    </xdr:from>
    <xdr:to>
      <xdr:col>10</xdr:col>
      <xdr:colOff>114300</xdr:colOff>
      <xdr:row>108</xdr:row>
      <xdr:rowOff>9252</xdr:rowOff>
    </xdr:to>
    <xdr:cxnSp macro="">
      <xdr:nvCxnSpPr>
        <xdr:cNvPr id="419" name="直線コネクタ 418"/>
        <xdr:cNvCxnSpPr/>
      </xdr:nvCxnSpPr>
      <xdr:spPr>
        <a:xfrm flipV="1">
          <a:off x="1130300" y="185046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0" name="n_1aveValue【港湾・漁港】&#10;有形固定資産減価償却率"/>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1" name="n_2aveValue【港湾・漁港】&#10;有形固定資産減価償却率"/>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2" name="n_3aveValue【港湾・漁港】&#10;有形固定資産減価償却率"/>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3" name="n_4aveValue【港湾・漁港】&#10;有形固定資産減価償却率"/>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67508</xdr:rowOff>
    </xdr:from>
    <xdr:ext cx="405111" cy="259045"/>
    <xdr:sp macro="" textlink="">
      <xdr:nvSpPr>
        <xdr:cNvPr id="424" name="n_1mainValue【港湾・漁港】&#10;有形固定資産減価償却率"/>
        <xdr:cNvSpPr txBox="1"/>
      </xdr:nvSpPr>
      <xdr:spPr>
        <a:xfrm>
          <a:off x="35820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49547</xdr:rowOff>
    </xdr:from>
    <xdr:ext cx="405111" cy="259045"/>
    <xdr:sp macro="" textlink="">
      <xdr:nvSpPr>
        <xdr:cNvPr id="425" name="n_2mainValue【港湾・漁港】&#10;有形固定資産減価償却率"/>
        <xdr:cNvSpPr txBox="1"/>
      </xdr:nvSpPr>
      <xdr:spPr>
        <a:xfrm>
          <a:off x="2705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29953</xdr:rowOff>
    </xdr:from>
    <xdr:ext cx="405111" cy="259045"/>
    <xdr:sp macro="" textlink="">
      <xdr:nvSpPr>
        <xdr:cNvPr id="426" name="n_3mainValue【港湾・漁港】&#10;有形固定資産減価償却率"/>
        <xdr:cNvSpPr txBox="1"/>
      </xdr:nvSpPr>
      <xdr:spPr>
        <a:xfrm>
          <a:off x="1816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51179</xdr:rowOff>
    </xdr:from>
    <xdr:ext cx="405111" cy="259045"/>
    <xdr:sp macro="" textlink="">
      <xdr:nvSpPr>
        <xdr:cNvPr id="427" name="n_4mainValue【港湾・漁港】&#10;有形固定資産減価償却率"/>
        <xdr:cNvSpPr txBox="1"/>
      </xdr:nvSpPr>
      <xdr:spPr>
        <a:xfrm>
          <a:off x="927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1" name="テキスト ボックス 44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3" name="テキスト ボックス 44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5" name="テキスト ボックス 44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7" name="テキスト ボックス 44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49" name="直線コネクタ 448"/>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0"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1" name="直線コネクタ 450"/>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2"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3" name="直線コネクタ 452"/>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54"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55" name="フローチャート: 判断 454"/>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56" name="フローチャート: 判断 455"/>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57" name="フローチャート: 判断 456"/>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58" name="フローチャート: 判断 457"/>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59" name="フローチャート: 判断 458"/>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1580</xdr:rowOff>
    </xdr:from>
    <xdr:to>
      <xdr:col>55</xdr:col>
      <xdr:colOff>50800</xdr:colOff>
      <xdr:row>108</xdr:row>
      <xdr:rowOff>103180</xdr:rowOff>
    </xdr:to>
    <xdr:sp macro="" textlink="">
      <xdr:nvSpPr>
        <xdr:cNvPr id="465" name="楕円 464"/>
        <xdr:cNvSpPr/>
      </xdr:nvSpPr>
      <xdr:spPr>
        <a:xfrm>
          <a:off x="10426700" y="185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87957</xdr:rowOff>
    </xdr:from>
    <xdr:ext cx="534377" cy="259045"/>
    <xdr:sp macro="" textlink="">
      <xdr:nvSpPr>
        <xdr:cNvPr id="466" name="【港湾・漁港】&#10;一人当たり有形固定資産（償却資産）額該当値テキスト"/>
        <xdr:cNvSpPr txBox="1"/>
      </xdr:nvSpPr>
      <xdr:spPr>
        <a:xfrm>
          <a:off x="10515600" y="18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1586</xdr:rowOff>
    </xdr:from>
    <xdr:to>
      <xdr:col>50</xdr:col>
      <xdr:colOff>165100</xdr:colOff>
      <xdr:row>108</xdr:row>
      <xdr:rowOff>103186</xdr:rowOff>
    </xdr:to>
    <xdr:sp macro="" textlink="">
      <xdr:nvSpPr>
        <xdr:cNvPr id="467" name="楕円 466"/>
        <xdr:cNvSpPr/>
      </xdr:nvSpPr>
      <xdr:spPr>
        <a:xfrm>
          <a:off x="9588500" y="185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52380</xdr:rowOff>
    </xdr:from>
    <xdr:to>
      <xdr:col>55</xdr:col>
      <xdr:colOff>0</xdr:colOff>
      <xdr:row>108</xdr:row>
      <xdr:rowOff>52386</xdr:rowOff>
    </xdr:to>
    <xdr:cxnSp macro="">
      <xdr:nvCxnSpPr>
        <xdr:cNvPr id="468" name="直線コネクタ 467"/>
        <xdr:cNvCxnSpPr/>
      </xdr:nvCxnSpPr>
      <xdr:spPr>
        <a:xfrm flipV="1">
          <a:off x="9639300" y="18568980"/>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2209</xdr:rowOff>
    </xdr:from>
    <xdr:to>
      <xdr:col>46</xdr:col>
      <xdr:colOff>38100</xdr:colOff>
      <xdr:row>108</xdr:row>
      <xdr:rowOff>103809</xdr:rowOff>
    </xdr:to>
    <xdr:sp macro="" textlink="">
      <xdr:nvSpPr>
        <xdr:cNvPr id="469" name="楕円 468"/>
        <xdr:cNvSpPr/>
      </xdr:nvSpPr>
      <xdr:spPr>
        <a:xfrm>
          <a:off x="8699500" y="185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52386</xdr:rowOff>
    </xdr:from>
    <xdr:to>
      <xdr:col>50</xdr:col>
      <xdr:colOff>114300</xdr:colOff>
      <xdr:row>108</xdr:row>
      <xdr:rowOff>53009</xdr:rowOff>
    </xdr:to>
    <xdr:cxnSp macro="">
      <xdr:nvCxnSpPr>
        <xdr:cNvPr id="470" name="直線コネクタ 469"/>
        <xdr:cNvCxnSpPr/>
      </xdr:nvCxnSpPr>
      <xdr:spPr>
        <a:xfrm flipV="1">
          <a:off x="8750300" y="18568986"/>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2792</xdr:rowOff>
    </xdr:from>
    <xdr:to>
      <xdr:col>41</xdr:col>
      <xdr:colOff>101600</xdr:colOff>
      <xdr:row>108</xdr:row>
      <xdr:rowOff>104392</xdr:rowOff>
    </xdr:to>
    <xdr:sp macro="" textlink="">
      <xdr:nvSpPr>
        <xdr:cNvPr id="471" name="楕円 470"/>
        <xdr:cNvSpPr/>
      </xdr:nvSpPr>
      <xdr:spPr>
        <a:xfrm>
          <a:off x="7810500" y="18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53009</xdr:rowOff>
    </xdr:from>
    <xdr:to>
      <xdr:col>45</xdr:col>
      <xdr:colOff>177800</xdr:colOff>
      <xdr:row>108</xdr:row>
      <xdr:rowOff>53592</xdr:rowOff>
    </xdr:to>
    <xdr:cxnSp macro="">
      <xdr:nvCxnSpPr>
        <xdr:cNvPr id="472" name="直線コネクタ 471"/>
        <xdr:cNvCxnSpPr/>
      </xdr:nvCxnSpPr>
      <xdr:spPr>
        <a:xfrm flipV="1">
          <a:off x="7861300" y="18569609"/>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4167</xdr:rowOff>
    </xdr:from>
    <xdr:to>
      <xdr:col>36</xdr:col>
      <xdr:colOff>165100</xdr:colOff>
      <xdr:row>108</xdr:row>
      <xdr:rowOff>105767</xdr:rowOff>
    </xdr:to>
    <xdr:sp macro="" textlink="">
      <xdr:nvSpPr>
        <xdr:cNvPr id="473" name="楕円 472"/>
        <xdr:cNvSpPr/>
      </xdr:nvSpPr>
      <xdr:spPr>
        <a:xfrm>
          <a:off x="6921500" y="185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53592</xdr:rowOff>
    </xdr:from>
    <xdr:to>
      <xdr:col>41</xdr:col>
      <xdr:colOff>50800</xdr:colOff>
      <xdr:row>108</xdr:row>
      <xdr:rowOff>54967</xdr:rowOff>
    </xdr:to>
    <xdr:cxnSp macro="">
      <xdr:nvCxnSpPr>
        <xdr:cNvPr id="474" name="直線コネクタ 473"/>
        <xdr:cNvCxnSpPr/>
      </xdr:nvCxnSpPr>
      <xdr:spPr>
        <a:xfrm flipV="1">
          <a:off x="6972300" y="1857019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75"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76"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77" name="n_3aveValue【港湾・漁港】&#10;一人当たり有形固定資産（償却資産）額"/>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78" name="n_4aveValue【港湾・漁港】&#10;一人当たり有形固定資産（償却資産）額"/>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94313</xdr:rowOff>
    </xdr:from>
    <xdr:ext cx="534377" cy="259045"/>
    <xdr:sp macro="" textlink="">
      <xdr:nvSpPr>
        <xdr:cNvPr id="479" name="n_1mainValue【港湾・漁港】&#10;一人当たり有形固定資産（償却資産）額"/>
        <xdr:cNvSpPr txBox="1"/>
      </xdr:nvSpPr>
      <xdr:spPr>
        <a:xfrm>
          <a:off x="9359411" y="186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94936</xdr:rowOff>
    </xdr:from>
    <xdr:ext cx="534377" cy="259045"/>
    <xdr:sp macro="" textlink="">
      <xdr:nvSpPr>
        <xdr:cNvPr id="480" name="n_2mainValue【港湾・漁港】&#10;一人当たり有形固定資産（償却資産）額"/>
        <xdr:cNvSpPr txBox="1"/>
      </xdr:nvSpPr>
      <xdr:spPr>
        <a:xfrm>
          <a:off x="8483111" y="186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95519</xdr:rowOff>
    </xdr:from>
    <xdr:ext cx="534377" cy="259045"/>
    <xdr:sp macro="" textlink="">
      <xdr:nvSpPr>
        <xdr:cNvPr id="481" name="n_3mainValue【港湾・漁港】&#10;一人当たり有形固定資産（償却資産）額"/>
        <xdr:cNvSpPr txBox="1"/>
      </xdr:nvSpPr>
      <xdr:spPr>
        <a:xfrm>
          <a:off x="7594111" y="186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96894</xdr:rowOff>
    </xdr:from>
    <xdr:ext cx="534377" cy="259045"/>
    <xdr:sp macro="" textlink="">
      <xdr:nvSpPr>
        <xdr:cNvPr id="482" name="n_4mainValue【港湾・漁港】&#10;一人当たり有形固定資産（償却資産）額"/>
        <xdr:cNvSpPr txBox="1"/>
      </xdr:nvSpPr>
      <xdr:spPr>
        <a:xfrm>
          <a:off x="6705111" y="1861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08" name="直線コネクタ 507"/>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0" name="直線コネクタ 50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2" name="直線コネクタ 51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3"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14" name="フローチャート: 判断 513"/>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15" name="フローチャート: 判断 514"/>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16" name="フローチャート: 判断 515"/>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17" name="フローチャート: 判断 516"/>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18" name="フローチャート: 判断 517"/>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165826</xdr:rowOff>
    </xdr:from>
    <xdr:to>
      <xdr:col>85</xdr:col>
      <xdr:colOff>177800</xdr:colOff>
      <xdr:row>36</xdr:row>
      <xdr:rowOff>95976</xdr:rowOff>
    </xdr:to>
    <xdr:sp macro="" textlink="">
      <xdr:nvSpPr>
        <xdr:cNvPr id="524" name="楕円 523"/>
        <xdr:cNvSpPr/>
      </xdr:nvSpPr>
      <xdr:spPr>
        <a:xfrm>
          <a:off x="16268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17253</xdr:rowOff>
    </xdr:from>
    <xdr:ext cx="405111" cy="259045"/>
    <xdr:sp macro="" textlink="">
      <xdr:nvSpPr>
        <xdr:cNvPr id="525" name="【認定こども園・幼稚園・保育所】&#10;有形固定資産減価償却率該当値テキスト"/>
        <xdr:cNvSpPr txBox="1"/>
      </xdr:nvSpPr>
      <xdr:spPr>
        <a:xfrm>
          <a:off x="16357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108676</xdr:rowOff>
    </xdr:from>
    <xdr:to>
      <xdr:col>81</xdr:col>
      <xdr:colOff>101600</xdr:colOff>
      <xdr:row>36</xdr:row>
      <xdr:rowOff>38826</xdr:rowOff>
    </xdr:to>
    <xdr:sp macro="" textlink="">
      <xdr:nvSpPr>
        <xdr:cNvPr id="526" name="楕円 525"/>
        <xdr:cNvSpPr/>
      </xdr:nvSpPr>
      <xdr:spPr>
        <a:xfrm>
          <a:off x="15430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159476</xdr:rowOff>
    </xdr:from>
    <xdr:to>
      <xdr:col>85</xdr:col>
      <xdr:colOff>127000</xdr:colOff>
      <xdr:row>36</xdr:row>
      <xdr:rowOff>45176</xdr:rowOff>
    </xdr:to>
    <xdr:cxnSp macro="">
      <xdr:nvCxnSpPr>
        <xdr:cNvPr id="527" name="直線コネクタ 526"/>
        <xdr:cNvCxnSpPr/>
      </xdr:nvCxnSpPr>
      <xdr:spPr>
        <a:xfrm>
          <a:off x="15481300" y="61602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528" name="楕円 527"/>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35</xdr:row>
      <xdr:rowOff>159476</xdr:rowOff>
    </xdr:to>
    <xdr:cxnSp macro="">
      <xdr:nvCxnSpPr>
        <xdr:cNvPr id="529" name="直線コネクタ 528"/>
        <xdr:cNvCxnSpPr/>
      </xdr:nvCxnSpPr>
      <xdr:spPr>
        <a:xfrm>
          <a:off x="14592300" y="610470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30" name="楕円 529"/>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103958</xdr:rowOff>
    </xdr:from>
    <xdr:to>
      <xdr:col>76</xdr:col>
      <xdr:colOff>114300</xdr:colOff>
      <xdr:row>37</xdr:row>
      <xdr:rowOff>121920</xdr:rowOff>
    </xdr:to>
    <xdr:cxnSp macro="">
      <xdr:nvCxnSpPr>
        <xdr:cNvPr id="531" name="直線コネクタ 530"/>
        <xdr:cNvCxnSpPr/>
      </xdr:nvCxnSpPr>
      <xdr:spPr>
        <a:xfrm flipV="1">
          <a:off x="13703300" y="6104708"/>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10704</xdr:rowOff>
    </xdr:from>
    <xdr:to>
      <xdr:col>67</xdr:col>
      <xdr:colOff>101600</xdr:colOff>
      <xdr:row>38</xdr:row>
      <xdr:rowOff>112304</xdr:rowOff>
    </xdr:to>
    <xdr:sp macro="" textlink="">
      <xdr:nvSpPr>
        <xdr:cNvPr id="532" name="楕円 531"/>
        <xdr:cNvSpPr/>
      </xdr:nvSpPr>
      <xdr:spPr>
        <a:xfrm>
          <a:off x="12763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38</xdr:row>
      <xdr:rowOff>61504</xdr:rowOff>
    </xdr:to>
    <xdr:cxnSp macro="">
      <xdr:nvCxnSpPr>
        <xdr:cNvPr id="533" name="直線コネクタ 532"/>
        <xdr:cNvCxnSpPr/>
      </xdr:nvCxnSpPr>
      <xdr:spPr>
        <a:xfrm flipV="1">
          <a:off x="12814300" y="646557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34"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35"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36"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37"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55353</xdr:rowOff>
    </xdr:from>
    <xdr:ext cx="405111" cy="259045"/>
    <xdr:sp macro="" textlink="">
      <xdr:nvSpPr>
        <xdr:cNvPr id="538" name="n_1mainValue【認定こども園・幼稚園・保育所】&#10;有形固定資産減価償却率"/>
        <xdr:cNvSpPr txBox="1"/>
      </xdr:nvSpPr>
      <xdr:spPr>
        <a:xfrm>
          <a:off x="152660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539" name="n_2mainValue【認定こども園・幼稚園・保育所】&#10;有形固定資産減価償却率"/>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0" name="n_3main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1" name="n_4main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3" name="直線コネクタ 562"/>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4"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5" name="直線コネクタ 564"/>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6"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67" name="直線コネクタ 566"/>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68"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69" name="フローチャート: 判断 568"/>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0" name="フローチャート: 判断 569"/>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1" name="フローチャート: 判断 570"/>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2" name="フローチャート: 判断 571"/>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3" name="フローチャート: 判断 572"/>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153416</xdr:rowOff>
    </xdr:from>
    <xdr:to>
      <xdr:col>116</xdr:col>
      <xdr:colOff>114300</xdr:colOff>
      <xdr:row>37</xdr:row>
      <xdr:rowOff>83566</xdr:rowOff>
    </xdr:to>
    <xdr:sp macro="" textlink="">
      <xdr:nvSpPr>
        <xdr:cNvPr id="579" name="楕円 578"/>
        <xdr:cNvSpPr/>
      </xdr:nvSpPr>
      <xdr:spPr>
        <a:xfrm>
          <a:off x="22110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4843</xdr:rowOff>
    </xdr:from>
    <xdr:ext cx="469744" cy="259045"/>
    <xdr:sp macro="" textlink="">
      <xdr:nvSpPr>
        <xdr:cNvPr id="580" name="【認定こども園・幼稚園・保育所】&#10;一人当たり面積該当値テキスト"/>
        <xdr:cNvSpPr txBox="1"/>
      </xdr:nvSpPr>
      <xdr:spPr>
        <a:xfrm>
          <a:off x="221996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581" name="楕円 580"/>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32766</xdr:rowOff>
    </xdr:from>
    <xdr:to>
      <xdr:col>116</xdr:col>
      <xdr:colOff>63500</xdr:colOff>
      <xdr:row>37</xdr:row>
      <xdr:rowOff>46482</xdr:rowOff>
    </xdr:to>
    <xdr:cxnSp macro="">
      <xdr:nvCxnSpPr>
        <xdr:cNvPr id="582" name="直線コネクタ 581"/>
        <xdr:cNvCxnSpPr/>
      </xdr:nvCxnSpPr>
      <xdr:spPr>
        <a:xfrm flipV="1">
          <a:off x="21323300" y="63764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583" name="楕円 582"/>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37</xdr:row>
      <xdr:rowOff>64770</xdr:rowOff>
    </xdr:to>
    <xdr:cxnSp macro="">
      <xdr:nvCxnSpPr>
        <xdr:cNvPr id="584" name="直線コネクタ 583"/>
        <xdr:cNvCxnSpPr/>
      </xdr:nvCxnSpPr>
      <xdr:spPr>
        <a:xfrm flipV="1">
          <a:off x="20434300" y="6390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80264</xdr:rowOff>
    </xdr:from>
    <xdr:to>
      <xdr:col>102</xdr:col>
      <xdr:colOff>165100</xdr:colOff>
      <xdr:row>37</xdr:row>
      <xdr:rowOff>10414</xdr:rowOff>
    </xdr:to>
    <xdr:sp macro="" textlink="">
      <xdr:nvSpPr>
        <xdr:cNvPr id="585" name="楕円 584"/>
        <xdr:cNvSpPr/>
      </xdr:nvSpPr>
      <xdr:spPr>
        <a:xfrm>
          <a:off x="19494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131064</xdr:rowOff>
    </xdr:from>
    <xdr:to>
      <xdr:col>107</xdr:col>
      <xdr:colOff>50800</xdr:colOff>
      <xdr:row>37</xdr:row>
      <xdr:rowOff>64770</xdr:rowOff>
    </xdr:to>
    <xdr:cxnSp macro="">
      <xdr:nvCxnSpPr>
        <xdr:cNvPr id="586" name="直線コネクタ 585"/>
        <xdr:cNvCxnSpPr/>
      </xdr:nvCxnSpPr>
      <xdr:spPr>
        <a:xfrm>
          <a:off x="19545300" y="63032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167132</xdr:rowOff>
    </xdr:from>
    <xdr:to>
      <xdr:col>98</xdr:col>
      <xdr:colOff>38100</xdr:colOff>
      <xdr:row>35</xdr:row>
      <xdr:rowOff>97282</xdr:rowOff>
    </xdr:to>
    <xdr:sp macro="" textlink="">
      <xdr:nvSpPr>
        <xdr:cNvPr id="587" name="楕円 586"/>
        <xdr:cNvSpPr/>
      </xdr:nvSpPr>
      <xdr:spPr>
        <a:xfrm>
          <a:off x="18605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46482</xdr:rowOff>
    </xdr:from>
    <xdr:to>
      <xdr:col>102</xdr:col>
      <xdr:colOff>114300</xdr:colOff>
      <xdr:row>36</xdr:row>
      <xdr:rowOff>131064</xdr:rowOff>
    </xdr:to>
    <xdr:cxnSp macro="">
      <xdr:nvCxnSpPr>
        <xdr:cNvPr id="588" name="直線コネクタ 587"/>
        <xdr:cNvCxnSpPr/>
      </xdr:nvCxnSpPr>
      <xdr:spPr>
        <a:xfrm>
          <a:off x="18656300" y="604723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89"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0"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1"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2"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593" name="n_1mainValue【認定こども園・幼稚園・保育所】&#10;一人当たり面積"/>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94"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26941</xdr:rowOff>
    </xdr:from>
    <xdr:ext cx="469744" cy="259045"/>
    <xdr:sp macro="" textlink="">
      <xdr:nvSpPr>
        <xdr:cNvPr id="595" name="n_3mainValue【認定こども園・幼稚園・保育所】&#10;一人当たり面積"/>
        <xdr:cNvSpPr txBox="1"/>
      </xdr:nvSpPr>
      <xdr:spPr>
        <a:xfrm>
          <a:off x="19310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113809</xdr:rowOff>
    </xdr:from>
    <xdr:ext cx="469744" cy="259045"/>
    <xdr:sp macro="" textlink="">
      <xdr:nvSpPr>
        <xdr:cNvPr id="596" name="n_4mainValue【認定こども園・幼稚園・保育所】&#10;一人当たり面積"/>
        <xdr:cNvSpPr txBox="1"/>
      </xdr:nvSpPr>
      <xdr:spPr>
        <a:xfrm>
          <a:off x="18421427" y="57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19" name="直線コネクタ 618"/>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0"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1" name="直線コネクタ 620"/>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3" name="直線コネクタ 62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24"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25" name="フローチャート: 判断 624"/>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6" name="フローチャート: 判断 62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27" name="フローチャート: 判断 626"/>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28" name="フローチャート: 判断 627"/>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29" name="フローチャート: 判断 628"/>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22352</xdr:rowOff>
    </xdr:from>
    <xdr:to>
      <xdr:col>85</xdr:col>
      <xdr:colOff>177800</xdr:colOff>
      <xdr:row>58</xdr:row>
      <xdr:rowOff>123952</xdr:rowOff>
    </xdr:to>
    <xdr:sp macro="" textlink="">
      <xdr:nvSpPr>
        <xdr:cNvPr id="635" name="楕円 634"/>
        <xdr:cNvSpPr/>
      </xdr:nvSpPr>
      <xdr:spPr>
        <a:xfrm>
          <a:off x="16268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45229</xdr:rowOff>
    </xdr:from>
    <xdr:ext cx="405111" cy="259045"/>
    <xdr:sp macro="" textlink="">
      <xdr:nvSpPr>
        <xdr:cNvPr id="636" name="【学校施設】&#10;有形固定資産減価償却率該当値テキスト"/>
        <xdr:cNvSpPr txBox="1"/>
      </xdr:nvSpPr>
      <xdr:spPr>
        <a:xfrm>
          <a:off x="163576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152654</xdr:rowOff>
    </xdr:from>
    <xdr:to>
      <xdr:col>81</xdr:col>
      <xdr:colOff>101600</xdr:colOff>
      <xdr:row>58</xdr:row>
      <xdr:rowOff>82804</xdr:rowOff>
    </xdr:to>
    <xdr:sp macro="" textlink="">
      <xdr:nvSpPr>
        <xdr:cNvPr id="637" name="楕円 636"/>
        <xdr:cNvSpPr/>
      </xdr:nvSpPr>
      <xdr:spPr>
        <a:xfrm>
          <a:off x="15430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32004</xdr:rowOff>
    </xdr:from>
    <xdr:to>
      <xdr:col>85</xdr:col>
      <xdr:colOff>127000</xdr:colOff>
      <xdr:row>58</xdr:row>
      <xdr:rowOff>73152</xdr:rowOff>
    </xdr:to>
    <xdr:cxnSp macro="">
      <xdr:nvCxnSpPr>
        <xdr:cNvPr id="638" name="直線コネクタ 637"/>
        <xdr:cNvCxnSpPr/>
      </xdr:nvCxnSpPr>
      <xdr:spPr>
        <a:xfrm>
          <a:off x="15481300" y="9976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xdr:rowOff>
    </xdr:from>
    <xdr:to>
      <xdr:col>76</xdr:col>
      <xdr:colOff>165100</xdr:colOff>
      <xdr:row>58</xdr:row>
      <xdr:rowOff>112522</xdr:rowOff>
    </xdr:to>
    <xdr:sp macro="" textlink="">
      <xdr:nvSpPr>
        <xdr:cNvPr id="639" name="楕円 638"/>
        <xdr:cNvSpPr/>
      </xdr:nvSpPr>
      <xdr:spPr>
        <a:xfrm>
          <a:off x="14541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61722</xdr:rowOff>
    </xdr:to>
    <xdr:cxnSp macro="">
      <xdr:nvCxnSpPr>
        <xdr:cNvPr id="640" name="直線コネクタ 639"/>
        <xdr:cNvCxnSpPr/>
      </xdr:nvCxnSpPr>
      <xdr:spPr>
        <a:xfrm flipV="1">
          <a:off x="14592300" y="99761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150368</xdr:rowOff>
    </xdr:from>
    <xdr:to>
      <xdr:col>72</xdr:col>
      <xdr:colOff>38100</xdr:colOff>
      <xdr:row>58</xdr:row>
      <xdr:rowOff>80518</xdr:rowOff>
    </xdr:to>
    <xdr:sp macro="" textlink="">
      <xdr:nvSpPr>
        <xdr:cNvPr id="641" name="楕円 640"/>
        <xdr:cNvSpPr/>
      </xdr:nvSpPr>
      <xdr:spPr>
        <a:xfrm>
          <a:off x="13652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29718</xdr:rowOff>
    </xdr:from>
    <xdr:to>
      <xdr:col>76</xdr:col>
      <xdr:colOff>114300</xdr:colOff>
      <xdr:row>58</xdr:row>
      <xdr:rowOff>61722</xdr:rowOff>
    </xdr:to>
    <xdr:cxnSp macro="">
      <xdr:nvCxnSpPr>
        <xdr:cNvPr id="642" name="直線コネクタ 641"/>
        <xdr:cNvCxnSpPr/>
      </xdr:nvCxnSpPr>
      <xdr:spPr>
        <a:xfrm>
          <a:off x="13703300" y="99738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20066</xdr:rowOff>
    </xdr:from>
    <xdr:to>
      <xdr:col>67</xdr:col>
      <xdr:colOff>101600</xdr:colOff>
      <xdr:row>58</xdr:row>
      <xdr:rowOff>121666</xdr:rowOff>
    </xdr:to>
    <xdr:sp macro="" textlink="">
      <xdr:nvSpPr>
        <xdr:cNvPr id="643" name="楕円 642"/>
        <xdr:cNvSpPr/>
      </xdr:nvSpPr>
      <xdr:spPr>
        <a:xfrm>
          <a:off x="12763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29718</xdr:rowOff>
    </xdr:from>
    <xdr:to>
      <xdr:col>71</xdr:col>
      <xdr:colOff>177800</xdr:colOff>
      <xdr:row>58</xdr:row>
      <xdr:rowOff>70866</xdr:rowOff>
    </xdr:to>
    <xdr:cxnSp macro="">
      <xdr:nvCxnSpPr>
        <xdr:cNvPr id="644" name="直線コネクタ 643"/>
        <xdr:cNvCxnSpPr/>
      </xdr:nvCxnSpPr>
      <xdr:spPr>
        <a:xfrm flipV="1">
          <a:off x="12814300" y="99738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5"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46"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47"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48"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99331</xdr:rowOff>
    </xdr:from>
    <xdr:ext cx="405111" cy="259045"/>
    <xdr:sp macro="" textlink="">
      <xdr:nvSpPr>
        <xdr:cNvPr id="649" name="n_1mainValue【学校施設】&#10;有形固定資産減価償却率"/>
        <xdr:cNvSpPr txBox="1"/>
      </xdr:nvSpPr>
      <xdr:spPr>
        <a:xfrm>
          <a:off x="15266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650" name="n_2main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97045</xdr:rowOff>
    </xdr:from>
    <xdr:ext cx="405111" cy="259045"/>
    <xdr:sp macro="" textlink="">
      <xdr:nvSpPr>
        <xdr:cNvPr id="651" name="n_3mainValue【学校施設】&#10;有形固定資産減価償却率"/>
        <xdr:cNvSpPr txBox="1"/>
      </xdr:nvSpPr>
      <xdr:spPr>
        <a:xfrm>
          <a:off x="13500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138193</xdr:rowOff>
    </xdr:from>
    <xdr:ext cx="405111" cy="259045"/>
    <xdr:sp macro="" textlink="">
      <xdr:nvSpPr>
        <xdr:cNvPr id="652" name="n_4mainValue【学校施設】&#10;有形固定資産減価償却率"/>
        <xdr:cNvSpPr txBox="1"/>
      </xdr:nvSpPr>
      <xdr:spPr>
        <a:xfrm>
          <a:off x="12611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3" name="直線コネクタ 6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4" name="テキスト ボックス 6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5" name="直線コネクタ 6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6" name="テキスト ボックス 6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9" name="直線コネクタ 6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0" name="テキスト ボックス 6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1" name="直線コネクタ 6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2" name="テキスト ボックス 6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4" name="テキスト ボックス 6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76" name="直線コネクタ 675"/>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77"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78" name="直線コネクタ 677"/>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79"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0" name="直線コネクタ 679"/>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1"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2" name="フローチャート: 判断 681"/>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3" name="フローチャート: 判断 682"/>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84" name="フローチャート: 判断 683"/>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85" name="フローチャート: 判断 684"/>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86" name="フローチャート: 判断 685"/>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137033</xdr:rowOff>
    </xdr:from>
    <xdr:to>
      <xdr:col>116</xdr:col>
      <xdr:colOff>114300</xdr:colOff>
      <xdr:row>62</xdr:row>
      <xdr:rowOff>67183</xdr:rowOff>
    </xdr:to>
    <xdr:sp macro="" textlink="">
      <xdr:nvSpPr>
        <xdr:cNvPr id="692" name="楕円 691"/>
        <xdr:cNvSpPr/>
      </xdr:nvSpPr>
      <xdr:spPr>
        <a:xfrm>
          <a:off x="22110700" y="105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115460</xdr:rowOff>
    </xdr:from>
    <xdr:ext cx="469744" cy="259045"/>
    <xdr:sp macro="" textlink="">
      <xdr:nvSpPr>
        <xdr:cNvPr id="693" name="【学校施設】&#10;一人当たり面積該当値テキスト"/>
        <xdr:cNvSpPr txBox="1"/>
      </xdr:nvSpPr>
      <xdr:spPr>
        <a:xfrm>
          <a:off x="22199600" y="1057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143891</xdr:rowOff>
    </xdr:from>
    <xdr:to>
      <xdr:col>112</xdr:col>
      <xdr:colOff>38100</xdr:colOff>
      <xdr:row>62</xdr:row>
      <xdr:rowOff>74041</xdr:rowOff>
    </xdr:to>
    <xdr:sp macro="" textlink="">
      <xdr:nvSpPr>
        <xdr:cNvPr id="694" name="楕円 693"/>
        <xdr:cNvSpPr/>
      </xdr:nvSpPr>
      <xdr:spPr>
        <a:xfrm>
          <a:off x="21272500" y="106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xdr:rowOff>
    </xdr:from>
    <xdr:to>
      <xdr:col>116</xdr:col>
      <xdr:colOff>63500</xdr:colOff>
      <xdr:row>62</xdr:row>
      <xdr:rowOff>23241</xdr:rowOff>
    </xdr:to>
    <xdr:cxnSp macro="">
      <xdr:nvCxnSpPr>
        <xdr:cNvPr id="695" name="直線コネクタ 694"/>
        <xdr:cNvCxnSpPr/>
      </xdr:nvCxnSpPr>
      <xdr:spPr>
        <a:xfrm flipV="1">
          <a:off x="21323300" y="1064628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154369</xdr:rowOff>
    </xdr:from>
    <xdr:to>
      <xdr:col>107</xdr:col>
      <xdr:colOff>101600</xdr:colOff>
      <xdr:row>62</xdr:row>
      <xdr:rowOff>84519</xdr:rowOff>
    </xdr:to>
    <xdr:sp macro="" textlink="">
      <xdr:nvSpPr>
        <xdr:cNvPr id="696" name="楕円 695"/>
        <xdr:cNvSpPr/>
      </xdr:nvSpPr>
      <xdr:spPr>
        <a:xfrm>
          <a:off x="20383500" y="106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23241</xdr:rowOff>
    </xdr:from>
    <xdr:to>
      <xdr:col>111</xdr:col>
      <xdr:colOff>177800</xdr:colOff>
      <xdr:row>62</xdr:row>
      <xdr:rowOff>33719</xdr:rowOff>
    </xdr:to>
    <xdr:cxnSp macro="">
      <xdr:nvCxnSpPr>
        <xdr:cNvPr id="697" name="直線コネクタ 696"/>
        <xdr:cNvCxnSpPr/>
      </xdr:nvCxnSpPr>
      <xdr:spPr>
        <a:xfrm flipV="1">
          <a:off x="20434300" y="1065314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162179</xdr:rowOff>
    </xdr:from>
    <xdr:to>
      <xdr:col>102</xdr:col>
      <xdr:colOff>165100</xdr:colOff>
      <xdr:row>62</xdr:row>
      <xdr:rowOff>92329</xdr:rowOff>
    </xdr:to>
    <xdr:sp macro="" textlink="">
      <xdr:nvSpPr>
        <xdr:cNvPr id="698" name="楕円 697"/>
        <xdr:cNvSpPr/>
      </xdr:nvSpPr>
      <xdr:spPr>
        <a:xfrm>
          <a:off x="19494500" y="106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33719</xdr:rowOff>
    </xdr:from>
    <xdr:to>
      <xdr:col>107</xdr:col>
      <xdr:colOff>50800</xdr:colOff>
      <xdr:row>62</xdr:row>
      <xdr:rowOff>41529</xdr:rowOff>
    </xdr:to>
    <xdr:cxnSp macro="">
      <xdr:nvCxnSpPr>
        <xdr:cNvPr id="699" name="直線コネクタ 698"/>
        <xdr:cNvCxnSpPr/>
      </xdr:nvCxnSpPr>
      <xdr:spPr>
        <a:xfrm flipV="1">
          <a:off x="19545300" y="1066361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146748</xdr:rowOff>
    </xdr:from>
    <xdr:to>
      <xdr:col>98</xdr:col>
      <xdr:colOff>38100</xdr:colOff>
      <xdr:row>62</xdr:row>
      <xdr:rowOff>76898</xdr:rowOff>
    </xdr:to>
    <xdr:sp macro="" textlink="">
      <xdr:nvSpPr>
        <xdr:cNvPr id="700" name="楕円 699"/>
        <xdr:cNvSpPr/>
      </xdr:nvSpPr>
      <xdr:spPr>
        <a:xfrm>
          <a:off x="18605500" y="106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26098</xdr:rowOff>
    </xdr:from>
    <xdr:to>
      <xdr:col>102</xdr:col>
      <xdr:colOff>114300</xdr:colOff>
      <xdr:row>62</xdr:row>
      <xdr:rowOff>41529</xdr:rowOff>
    </xdr:to>
    <xdr:cxnSp macro="">
      <xdr:nvCxnSpPr>
        <xdr:cNvPr id="701" name="直線コネクタ 700"/>
        <xdr:cNvCxnSpPr/>
      </xdr:nvCxnSpPr>
      <xdr:spPr>
        <a:xfrm>
          <a:off x="18656300" y="10655998"/>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2"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3"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04" name="n_3aveValue【学校施設】&#10;一人当たり面積"/>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05" name="n_4aveValue【学校施設】&#10;一人当たり面積"/>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65168</xdr:rowOff>
    </xdr:from>
    <xdr:ext cx="469744" cy="259045"/>
    <xdr:sp macro="" textlink="">
      <xdr:nvSpPr>
        <xdr:cNvPr id="706" name="n_1mainValue【学校施設】&#10;一人当たり面積"/>
        <xdr:cNvSpPr txBox="1"/>
      </xdr:nvSpPr>
      <xdr:spPr>
        <a:xfrm>
          <a:off x="21075727" y="106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75646</xdr:rowOff>
    </xdr:from>
    <xdr:ext cx="469744" cy="259045"/>
    <xdr:sp macro="" textlink="">
      <xdr:nvSpPr>
        <xdr:cNvPr id="707" name="n_2mainValue【学校施設】&#10;一人当たり面積"/>
        <xdr:cNvSpPr txBox="1"/>
      </xdr:nvSpPr>
      <xdr:spPr>
        <a:xfrm>
          <a:off x="20199427" y="10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83456</xdr:rowOff>
    </xdr:from>
    <xdr:ext cx="469744" cy="259045"/>
    <xdr:sp macro="" textlink="">
      <xdr:nvSpPr>
        <xdr:cNvPr id="708" name="n_3mainValue【学校施設】&#10;一人当たり面積"/>
        <xdr:cNvSpPr txBox="1"/>
      </xdr:nvSpPr>
      <xdr:spPr>
        <a:xfrm>
          <a:off x="19310427" y="1071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68025</xdr:rowOff>
    </xdr:from>
    <xdr:ext cx="469744" cy="259045"/>
    <xdr:sp macro="" textlink="">
      <xdr:nvSpPr>
        <xdr:cNvPr id="709" name="n_4mainValue【学校施設】&#10;一人当たり面積"/>
        <xdr:cNvSpPr txBox="1"/>
      </xdr:nvSpPr>
      <xdr:spPr>
        <a:xfrm>
          <a:off x="18421427" y="106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35" name="直線コネクタ 734"/>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7" name="直線コネクタ 73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38"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39" name="直線コネクタ 738"/>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0"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1" name="フローチャート: 判断 740"/>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2" name="フローチャート: 判断 741"/>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3" name="フローチャート: 判断 742"/>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44" name="フローチャート: 判断 743"/>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45" name="フローチャート: 判断 744"/>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51" name="楕円 750"/>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52" name="【児童館】&#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753" name="楕円 752"/>
        <xdr:cNvSpPr/>
      </xdr:nvSpPr>
      <xdr:spPr>
        <a:xfrm>
          <a:off x="15430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16873</xdr:rowOff>
    </xdr:from>
    <xdr:to>
      <xdr:col>85</xdr:col>
      <xdr:colOff>127000</xdr:colOff>
      <xdr:row>84</xdr:row>
      <xdr:rowOff>38100</xdr:rowOff>
    </xdr:to>
    <xdr:cxnSp macro="">
      <xdr:nvCxnSpPr>
        <xdr:cNvPr id="754" name="直線コネクタ 753"/>
        <xdr:cNvCxnSpPr/>
      </xdr:nvCxnSpPr>
      <xdr:spPr>
        <a:xfrm>
          <a:off x="15481300" y="144186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755" name="楕円 754"/>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154032</xdr:rowOff>
    </xdr:from>
    <xdr:to>
      <xdr:col>81</xdr:col>
      <xdr:colOff>50800</xdr:colOff>
      <xdr:row>84</xdr:row>
      <xdr:rowOff>16873</xdr:rowOff>
    </xdr:to>
    <xdr:cxnSp macro="">
      <xdr:nvCxnSpPr>
        <xdr:cNvPr id="756" name="直線コネクタ 755"/>
        <xdr:cNvCxnSpPr/>
      </xdr:nvCxnSpPr>
      <xdr:spPr>
        <a:xfrm>
          <a:off x="14592300" y="143843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65677</xdr:rowOff>
    </xdr:from>
    <xdr:to>
      <xdr:col>72</xdr:col>
      <xdr:colOff>38100</xdr:colOff>
      <xdr:row>83</xdr:row>
      <xdr:rowOff>167277</xdr:rowOff>
    </xdr:to>
    <xdr:sp macro="" textlink="">
      <xdr:nvSpPr>
        <xdr:cNvPr id="757" name="楕円 756"/>
        <xdr:cNvSpPr/>
      </xdr:nvSpPr>
      <xdr:spPr>
        <a:xfrm>
          <a:off x="13652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116477</xdr:rowOff>
    </xdr:from>
    <xdr:to>
      <xdr:col>76</xdr:col>
      <xdr:colOff>114300</xdr:colOff>
      <xdr:row>83</xdr:row>
      <xdr:rowOff>154032</xdr:rowOff>
    </xdr:to>
    <xdr:cxnSp macro="">
      <xdr:nvCxnSpPr>
        <xdr:cNvPr id="758" name="直線コネクタ 757"/>
        <xdr:cNvCxnSpPr/>
      </xdr:nvCxnSpPr>
      <xdr:spPr>
        <a:xfrm>
          <a:off x="13703300" y="143468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80373</xdr:rowOff>
    </xdr:from>
    <xdr:to>
      <xdr:col>67</xdr:col>
      <xdr:colOff>101600</xdr:colOff>
      <xdr:row>84</xdr:row>
      <xdr:rowOff>10523</xdr:rowOff>
    </xdr:to>
    <xdr:sp macro="" textlink="">
      <xdr:nvSpPr>
        <xdr:cNvPr id="759" name="楕円 758"/>
        <xdr:cNvSpPr/>
      </xdr:nvSpPr>
      <xdr:spPr>
        <a:xfrm>
          <a:off x="1276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116477</xdr:rowOff>
    </xdr:from>
    <xdr:to>
      <xdr:col>71</xdr:col>
      <xdr:colOff>177800</xdr:colOff>
      <xdr:row>83</xdr:row>
      <xdr:rowOff>131173</xdr:rowOff>
    </xdr:to>
    <xdr:cxnSp macro="">
      <xdr:nvCxnSpPr>
        <xdr:cNvPr id="760" name="直線コネクタ 759"/>
        <xdr:cNvCxnSpPr/>
      </xdr:nvCxnSpPr>
      <xdr:spPr>
        <a:xfrm flipV="1">
          <a:off x="12814300" y="143468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1"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2"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3"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64"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765" name="n_1mainValue【児童館】&#10;有形固定資産減価償却率"/>
        <xdr:cNvSpPr txBox="1"/>
      </xdr:nvSpPr>
      <xdr:spPr>
        <a:xfrm>
          <a:off x="15266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766" name="n_2mainValue【児童館】&#10;有形固定資産減価償却率"/>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158404</xdr:rowOff>
    </xdr:from>
    <xdr:ext cx="405111" cy="259045"/>
    <xdr:sp macro="" textlink="">
      <xdr:nvSpPr>
        <xdr:cNvPr id="767" name="n_3mainValue【児童館】&#10;有形固定資産減価償却率"/>
        <xdr:cNvSpPr txBox="1"/>
      </xdr:nvSpPr>
      <xdr:spPr>
        <a:xfrm>
          <a:off x="13500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768" name="n_4mainValue【児童館】&#10;有形固定資産減価償却率"/>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9" name="直線コネクタ 7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0" name="テキスト ボックス 7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1" name="直線コネクタ 7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2" name="テキスト ボックス 7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3" name="直線コネクタ 7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4" name="テキスト ボックス 7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5" name="直線コネクタ 7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6" name="テキスト ボックス 7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7" name="直線コネクタ 7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8" name="テキスト ボックス 7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9" name="直線コネクタ 7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0" name="テキスト ボックス 7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94" name="直線コネクタ 793"/>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5"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96" name="直線コネクタ 795"/>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97"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98" name="直線コネクタ 797"/>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99" name="【児童館】&#10;一人当たり面積平均値テキスト"/>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0" name="フローチャート: 判断 799"/>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1" name="フローチャート: 判断 800"/>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2" name="フローチャート: 判断 801"/>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3" name="フローチャート: 判断 802"/>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4" name="フローチャート: 判断 803"/>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10" name="楕円 809"/>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91820</xdr:rowOff>
    </xdr:from>
    <xdr:ext cx="469744" cy="259045"/>
    <xdr:sp macro="" textlink="">
      <xdr:nvSpPr>
        <xdr:cNvPr id="811" name="【児童館】&#10;一人当たり面積該当値テキスト"/>
        <xdr:cNvSpPr txBox="1"/>
      </xdr:nvSpPr>
      <xdr:spPr>
        <a:xfrm>
          <a:off x="22199600"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79829</xdr:rowOff>
    </xdr:from>
    <xdr:to>
      <xdr:col>112</xdr:col>
      <xdr:colOff>38100</xdr:colOff>
      <xdr:row>85</xdr:row>
      <xdr:rowOff>9979</xdr:rowOff>
    </xdr:to>
    <xdr:sp macro="" textlink="">
      <xdr:nvSpPr>
        <xdr:cNvPr id="812" name="楕円 811"/>
        <xdr:cNvSpPr/>
      </xdr:nvSpPr>
      <xdr:spPr>
        <a:xfrm>
          <a:off x="21272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130629</xdr:rowOff>
    </xdr:to>
    <xdr:cxnSp macro="">
      <xdr:nvCxnSpPr>
        <xdr:cNvPr id="813" name="直線コネクタ 812"/>
        <xdr:cNvCxnSpPr/>
      </xdr:nvCxnSpPr>
      <xdr:spPr>
        <a:xfrm flipV="1">
          <a:off x="21323300" y="1452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90714</xdr:rowOff>
    </xdr:from>
    <xdr:to>
      <xdr:col>107</xdr:col>
      <xdr:colOff>101600</xdr:colOff>
      <xdr:row>85</xdr:row>
      <xdr:rowOff>20864</xdr:rowOff>
    </xdr:to>
    <xdr:sp macro="" textlink="">
      <xdr:nvSpPr>
        <xdr:cNvPr id="814" name="楕円 813"/>
        <xdr:cNvSpPr/>
      </xdr:nvSpPr>
      <xdr:spPr>
        <a:xfrm>
          <a:off x="20383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130629</xdr:rowOff>
    </xdr:from>
    <xdr:to>
      <xdr:col>111</xdr:col>
      <xdr:colOff>177800</xdr:colOff>
      <xdr:row>84</xdr:row>
      <xdr:rowOff>141514</xdr:rowOff>
    </xdr:to>
    <xdr:cxnSp macro="">
      <xdr:nvCxnSpPr>
        <xdr:cNvPr id="815" name="直線コネクタ 814"/>
        <xdr:cNvCxnSpPr/>
      </xdr:nvCxnSpPr>
      <xdr:spPr>
        <a:xfrm flipV="1">
          <a:off x="20434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90714</xdr:rowOff>
    </xdr:from>
    <xdr:to>
      <xdr:col>102</xdr:col>
      <xdr:colOff>165100</xdr:colOff>
      <xdr:row>85</xdr:row>
      <xdr:rowOff>20864</xdr:rowOff>
    </xdr:to>
    <xdr:sp macro="" textlink="">
      <xdr:nvSpPr>
        <xdr:cNvPr id="816" name="楕円 815"/>
        <xdr:cNvSpPr/>
      </xdr:nvSpPr>
      <xdr:spPr>
        <a:xfrm>
          <a:off x="19494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84</xdr:row>
      <xdr:rowOff>141514</xdr:rowOff>
    </xdr:to>
    <xdr:cxnSp macro="">
      <xdr:nvCxnSpPr>
        <xdr:cNvPr id="817" name="直線コネクタ 816"/>
        <xdr:cNvCxnSpPr/>
      </xdr:nvCxnSpPr>
      <xdr:spPr>
        <a:xfrm>
          <a:off x="19545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18" name="楕円 817"/>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141514</xdr:rowOff>
    </xdr:to>
    <xdr:cxnSp macro="">
      <xdr:nvCxnSpPr>
        <xdr:cNvPr id="819" name="直線コネクタ 818"/>
        <xdr:cNvCxnSpPr/>
      </xdr:nvCxnSpPr>
      <xdr:spPr>
        <a:xfrm>
          <a:off x="18656300" y="144562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820" name="n_1aveValue【児童館】&#10;一人当たり面積"/>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821"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822" name="n_3aveValue【児童館】&#10;一人当たり面積"/>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23"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26506</xdr:rowOff>
    </xdr:from>
    <xdr:ext cx="469744" cy="259045"/>
    <xdr:sp macro="" textlink="">
      <xdr:nvSpPr>
        <xdr:cNvPr id="824" name="n_1mainValue【児童館】&#10;一人当たり面積"/>
        <xdr:cNvSpPr txBox="1"/>
      </xdr:nvSpPr>
      <xdr:spPr>
        <a:xfrm>
          <a:off x="21075727" y="1425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37391</xdr:rowOff>
    </xdr:from>
    <xdr:ext cx="469744" cy="259045"/>
    <xdr:sp macro="" textlink="">
      <xdr:nvSpPr>
        <xdr:cNvPr id="825" name="n_2mainValue【児童館】&#10;一人当たり面積"/>
        <xdr:cNvSpPr txBox="1"/>
      </xdr:nvSpPr>
      <xdr:spPr>
        <a:xfrm>
          <a:off x="201994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37391</xdr:rowOff>
    </xdr:from>
    <xdr:ext cx="469744" cy="259045"/>
    <xdr:sp macro="" textlink="">
      <xdr:nvSpPr>
        <xdr:cNvPr id="826" name="n_3mainValue【児童館】&#10;一人当たり面積"/>
        <xdr:cNvSpPr txBox="1"/>
      </xdr:nvSpPr>
      <xdr:spPr>
        <a:xfrm>
          <a:off x="193104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827" name="n_4main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2" name="直線コネクタ 851"/>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4" name="直線コネクタ 85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55"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56" name="直線コネクタ 855"/>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57"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58" name="フローチャート: 判断 857"/>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59" name="フローチャート: 判断 85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0" name="フローチャート: 判断 859"/>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1" name="フローチャート: 判断 860"/>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2" name="フローチャート: 判断 861"/>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868" name="楕円 867"/>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869" name="【公民館】&#10;有形固定資産減価償却率該当値テキスト"/>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143511</xdr:rowOff>
    </xdr:from>
    <xdr:to>
      <xdr:col>81</xdr:col>
      <xdr:colOff>101600</xdr:colOff>
      <xdr:row>107</xdr:row>
      <xdr:rowOff>73661</xdr:rowOff>
    </xdr:to>
    <xdr:sp macro="" textlink="">
      <xdr:nvSpPr>
        <xdr:cNvPr id="870" name="楕円 869"/>
        <xdr:cNvSpPr/>
      </xdr:nvSpPr>
      <xdr:spPr>
        <a:xfrm>
          <a:off x="15430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22861</xdr:rowOff>
    </xdr:from>
    <xdr:to>
      <xdr:col>85</xdr:col>
      <xdr:colOff>127000</xdr:colOff>
      <xdr:row>107</xdr:row>
      <xdr:rowOff>64770</xdr:rowOff>
    </xdr:to>
    <xdr:cxnSp macro="">
      <xdr:nvCxnSpPr>
        <xdr:cNvPr id="871" name="直線コネクタ 870"/>
        <xdr:cNvCxnSpPr/>
      </xdr:nvCxnSpPr>
      <xdr:spPr>
        <a:xfrm>
          <a:off x="15481300" y="18368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872" name="楕円 871"/>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22861</xdr:rowOff>
    </xdr:to>
    <xdr:cxnSp macro="">
      <xdr:nvCxnSpPr>
        <xdr:cNvPr id="873" name="直線コネクタ 872"/>
        <xdr:cNvCxnSpPr/>
      </xdr:nvCxnSpPr>
      <xdr:spPr>
        <a:xfrm>
          <a:off x="14592300" y="18326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126364</xdr:rowOff>
    </xdr:from>
    <xdr:to>
      <xdr:col>72</xdr:col>
      <xdr:colOff>38100</xdr:colOff>
      <xdr:row>107</xdr:row>
      <xdr:rowOff>56514</xdr:rowOff>
    </xdr:to>
    <xdr:sp macro="" textlink="">
      <xdr:nvSpPr>
        <xdr:cNvPr id="874" name="楕円 873"/>
        <xdr:cNvSpPr/>
      </xdr:nvSpPr>
      <xdr:spPr>
        <a:xfrm>
          <a:off x="13652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107</xdr:row>
      <xdr:rowOff>5714</xdr:rowOff>
    </xdr:to>
    <xdr:cxnSp macro="">
      <xdr:nvCxnSpPr>
        <xdr:cNvPr id="875" name="直線コネクタ 874"/>
        <xdr:cNvCxnSpPr/>
      </xdr:nvCxnSpPr>
      <xdr:spPr>
        <a:xfrm flipV="1">
          <a:off x="13703300" y="18326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114936</xdr:rowOff>
    </xdr:from>
    <xdr:to>
      <xdr:col>67</xdr:col>
      <xdr:colOff>101600</xdr:colOff>
      <xdr:row>107</xdr:row>
      <xdr:rowOff>45086</xdr:rowOff>
    </xdr:to>
    <xdr:sp macro="" textlink="">
      <xdr:nvSpPr>
        <xdr:cNvPr id="876" name="楕円 875"/>
        <xdr:cNvSpPr/>
      </xdr:nvSpPr>
      <xdr:spPr>
        <a:xfrm>
          <a:off x="12763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165736</xdr:rowOff>
    </xdr:from>
    <xdr:to>
      <xdr:col>71</xdr:col>
      <xdr:colOff>177800</xdr:colOff>
      <xdr:row>107</xdr:row>
      <xdr:rowOff>5714</xdr:rowOff>
    </xdr:to>
    <xdr:cxnSp macro="">
      <xdr:nvCxnSpPr>
        <xdr:cNvPr id="877" name="直線コネクタ 876"/>
        <xdr:cNvCxnSpPr/>
      </xdr:nvCxnSpPr>
      <xdr:spPr>
        <a:xfrm>
          <a:off x="12814300" y="18339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78"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79"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0"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1"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64788</xdr:rowOff>
    </xdr:from>
    <xdr:ext cx="405111" cy="259045"/>
    <xdr:sp macro="" textlink="">
      <xdr:nvSpPr>
        <xdr:cNvPr id="882" name="n_1mainValue【公民館】&#10;有形固定資産減価償却率"/>
        <xdr:cNvSpPr txBox="1"/>
      </xdr:nvSpPr>
      <xdr:spPr>
        <a:xfrm>
          <a:off x="152660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883" name="n_2mainValue【公民館】&#10;有形固定資産減価償却率"/>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47641</xdr:rowOff>
    </xdr:from>
    <xdr:ext cx="405111" cy="259045"/>
    <xdr:sp macro="" textlink="">
      <xdr:nvSpPr>
        <xdr:cNvPr id="884" name="n_3mainValue【公民館】&#10;有形固定資産減価償却率"/>
        <xdr:cNvSpPr txBox="1"/>
      </xdr:nvSpPr>
      <xdr:spPr>
        <a:xfrm>
          <a:off x="13500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36213</xdr:rowOff>
    </xdr:from>
    <xdr:ext cx="405111" cy="259045"/>
    <xdr:sp macro="" textlink="">
      <xdr:nvSpPr>
        <xdr:cNvPr id="885" name="n_4mainValue【公民館】&#10;有形固定資産減価償却率"/>
        <xdr:cNvSpPr txBox="1"/>
      </xdr:nvSpPr>
      <xdr:spPr>
        <a:xfrm>
          <a:off x="12611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1" name="直線コネクタ 910"/>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2"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3" name="直線コネクタ 912"/>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14"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15" name="直線コネクタ 914"/>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16"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17" name="フローチャート: 判断 916"/>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18" name="フローチャート: 判断 917"/>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19" name="フローチャート: 判断 918"/>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0" name="フローチャート: 判断 919"/>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1" name="フローチャート: 判断 920"/>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927" name="楕円 926"/>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928" name="【公民館】&#10;一人当たり面積該当値テキスト"/>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43362</xdr:rowOff>
    </xdr:from>
    <xdr:to>
      <xdr:col>112</xdr:col>
      <xdr:colOff>38100</xdr:colOff>
      <xdr:row>108</xdr:row>
      <xdr:rowOff>144962</xdr:rowOff>
    </xdr:to>
    <xdr:sp macro="" textlink="">
      <xdr:nvSpPr>
        <xdr:cNvPr id="929" name="楕円 928"/>
        <xdr:cNvSpPr/>
      </xdr:nvSpPr>
      <xdr:spPr>
        <a:xfrm>
          <a:off x="21272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94162</xdr:rowOff>
    </xdr:to>
    <xdr:cxnSp macro="">
      <xdr:nvCxnSpPr>
        <xdr:cNvPr id="930" name="直線コネクタ 929"/>
        <xdr:cNvCxnSpPr/>
      </xdr:nvCxnSpPr>
      <xdr:spPr>
        <a:xfrm flipV="1">
          <a:off x="21323300" y="186091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46627</xdr:rowOff>
    </xdr:from>
    <xdr:to>
      <xdr:col>107</xdr:col>
      <xdr:colOff>101600</xdr:colOff>
      <xdr:row>108</xdr:row>
      <xdr:rowOff>148227</xdr:rowOff>
    </xdr:to>
    <xdr:sp macro="" textlink="">
      <xdr:nvSpPr>
        <xdr:cNvPr id="931" name="楕円 930"/>
        <xdr:cNvSpPr/>
      </xdr:nvSpPr>
      <xdr:spPr>
        <a:xfrm>
          <a:off x="20383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94162</xdr:rowOff>
    </xdr:from>
    <xdr:to>
      <xdr:col>111</xdr:col>
      <xdr:colOff>177800</xdr:colOff>
      <xdr:row>108</xdr:row>
      <xdr:rowOff>97427</xdr:rowOff>
    </xdr:to>
    <xdr:cxnSp macro="">
      <xdr:nvCxnSpPr>
        <xdr:cNvPr id="932" name="直線コネクタ 931"/>
        <xdr:cNvCxnSpPr/>
      </xdr:nvCxnSpPr>
      <xdr:spPr>
        <a:xfrm flipV="1">
          <a:off x="20434300" y="1861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107043</xdr:rowOff>
    </xdr:from>
    <xdr:to>
      <xdr:col>102</xdr:col>
      <xdr:colOff>165100</xdr:colOff>
      <xdr:row>108</xdr:row>
      <xdr:rowOff>37193</xdr:rowOff>
    </xdr:to>
    <xdr:sp macro="" textlink="">
      <xdr:nvSpPr>
        <xdr:cNvPr id="933" name="楕円 932"/>
        <xdr:cNvSpPr/>
      </xdr:nvSpPr>
      <xdr:spPr>
        <a:xfrm>
          <a:off x="19494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157843</xdr:rowOff>
    </xdr:from>
    <xdr:to>
      <xdr:col>107</xdr:col>
      <xdr:colOff>50800</xdr:colOff>
      <xdr:row>108</xdr:row>
      <xdr:rowOff>97427</xdr:rowOff>
    </xdr:to>
    <xdr:cxnSp macro="">
      <xdr:nvCxnSpPr>
        <xdr:cNvPr id="934" name="直線コネクタ 933"/>
        <xdr:cNvCxnSpPr/>
      </xdr:nvCxnSpPr>
      <xdr:spPr>
        <a:xfrm>
          <a:off x="19545300" y="1850299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935" name="楕円 934"/>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157843</xdr:rowOff>
    </xdr:to>
    <xdr:cxnSp macro="">
      <xdr:nvCxnSpPr>
        <xdr:cNvPr id="936" name="直線コネクタ 935"/>
        <xdr:cNvCxnSpPr/>
      </xdr:nvCxnSpPr>
      <xdr:spPr>
        <a:xfrm>
          <a:off x="18656300" y="184719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37"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938"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939" name="n_3ave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0"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136089</xdr:rowOff>
    </xdr:from>
    <xdr:ext cx="469744" cy="259045"/>
    <xdr:sp macro="" textlink="">
      <xdr:nvSpPr>
        <xdr:cNvPr id="941" name="n_1mainValue【公民館】&#10;一人当たり面積"/>
        <xdr:cNvSpPr txBox="1"/>
      </xdr:nvSpPr>
      <xdr:spPr>
        <a:xfrm>
          <a:off x="21075727" y="1865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139354</xdr:rowOff>
    </xdr:from>
    <xdr:ext cx="469744" cy="259045"/>
    <xdr:sp macro="" textlink="">
      <xdr:nvSpPr>
        <xdr:cNvPr id="942" name="n_2mainValue【公民館】&#10;一人当たり面積"/>
        <xdr:cNvSpPr txBox="1"/>
      </xdr:nvSpPr>
      <xdr:spPr>
        <a:xfrm>
          <a:off x="20199427" y="1865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28320</xdr:rowOff>
    </xdr:from>
    <xdr:ext cx="469744" cy="259045"/>
    <xdr:sp macro="" textlink="">
      <xdr:nvSpPr>
        <xdr:cNvPr id="943" name="n_3mainValue【公民館】&#10;一人当たり面積"/>
        <xdr:cNvSpPr txBox="1"/>
      </xdr:nvSpPr>
      <xdr:spPr>
        <a:xfrm>
          <a:off x="19310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944" name="n_4mainValue【公民館】&#10;一人当たり面積"/>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有形固定資産減価償却率については、港湾・漁港施設が類似団体平均を大きく上回っている。島しょ部特有の状況と言えるが、保有数が多く、老朽化が著しく、施設の更新が進んでいないことが課題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その他、道路、橋りょう・トンネル、公営住宅、児童館、公民館についても、類似団体より数値が上回っている状況となっている。なお、</a:t>
          </a:r>
          <a:r>
            <a:rPr kumimoji="1" lang="ja-JP" altLang="en-US" sz="1100">
              <a:solidFill>
                <a:schemeClr val="tx1"/>
              </a:solidFill>
              <a:effectLst/>
              <a:latin typeface="+mn-lt"/>
              <a:ea typeface="+mn-ea"/>
              <a:cs typeface="+mn-cs"/>
            </a:rPr>
            <a:t>児童館、</a:t>
          </a:r>
          <a:r>
            <a:rPr kumimoji="1" lang="ja-JP" altLang="ja-JP" sz="1100">
              <a:solidFill>
                <a:schemeClr val="tx1"/>
              </a:solidFill>
              <a:effectLst/>
              <a:latin typeface="+mn-lt"/>
              <a:ea typeface="+mn-ea"/>
              <a:cs typeface="+mn-cs"/>
            </a:rPr>
            <a:t>公民館については、公共施設再編に係る</a:t>
          </a:r>
          <a:r>
            <a:rPr kumimoji="1" lang="ja-JP" altLang="en-US" sz="1100">
              <a:solidFill>
                <a:schemeClr val="tx1"/>
              </a:solidFill>
              <a:effectLst/>
              <a:latin typeface="+mn-lt"/>
              <a:ea typeface="+mn-ea"/>
              <a:cs typeface="+mn-cs"/>
            </a:rPr>
            <a:t>統廃合</a:t>
          </a:r>
          <a:r>
            <a:rPr kumimoji="1" lang="ja-JP" altLang="ja-JP" sz="1100">
              <a:solidFill>
                <a:schemeClr val="tx1"/>
              </a:solidFill>
              <a:effectLst/>
              <a:latin typeface="+mn-lt"/>
              <a:ea typeface="+mn-ea"/>
              <a:cs typeface="+mn-cs"/>
            </a:rPr>
            <a:t>等の整理を進めている。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保育施設及び学校施設については、統廃合が進んだ結果、類似団体平均よりも低くなっている。</a:t>
          </a:r>
          <a:r>
            <a:rPr kumimoji="1" lang="ja-JP" altLang="en-US" sz="1100">
              <a:solidFill>
                <a:schemeClr val="tx1"/>
              </a:solidFill>
              <a:effectLst/>
              <a:latin typeface="+mn-lt"/>
              <a:ea typeface="+mn-ea"/>
              <a:cs typeface="+mn-cs"/>
            </a:rPr>
            <a:t>今後も公共施設再編により施設の更新を行っていく。</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一人当たり面積については、島しょ部であり、人口に対して面積が大きい本市の特性上、類似団体平均を上回る傾向にあるが、公民館、学校施設については売却や廃止等により類似団体平均よりも低くなってい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21,393
20,666
100.72
15,882,960
15,349,764
341,101
8,938,712
17,357,635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72" name="楕円 71"/>
        <xdr:cNvSpPr/>
      </xdr:nvSpPr>
      <xdr:spPr>
        <a:xfrm>
          <a:off x="4584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160037</xdr:rowOff>
    </xdr:from>
    <xdr:ext cx="405111" cy="259045"/>
    <xdr:sp macro="" textlink="">
      <xdr:nvSpPr>
        <xdr:cNvPr id="73" name="【図書館】&#10;有形固定資産減価償却率該当値テキスト"/>
        <xdr:cNvSpPr txBox="1"/>
      </xdr:nvSpPr>
      <xdr:spPr>
        <a:xfrm>
          <a:off x="467360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153670</xdr:rowOff>
    </xdr:from>
    <xdr:to>
      <xdr:col>20</xdr:col>
      <xdr:colOff>38100</xdr:colOff>
      <xdr:row>37</xdr:row>
      <xdr:rowOff>83820</xdr:rowOff>
    </xdr:to>
    <xdr:sp macro="" textlink="">
      <xdr:nvSpPr>
        <xdr:cNvPr id="74" name="楕円 73"/>
        <xdr:cNvSpPr/>
      </xdr:nvSpPr>
      <xdr:spPr>
        <a:xfrm>
          <a:off x="3746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33020</xdr:rowOff>
    </xdr:from>
    <xdr:to>
      <xdr:col>24</xdr:col>
      <xdr:colOff>63500</xdr:colOff>
      <xdr:row>37</xdr:row>
      <xdr:rowOff>60960</xdr:rowOff>
    </xdr:to>
    <xdr:cxnSp macro="">
      <xdr:nvCxnSpPr>
        <xdr:cNvPr id="75" name="直線コネクタ 74"/>
        <xdr:cNvCxnSpPr/>
      </xdr:nvCxnSpPr>
      <xdr:spPr>
        <a:xfrm>
          <a:off x="3797300" y="637667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6" name="楕円 75"/>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33020</xdr:rowOff>
    </xdr:to>
    <xdr:cxnSp macro="">
      <xdr:nvCxnSpPr>
        <xdr:cNvPr id="77" name="直線コネクタ 76"/>
        <xdr:cNvCxnSpPr/>
      </xdr:nvCxnSpPr>
      <xdr:spPr>
        <a:xfrm>
          <a:off x="2908300" y="63474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107950</xdr:rowOff>
    </xdr:from>
    <xdr:to>
      <xdr:col>10</xdr:col>
      <xdr:colOff>165100</xdr:colOff>
      <xdr:row>37</xdr:row>
      <xdr:rowOff>38100</xdr:rowOff>
    </xdr:to>
    <xdr:sp macro="" textlink="">
      <xdr:nvSpPr>
        <xdr:cNvPr id="78" name="楕円 77"/>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158750</xdr:rowOff>
    </xdr:from>
    <xdr:to>
      <xdr:col>15</xdr:col>
      <xdr:colOff>50800</xdr:colOff>
      <xdr:row>37</xdr:row>
      <xdr:rowOff>3810</xdr:rowOff>
    </xdr:to>
    <xdr:cxnSp macro="">
      <xdr:nvCxnSpPr>
        <xdr:cNvPr id="79" name="直線コネクタ 78"/>
        <xdr:cNvCxnSpPr/>
      </xdr:nvCxnSpPr>
      <xdr:spPr>
        <a:xfrm>
          <a:off x="2019300" y="63309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87630</xdr:rowOff>
    </xdr:from>
    <xdr:to>
      <xdr:col>6</xdr:col>
      <xdr:colOff>38100</xdr:colOff>
      <xdr:row>37</xdr:row>
      <xdr:rowOff>17780</xdr:rowOff>
    </xdr:to>
    <xdr:sp macro="" textlink="">
      <xdr:nvSpPr>
        <xdr:cNvPr id="80" name="楕円 79"/>
        <xdr:cNvSpPr/>
      </xdr:nvSpPr>
      <xdr:spPr>
        <a:xfrm>
          <a:off x="1079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138430</xdr:rowOff>
    </xdr:from>
    <xdr:to>
      <xdr:col>10</xdr:col>
      <xdr:colOff>114300</xdr:colOff>
      <xdr:row>36</xdr:row>
      <xdr:rowOff>158750</xdr:rowOff>
    </xdr:to>
    <xdr:cxnSp macro="">
      <xdr:nvCxnSpPr>
        <xdr:cNvPr id="81" name="直線コネクタ 80"/>
        <xdr:cNvCxnSpPr/>
      </xdr:nvCxnSpPr>
      <xdr:spPr>
        <a:xfrm>
          <a:off x="1130300" y="63106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74947</xdr:rowOff>
    </xdr:from>
    <xdr:ext cx="405111" cy="259045"/>
    <xdr:sp macro="" textlink="">
      <xdr:nvSpPr>
        <xdr:cNvPr id="86" name="n_1mainValue【図書館】&#10;有形固定資産減価償却率"/>
        <xdr:cNvSpPr txBox="1"/>
      </xdr:nvSpPr>
      <xdr:spPr>
        <a:xfrm>
          <a:off x="3582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45737</xdr:rowOff>
    </xdr:from>
    <xdr:ext cx="405111" cy="259045"/>
    <xdr:sp macro="" textlink="">
      <xdr:nvSpPr>
        <xdr:cNvPr id="87" name="n_2mainValue【図書館】&#10;有形固定資産減価償却率"/>
        <xdr:cNvSpPr txBox="1"/>
      </xdr:nvSpPr>
      <xdr:spPr>
        <a:xfrm>
          <a:off x="2705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29227</xdr:rowOff>
    </xdr:from>
    <xdr:ext cx="405111" cy="259045"/>
    <xdr:sp macro="" textlink="">
      <xdr:nvSpPr>
        <xdr:cNvPr id="88" name="n_3mainValue【図書館】&#10;有形固定資産減価償却率"/>
        <xdr:cNvSpPr txBox="1"/>
      </xdr:nvSpPr>
      <xdr:spPr>
        <a:xfrm>
          <a:off x="1816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8907</xdr:rowOff>
    </xdr:from>
    <xdr:ext cx="405111" cy="259045"/>
    <xdr:sp macro="" textlink="">
      <xdr:nvSpPr>
        <xdr:cNvPr id="89" name="n_4mainValue【図書館】&#10;有形固定資産減価償却率"/>
        <xdr:cNvSpPr txBox="1"/>
      </xdr:nvSpPr>
      <xdr:spPr>
        <a:xfrm>
          <a:off x="927744"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29" name="楕円 128"/>
        <xdr:cNvSpPr/>
      </xdr:nvSpPr>
      <xdr:spPr>
        <a:xfrm>
          <a:off x="10426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30" name="【図書館】&#10;一人当たり面積該当値テキスト"/>
        <xdr:cNvSpPr txBox="1"/>
      </xdr:nvSpPr>
      <xdr:spPr>
        <a:xfrm>
          <a:off x="105156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19050</xdr:rowOff>
    </xdr:to>
    <xdr:cxnSp macro="">
      <xdr:nvCxnSpPr>
        <xdr:cNvPr id="132" name="直線コネクタ 131"/>
        <xdr:cNvCxnSpPr/>
      </xdr:nvCxnSpPr>
      <xdr:spPr>
        <a:xfrm flipV="1">
          <a:off x="9639300" y="7044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3" name="楕円 132"/>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34" name="直線コネクタ 133"/>
        <xdr:cNvCxnSpPr/>
      </xdr:nvCxnSpPr>
      <xdr:spPr>
        <a:xfrm flipV="1">
          <a:off x="8750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5" name="楕円 134"/>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26670</xdr:rowOff>
    </xdr:to>
    <xdr:cxnSp macro="">
      <xdr:nvCxnSpPr>
        <xdr:cNvPr id="136" name="直線コネクタ 135"/>
        <xdr:cNvCxnSpPr/>
      </xdr:nvCxnSpPr>
      <xdr:spPr>
        <a:xfrm flipV="1">
          <a:off x="7861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7" name="楕円 136"/>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30480</xdr:rowOff>
    </xdr:to>
    <xdr:cxnSp macro="">
      <xdr:nvCxnSpPr>
        <xdr:cNvPr id="138" name="直線コネクタ 137"/>
        <xdr:cNvCxnSpPr/>
      </xdr:nvCxnSpPr>
      <xdr:spPr>
        <a:xfrm flipV="1">
          <a:off x="6972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4" name="n_2mainValue【図書館】&#10;一人当たり面積"/>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5"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72407</xdr:rowOff>
    </xdr:from>
    <xdr:ext cx="469744" cy="259045"/>
    <xdr:sp macro="" textlink="">
      <xdr:nvSpPr>
        <xdr:cNvPr id="146" name="n_4mainValue【図書館】&#10;一人当たり面積"/>
        <xdr:cNvSpPr txBox="1"/>
      </xdr:nvSpPr>
      <xdr:spPr>
        <a:xfrm>
          <a:off x="6737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7" name="楕円 186"/>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8" name="【体育館・プー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89" name="楕円 188"/>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125730</xdr:rowOff>
    </xdr:to>
    <xdr:cxnSp macro="">
      <xdr:nvCxnSpPr>
        <xdr:cNvPr id="190" name="直線コネクタ 189"/>
        <xdr:cNvCxnSpPr/>
      </xdr:nvCxnSpPr>
      <xdr:spPr>
        <a:xfrm>
          <a:off x="3797300" y="10370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1" name="楕円 190"/>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83820</xdr:rowOff>
    </xdr:to>
    <xdr:cxnSp macro="">
      <xdr:nvCxnSpPr>
        <xdr:cNvPr id="192" name="直線コネクタ 191"/>
        <xdr:cNvCxnSpPr/>
      </xdr:nvCxnSpPr>
      <xdr:spPr>
        <a:xfrm>
          <a:off x="2908300" y="10338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93" name="楕円 192"/>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74295</xdr:rowOff>
    </xdr:to>
    <xdr:cxnSp macro="">
      <xdr:nvCxnSpPr>
        <xdr:cNvPr id="194" name="直線コネクタ 193"/>
        <xdr:cNvCxnSpPr/>
      </xdr:nvCxnSpPr>
      <xdr:spPr>
        <a:xfrm flipV="1">
          <a:off x="2019300" y="103384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195" name="楕円 194"/>
        <xdr:cNvSpPr/>
      </xdr:nvSpPr>
      <xdr:spPr>
        <a:xfrm>
          <a:off x="1079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74295</xdr:rowOff>
    </xdr:to>
    <xdr:cxnSp macro="">
      <xdr:nvCxnSpPr>
        <xdr:cNvPr id="196" name="直線コネクタ 195"/>
        <xdr:cNvCxnSpPr/>
      </xdr:nvCxnSpPr>
      <xdr:spPr>
        <a:xfrm>
          <a:off x="1130300" y="10311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1" name="n_1main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118762</xdr:rowOff>
    </xdr:from>
    <xdr:ext cx="405111" cy="259045"/>
    <xdr:sp macro="" textlink="">
      <xdr:nvSpPr>
        <xdr:cNvPr id="202" name="n_2mainValue【体育館・プール】&#10;有形固定資産減価償却率"/>
        <xdr:cNvSpPr txBox="1"/>
      </xdr:nvSpPr>
      <xdr:spPr>
        <a:xfrm>
          <a:off x="2705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116222</xdr:rowOff>
    </xdr:from>
    <xdr:ext cx="405111" cy="259045"/>
    <xdr:sp macro="" textlink="">
      <xdr:nvSpPr>
        <xdr:cNvPr id="203" name="n_3mainValue【体育館・プール】&#10;有形固定資産減価償却率"/>
        <xdr:cNvSpPr txBox="1"/>
      </xdr:nvSpPr>
      <xdr:spPr>
        <a:xfrm>
          <a:off x="1816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4" name="n_4main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63119</xdr:rowOff>
    </xdr:from>
    <xdr:to>
      <xdr:col>55</xdr:col>
      <xdr:colOff>50800</xdr:colOff>
      <xdr:row>63</xdr:row>
      <xdr:rowOff>164719</xdr:rowOff>
    </xdr:to>
    <xdr:sp macro="" textlink="">
      <xdr:nvSpPr>
        <xdr:cNvPr id="244" name="楕円 243"/>
        <xdr:cNvSpPr/>
      </xdr:nvSpPr>
      <xdr:spPr>
        <a:xfrm>
          <a:off x="104267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41546</xdr:rowOff>
    </xdr:from>
    <xdr:ext cx="469744" cy="259045"/>
    <xdr:sp macro="" textlink="">
      <xdr:nvSpPr>
        <xdr:cNvPr id="245" name="【体育館・プール】&#10;一人当たり面積該当値テキスト"/>
        <xdr:cNvSpPr txBox="1"/>
      </xdr:nvSpPr>
      <xdr:spPr>
        <a:xfrm>
          <a:off x="10515600" y="108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46" name="楕円 245"/>
        <xdr:cNvSpPr/>
      </xdr:nvSpPr>
      <xdr:spPr>
        <a:xfrm>
          <a:off x="958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113919</xdr:rowOff>
    </xdr:from>
    <xdr:to>
      <xdr:col>55</xdr:col>
      <xdr:colOff>0</xdr:colOff>
      <xdr:row>63</xdr:row>
      <xdr:rowOff>116205</xdr:rowOff>
    </xdr:to>
    <xdr:cxnSp macro="">
      <xdr:nvCxnSpPr>
        <xdr:cNvPr id="247" name="直線コネクタ 246"/>
        <xdr:cNvCxnSpPr/>
      </xdr:nvCxnSpPr>
      <xdr:spPr>
        <a:xfrm flipV="1">
          <a:off x="9639300" y="109152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66929</xdr:rowOff>
    </xdr:from>
    <xdr:to>
      <xdr:col>46</xdr:col>
      <xdr:colOff>38100</xdr:colOff>
      <xdr:row>63</xdr:row>
      <xdr:rowOff>168529</xdr:rowOff>
    </xdr:to>
    <xdr:sp macro="" textlink="">
      <xdr:nvSpPr>
        <xdr:cNvPr id="248" name="楕円 247"/>
        <xdr:cNvSpPr/>
      </xdr:nvSpPr>
      <xdr:spPr>
        <a:xfrm>
          <a:off x="86995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116205</xdr:rowOff>
    </xdr:from>
    <xdr:to>
      <xdr:col>50</xdr:col>
      <xdr:colOff>114300</xdr:colOff>
      <xdr:row>63</xdr:row>
      <xdr:rowOff>117729</xdr:rowOff>
    </xdr:to>
    <xdr:cxnSp macro="">
      <xdr:nvCxnSpPr>
        <xdr:cNvPr id="249" name="直線コネクタ 248"/>
        <xdr:cNvCxnSpPr/>
      </xdr:nvCxnSpPr>
      <xdr:spPr>
        <a:xfrm flipV="1">
          <a:off x="8750300" y="109175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55499</xdr:rowOff>
    </xdr:from>
    <xdr:to>
      <xdr:col>41</xdr:col>
      <xdr:colOff>101600</xdr:colOff>
      <xdr:row>63</xdr:row>
      <xdr:rowOff>157099</xdr:rowOff>
    </xdr:to>
    <xdr:sp macro="" textlink="">
      <xdr:nvSpPr>
        <xdr:cNvPr id="250" name="楕円 249"/>
        <xdr:cNvSpPr/>
      </xdr:nvSpPr>
      <xdr:spPr>
        <a:xfrm>
          <a:off x="78105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106299</xdr:rowOff>
    </xdr:from>
    <xdr:to>
      <xdr:col>45</xdr:col>
      <xdr:colOff>177800</xdr:colOff>
      <xdr:row>63</xdr:row>
      <xdr:rowOff>117729</xdr:rowOff>
    </xdr:to>
    <xdr:cxnSp macro="">
      <xdr:nvCxnSpPr>
        <xdr:cNvPr id="251" name="直線コネクタ 250"/>
        <xdr:cNvCxnSpPr/>
      </xdr:nvCxnSpPr>
      <xdr:spPr>
        <a:xfrm>
          <a:off x="7861300" y="109076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47879</xdr:rowOff>
    </xdr:from>
    <xdr:to>
      <xdr:col>36</xdr:col>
      <xdr:colOff>165100</xdr:colOff>
      <xdr:row>63</xdr:row>
      <xdr:rowOff>149479</xdr:rowOff>
    </xdr:to>
    <xdr:sp macro="" textlink="">
      <xdr:nvSpPr>
        <xdr:cNvPr id="252" name="楕円 251"/>
        <xdr:cNvSpPr/>
      </xdr:nvSpPr>
      <xdr:spPr>
        <a:xfrm>
          <a:off x="6921500" y="10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98679</xdr:rowOff>
    </xdr:from>
    <xdr:to>
      <xdr:col>41</xdr:col>
      <xdr:colOff>50800</xdr:colOff>
      <xdr:row>63</xdr:row>
      <xdr:rowOff>106299</xdr:rowOff>
    </xdr:to>
    <xdr:cxnSp macro="">
      <xdr:nvCxnSpPr>
        <xdr:cNvPr id="253" name="直線コネクタ 252"/>
        <xdr:cNvCxnSpPr/>
      </xdr:nvCxnSpPr>
      <xdr:spPr>
        <a:xfrm>
          <a:off x="6972300" y="109000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58" name="n_1mainValue【体育館・プール】&#10;一人当たり面積"/>
        <xdr:cNvSpPr txBox="1"/>
      </xdr:nvSpPr>
      <xdr:spPr>
        <a:xfrm>
          <a:off x="9391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159656</xdr:rowOff>
    </xdr:from>
    <xdr:ext cx="469744" cy="259045"/>
    <xdr:sp macro="" textlink="">
      <xdr:nvSpPr>
        <xdr:cNvPr id="259" name="n_2mainValue【体育館・プール】&#10;一人当たり面積"/>
        <xdr:cNvSpPr txBox="1"/>
      </xdr:nvSpPr>
      <xdr:spPr>
        <a:xfrm>
          <a:off x="8515427"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2176</xdr:rowOff>
    </xdr:from>
    <xdr:ext cx="469744" cy="259045"/>
    <xdr:sp macro="" textlink="">
      <xdr:nvSpPr>
        <xdr:cNvPr id="260" name="n_3mainValue【体育館・プール】&#10;一人当たり面積"/>
        <xdr:cNvSpPr txBox="1"/>
      </xdr:nvSpPr>
      <xdr:spPr>
        <a:xfrm>
          <a:off x="7626427" y="106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166006</xdr:rowOff>
    </xdr:from>
    <xdr:ext cx="469744" cy="259045"/>
    <xdr:sp macro="" textlink="">
      <xdr:nvSpPr>
        <xdr:cNvPr id="261" name="n_4mainValue【体育館・プール】&#10;一人当たり面積"/>
        <xdr:cNvSpPr txBox="1"/>
      </xdr:nvSpPr>
      <xdr:spPr>
        <a:xfrm>
          <a:off x="6737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52614</xdr:rowOff>
    </xdr:from>
    <xdr:to>
      <xdr:col>24</xdr:col>
      <xdr:colOff>114300</xdr:colOff>
      <xdr:row>84</xdr:row>
      <xdr:rowOff>154214</xdr:rowOff>
    </xdr:to>
    <xdr:sp macro="" textlink="">
      <xdr:nvSpPr>
        <xdr:cNvPr id="303" name="楕円 302"/>
        <xdr:cNvSpPr/>
      </xdr:nvSpPr>
      <xdr:spPr>
        <a:xfrm>
          <a:off x="4584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31041</xdr:rowOff>
    </xdr:from>
    <xdr:ext cx="405111" cy="259045"/>
    <xdr:sp macro="" textlink="">
      <xdr:nvSpPr>
        <xdr:cNvPr id="304" name="【福祉施設】&#10;有形固定資産減価償却率該当値テキスト"/>
        <xdr:cNvSpPr txBox="1"/>
      </xdr:nvSpPr>
      <xdr:spPr>
        <a:xfrm>
          <a:off x="4673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5" name="楕円 304"/>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103414</xdr:rowOff>
    </xdr:to>
    <xdr:cxnSp macro="">
      <xdr:nvCxnSpPr>
        <xdr:cNvPr id="306" name="直線コネクタ 305"/>
        <xdr:cNvCxnSpPr/>
      </xdr:nvCxnSpPr>
      <xdr:spPr>
        <a:xfrm>
          <a:off x="3797300" y="144627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307" name="楕円 306"/>
        <xdr:cNvSpPr/>
      </xdr:nvSpPr>
      <xdr:spPr>
        <a:xfrm>
          <a:off x="2857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20138</xdr:rowOff>
    </xdr:from>
    <xdr:to>
      <xdr:col>19</xdr:col>
      <xdr:colOff>177800</xdr:colOff>
      <xdr:row>84</xdr:row>
      <xdr:rowOff>60961</xdr:rowOff>
    </xdr:to>
    <xdr:cxnSp macro="">
      <xdr:nvCxnSpPr>
        <xdr:cNvPr id="308" name="直線コネクタ 307"/>
        <xdr:cNvCxnSpPr/>
      </xdr:nvCxnSpPr>
      <xdr:spPr>
        <a:xfrm>
          <a:off x="2908300" y="1442193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37919</xdr:rowOff>
    </xdr:from>
    <xdr:to>
      <xdr:col>10</xdr:col>
      <xdr:colOff>165100</xdr:colOff>
      <xdr:row>84</xdr:row>
      <xdr:rowOff>139519</xdr:rowOff>
    </xdr:to>
    <xdr:sp macro="" textlink="">
      <xdr:nvSpPr>
        <xdr:cNvPr id="309" name="楕円 308"/>
        <xdr:cNvSpPr/>
      </xdr:nvSpPr>
      <xdr:spPr>
        <a:xfrm>
          <a:off x="1968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20138</xdr:rowOff>
    </xdr:from>
    <xdr:to>
      <xdr:col>15</xdr:col>
      <xdr:colOff>50800</xdr:colOff>
      <xdr:row>84</xdr:row>
      <xdr:rowOff>88719</xdr:rowOff>
    </xdr:to>
    <xdr:cxnSp macro="">
      <xdr:nvCxnSpPr>
        <xdr:cNvPr id="310" name="直線コネクタ 309"/>
        <xdr:cNvCxnSpPr/>
      </xdr:nvCxnSpPr>
      <xdr:spPr>
        <a:xfrm flipV="1">
          <a:off x="2019300" y="1442193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xdr:rowOff>
    </xdr:from>
    <xdr:to>
      <xdr:col>6</xdr:col>
      <xdr:colOff>38100</xdr:colOff>
      <xdr:row>84</xdr:row>
      <xdr:rowOff>103595</xdr:rowOff>
    </xdr:to>
    <xdr:sp macro="" textlink="">
      <xdr:nvSpPr>
        <xdr:cNvPr id="311" name="楕円 310"/>
        <xdr:cNvSpPr/>
      </xdr:nvSpPr>
      <xdr:spPr>
        <a:xfrm>
          <a:off x="1079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88719</xdr:rowOff>
    </xdr:to>
    <xdr:cxnSp macro="">
      <xdr:nvCxnSpPr>
        <xdr:cNvPr id="312" name="直線コネクタ 311"/>
        <xdr:cNvCxnSpPr/>
      </xdr:nvCxnSpPr>
      <xdr:spPr>
        <a:xfrm>
          <a:off x="1130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7" name="n_1mainValue【福祉施設】&#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318" name="n_2mainValue【福祉施設】&#10;有形固定資産減価償却率"/>
        <xdr:cNvSpPr txBox="1"/>
      </xdr:nvSpPr>
      <xdr:spPr>
        <a:xfrm>
          <a:off x="2705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130646</xdr:rowOff>
    </xdr:from>
    <xdr:ext cx="405111" cy="259045"/>
    <xdr:sp macro="" textlink="">
      <xdr:nvSpPr>
        <xdr:cNvPr id="319" name="n_3mainValue【福祉施設】&#10;有形固定資産減価償却率"/>
        <xdr:cNvSpPr txBox="1"/>
      </xdr:nvSpPr>
      <xdr:spPr>
        <a:xfrm>
          <a:off x="1816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94722</xdr:rowOff>
    </xdr:from>
    <xdr:ext cx="405111" cy="259045"/>
    <xdr:sp macro="" textlink="">
      <xdr:nvSpPr>
        <xdr:cNvPr id="320" name="n_4mainValue【福祉施設】&#10;有形固定資産減価償却率"/>
        <xdr:cNvSpPr txBox="1"/>
      </xdr:nvSpPr>
      <xdr:spPr>
        <a:xfrm>
          <a:off x="927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58" name="楕円 357"/>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59" name="【福祉施設】&#10;一人当たり面積該当値テキスト"/>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60" name="楕円 359"/>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92963</xdr:rowOff>
    </xdr:to>
    <xdr:cxnSp macro="">
      <xdr:nvCxnSpPr>
        <xdr:cNvPr id="361" name="直線コネクタ 360"/>
        <xdr:cNvCxnSpPr/>
      </xdr:nvCxnSpPr>
      <xdr:spPr>
        <a:xfrm flipV="1">
          <a:off x="9639300" y="146639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2" name="楕円 361"/>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92963</xdr:rowOff>
    </xdr:from>
    <xdr:to>
      <xdr:col>50</xdr:col>
      <xdr:colOff>114300</xdr:colOff>
      <xdr:row>85</xdr:row>
      <xdr:rowOff>95250</xdr:rowOff>
    </xdr:to>
    <xdr:cxnSp macro="">
      <xdr:nvCxnSpPr>
        <xdr:cNvPr id="363" name="直線コネクタ 362"/>
        <xdr:cNvCxnSpPr/>
      </xdr:nvCxnSpPr>
      <xdr:spPr>
        <a:xfrm flipV="1">
          <a:off x="8750300" y="1466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64" name="楕円 363"/>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95250</xdr:rowOff>
    </xdr:to>
    <xdr:cxnSp macro="">
      <xdr:nvCxnSpPr>
        <xdr:cNvPr id="365" name="直線コネクタ 364"/>
        <xdr:cNvCxnSpPr/>
      </xdr:nvCxnSpPr>
      <xdr:spPr>
        <a:xfrm>
          <a:off x="7861300" y="14586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66" name="楕円 365"/>
        <xdr:cNvSpPr/>
      </xdr:nvSpPr>
      <xdr:spPr>
        <a:xfrm>
          <a:off x="6921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xdr:rowOff>
    </xdr:from>
    <xdr:to>
      <xdr:col>41</xdr:col>
      <xdr:colOff>50800</xdr:colOff>
      <xdr:row>85</xdr:row>
      <xdr:rowOff>17526</xdr:rowOff>
    </xdr:to>
    <xdr:cxnSp macro="">
      <xdr:nvCxnSpPr>
        <xdr:cNvPr id="367" name="直線コネクタ 366"/>
        <xdr:cNvCxnSpPr/>
      </xdr:nvCxnSpPr>
      <xdr:spPr>
        <a:xfrm flipV="1">
          <a:off x="6972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72" name="n_1mainValue【福祉施設】&#10;一人当たり面積"/>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3"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74" name="n_3mainValue【福祉施設】&#10;一人当たり面積"/>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5" name="n_4mainValue【福祉施設】&#10;一人当たり面積"/>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7" name="直線コネクタ 4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9" name="直線コネクタ 4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3" name="フローチャート: 判断 4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4" name="フローチャート: 判断 4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5" name="フローチャート: 判断 4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6" name="フローチャート: 判断 4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7" name="フローチャート: 判断 4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33" name="楕円 432"/>
        <xdr:cNvSpPr/>
      </xdr:nvSpPr>
      <xdr:spPr>
        <a:xfrm>
          <a:off x="16268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924</xdr:rowOff>
    </xdr:from>
    <xdr:ext cx="405111" cy="259045"/>
    <xdr:sp macro="" textlink="">
      <xdr:nvSpPr>
        <xdr:cNvPr id="434" name="【一般廃棄物処理施設】&#10;有形固定資産減価償却率該当値テキスト"/>
        <xdr:cNvSpPr txBox="1"/>
      </xdr:nvSpPr>
      <xdr:spPr>
        <a:xfrm>
          <a:off x="16357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107043</xdr:rowOff>
    </xdr:from>
    <xdr:to>
      <xdr:col>81</xdr:col>
      <xdr:colOff>101600</xdr:colOff>
      <xdr:row>38</xdr:row>
      <xdr:rowOff>37193</xdr:rowOff>
    </xdr:to>
    <xdr:sp macro="" textlink="">
      <xdr:nvSpPr>
        <xdr:cNvPr id="435" name="楕円 434"/>
        <xdr:cNvSpPr/>
      </xdr:nvSpPr>
      <xdr:spPr>
        <a:xfrm>
          <a:off x="15430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157843</xdr:rowOff>
    </xdr:from>
    <xdr:to>
      <xdr:col>85</xdr:col>
      <xdr:colOff>127000</xdr:colOff>
      <xdr:row>38</xdr:row>
      <xdr:rowOff>28847</xdr:rowOff>
    </xdr:to>
    <xdr:cxnSp macro="">
      <xdr:nvCxnSpPr>
        <xdr:cNvPr id="436" name="直線コネクタ 435"/>
        <xdr:cNvCxnSpPr/>
      </xdr:nvCxnSpPr>
      <xdr:spPr>
        <a:xfrm>
          <a:off x="15481300" y="650149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437" name="楕円 436"/>
        <xdr:cNvSpPr/>
      </xdr:nvSpPr>
      <xdr:spPr>
        <a:xfrm>
          <a:off x="14541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37</xdr:row>
      <xdr:rowOff>157843</xdr:rowOff>
    </xdr:to>
    <xdr:cxnSp macro="">
      <xdr:nvCxnSpPr>
        <xdr:cNvPr id="438" name="直線コネクタ 437"/>
        <xdr:cNvCxnSpPr/>
      </xdr:nvCxnSpPr>
      <xdr:spPr>
        <a:xfrm>
          <a:off x="14592300" y="646230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439" name="楕円 438"/>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118654</xdr:rowOff>
    </xdr:to>
    <xdr:cxnSp macro="">
      <xdr:nvCxnSpPr>
        <xdr:cNvPr id="440" name="直線コネクタ 439"/>
        <xdr:cNvCxnSpPr/>
      </xdr:nvCxnSpPr>
      <xdr:spPr>
        <a:xfrm>
          <a:off x="13703300" y="64182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441" name="楕円 440"/>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74567</xdr:rowOff>
    </xdr:to>
    <xdr:cxnSp macro="">
      <xdr:nvCxnSpPr>
        <xdr:cNvPr id="442" name="直線コネクタ 441"/>
        <xdr:cNvCxnSpPr/>
      </xdr:nvCxnSpPr>
      <xdr:spPr>
        <a:xfrm>
          <a:off x="12814300" y="63741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5" name="n_3ave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6" name="n_4aveValue【一般廃棄物処理施設】&#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53720</xdr:rowOff>
    </xdr:from>
    <xdr:ext cx="405111" cy="259045"/>
    <xdr:sp macro="" textlink="">
      <xdr:nvSpPr>
        <xdr:cNvPr id="447" name="n_1mainValue【一般廃棄物処理施設】&#10;有形固定資産減価償却率"/>
        <xdr:cNvSpPr txBox="1"/>
      </xdr:nvSpPr>
      <xdr:spPr>
        <a:xfrm>
          <a:off x="15266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14531</xdr:rowOff>
    </xdr:from>
    <xdr:ext cx="405111" cy="259045"/>
    <xdr:sp macro="" textlink="">
      <xdr:nvSpPr>
        <xdr:cNvPr id="448" name="n_2mainValue【一般廃棄物処理施設】&#10;有形固定資産減価償却率"/>
        <xdr:cNvSpPr txBox="1"/>
      </xdr:nvSpPr>
      <xdr:spPr>
        <a:xfrm>
          <a:off x="14389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449" name="n_3mainValue【一般廃棄物処理施設】&#10;有形固定資産減価償却率"/>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50" name="n_4mainValue【一般廃棄物処理施設】&#10;有形固定資産減価償却率"/>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4" name="直線コネクタ 4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6" name="直線コネクタ 4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78" name="直線コネクタ 4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4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0" name="フローチャート: 判断 4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1" name="フローチャート: 判断 4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2" name="フローチャート: 判断 4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3" name="フローチャート: 判断 4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4" name="フローチャート: 判断 4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85613</xdr:rowOff>
    </xdr:from>
    <xdr:to>
      <xdr:col>116</xdr:col>
      <xdr:colOff>114300</xdr:colOff>
      <xdr:row>39</xdr:row>
      <xdr:rowOff>15763</xdr:rowOff>
    </xdr:to>
    <xdr:sp macro="" textlink="">
      <xdr:nvSpPr>
        <xdr:cNvPr id="490" name="楕円 489"/>
        <xdr:cNvSpPr/>
      </xdr:nvSpPr>
      <xdr:spPr>
        <a:xfrm>
          <a:off x="22110700" y="66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108490</xdr:rowOff>
    </xdr:from>
    <xdr:ext cx="599010" cy="259045"/>
    <xdr:sp macro="" textlink="">
      <xdr:nvSpPr>
        <xdr:cNvPr id="491" name="【一般廃棄物処理施設】&#10;一人当たり有形固定資産（償却資産）額該当値テキスト"/>
        <xdr:cNvSpPr txBox="1"/>
      </xdr:nvSpPr>
      <xdr:spPr>
        <a:xfrm>
          <a:off x="22199600" y="645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27015</xdr:rowOff>
    </xdr:from>
    <xdr:to>
      <xdr:col>112</xdr:col>
      <xdr:colOff>38100</xdr:colOff>
      <xdr:row>39</xdr:row>
      <xdr:rowOff>128615</xdr:rowOff>
    </xdr:to>
    <xdr:sp macro="" textlink="">
      <xdr:nvSpPr>
        <xdr:cNvPr id="492" name="楕円 491"/>
        <xdr:cNvSpPr/>
      </xdr:nvSpPr>
      <xdr:spPr>
        <a:xfrm>
          <a:off x="21272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136413</xdr:rowOff>
    </xdr:from>
    <xdr:to>
      <xdr:col>116</xdr:col>
      <xdr:colOff>63500</xdr:colOff>
      <xdr:row>39</xdr:row>
      <xdr:rowOff>77815</xdr:rowOff>
    </xdr:to>
    <xdr:cxnSp macro="">
      <xdr:nvCxnSpPr>
        <xdr:cNvPr id="493" name="直線コネクタ 492"/>
        <xdr:cNvCxnSpPr/>
      </xdr:nvCxnSpPr>
      <xdr:spPr>
        <a:xfrm flipV="1">
          <a:off x="21323300" y="6651513"/>
          <a:ext cx="8382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36236</xdr:rowOff>
    </xdr:from>
    <xdr:to>
      <xdr:col>107</xdr:col>
      <xdr:colOff>101600</xdr:colOff>
      <xdr:row>39</xdr:row>
      <xdr:rowOff>137836</xdr:rowOff>
    </xdr:to>
    <xdr:sp macro="" textlink="">
      <xdr:nvSpPr>
        <xdr:cNvPr id="494" name="楕円 493"/>
        <xdr:cNvSpPr/>
      </xdr:nvSpPr>
      <xdr:spPr>
        <a:xfrm>
          <a:off x="20383500" y="67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77815</xdr:rowOff>
    </xdr:from>
    <xdr:to>
      <xdr:col>111</xdr:col>
      <xdr:colOff>177800</xdr:colOff>
      <xdr:row>39</xdr:row>
      <xdr:rowOff>87036</xdr:rowOff>
    </xdr:to>
    <xdr:cxnSp macro="">
      <xdr:nvCxnSpPr>
        <xdr:cNvPr id="495" name="直線コネクタ 494"/>
        <xdr:cNvCxnSpPr/>
      </xdr:nvCxnSpPr>
      <xdr:spPr>
        <a:xfrm flipV="1">
          <a:off x="20434300" y="6764365"/>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48767</xdr:rowOff>
    </xdr:from>
    <xdr:to>
      <xdr:col>102</xdr:col>
      <xdr:colOff>165100</xdr:colOff>
      <xdr:row>39</xdr:row>
      <xdr:rowOff>150367</xdr:rowOff>
    </xdr:to>
    <xdr:sp macro="" textlink="">
      <xdr:nvSpPr>
        <xdr:cNvPr id="496" name="楕円 495"/>
        <xdr:cNvSpPr/>
      </xdr:nvSpPr>
      <xdr:spPr>
        <a:xfrm>
          <a:off x="19494500" y="67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87036</xdr:rowOff>
    </xdr:from>
    <xdr:to>
      <xdr:col>107</xdr:col>
      <xdr:colOff>50800</xdr:colOff>
      <xdr:row>39</xdr:row>
      <xdr:rowOff>99567</xdr:rowOff>
    </xdr:to>
    <xdr:cxnSp macro="">
      <xdr:nvCxnSpPr>
        <xdr:cNvPr id="497" name="直線コネクタ 496"/>
        <xdr:cNvCxnSpPr/>
      </xdr:nvCxnSpPr>
      <xdr:spPr>
        <a:xfrm flipV="1">
          <a:off x="19545300" y="6773586"/>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60327</xdr:rowOff>
    </xdr:from>
    <xdr:to>
      <xdr:col>98</xdr:col>
      <xdr:colOff>38100</xdr:colOff>
      <xdr:row>39</xdr:row>
      <xdr:rowOff>161927</xdr:rowOff>
    </xdr:to>
    <xdr:sp macro="" textlink="">
      <xdr:nvSpPr>
        <xdr:cNvPr id="498" name="楕円 497"/>
        <xdr:cNvSpPr/>
      </xdr:nvSpPr>
      <xdr:spPr>
        <a:xfrm>
          <a:off x="18605500" y="67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99567</xdr:rowOff>
    </xdr:from>
    <xdr:to>
      <xdr:col>102</xdr:col>
      <xdr:colOff>114300</xdr:colOff>
      <xdr:row>39</xdr:row>
      <xdr:rowOff>111127</xdr:rowOff>
    </xdr:to>
    <xdr:cxnSp macro="">
      <xdr:nvCxnSpPr>
        <xdr:cNvPr id="499" name="直線コネクタ 498"/>
        <xdr:cNvCxnSpPr/>
      </xdr:nvCxnSpPr>
      <xdr:spPr>
        <a:xfrm flipV="1">
          <a:off x="18656300" y="6786117"/>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5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5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5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5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145142</xdr:rowOff>
    </xdr:from>
    <xdr:ext cx="599010" cy="259045"/>
    <xdr:sp macro="" textlink="">
      <xdr:nvSpPr>
        <xdr:cNvPr id="504" name="n_1mainValue【一般廃棄物処理施設】&#10;一人当たり有形固定資産（償却資産）額"/>
        <xdr:cNvSpPr txBox="1"/>
      </xdr:nvSpPr>
      <xdr:spPr>
        <a:xfrm>
          <a:off x="21011095" y="648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154363</xdr:rowOff>
    </xdr:from>
    <xdr:ext cx="599010" cy="259045"/>
    <xdr:sp macro="" textlink="">
      <xdr:nvSpPr>
        <xdr:cNvPr id="505" name="n_2mainValue【一般廃棄物処理施設】&#10;一人当たり有形固定資産（償却資産）額"/>
        <xdr:cNvSpPr txBox="1"/>
      </xdr:nvSpPr>
      <xdr:spPr>
        <a:xfrm>
          <a:off x="20134795" y="649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166894</xdr:rowOff>
    </xdr:from>
    <xdr:ext cx="599010" cy="259045"/>
    <xdr:sp macro="" textlink="">
      <xdr:nvSpPr>
        <xdr:cNvPr id="506" name="n_3mainValue【一般廃棄物処理施設】&#10;一人当たり有形固定資産（償却資産）額"/>
        <xdr:cNvSpPr txBox="1"/>
      </xdr:nvSpPr>
      <xdr:spPr>
        <a:xfrm>
          <a:off x="19245795" y="651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7004</xdr:rowOff>
    </xdr:from>
    <xdr:ext cx="599010" cy="259045"/>
    <xdr:sp macro="" textlink="">
      <xdr:nvSpPr>
        <xdr:cNvPr id="507" name="n_4mainValue【一般廃棄物処理施設】&#10;一人当たり有形固定資産（償却資産）額"/>
        <xdr:cNvSpPr txBox="1"/>
      </xdr:nvSpPr>
      <xdr:spPr>
        <a:xfrm>
          <a:off x="18356795" y="652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2" name="直線コネクタ 5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6" name="直線コネクタ 5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38" name="フローチャート: 判断 5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9" name="フローチャート: 判断 5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0" name="フローチャート: 判断 5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1" name="フローチャート: 判断 5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2" name="フローチャート: 判断 5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548" name="楕円 547"/>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549" name="【保健センター・保健所】&#10;有形固定資産減価償却率該当値テキスト"/>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550" name="楕円 549"/>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xdr:rowOff>
    </xdr:from>
    <xdr:to>
      <xdr:col>85</xdr:col>
      <xdr:colOff>127000</xdr:colOff>
      <xdr:row>58</xdr:row>
      <xdr:rowOff>51435</xdr:rowOff>
    </xdr:to>
    <xdr:cxnSp macro="">
      <xdr:nvCxnSpPr>
        <xdr:cNvPr id="551" name="直線コネクタ 550"/>
        <xdr:cNvCxnSpPr/>
      </xdr:nvCxnSpPr>
      <xdr:spPr>
        <a:xfrm>
          <a:off x="15481300" y="9957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95885</xdr:rowOff>
    </xdr:from>
    <xdr:to>
      <xdr:col>76</xdr:col>
      <xdr:colOff>165100</xdr:colOff>
      <xdr:row>58</xdr:row>
      <xdr:rowOff>26035</xdr:rowOff>
    </xdr:to>
    <xdr:sp macro="" textlink="">
      <xdr:nvSpPr>
        <xdr:cNvPr id="552" name="楕円 551"/>
        <xdr:cNvSpPr/>
      </xdr:nvSpPr>
      <xdr:spPr>
        <a:xfrm>
          <a:off x="1454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146685</xdr:rowOff>
    </xdr:from>
    <xdr:to>
      <xdr:col>81</xdr:col>
      <xdr:colOff>50800</xdr:colOff>
      <xdr:row>58</xdr:row>
      <xdr:rowOff>13335</xdr:rowOff>
    </xdr:to>
    <xdr:cxnSp macro="">
      <xdr:nvCxnSpPr>
        <xdr:cNvPr id="553" name="直線コネクタ 552"/>
        <xdr:cNvCxnSpPr/>
      </xdr:nvCxnSpPr>
      <xdr:spPr>
        <a:xfrm>
          <a:off x="14592300" y="9919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57785</xdr:rowOff>
    </xdr:from>
    <xdr:to>
      <xdr:col>72</xdr:col>
      <xdr:colOff>38100</xdr:colOff>
      <xdr:row>57</xdr:row>
      <xdr:rowOff>159385</xdr:rowOff>
    </xdr:to>
    <xdr:sp macro="" textlink="">
      <xdr:nvSpPr>
        <xdr:cNvPr id="554" name="楕円 553"/>
        <xdr:cNvSpPr/>
      </xdr:nvSpPr>
      <xdr:spPr>
        <a:xfrm>
          <a:off x="13652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108585</xdr:rowOff>
    </xdr:from>
    <xdr:to>
      <xdr:col>76</xdr:col>
      <xdr:colOff>114300</xdr:colOff>
      <xdr:row>57</xdr:row>
      <xdr:rowOff>146685</xdr:rowOff>
    </xdr:to>
    <xdr:cxnSp macro="">
      <xdr:nvCxnSpPr>
        <xdr:cNvPr id="555" name="直線コネクタ 554"/>
        <xdr:cNvCxnSpPr/>
      </xdr:nvCxnSpPr>
      <xdr:spPr>
        <a:xfrm>
          <a:off x="13703300" y="988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17780</xdr:rowOff>
    </xdr:from>
    <xdr:to>
      <xdr:col>67</xdr:col>
      <xdr:colOff>101600</xdr:colOff>
      <xdr:row>57</xdr:row>
      <xdr:rowOff>119380</xdr:rowOff>
    </xdr:to>
    <xdr:sp macro="" textlink="">
      <xdr:nvSpPr>
        <xdr:cNvPr id="556" name="楕円 555"/>
        <xdr:cNvSpPr/>
      </xdr:nvSpPr>
      <xdr:spPr>
        <a:xfrm>
          <a:off x="1276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68580</xdr:rowOff>
    </xdr:from>
    <xdr:to>
      <xdr:col>71</xdr:col>
      <xdr:colOff>177800</xdr:colOff>
      <xdr:row>57</xdr:row>
      <xdr:rowOff>108585</xdr:rowOff>
    </xdr:to>
    <xdr:cxnSp macro="">
      <xdr:nvCxnSpPr>
        <xdr:cNvPr id="557" name="直線コネクタ 556"/>
        <xdr:cNvCxnSpPr/>
      </xdr:nvCxnSpPr>
      <xdr:spPr>
        <a:xfrm>
          <a:off x="12814300" y="9841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60" name="n_3aveValue【保健センター・保健所】&#10;有形固定資産減価償却率"/>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80662</xdr:rowOff>
    </xdr:from>
    <xdr:ext cx="405111" cy="259045"/>
    <xdr:sp macro="" textlink="">
      <xdr:nvSpPr>
        <xdr:cNvPr id="562" name="n_1mainValue【保健センター・保健所】&#10;有形固定資産減価償却率"/>
        <xdr:cNvSpPr txBox="1"/>
      </xdr:nvSpPr>
      <xdr:spPr>
        <a:xfrm>
          <a:off x="15266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42562</xdr:rowOff>
    </xdr:from>
    <xdr:ext cx="405111" cy="259045"/>
    <xdr:sp macro="" textlink="">
      <xdr:nvSpPr>
        <xdr:cNvPr id="563" name="n_2mainValue【保健センター・保健所】&#10;有形固定資産減価償却率"/>
        <xdr:cNvSpPr txBox="1"/>
      </xdr:nvSpPr>
      <xdr:spPr>
        <a:xfrm>
          <a:off x="14389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4462</xdr:rowOff>
    </xdr:from>
    <xdr:ext cx="405111" cy="259045"/>
    <xdr:sp macro="" textlink="">
      <xdr:nvSpPr>
        <xdr:cNvPr id="564" name="n_3mainValue【保健センター・保健所】&#10;有形固定資産減価償却率"/>
        <xdr:cNvSpPr txBox="1"/>
      </xdr:nvSpPr>
      <xdr:spPr>
        <a:xfrm>
          <a:off x="13500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135907</xdr:rowOff>
    </xdr:from>
    <xdr:ext cx="405111" cy="259045"/>
    <xdr:sp macro="" textlink="">
      <xdr:nvSpPr>
        <xdr:cNvPr id="565" name="n_4mainValue【保健センター・保健所】&#10;有形固定資産減価償却率"/>
        <xdr:cNvSpPr txBox="1"/>
      </xdr:nvSpPr>
      <xdr:spPr>
        <a:xfrm>
          <a:off x="12611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89" name="直線コネクタ 5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5" name="フローチャート: 判断 5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6" name="フローチャート: 判断 5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7" name="フローチャート: 判断 5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98" name="フローチャート: 判断 5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599" name="フローチャート: 判断 5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05" name="楕円 604"/>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606" name="【保健センター・保健所】&#10;一人当たり面積該当値テキスト"/>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71120</xdr:rowOff>
    </xdr:from>
    <xdr:to>
      <xdr:col>112</xdr:col>
      <xdr:colOff>38100</xdr:colOff>
      <xdr:row>62</xdr:row>
      <xdr:rowOff>1270</xdr:rowOff>
    </xdr:to>
    <xdr:sp macro="" textlink="">
      <xdr:nvSpPr>
        <xdr:cNvPr id="607" name="楕円 606"/>
        <xdr:cNvSpPr/>
      </xdr:nvSpPr>
      <xdr:spPr>
        <a:xfrm>
          <a:off x="2127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121920</xdr:rowOff>
    </xdr:to>
    <xdr:cxnSp macro="">
      <xdr:nvCxnSpPr>
        <xdr:cNvPr id="608" name="直線コネクタ 607"/>
        <xdr:cNvCxnSpPr/>
      </xdr:nvCxnSpPr>
      <xdr:spPr>
        <a:xfrm flipV="1">
          <a:off x="21323300" y="10572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609" name="楕円 608"/>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121920</xdr:rowOff>
    </xdr:from>
    <xdr:to>
      <xdr:col>111</xdr:col>
      <xdr:colOff>177800</xdr:colOff>
      <xdr:row>61</xdr:row>
      <xdr:rowOff>133350</xdr:rowOff>
    </xdr:to>
    <xdr:cxnSp macro="">
      <xdr:nvCxnSpPr>
        <xdr:cNvPr id="610" name="直線コネクタ 609"/>
        <xdr:cNvCxnSpPr/>
      </xdr:nvCxnSpPr>
      <xdr:spPr>
        <a:xfrm flipV="1">
          <a:off x="20434300" y="10580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611" name="楕円 610"/>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144780</xdr:rowOff>
    </xdr:to>
    <xdr:cxnSp macro="">
      <xdr:nvCxnSpPr>
        <xdr:cNvPr id="612" name="直線コネクタ 611"/>
        <xdr:cNvCxnSpPr/>
      </xdr:nvCxnSpPr>
      <xdr:spPr>
        <a:xfrm flipV="1">
          <a:off x="19545300" y="1059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105410</xdr:rowOff>
    </xdr:from>
    <xdr:to>
      <xdr:col>98</xdr:col>
      <xdr:colOff>38100</xdr:colOff>
      <xdr:row>62</xdr:row>
      <xdr:rowOff>35560</xdr:rowOff>
    </xdr:to>
    <xdr:sp macro="" textlink="">
      <xdr:nvSpPr>
        <xdr:cNvPr id="613" name="楕円 612"/>
        <xdr:cNvSpPr/>
      </xdr:nvSpPr>
      <xdr:spPr>
        <a:xfrm>
          <a:off x="1860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156210</xdr:rowOff>
    </xdr:to>
    <xdr:cxnSp macro="">
      <xdr:nvCxnSpPr>
        <xdr:cNvPr id="614" name="直線コネクタ 613"/>
        <xdr:cNvCxnSpPr/>
      </xdr:nvCxnSpPr>
      <xdr:spPr>
        <a:xfrm flipV="1">
          <a:off x="18656300" y="1060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15"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6"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17"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18"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17797</xdr:rowOff>
    </xdr:from>
    <xdr:ext cx="469744" cy="259045"/>
    <xdr:sp macro="" textlink="">
      <xdr:nvSpPr>
        <xdr:cNvPr id="619" name="n_1mainValue【保健センター・保健所】&#10;一人当たり面積"/>
        <xdr:cNvSpPr txBox="1"/>
      </xdr:nvSpPr>
      <xdr:spPr>
        <a:xfrm>
          <a:off x="210757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20"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621" name="n_3mainValue【保健センター・保健所】&#10;一人当たり面積"/>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52087</xdr:rowOff>
    </xdr:from>
    <xdr:ext cx="469744" cy="259045"/>
    <xdr:sp macro="" textlink="">
      <xdr:nvSpPr>
        <xdr:cNvPr id="622" name="n_4mainValue【保健センター・保健所】&#10;一人当たり面積"/>
        <xdr:cNvSpPr txBox="1"/>
      </xdr:nvSpPr>
      <xdr:spPr>
        <a:xfrm>
          <a:off x="18421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2" name="フローチャート: 判断 6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3" name="フローチャート: 判断 6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4" name="フローチャート: 判断 6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5" name="フローチャート: 判断 6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6" name="フローチャート: 判断 6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142239</xdr:rowOff>
    </xdr:from>
    <xdr:to>
      <xdr:col>85</xdr:col>
      <xdr:colOff>177800</xdr:colOff>
      <xdr:row>80</xdr:row>
      <xdr:rowOff>72389</xdr:rowOff>
    </xdr:to>
    <xdr:sp macro="" textlink="">
      <xdr:nvSpPr>
        <xdr:cNvPr id="662" name="楕円 661"/>
        <xdr:cNvSpPr/>
      </xdr:nvSpPr>
      <xdr:spPr>
        <a:xfrm>
          <a:off x="16268700" y="136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165116</xdr:rowOff>
    </xdr:from>
    <xdr:ext cx="405111" cy="259045"/>
    <xdr:sp macro="" textlink="">
      <xdr:nvSpPr>
        <xdr:cNvPr id="663" name="【消防施設】&#10;有形固定資産減価償却率該当値テキスト"/>
        <xdr:cNvSpPr txBox="1"/>
      </xdr:nvSpPr>
      <xdr:spPr>
        <a:xfrm>
          <a:off x="16357600"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111761</xdr:rowOff>
    </xdr:from>
    <xdr:to>
      <xdr:col>81</xdr:col>
      <xdr:colOff>101600</xdr:colOff>
      <xdr:row>80</xdr:row>
      <xdr:rowOff>41911</xdr:rowOff>
    </xdr:to>
    <xdr:sp macro="" textlink="">
      <xdr:nvSpPr>
        <xdr:cNvPr id="664" name="楕円 663"/>
        <xdr:cNvSpPr/>
      </xdr:nvSpPr>
      <xdr:spPr>
        <a:xfrm>
          <a:off x="15430500" y="136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162561</xdr:rowOff>
    </xdr:from>
    <xdr:to>
      <xdr:col>85</xdr:col>
      <xdr:colOff>127000</xdr:colOff>
      <xdr:row>80</xdr:row>
      <xdr:rowOff>21589</xdr:rowOff>
    </xdr:to>
    <xdr:cxnSp macro="">
      <xdr:nvCxnSpPr>
        <xdr:cNvPr id="665" name="直線コネクタ 664"/>
        <xdr:cNvCxnSpPr/>
      </xdr:nvCxnSpPr>
      <xdr:spPr>
        <a:xfrm>
          <a:off x="15481300" y="137071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81280</xdr:rowOff>
    </xdr:from>
    <xdr:to>
      <xdr:col>76</xdr:col>
      <xdr:colOff>165100</xdr:colOff>
      <xdr:row>80</xdr:row>
      <xdr:rowOff>11430</xdr:rowOff>
    </xdr:to>
    <xdr:sp macro="" textlink="">
      <xdr:nvSpPr>
        <xdr:cNvPr id="666" name="楕円 665"/>
        <xdr:cNvSpPr/>
      </xdr:nvSpPr>
      <xdr:spPr>
        <a:xfrm>
          <a:off x="14541500" y="136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132080</xdr:rowOff>
    </xdr:from>
    <xdr:to>
      <xdr:col>81</xdr:col>
      <xdr:colOff>50800</xdr:colOff>
      <xdr:row>79</xdr:row>
      <xdr:rowOff>162561</xdr:rowOff>
    </xdr:to>
    <xdr:cxnSp macro="">
      <xdr:nvCxnSpPr>
        <xdr:cNvPr id="667" name="直線コネクタ 666"/>
        <xdr:cNvCxnSpPr/>
      </xdr:nvCxnSpPr>
      <xdr:spPr>
        <a:xfrm>
          <a:off x="14592300" y="13676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82550</xdr:rowOff>
    </xdr:from>
    <xdr:to>
      <xdr:col>72</xdr:col>
      <xdr:colOff>38100</xdr:colOff>
      <xdr:row>80</xdr:row>
      <xdr:rowOff>12700</xdr:rowOff>
    </xdr:to>
    <xdr:sp macro="" textlink="">
      <xdr:nvSpPr>
        <xdr:cNvPr id="668" name="楕円 667"/>
        <xdr:cNvSpPr/>
      </xdr:nvSpPr>
      <xdr:spPr>
        <a:xfrm>
          <a:off x="1365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132080</xdr:rowOff>
    </xdr:from>
    <xdr:to>
      <xdr:col>76</xdr:col>
      <xdr:colOff>114300</xdr:colOff>
      <xdr:row>79</xdr:row>
      <xdr:rowOff>133350</xdr:rowOff>
    </xdr:to>
    <xdr:cxnSp macro="">
      <xdr:nvCxnSpPr>
        <xdr:cNvPr id="669" name="直線コネクタ 668"/>
        <xdr:cNvCxnSpPr/>
      </xdr:nvCxnSpPr>
      <xdr:spPr>
        <a:xfrm flipV="1">
          <a:off x="13703300" y="136766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670" name="楕円 669"/>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133350</xdr:rowOff>
    </xdr:from>
    <xdr:to>
      <xdr:col>71</xdr:col>
      <xdr:colOff>177800</xdr:colOff>
      <xdr:row>83</xdr:row>
      <xdr:rowOff>118111</xdr:rowOff>
    </xdr:to>
    <xdr:cxnSp macro="">
      <xdr:nvCxnSpPr>
        <xdr:cNvPr id="671" name="直線コネクタ 670"/>
        <xdr:cNvCxnSpPr/>
      </xdr:nvCxnSpPr>
      <xdr:spPr>
        <a:xfrm flipV="1">
          <a:off x="12814300" y="13677900"/>
          <a:ext cx="889000" cy="6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5" name="n_4ave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58438</xdr:rowOff>
    </xdr:from>
    <xdr:ext cx="405111" cy="259045"/>
    <xdr:sp macro="" textlink="">
      <xdr:nvSpPr>
        <xdr:cNvPr id="676" name="n_1mainValue【消防施設】&#10;有形固定資産減価償却率"/>
        <xdr:cNvSpPr txBox="1"/>
      </xdr:nvSpPr>
      <xdr:spPr>
        <a:xfrm>
          <a:off x="1526604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27957</xdr:rowOff>
    </xdr:from>
    <xdr:ext cx="405111" cy="259045"/>
    <xdr:sp macro="" textlink="">
      <xdr:nvSpPr>
        <xdr:cNvPr id="677" name="n_2mainValue【消防施設】&#10;有形固定資産減価償却率"/>
        <xdr:cNvSpPr txBox="1"/>
      </xdr:nvSpPr>
      <xdr:spPr>
        <a:xfrm>
          <a:off x="14389744" y="1340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29227</xdr:rowOff>
    </xdr:from>
    <xdr:ext cx="405111" cy="259045"/>
    <xdr:sp macro="" textlink="">
      <xdr:nvSpPr>
        <xdr:cNvPr id="678" name="n_3mainValue【消防施設】&#10;有形固定資産減価償却率"/>
        <xdr:cNvSpPr txBox="1"/>
      </xdr:nvSpPr>
      <xdr:spPr>
        <a:xfrm>
          <a:off x="13500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679" name="n_4mainValue【消防施設】&#10;有形固定資産減価償却率"/>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3" name="直線コネクタ 7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5" name="直線コネクタ 7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7" name="直線コネクタ 7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09" name="フローチャート: 判断 7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0" name="フローチャート: 判断 7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1" name="フローチャート: 判断 7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2" name="フローチャート: 判断 7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3" name="フローチャート: 判断 7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168656</xdr:rowOff>
    </xdr:from>
    <xdr:to>
      <xdr:col>116</xdr:col>
      <xdr:colOff>114300</xdr:colOff>
      <xdr:row>85</xdr:row>
      <xdr:rowOff>98806</xdr:rowOff>
    </xdr:to>
    <xdr:sp macro="" textlink="">
      <xdr:nvSpPr>
        <xdr:cNvPr id="719" name="楕円 718"/>
        <xdr:cNvSpPr/>
      </xdr:nvSpPr>
      <xdr:spPr>
        <a:xfrm>
          <a:off x="221107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20083</xdr:rowOff>
    </xdr:from>
    <xdr:ext cx="469744" cy="259045"/>
    <xdr:sp macro="" textlink="">
      <xdr:nvSpPr>
        <xdr:cNvPr id="720" name="【消防施設】&#10;一人当たり面積該当値テキスト"/>
        <xdr:cNvSpPr txBox="1"/>
      </xdr:nvSpPr>
      <xdr:spPr>
        <a:xfrm>
          <a:off x="22199600" y="1442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11685</xdr:rowOff>
    </xdr:from>
    <xdr:to>
      <xdr:col>112</xdr:col>
      <xdr:colOff>38100</xdr:colOff>
      <xdr:row>85</xdr:row>
      <xdr:rowOff>113285</xdr:rowOff>
    </xdr:to>
    <xdr:sp macro="" textlink="">
      <xdr:nvSpPr>
        <xdr:cNvPr id="721" name="楕円 720"/>
        <xdr:cNvSpPr/>
      </xdr:nvSpPr>
      <xdr:spPr>
        <a:xfrm>
          <a:off x="21272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48006</xdr:rowOff>
    </xdr:from>
    <xdr:to>
      <xdr:col>116</xdr:col>
      <xdr:colOff>63500</xdr:colOff>
      <xdr:row>85</xdr:row>
      <xdr:rowOff>62485</xdr:rowOff>
    </xdr:to>
    <xdr:cxnSp macro="">
      <xdr:nvCxnSpPr>
        <xdr:cNvPr id="722" name="直線コネクタ 721"/>
        <xdr:cNvCxnSpPr/>
      </xdr:nvCxnSpPr>
      <xdr:spPr>
        <a:xfrm flipV="1">
          <a:off x="21323300" y="14621256"/>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20828</xdr:rowOff>
    </xdr:from>
    <xdr:to>
      <xdr:col>107</xdr:col>
      <xdr:colOff>101600</xdr:colOff>
      <xdr:row>85</xdr:row>
      <xdr:rowOff>122428</xdr:rowOff>
    </xdr:to>
    <xdr:sp macro="" textlink="">
      <xdr:nvSpPr>
        <xdr:cNvPr id="723" name="楕円 722"/>
        <xdr:cNvSpPr/>
      </xdr:nvSpPr>
      <xdr:spPr>
        <a:xfrm>
          <a:off x="20383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62485</xdr:rowOff>
    </xdr:from>
    <xdr:to>
      <xdr:col>111</xdr:col>
      <xdr:colOff>177800</xdr:colOff>
      <xdr:row>85</xdr:row>
      <xdr:rowOff>71628</xdr:rowOff>
    </xdr:to>
    <xdr:cxnSp macro="">
      <xdr:nvCxnSpPr>
        <xdr:cNvPr id="724" name="直線コネクタ 723"/>
        <xdr:cNvCxnSpPr/>
      </xdr:nvCxnSpPr>
      <xdr:spPr>
        <a:xfrm flipV="1">
          <a:off x="20434300" y="146357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xdr:rowOff>
    </xdr:from>
    <xdr:to>
      <xdr:col>102</xdr:col>
      <xdr:colOff>165100</xdr:colOff>
      <xdr:row>85</xdr:row>
      <xdr:rowOff>112522</xdr:rowOff>
    </xdr:to>
    <xdr:sp macro="" textlink="">
      <xdr:nvSpPr>
        <xdr:cNvPr id="725" name="楕円 724"/>
        <xdr:cNvSpPr/>
      </xdr:nvSpPr>
      <xdr:spPr>
        <a:xfrm>
          <a:off x="194945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61722</xdr:rowOff>
    </xdr:from>
    <xdr:to>
      <xdr:col>107</xdr:col>
      <xdr:colOff>50800</xdr:colOff>
      <xdr:row>85</xdr:row>
      <xdr:rowOff>71628</xdr:rowOff>
    </xdr:to>
    <xdr:cxnSp macro="">
      <xdr:nvCxnSpPr>
        <xdr:cNvPr id="726" name="直線コネクタ 725"/>
        <xdr:cNvCxnSpPr/>
      </xdr:nvCxnSpPr>
      <xdr:spPr>
        <a:xfrm>
          <a:off x="19545300" y="1463497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727" name="楕円 726"/>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61722</xdr:rowOff>
    </xdr:from>
    <xdr:to>
      <xdr:col>102</xdr:col>
      <xdr:colOff>114300</xdr:colOff>
      <xdr:row>85</xdr:row>
      <xdr:rowOff>127254</xdr:rowOff>
    </xdr:to>
    <xdr:cxnSp macro="">
      <xdr:nvCxnSpPr>
        <xdr:cNvPr id="728" name="直線コネクタ 727"/>
        <xdr:cNvCxnSpPr/>
      </xdr:nvCxnSpPr>
      <xdr:spPr>
        <a:xfrm flipV="1">
          <a:off x="18656300" y="14634972"/>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129812</xdr:rowOff>
    </xdr:from>
    <xdr:ext cx="469744" cy="259045"/>
    <xdr:sp macro="" textlink="">
      <xdr:nvSpPr>
        <xdr:cNvPr id="733" name="n_1mainValue【消防施設】&#10;一人当たり面積"/>
        <xdr:cNvSpPr txBox="1"/>
      </xdr:nvSpPr>
      <xdr:spPr>
        <a:xfrm>
          <a:off x="210757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113555</xdr:rowOff>
    </xdr:from>
    <xdr:ext cx="469744" cy="259045"/>
    <xdr:sp macro="" textlink="">
      <xdr:nvSpPr>
        <xdr:cNvPr id="734" name="n_2mainValue【消防施設】&#10;一人当たり面積"/>
        <xdr:cNvSpPr txBox="1"/>
      </xdr:nvSpPr>
      <xdr:spPr>
        <a:xfrm>
          <a:off x="20199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129049</xdr:rowOff>
    </xdr:from>
    <xdr:ext cx="469744" cy="259045"/>
    <xdr:sp macro="" textlink="">
      <xdr:nvSpPr>
        <xdr:cNvPr id="735" name="n_3mainValue【消防施設】&#10;一人当たり面積"/>
        <xdr:cNvSpPr txBox="1"/>
      </xdr:nvSpPr>
      <xdr:spPr>
        <a:xfrm>
          <a:off x="19310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23131</xdr:rowOff>
    </xdr:from>
    <xdr:ext cx="469744" cy="259045"/>
    <xdr:sp macro="" textlink="">
      <xdr:nvSpPr>
        <xdr:cNvPr id="736" name="n_4mainValue【消防施設】&#10;一人当たり面積"/>
        <xdr:cNvSpPr txBox="1"/>
      </xdr:nvSpPr>
      <xdr:spPr>
        <a:xfrm>
          <a:off x="18421427" y="1442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2" name="直線コネクタ 7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6" name="直線コネクタ 7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7"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8" name="フローチャート: 判断 7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69" name="フローチャート: 判断 7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0" name="フローチャート: 判断 7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1" name="フローチャート: 判断 7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2" name="フローチャート: 判断 7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160927</xdr:rowOff>
    </xdr:from>
    <xdr:to>
      <xdr:col>85</xdr:col>
      <xdr:colOff>177800</xdr:colOff>
      <xdr:row>105</xdr:row>
      <xdr:rowOff>91077</xdr:rowOff>
    </xdr:to>
    <xdr:sp macro="" textlink="">
      <xdr:nvSpPr>
        <xdr:cNvPr id="778" name="楕円 777"/>
        <xdr:cNvSpPr/>
      </xdr:nvSpPr>
      <xdr:spPr>
        <a:xfrm>
          <a:off x="16268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139354</xdr:rowOff>
    </xdr:from>
    <xdr:ext cx="405111" cy="259045"/>
    <xdr:sp macro="" textlink="">
      <xdr:nvSpPr>
        <xdr:cNvPr id="779" name="【庁舎】&#10;有形固定資産減価償却率該当値テキスト"/>
        <xdr:cNvSpPr txBox="1"/>
      </xdr:nvSpPr>
      <xdr:spPr>
        <a:xfrm>
          <a:off x="16357600"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780" name="楕円 779"/>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95794</xdr:rowOff>
    </xdr:to>
    <xdr:cxnSp macro="">
      <xdr:nvCxnSpPr>
        <xdr:cNvPr id="781" name="直線コネクタ 780"/>
        <xdr:cNvCxnSpPr/>
      </xdr:nvCxnSpPr>
      <xdr:spPr>
        <a:xfrm flipV="1">
          <a:off x="15481300" y="1804252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782" name="楕円 781"/>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95794</xdr:rowOff>
    </xdr:to>
    <xdr:cxnSp macro="">
      <xdr:nvCxnSpPr>
        <xdr:cNvPr id="783" name="直線コネクタ 782"/>
        <xdr:cNvCxnSpPr/>
      </xdr:nvCxnSpPr>
      <xdr:spPr>
        <a:xfrm>
          <a:off x="14592300" y="180474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84" name="楕円 783"/>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45176</xdr:rowOff>
    </xdr:to>
    <xdr:cxnSp macro="">
      <xdr:nvCxnSpPr>
        <xdr:cNvPr id="785" name="直線コネクタ 784"/>
        <xdr:cNvCxnSpPr/>
      </xdr:nvCxnSpPr>
      <xdr:spPr>
        <a:xfrm>
          <a:off x="13703300" y="1798701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786" name="楕円 785"/>
        <xdr:cNvSpPr/>
      </xdr:nvSpPr>
      <xdr:spPr>
        <a:xfrm>
          <a:off x="1276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156211</xdr:rowOff>
    </xdr:to>
    <xdr:cxnSp macro="">
      <xdr:nvCxnSpPr>
        <xdr:cNvPr id="787" name="直線コネクタ 786"/>
        <xdr:cNvCxnSpPr/>
      </xdr:nvCxnSpPr>
      <xdr:spPr>
        <a:xfrm>
          <a:off x="12814300" y="179461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8"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9"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792" name="n_1mainValue【庁舎】&#10;有形固定資産減価償却率"/>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793" name="n_2mainValue【庁舎】&#10;有形固定資産減価償却率"/>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94" name="n_3mainValue【庁舎】&#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795" name="n_4mainValue【庁舎】&#10;有形固定資産減価償却率"/>
        <xdr:cNvSpPr txBox="1"/>
      </xdr:nvSpPr>
      <xdr:spPr>
        <a:xfrm>
          <a:off x="12611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3" name="直線コネクタ 8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5" name="直線コネクタ 8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7" name="直線コネクタ 8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9" name="フローチャート: 判断 8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0" name="フローチャート: 判断 8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1" name="フローチャート: 判断 8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2" name="フローチャート: 判断 8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3" name="フローチャート: 判断 8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18256</xdr:rowOff>
    </xdr:from>
    <xdr:to>
      <xdr:col>116</xdr:col>
      <xdr:colOff>114300</xdr:colOff>
      <xdr:row>102</xdr:row>
      <xdr:rowOff>119856</xdr:rowOff>
    </xdr:to>
    <xdr:sp macro="" textlink="">
      <xdr:nvSpPr>
        <xdr:cNvPr id="839" name="楕円 838"/>
        <xdr:cNvSpPr/>
      </xdr:nvSpPr>
      <xdr:spPr>
        <a:xfrm>
          <a:off x="22110700" y="175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41133</xdr:rowOff>
    </xdr:from>
    <xdr:ext cx="469744" cy="259045"/>
    <xdr:sp macro="" textlink="">
      <xdr:nvSpPr>
        <xdr:cNvPr id="840" name="【庁舎】&#10;一人当たり面積該当値テキスト"/>
        <xdr:cNvSpPr txBox="1"/>
      </xdr:nvSpPr>
      <xdr:spPr>
        <a:xfrm>
          <a:off x="22199600" y="1735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135413</xdr:rowOff>
    </xdr:from>
    <xdr:to>
      <xdr:col>112</xdr:col>
      <xdr:colOff>38100</xdr:colOff>
      <xdr:row>103</xdr:row>
      <xdr:rowOff>65563</xdr:rowOff>
    </xdr:to>
    <xdr:sp macro="" textlink="">
      <xdr:nvSpPr>
        <xdr:cNvPr id="841" name="楕円 840"/>
        <xdr:cNvSpPr/>
      </xdr:nvSpPr>
      <xdr:spPr>
        <a:xfrm>
          <a:off x="21272500" y="176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69056</xdr:rowOff>
    </xdr:from>
    <xdr:to>
      <xdr:col>116</xdr:col>
      <xdr:colOff>63500</xdr:colOff>
      <xdr:row>103</xdr:row>
      <xdr:rowOff>14763</xdr:rowOff>
    </xdr:to>
    <xdr:cxnSp macro="">
      <xdr:nvCxnSpPr>
        <xdr:cNvPr id="842" name="直線コネクタ 841"/>
        <xdr:cNvCxnSpPr/>
      </xdr:nvCxnSpPr>
      <xdr:spPr>
        <a:xfrm flipV="1">
          <a:off x="21323300" y="17556956"/>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31114</xdr:rowOff>
    </xdr:from>
    <xdr:to>
      <xdr:col>107</xdr:col>
      <xdr:colOff>101600</xdr:colOff>
      <xdr:row>103</xdr:row>
      <xdr:rowOff>132714</xdr:rowOff>
    </xdr:to>
    <xdr:sp macro="" textlink="">
      <xdr:nvSpPr>
        <xdr:cNvPr id="843" name="楕円 842"/>
        <xdr:cNvSpPr/>
      </xdr:nvSpPr>
      <xdr:spPr>
        <a:xfrm>
          <a:off x="2038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14763</xdr:rowOff>
    </xdr:from>
    <xdr:to>
      <xdr:col>111</xdr:col>
      <xdr:colOff>177800</xdr:colOff>
      <xdr:row>103</xdr:row>
      <xdr:rowOff>81914</xdr:rowOff>
    </xdr:to>
    <xdr:cxnSp macro="">
      <xdr:nvCxnSpPr>
        <xdr:cNvPr id="844" name="直線コネクタ 843"/>
        <xdr:cNvCxnSpPr/>
      </xdr:nvCxnSpPr>
      <xdr:spPr>
        <a:xfrm flipV="1">
          <a:off x="20434300" y="17674113"/>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112554</xdr:rowOff>
    </xdr:from>
    <xdr:to>
      <xdr:col>102</xdr:col>
      <xdr:colOff>165100</xdr:colOff>
      <xdr:row>104</xdr:row>
      <xdr:rowOff>42704</xdr:rowOff>
    </xdr:to>
    <xdr:sp macro="" textlink="">
      <xdr:nvSpPr>
        <xdr:cNvPr id="845" name="楕円 844"/>
        <xdr:cNvSpPr/>
      </xdr:nvSpPr>
      <xdr:spPr>
        <a:xfrm>
          <a:off x="19494500" y="177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81914</xdr:rowOff>
    </xdr:from>
    <xdr:to>
      <xdr:col>107</xdr:col>
      <xdr:colOff>50800</xdr:colOff>
      <xdr:row>103</xdr:row>
      <xdr:rowOff>163354</xdr:rowOff>
    </xdr:to>
    <xdr:cxnSp macro="">
      <xdr:nvCxnSpPr>
        <xdr:cNvPr id="846" name="直線コネクタ 845"/>
        <xdr:cNvCxnSpPr/>
      </xdr:nvCxnSpPr>
      <xdr:spPr>
        <a:xfrm flipV="1">
          <a:off x="19545300" y="17741264"/>
          <a:ext cx="889000" cy="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135413</xdr:rowOff>
    </xdr:from>
    <xdr:to>
      <xdr:col>98</xdr:col>
      <xdr:colOff>38100</xdr:colOff>
      <xdr:row>104</xdr:row>
      <xdr:rowOff>65563</xdr:rowOff>
    </xdr:to>
    <xdr:sp macro="" textlink="">
      <xdr:nvSpPr>
        <xdr:cNvPr id="847" name="楕円 846"/>
        <xdr:cNvSpPr/>
      </xdr:nvSpPr>
      <xdr:spPr>
        <a:xfrm>
          <a:off x="18605500" y="177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163354</xdr:rowOff>
    </xdr:from>
    <xdr:to>
      <xdr:col>102</xdr:col>
      <xdr:colOff>114300</xdr:colOff>
      <xdr:row>104</xdr:row>
      <xdr:rowOff>14763</xdr:rowOff>
    </xdr:to>
    <xdr:cxnSp macro="">
      <xdr:nvCxnSpPr>
        <xdr:cNvPr id="848" name="直線コネクタ 847"/>
        <xdr:cNvCxnSpPr/>
      </xdr:nvCxnSpPr>
      <xdr:spPr>
        <a:xfrm flipV="1">
          <a:off x="18656300" y="178227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82090</xdr:rowOff>
    </xdr:from>
    <xdr:ext cx="469744" cy="259045"/>
    <xdr:sp macro="" textlink="">
      <xdr:nvSpPr>
        <xdr:cNvPr id="853" name="n_1mainValue【庁舎】&#10;一人当たり面積"/>
        <xdr:cNvSpPr txBox="1"/>
      </xdr:nvSpPr>
      <xdr:spPr>
        <a:xfrm>
          <a:off x="21075727" y="1739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149241</xdr:rowOff>
    </xdr:from>
    <xdr:ext cx="469744" cy="259045"/>
    <xdr:sp macro="" textlink="">
      <xdr:nvSpPr>
        <xdr:cNvPr id="854" name="n_2mainValue【庁舎】&#10;一人当たり面積"/>
        <xdr:cNvSpPr txBox="1"/>
      </xdr:nvSpPr>
      <xdr:spPr>
        <a:xfrm>
          <a:off x="201994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59231</xdr:rowOff>
    </xdr:from>
    <xdr:ext cx="469744" cy="259045"/>
    <xdr:sp macro="" textlink="">
      <xdr:nvSpPr>
        <xdr:cNvPr id="855" name="n_3mainValue【庁舎】&#10;一人当たり面積"/>
        <xdr:cNvSpPr txBox="1"/>
      </xdr:nvSpPr>
      <xdr:spPr>
        <a:xfrm>
          <a:off x="19310427" y="175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82090</xdr:rowOff>
    </xdr:from>
    <xdr:ext cx="469744" cy="259045"/>
    <xdr:sp macro="" textlink="">
      <xdr:nvSpPr>
        <xdr:cNvPr id="856" name="n_4mainValue【庁舎】&#10;一人当たり面積"/>
        <xdr:cNvSpPr txBox="1"/>
      </xdr:nvSpPr>
      <xdr:spPr>
        <a:xfrm>
          <a:off x="18421427" y="175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有形固定資産減価償却率について、類似団体平均を大きく上回っているのは福祉施設</a:t>
          </a:r>
          <a:r>
            <a:rPr kumimoji="1" lang="ja-JP" altLang="en-US" sz="1100">
              <a:solidFill>
                <a:schemeClr val="tx1"/>
              </a:solidFill>
              <a:effectLst/>
              <a:latin typeface="+mn-lt"/>
              <a:ea typeface="+mn-ea"/>
              <a:cs typeface="+mn-cs"/>
            </a:rPr>
            <a:t>となっているが、公共施設再編により整備を進めている</a:t>
          </a:r>
          <a:r>
            <a:rPr kumimoji="1" lang="ja-JP" altLang="ja-JP" sz="1100">
              <a:solidFill>
                <a:schemeClr val="tx1"/>
              </a:solidFill>
              <a:effectLst/>
              <a:latin typeface="+mn-lt"/>
              <a:ea typeface="+mn-ea"/>
              <a:cs typeface="+mn-cs"/>
            </a:rPr>
            <a:t>。また、庁舎については、</a:t>
          </a:r>
          <a:r>
            <a:rPr kumimoji="1" lang="ja-JP" altLang="en-US" sz="1100">
              <a:solidFill>
                <a:schemeClr val="tx1"/>
              </a:solidFill>
              <a:effectLst/>
              <a:latin typeface="+mn-lt"/>
              <a:ea typeface="+mn-ea"/>
              <a:cs typeface="+mn-cs"/>
            </a:rPr>
            <a:t>令和４年度に大柿市民センターの新築供用開始により△</a:t>
          </a:r>
          <a:r>
            <a:rPr kumimoji="1" lang="en-US" altLang="ja-JP" sz="1100">
              <a:solidFill>
                <a:schemeClr val="tx1"/>
              </a:solidFill>
              <a:effectLst/>
              <a:latin typeface="+mn-lt"/>
              <a:ea typeface="+mn-ea"/>
              <a:cs typeface="+mn-cs"/>
            </a:rPr>
            <a:t>3.4</a:t>
          </a:r>
          <a:r>
            <a:rPr kumimoji="1" lang="ja-JP" altLang="en-US" sz="1100">
              <a:solidFill>
                <a:schemeClr val="tx1"/>
              </a:solidFill>
              <a:effectLst/>
              <a:latin typeface="+mn-lt"/>
              <a:ea typeface="+mn-ea"/>
              <a:cs typeface="+mn-cs"/>
            </a:rPr>
            <a:t>％となったが、</a:t>
          </a:r>
          <a:r>
            <a:rPr kumimoji="1" lang="ja-JP" altLang="ja-JP" sz="1100">
              <a:solidFill>
                <a:schemeClr val="tx1"/>
              </a:solidFill>
              <a:effectLst/>
              <a:latin typeface="+mn-lt"/>
              <a:ea typeface="+mn-ea"/>
              <a:cs typeface="+mn-cs"/>
            </a:rPr>
            <a:t>類似団体平均がほぼ横ばいとなっているため、経年により類似団体平均を上回る状態となっている。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消防施設については、令和元年度から新庁舎での供用開始となったため、類似団体平均より大きく下回っている。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一人当たり面積については、島しょ部であり、人口に対して面積が大きい本市の特性上、類似団体平均を上回る傾向にある（庁舎は分庁舎方式採用のため）。人口の減少により、全体的に前年度より数値が上がっている。</a:t>
          </a:r>
          <a:endParaRPr lang="ja-JP" altLang="ja-JP" sz="1400">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36001;&#25919;&#35506;&#36001;&#25919;/06_&#36890;&#30693;&#12539;&#29031;&#20250;/01-2023_&#36890;&#30693;&#12539;&#29031;&#20250;(R5)/&#9675;&#36001;&#25919;&#29366;&#27841;&#36039;&#26009;&#38598;/&#20196;&#21644;4&#24180;&#24230;1&#22238;&#30446;&#20316;&#25104;&#20998;/&#22238;&#31572;/&#12304;&#36001;&#25919;&#29366;&#27841;&#36039;&#26009;&#38598;&#12305;_342157_&#27743;&#30000;&#23798;&#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80289</v>
          </cell>
          <cell r="F3">
            <v>85173</v>
          </cell>
        </row>
        <row r="5">
          <cell r="A5" t="str">
            <v xml:space="preserve"> R01</v>
          </cell>
          <cell r="D5">
            <v>139601</v>
          </cell>
          <cell r="F5">
            <v>94081</v>
          </cell>
        </row>
        <row r="7">
          <cell r="A7" t="str">
            <v xml:space="preserve"> R02</v>
          </cell>
          <cell r="D7">
            <v>81296</v>
          </cell>
          <cell r="F7">
            <v>92632</v>
          </cell>
        </row>
        <row r="9">
          <cell r="A9" t="str">
            <v xml:space="preserve"> R03</v>
          </cell>
          <cell r="D9">
            <v>79492</v>
          </cell>
          <cell r="F9">
            <v>96469</v>
          </cell>
        </row>
        <row r="11">
          <cell r="A11" t="str">
            <v xml:space="preserve"> R04</v>
          </cell>
          <cell r="D11">
            <v>88234</v>
          </cell>
          <cell r="F11">
            <v>85743</v>
          </cell>
        </row>
        <row r="18">
          <cell r="B18" t="str">
            <v>H30</v>
          </cell>
          <cell r="C18" t="str">
            <v>R01</v>
          </cell>
          <cell r="D18" t="str">
            <v>R02</v>
          </cell>
          <cell r="E18" t="str">
            <v>R03</v>
          </cell>
          <cell r="F18" t="str">
            <v>R04</v>
          </cell>
        </row>
        <row r="19">
          <cell r="A19" t="str">
            <v>実質収支額</v>
          </cell>
          <cell r="B19">
            <v>1.04</v>
          </cell>
          <cell r="C19">
            <v>0.62</v>
          </cell>
          <cell r="D19">
            <v>2.5</v>
          </cell>
          <cell r="E19">
            <v>3.52</v>
          </cell>
          <cell r="F19">
            <v>3.82</v>
          </cell>
        </row>
        <row r="20">
          <cell r="A20" t="str">
            <v>財政調整基金残高</v>
          </cell>
          <cell r="B20">
            <v>60.37</v>
          </cell>
          <cell r="C20">
            <v>51.83</v>
          </cell>
          <cell r="D20">
            <v>44.5</v>
          </cell>
          <cell r="E20">
            <v>48.02</v>
          </cell>
          <cell r="F20">
            <v>51.98</v>
          </cell>
        </row>
        <row r="21">
          <cell r="A21" t="str">
            <v>実質単年度収支</v>
          </cell>
          <cell r="B21">
            <v>-4.71</v>
          </cell>
          <cell r="C21">
            <v>-10.83</v>
          </cell>
          <cell r="D21">
            <v>-4.2699999999999996</v>
          </cell>
          <cell r="E21">
            <v>5.61</v>
          </cell>
          <cell r="F21">
            <v>2.0499999999999998</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0.03</v>
          </cell>
          <cell r="F27" t="e">
            <v>#N/A</v>
          </cell>
          <cell r="G27">
            <v>0</v>
          </cell>
          <cell r="H27" t="e">
            <v>#N/A</v>
          </cell>
          <cell r="I27">
            <v>0</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港湾管理特別会計</v>
          </cell>
          <cell r="B29" t="e">
            <v>#N/A</v>
          </cell>
          <cell r="C29">
            <v>0</v>
          </cell>
          <cell r="D29" t="e">
            <v>#N/A</v>
          </cell>
          <cell r="E29">
            <v>0</v>
          </cell>
          <cell r="F29" t="e">
            <v>#N/A</v>
          </cell>
          <cell r="G29">
            <v>0.01</v>
          </cell>
          <cell r="H29" t="e">
            <v>#N/A</v>
          </cell>
          <cell r="I29">
            <v>7.0000000000000007E-2</v>
          </cell>
          <cell r="J29" t="e">
            <v>#N/A</v>
          </cell>
          <cell r="K29">
            <v>0.01</v>
          </cell>
        </row>
        <row r="30">
          <cell r="A30" t="str">
            <v>交通船事業特別会計</v>
          </cell>
          <cell r="B30" t="e">
            <v>#N/A</v>
          </cell>
          <cell r="C30">
            <v>0.01</v>
          </cell>
          <cell r="D30" t="e">
            <v>#N/A</v>
          </cell>
          <cell r="E30">
            <v>0</v>
          </cell>
          <cell r="F30" t="e">
            <v>#N/A</v>
          </cell>
          <cell r="G30">
            <v>0</v>
          </cell>
          <cell r="H30" t="e">
            <v>#N/A</v>
          </cell>
          <cell r="I30">
            <v>0.01</v>
          </cell>
          <cell r="J30" t="e">
            <v>#N/A</v>
          </cell>
          <cell r="K30">
            <v>0.08</v>
          </cell>
        </row>
        <row r="31">
          <cell r="A31" t="str">
            <v>後期高齢者医療特別会計</v>
          </cell>
          <cell r="B31" t="e">
            <v>#N/A</v>
          </cell>
          <cell r="C31">
            <v>0.12</v>
          </cell>
          <cell r="D31" t="e">
            <v>#N/A</v>
          </cell>
          <cell r="E31">
            <v>0.11</v>
          </cell>
          <cell r="F31" t="e">
            <v>#N/A</v>
          </cell>
          <cell r="G31">
            <v>0.1</v>
          </cell>
          <cell r="H31" t="e">
            <v>#N/A</v>
          </cell>
          <cell r="I31">
            <v>0.13</v>
          </cell>
          <cell r="J31" t="e">
            <v>#N/A</v>
          </cell>
          <cell r="K31">
            <v>0.1</v>
          </cell>
        </row>
        <row r="32">
          <cell r="A32" t="str">
            <v>介護保険(保険事業勘定)特別会計</v>
          </cell>
          <cell r="B32" t="e">
            <v>#N/A</v>
          </cell>
          <cell r="C32">
            <v>0.86</v>
          </cell>
          <cell r="D32" t="e">
            <v>#N/A</v>
          </cell>
          <cell r="E32">
            <v>0.2</v>
          </cell>
          <cell r="F32" t="e">
            <v>#N/A</v>
          </cell>
          <cell r="G32">
            <v>0.56999999999999995</v>
          </cell>
          <cell r="H32" t="e">
            <v>#N/A</v>
          </cell>
          <cell r="I32">
            <v>1.27</v>
          </cell>
          <cell r="J32" t="e">
            <v>#N/A</v>
          </cell>
          <cell r="K32">
            <v>0.72</v>
          </cell>
        </row>
        <row r="33">
          <cell r="A33" t="str">
            <v>国民健康保険特別会計</v>
          </cell>
          <cell r="B33" t="e">
            <v>#N/A</v>
          </cell>
          <cell r="C33">
            <v>0.31</v>
          </cell>
          <cell r="D33" t="e">
            <v>#N/A</v>
          </cell>
          <cell r="E33">
            <v>0.65</v>
          </cell>
          <cell r="F33" t="e">
            <v>#N/A</v>
          </cell>
          <cell r="G33">
            <v>1.05</v>
          </cell>
          <cell r="H33" t="e">
            <v>#N/A</v>
          </cell>
          <cell r="I33">
            <v>1.18</v>
          </cell>
          <cell r="J33" t="e">
            <v>#N/A</v>
          </cell>
          <cell r="K33">
            <v>1.31</v>
          </cell>
        </row>
        <row r="34">
          <cell r="A34" t="str">
            <v>下水道事業会計</v>
          </cell>
          <cell r="B34" t="e">
            <v>#N/A</v>
          </cell>
          <cell r="C34">
            <v>1.76</v>
          </cell>
          <cell r="D34" t="e">
            <v>#N/A</v>
          </cell>
          <cell r="E34">
            <v>1.85</v>
          </cell>
          <cell r="F34" t="e">
            <v>#N/A</v>
          </cell>
          <cell r="G34">
            <v>2.74</v>
          </cell>
          <cell r="H34" t="e">
            <v>#N/A</v>
          </cell>
          <cell r="I34">
            <v>1.94</v>
          </cell>
          <cell r="J34" t="e">
            <v>#N/A</v>
          </cell>
          <cell r="K34">
            <v>1.62</v>
          </cell>
        </row>
        <row r="35">
          <cell r="A35" t="str">
            <v>一般会計</v>
          </cell>
          <cell r="B35" t="e">
            <v>#N/A</v>
          </cell>
          <cell r="C35">
            <v>1.02</v>
          </cell>
          <cell r="D35" t="e">
            <v>#N/A</v>
          </cell>
          <cell r="E35">
            <v>0.59</v>
          </cell>
          <cell r="F35" t="e">
            <v>#N/A</v>
          </cell>
          <cell r="G35">
            <v>2.48</v>
          </cell>
          <cell r="H35" t="e">
            <v>#N/A</v>
          </cell>
          <cell r="I35">
            <v>3.44</v>
          </cell>
          <cell r="J35" t="e">
            <v>#N/A</v>
          </cell>
          <cell r="K35">
            <v>3.79</v>
          </cell>
        </row>
        <row r="36">
          <cell r="A36" t="str">
            <v>水道事業会計</v>
          </cell>
          <cell r="B36" t="e">
            <v>#N/A</v>
          </cell>
          <cell r="C36">
            <v>13.4</v>
          </cell>
          <cell r="D36" t="e">
            <v>#N/A</v>
          </cell>
          <cell r="E36">
            <v>17.41</v>
          </cell>
          <cell r="F36" t="e">
            <v>#N/A</v>
          </cell>
          <cell r="G36">
            <v>18.77</v>
          </cell>
          <cell r="H36" t="e">
            <v>#N/A</v>
          </cell>
          <cell r="I36">
            <v>19.010000000000002</v>
          </cell>
          <cell r="J36" t="e">
            <v>#N/A</v>
          </cell>
          <cell r="K36">
            <v>20.62</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1918</v>
          </cell>
          <cell r="G42">
            <v>1870</v>
          </cell>
          <cell r="J42">
            <v>1860</v>
          </cell>
          <cell r="M42">
            <v>1770</v>
          </cell>
          <cell r="P42">
            <v>1702</v>
          </cell>
        </row>
        <row r="43">
          <cell r="A43" t="str">
            <v>一時借入金の利子</v>
          </cell>
          <cell r="B43">
            <v>0</v>
          </cell>
          <cell r="E43">
            <v>0</v>
          </cell>
          <cell r="H43">
            <v>0</v>
          </cell>
          <cell r="K43">
            <v>0</v>
          </cell>
          <cell r="N43">
            <v>0</v>
          </cell>
        </row>
        <row r="44">
          <cell r="A44" t="str">
            <v>債務負担行為に基づく支出額</v>
          </cell>
          <cell r="B44">
            <v>13</v>
          </cell>
          <cell r="E44">
            <v>17</v>
          </cell>
          <cell r="H44">
            <v>16</v>
          </cell>
          <cell r="K44">
            <v>15</v>
          </cell>
          <cell r="N44">
            <v>15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424</v>
          </cell>
          <cell r="E46">
            <v>407</v>
          </cell>
          <cell r="H46">
            <v>396</v>
          </cell>
          <cell r="K46">
            <v>369</v>
          </cell>
          <cell r="N46">
            <v>333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1947</v>
          </cell>
          <cell r="E49">
            <v>1927</v>
          </cell>
          <cell r="H49">
            <v>1980</v>
          </cell>
          <cell r="K49">
            <v>1933</v>
          </cell>
          <cell r="N49">
            <v>1924</v>
          </cell>
        </row>
        <row r="50">
          <cell r="A50" t="str">
            <v>実質公債費比率の分子</v>
          </cell>
          <cell r="B50" t="e">
            <v>#N/A</v>
          </cell>
          <cell r="C50">
            <v>466</v>
          </cell>
          <cell r="D50" t="e">
            <v>#N/A</v>
          </cell>
          <cell r="E50" t="e">
            <v>#N/A</v>
          </cell>
          <cell r="F50">
            <v>481</v>
          </cell>
          <cell r="G50" t="e">
            <v>#N/A</v>
          </cell>
          <cell r="H50" t="e">
            <v>#N/A</v>
          </cell>
          <cell r="I50">
            <v>532</v>
          </cell>
          <cell r="J50" t="e">
            <v>#N/A</v>
          </cell>
          <cell r="K50" t="e">
            <v>#N/A</v>
          </cell>
          <cell r="L50">
            <v>547</v>
          </cell>
          <cell r="M50" t="e">
            <v>#N/A</v>
          </cell>
          <cell r="N50" t="e">
            <v>#N/A</v>
          </cell>
          <cell r="O50">
            <v>570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16379</v>
          </cell>
          <cell r="G56">
            <v>16801</v>
          </cell>
          <cell r="J56">
            <v>16252</v>
          </cell>
          <cell r="M56">
            <v>15562</v>
          </cell>
          <cell r="P56">
            <v>15256</v>
          </cell>
        </row>
        <row r="57">
          <cell r="A57" t="str">
            <v>充当可能特定歳入</v>
          </cell>
          <cell r="D57">
            <v>359</v>
          </cell>
          <cell r="G57">
            <v>316</v>
          </cell>
          <cell r="J57">
            <v>273</v>
          </cell>
          <cell r="M57">
            <v>238</v>
          </cell>
          <cell r="P57">
            <v>229</v>
          </cell>
        </row>
        <row r="58">
          <cell r="A58" t="str">
            <v>充当可能基金</v>
          </cell>
          <cell r="D58">
            <v>8109</v>
          </cell>
          <cell r="G58">
            <v>7353</v>
          </cell>
          <cell r="J58">
            <v>6968</v>
          </cell>
          <cell r="M58">
            <v>7679</v>
          </cell>
          <cell r="P58">
            <v>8031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3118</v>
          </cell>
          <cell r="E62">
            <v>2970</v>
          </cell>
          <cell r="H62">
            <v>2992</v>
          </cell>
          <cell r="K62">
            <v>2965</v>
          </cell>
          <cell r="N62">
            <v>2919</v>
          </cell>
        </row>
        <row r="63">
          <cell r="A63" t="str">
            <v>組合等負担等見込額</v>
          </cell>
          <cell r="B63" t="str">
            <v>-</v>
          </cell>
          <cell r="E63" t="str">
            <v>-</v>
          </cell>
          <cell r="H63" t="str">
            <v>-</v>
          </cell>
          <cell r="K63" t="str">
            <v>-</v>
          </cell>
          <cell r="N63" t="str">
            <v>-</v>
          </cell>
        </row>
        <row r="64">
          <cell r="A64" t="str">
            <v>公営企業債等繰入見込額</v>
          </cell>
          <cell r="B64">
            <v>3997</v>
          </cell>
          <cell r="E64">
            <v>3680</v>
          </cell>
          <cell r="H64">
            <v>3400</v>
          </cell>
          <cell r="K64">
            <v>3019</v>
          </cell>
          <cell r="N64">
            <v>2661</v>
          </cell>
        </row>
        <row r="65">
          <cell r="A65" t="str">
            <v>債務負担行為に基づく支出予定額</v>
          </cell>
          <cell r="B65">
            <v>293</v>
          </cell>
          <cell r="E65">
            <v>279</v>
          </cell>
          <cell r="H65">
            <v>250</v>
          </cell>
          <cell r="K65">
            <v>238</v>
          </cell>
          <cell r="N65">
            <v>225</v>
          </cell>
        </row>
        <row r="66">
          <cell r="A66" t="str">
            <v>一般会計等に係る地方債の現在高</v>
          </cell>
          <cell r="B66">
            <v>18208</v>
          </cell>
          <cell r="E66">
            <v>19213</v>
          </cell>
          <cell r="H66">
            <v>18752</v>
          </cell>
          <cell r="K66">
            <v>18156</v>
          </cell>
          <cell r="N66">
            <v>17765</v>
          </cell>
        </row>
        <row r="67">
          <cell r="A67" t="str">
            <v>将来負担比率の分子</v>
          </cell>
          <cell r="B67" t="e">
            <v>#N/A</v>
          </cell>
          <cell r="C67">
            <v>769</v>
          </cell>
          <cell r="D67" t="e">
            <v>#N/A</v>
          </cell>
          <cell r="E67" t="e">
            <v>#N/A</v>
          </cell>
          <cell r="F67">
            <v>1671</v>
          </cell>
          <cell r="G67" t="e">
            <v>#N/A</v>
          </cell>
          <cell r="H67" t="e">
            <v>#N/A</v>
          </cell>
          <cell r="I67">
            <v>1902</v>
          </cell>
          <cell r="J67" t="e">
            <v>#N/A</v>
          </cell>
          <cell r="K67" t="e">
            <v>#N/A</v>
          </cell>
          <cell r="L67">
            <v>897</v>
          </cell>
          <cell r="M67" t="e">
            <v>#N/A</v>
          </cell>
          <cell r="N67" t="e">
            <v>#N/A</v>
          </cell>
          <cell r="O67">
            <v>54</v>
          </cell>
          <cell r="P67" t="e">
            <v>#N/A</v>
          </cell>
        </row>
        <row r="71">
          <cell r="B71" t="str">
            <v>R02</v>
          </cell>
          <cell r="C71" t="str">
            <v>R03</v>
          </cell>
          <cell r="D71" t="str">
            <v>R04</v>
          </cell>
        </row>
        <row r="72">
          <cell r="A72" t="str">
            <v>財政調整基金</v>
          </cell>
          <cell r="B72">
            <v>4053</v>
          </cell>
          <cell r="C72">
            <v>4476</v>
          </cell>
          <cell r="D72">
            <v>4646</v>
          </cell>
        </row>
        <row r="73">
          <cell r="A73" t="str">
            <v>減債基金</v>
          </cell>
          <cell r="B73">
            <v>948</v>
          </cell>
          <cell r="C73">
            <v>1046</v>
          </cell>
          <cell r="D73">
            <v>1048</v>
          </cell>
        </row>
        <row r="74">
          <cell r="A74" t="str">
            <v>その他特定目的基金</v>
          </cell>
          <cell r="B74">
            <v>3497</v>
          </cell>
          <cell r="C74">
            <v>3551</v>
          </cell>
          <cell r="D74">
            <v>3653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18</v>
      </c>
      <c r="C2" s="64"/>
      <c r="D2" s="65"/>
    </row>
    <row r="3" spans="1:119" ht="18.75" customHeight="1" thickBot="1" x14ac:dyDescent="0.2">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15882960</v>
      </c>
      <c r="BO4" s="92"/>
      <c r="BP4" s="92"/>
      <c r="BQ4" s="92"/>
      <c r="BR4" s="92"/>
      <c r="BS4" s="92"/>
      <c r="BT4" s="92"/>
      <c r="BU4" s="93"/>
      <c r="BV4" s="91">
        <v>16565487</v>
      </c>
      <c r="BW4" s="92"/>
      <c r="BX4" s="92"/>
      <c r="BY4" s="92"/>
      <c r="BZ4" s="92"/>
      <c r="CA4" s="92"/>
      <c r="CB4" s="92"/>
      <c r="CC4" s="93"/>
      <c r="CD4" s="94" t="s">
        <v>30</v>
      </c>
      <c r="CE4" s="95"/>
      <c r="CF4" s="95"/>
      <c r="CG4" s="95"/>
      <c r="CH4" s="95"/>
      <c r="CI4" s="95"/>
      <c r="CJ4" s="95"/>
      <c r="CK4" s="95"/>
      <c r="CL4" s="95"/>
      <c r="CM4" s="95"/>
      <c r="CN4" s="95"/>
      <c r="CO4" s="95"/>
      <c r="CP4" s="95"/>
      <c r="CQ4" s="95"/>
      <c r="CR4" s="95"/>
      <c r="CS4" s="96"/>
      <c r="CT4" s="97">
        <v>3.8</v>
      </c>
      <c r="CU4" s="98"/>
      <c r="CV4" s="98"/>
      <c r="CW4" s="98"/>
      <c r="CX4" s="98"/>
      <c r="CY4" s="98"/>
      <c r="CZ4" s="98"/>
      <c r="DA4" s="99"/>
      <c r="DB4" s="97">
        <v>3.5</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15349764</v>
      </c>
      <c r="BO5" s="114"/>
      <c r="BP5" s="114"/>
      <c r="BQ5" s="114"/>
      <c r="BR5" s="114"/>
      <c r="BS5" s="114"/>
      <c r="BT5" s="114"/>
      <c r="BU5" s="115"/>
      <c r="BV5" s="113">
        <v>15867553</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97.1</v>
      </c>
      <c r="CU5" s="120"/>
      <c r="CV5" s="120"/>
      <c r="CW5" s="120"/>
      <c r="CX5" s="120"/>
      <c r="CY5" s="120"/>
      <c r="CZ5" s="120"/>
      <c r="DA5" s="121"/>
      <c r="DB5" s="119">
        <v>91.2</v>
      </c>
      <c r="DC5" s="120"/>
      <c r="DD5" s="120"/>
      <c r="DE5" s="120"/>
      <c r="DF5" s="120"/>
      <c r="DG5" s="120"/>
      <c r="DH5" s="120"/>
      <c r="DI5" s="121"/>
    </row>
    <row r="6" spans="1:119" ht="18.75" customHeight="1" x14ac:dyDescent="0.15">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533196</v>
      </c>
      <c r="BO6" s="114"/>
      <c r="BP6" s="114"/>
      <c r="BQ6" s="114"/>
      <c r="BR6" s="114"/>
      <c r="BS6" s="114"/>
      <c r="BT6" s="114"/>
      <c r="BU6" s="115"/>
      <c r="BV6" s="113">
        <v>697934</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98</v>
      </c>
      <c r="CU6" s="133"/>
      <c r="CV6" s="133"/>
      <c r="CW6" s="133"/>
      <c r="CX6" s="133"/>
      <c r="CY6" s="133"/>
      <c r="CZ6" s="133"/>
      <c r="DA6" s="134"/>
      <c r="DB6" s="132">
        <v>94.6</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192095</v>
      </c>
      <c r="BO7" s="114"/>
      <c r="BP7" s="114"/>
      <c r="BQ7" s="114"/>
      <c r="BR7" s="114"/>
      <c r="BS7" s="114"/>
      <c r="BT7" s="114"/>
      <c r="BU7" s="115"/>
      <c r="BV7" s="113">
        <v>369848</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8938712</v>
      </c>
      <c r="CU7" s="114"/>
      <c r="CV7" s="114"/>
      <c r="CW7" s="114"/>
      <c r="CX7" s="114"/>
      <c r="CY7" s="114"/>
      <c r="CZ7" s="114"/>
      <c r="DA7" s="115"/>
      <c r="DB7" s="113">
        <v>9322463</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32</v>
      </c>
      <c r="AV8" s="109"/>
      <c r="AW8" s="109"/>
      <c r="AX8" s="109"/>
      <c r="AY8" s="110" t="s">
        <v>46</v>
      </c>
      <c r="AZ8" s="111"/>
      <c r="BA8" s="111"/>
      <c r="BB8" s="111"/>
      <c r="BC8" s="111"/>
      <c r="BD8" s="111"/>
      <c r="BE8" s="111"/>
      <c r="BF8" s="111"/>
      <c r="BG8" s="111"/>
      <c r="BH8" s="111"/>
      <c r="BI8" s="111"/>
      <c r="BJ8" s="111"/>
      <c r="BK8" s="111"/>
      <c r="BL8" s="111"/>
      <c r="BM8" s="112"/>
      <c r="BN8" s="113">
        <v>341101</v>
      </c>
      <c r="BO8" s="114"/>
      <c r="BP8" s="114"/>
      <c r="BQ8" s="114"/>
      <c r="BR8" s="114"/>
      <c r="BS8" s="114"/>
      <c r="BT8" s="114"/>
      <c r="BU8" s="115"/>
      <c r="BV8" s="113">
        <v>328086</v>
      </c>
      <c r="BW8" s="114"/>
      <c r="BX8" s="114"/>
      <c r="BY8" s="114"/>
      <c r="BZ8" s="114"/>
      <c r="CA8" s="114"/>
      <c r="CB8" s="114"/>
      <c r="CC8" s="115"/>
      <c r="CD8" s="116" t="s">
        <v>47</v>
      </c>
      <c r="CE8" s="117"/>
      <c r="CF8" s="117"/>
      <c r="CG8" s="117"/>
      <c r="CH8" s="117"/>
      <c r="CI8" s="117"/>
      <c r="CJ8" s="117"/>
      <c r="CK8" s="117"/>
      <c r="CL8" s="117"/>
      <c r="CM8" s="117"/>
      <c r="CN8" s="117"/>
      <c r="CO8" s="117"/>
      <c r="CP8" s="117"/>
      <c r="CQ8" s="117"/>
      <c r="CR8" s="117"/>
      <c r="CS8" s="118"/>
      <c r="CT8" s="148">
        <v>0.3</v>
      </c>
      <c r="CU8" s="149"/>
      <c r="CV8" s="149"/>
      <c r="CW8" s="149"/>
      <c r="CX8" s="149"/>
      <c r="CY8" s="149"/>
      <c r="CZ8" s="149"/>
      <c r="DA8" s="150"/>
      <c r="DB8" s="148">
        <v>0.3</v>
      </c>
      <c r="DC8" s="149"/>
      <c r="DD8" s="149"/>
      <c r="DE8" s="149"/>
      <c r="DF8" s="149"/>
      <c r="DG8" s="149"/>
      <c r="DH8" s="149"/>
      <c r="DI8" s="150"/>
    </row>
    <row r="9" spans="1:119" ht="18.75" customHeight="1" thickBot="1" x14ac:dyDescent="0.2">
      <c r="A9" s="63"/>
      <c r="B9" s="74" t="s">
        <v>48</v>
      </c>
      <c r="C9" s="75"/>
      <c r="D9" s="75"/>
      <c r="E9" s="75"/>
      <c r="F9" s="75"/>
      <c r="G9" s="75"/>
      <c r="H9" s="75"/>
      <c r="I9" s="75"/>
      <c r="J9" s="75"/>
      <c r="K9" s="151"/>
      <c r="L9" s="152" t="s">
        <v>49</v>
      </c>
      <c r="M9" s="153"/>
      <c r="N9" s="153"/>
      <c r="O9" s="153"/>
      <c r="P9" s="153"/>
      <c r="Q9" s="154"/>
      <c r="R9" s="155">
        <v>21930</v>
      </c>
      <c r="S9" s="156"/>
      <c r="T9" s="156"/>
      <c r="U9" s="156"/>
      <c r="V9" s="157"/>
      <c r="W9" s="71" t="s">
        <v>50</v>
      </c>
      <c r="X9" s="72"/>
      <c r="Y9" s="72"/>
      <c r="Z9" s="72"/>
      <c r="AA9" s="72"/>
      <c r="AB9" s="72"/>
      <c r="AC9" s="72"/>
      <c r="AD9" s="72"/>
      <c r="AE9" s="72"/>
      <c r="AF9" s="72"/>
      <c r="AG9" s="72"/>
      <c r="AH9" s="72"/>
      <c r="AI9" s="72"/>
      <c r="AJ9" s="72"/>
      <c r="AK9" s="72"/>
      <c r="AL9" s="73"/>
      <c r="AM9" s="105" t="s">
        <v>51</v>
      </c>
      <c r="AN9" s="106"/>
      <c r="AO9" s="106"/>
      <c r="AP9" s="106"/>
      <c r="AQ9" s="106"/>
      <c r="AR9" s="106"/>
      <c r="AS9" s="106"/>
      <c r="AT9" s="107"/>
      <c r="AU9" s="108" t="s">
        <v>32</v>
      </c>
      <c r="AV9" s="109"/>
      <c r="AW9" s="109"/>
      <c r="AX9" s="109"/>
      <c r="AY9" s="110" t="s">
        <v>52</v>
      </c>
      <c r="AZ9" s="111"/>
      <c r="BA9" s="111"/>
      <c r="BB9" s="111"/>
      <c r="BC9" s="111"/>
      <c r="BD9" s="111"/>
      <c r="BE9" s="111"/>
      <c r="BF9" s="111"/>
      <c r="BG9" s="111"/>
      <c r="BH9" s="111"/>
      <c r="BI9" s="111"/>
      <c r="BJ9" s="111"/>
      <c r="BK9" s="111"/>
      <c r="BL9" s="111"/>
      <c r="BM9" s="112"/>
      <c r="BN9" s="113">
        <v>13015</v>
      </c>
      <c r="BO9" s="114"/>
      <c r="BP9" s="114"/>
      <c r="BQ9" s="114"/>
      <c r="BR9" s="114"/>
      <c r="BS9" s="114"/>
      <c r="BT9" s="114"/>
      <c r="BU9" s="115"/>
      <c r="BV9" s="113">
        <v>100212</v>
      </c>
      <c r="BW9" s="114"/>
      <c r="BX9" s="114"/>
      <c r="BY9" s="114"/>
      <c r="BZ9" s="114"/>
      <c r="CA9" s="114"/>
      <c r="CB9" s="114"/>
      <c r="CC9" s="115"/>
      <c r="CD9" s="116" t="s">
        <v>53</v>
      </c>
      <c r="CE9" s="117"/>
      <c r="CF9" s="117"/>
      <c r="CG9" s="117"/>
      <c r="CH9" s="117"/>
      <c r="CI9" s="117"/>
      <c r="CJ9" s="117"/>
      <c r="CK9" s="117"/>
      <c r="CL9" s="117"/>
      <c r="CM9" s="117"/>
      <c r="CN9" s="117"/>
      <c r="CO9" s="117"/>
      <c r="CP9" s="117"/>
      <c r="CQ9" s="117"/>
      <c r="CR9" s="117"/>
      <c r="CS9" s="118"/>
      <c r="CT9" s="119">
        <v>17.5</v>
      </c>
      <c r="CU9" s="120"/>
      <c r="CV9" s="120"/>
      <c r="CW9" s="120"/>
      <c r="CX9" s="120"/>
      <c r="CY9" s="120"/>
      <c r="CZ9" s="120"/>
      <c r="DA9" s="121"/>
      <c r="DB9" s="119">
        <v>16.8</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54</v>
      </c>
      <c r="M10" s="106"/>
      <c r="N10" s="106"/>
      <c r="O10" s="106"/>
      <c r="P10" s="106"/>
      <c r="Q10" s="107"/>
      <c r="R10" s="159">
        <v>24339</v>
      </c>
      <c r="S10" s="160"/>
      <c r="T10" s="160"/>
      <c r="U10" s="160"/>
      <c r="V10" s="161"/>
      <c r="W10" s="82"/>
      <c r="X10" s="83"/>
      <c r="Y10" s="83"/>
      <c r="Z10" s="83"/>
      <c r="AA10" s="83"/>
      <c r="AB10" s="83"/>
      <c r="AC10" s="83"/>
      <c r="AD10" s="83"/>
      <c r="AE10" s="83"/>
      <c r="AF10" s="83"/>
      <c r="AG10" s="83"/>
      <c r="AH10" s="83"/>
      <c r="AI10" s="83"/>
      <c r="AJ10" s="83"/>
      <c r="AK10" s="83"/>
      <c r="AL10" s="84"/>
      <c r="AM10" s="105" t="s">
        <v>55</v>
      </c>
      <c r="AN10" s="106"/>
      <c r="AO10" s="106"/>
      <c r="AP10" s="106"/>
      <c r="AQ10" s="106"/>
      <c r="AR10" s="106"/>
      <c r="AS10" s="106"/>
      <c r="AT10" s="107"/>
      <c r="AU10" s="108" t="s">
        <v>56</v>
      </c>
      <c r="AV10" s="109"/>
      <c r="AW10" s="109"/>
      <c r="AX10" s="109"/>
      <c r="AY10" s="110" t="s">
        <v>57</v>
      </c>
      <c r="AZ10" s="111"/>
      <c r="BA10" s="111"/>
      <c r="BB10" s="111"/>
      <c r="BC10" s="111"/>
      <c r="BD10" s="111"/>
      <c r="BE10" s="111"/>
      <c r="BF10" s="111"/>
      <c r="BG10" s="111"/>
      <c r="BH10" s="111"/>
      <c r="BI10" s="111"/>
      <c r="BJ10" s="111"/>
      <c r="BK10" s="111"/>
      <c r="BL10" s="111"/>
      <c r="BM10" s="112"/>
      <c r="BN10" s="113">
        <v>170246</v>
      </c>
      <c r="BO10" s="114"/>
      <c r="BP10" s="114"/>
      <c r="BQ10" s="114"/>
      <c r="BR10" s="114"/>
      <c r="BS10" s="114"/>
      <c r="BT10" s="114"/>
      <c r="BU10" s="115"/>
      <c r="BV10" s="113">
        <v>422939</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32</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15">
      <c r="A12" s="63"/>
      <c r="B12" s="174" t="s">
        <v>65</v>
      </c>
      <c r="C12" s="175"/>
      <c r="D12" s="175"/>
      <c r="E12" s="175"/>
      <c r="F12" s="175"/>
      <c r="G12" s="175"/>
      <c r="H12" s="175"/>
      <c r="I12" s="175"/>
      <c r="J12" s="175"/>
      <c r="K12" s="176"/>
      <c r="L12" s="177" t="s">
        <v>66</v>
      </c>
      <c r="M12" s="178"/>
      <c r="N12" s="178"/>
      <c r="O12" s="178"/>
      <c r="P12" s="178"/>
      <c r="Q12" s="179"/>
      <c r="R12" s="180">
        <v>21393</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72</v>
      </c>
      <c r="N13" s="194"/>
      <c r="O13" s="194"/>
      <c r="P13" s="194"/>
      <c r="Q13" s="195"/>
      <c r="R13" s="196">
        <v>20666</v>
      </c>
      <c r="S13" s="197"/>
      <c r="T13" s="197"/>
      <c r="U13" s="197"/>
      <c r="V13" s="198"/>
      <c r="W13" s="127" t="s">
        <v>73</v>
      </c>
      <c r="X13" s="128"/>
      <c r="Y13" s="128"/>
      <c r="Z13" s="128"/>
      <c r="AA13" s="128"/>
      <c r="AB13" s="123"/>
      <c r="AC13" s="159">
        <v>1293</v>
      </c>
      <c r="AD13" s="160"/>
      <c r="AE13" s="160"/>
      <c r="AF13" s="160"/>
      <c r="AG13" s="199"/>
      <c r="AH13" s="159">
        <v>1362</v>
      </c>
      <c r="AI13" s="160"/>
      <c r="AJ13" s="160"/>
      <c r="AK13" s="160"/>
      <c r="AL13" s="161"/>
      <c r="AM13" s="105" t="s">
        <v>74</v>
      </c>
      <c r="AN13" s="106"/>
      <c r="AO13" s="106"/>
      <c r="AP13" s="106"/>
      <c r="AQ13" s="106"/>
      <c r="AR13" s="106"/>
      <c r="AS13" s="106"/>
      <c r="AT13" s="107"/>
      <c r="AU13" s="108" t="s">
        <v>56</v>
      </c>
      <c r="AV13" s="109"/>
      <c r="AW13" s="109"/>
      <c r="AX13" s="109"/>
      <c r="AY13" s="110" t="s">
        <v>75</v>
      </c>
      <c r="AZ13" s="111"/>
      <c r="BA13" s="111"/>
      <c r="BB13" s="111"/>
      <c r="BC13" s="111"/>
      <c r="BD13" s="111"/>
      <c r="BE13" s="111"/>
      <c r="BF13" s="111"/>
      <c r="BG13" s="111"/>
      <c r="BH13" s="111"/>
      <c r="BI13" s="111"/>
      <c r="BJ13" s="111"/>
      <c r="BK13" s="111"/>
      <c r="BL13" s="111"/>
      <c r="BM13" s="112"/>
      <c r="BN13" s="113">
        <v>183261</v>
      </c>
      <c r="BO13" s="114"/>
      <c r="BP13" s="114"/>
      <c r="BQ13" s="114"/>
      <c r="BR13" s="114"/>
      <c r="BS13" s="114"/>
      <c r="BT13" s="114"/>
      <c r="BU13" s="115"/>
      <c r="BV13" s="113">
        <v>523151</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7.4</v>
      </c>
      <c r="CU13" s="120"/>
      <c r="CV13" s="120"/>
      <c r="CW13" s="120"/>
      <c r="CX13" s="120"/>
      <c r="CY13" s="120"/>
      <c r="CZ13" s="120"/>
      <c r="DA13" s="121"/>
      <c r="DB13" s="119">
        <v>7</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77</v>
      </c>
      <c r="M14" s="201"/>
      <c r="N14" s="201"/>
      <c r="O14" s="201"/>
      <c r="P14" s="201"/>
      <c r="Q14" s="202"/>
      <c r="R14" s="196">
        <v>21770</v>
      </c>
      <c r="S14" s="197"/>
      <c r="T14" s="197"/>
      <c r="U14" s="197"/>
      <c r="V14" s="198"/>
      <c r="W14" s="85"/>
      <c r="X14" s="86"/>
      <c r="Y14" s="86"/>
      <c r="Z14" s="86"/>
      <c r="AA14" s="86"/>
      <c r="AB14" s="101"/>
      <c r="AC14" s="203">
        <v>12.4</v>
      </c>
      <c r="AD14" s="204"/>
      <c r="AE14" s="204"/>
      <c r="AF14" s="204"/>
      <c r="AG14" s="205"/>
      <c r="AH14" s="203">
        <v>12</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v>0.7</v>
      </c>
      <c r="CU14" s="211"/>
      <c r="CV14" s="211"/>
      <c r="CW14" s="211"/>
      <c r="CX14" s="211"/>
      <c r="CY14" s="211"/>
      <c r="CZ14" s="211"/>
      <c r="DA14" s="212"/>
      <c r="DB14" s="210">
        <v>11.7</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72</v>
      </c>
      <c r="N15" s="194"/>
      <c r="O15" s="194"/>
      <c r="P15" s="194"/>
      <c r="Q15" s="195"/>
      <c r="R15" s="196">
        <v>21171</v>
      </c>
      <c r="S15" s="197"/>
      <c r="T15" s="197"/>
      <c r="U15" s="197"/>
      <c r="V15" s="198"/>
      <c r="W15" s="127" t="s">
        <v>79</v>
      </c>
      <c r="X15" s="128"/>
      <c r="Y15" s="128"/>
      <c r="Z15" s="128"/>
      <c r="AA15" s="128"/>
      <c r="AB15" s="123"/>
      <c r="AC15" s="159">
        <v>1931</v>
      </c>
      <c r="AD15" s="160"/>
      <c r="AE15" s="160"/>
      <c r="AF15" s="160"/>
      <c r="AG15" s="199"/>
      <c r="AH15" s="159">
        <v>2195</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2480972</v>
      </c>
      <c r="BO15" s="92"/>
      <c r="BP15" s="92"/>
      <c r="BQ15" s="92"/>
      <c r="BR15" s="92"/>
      <c r="BS15" s="92"/>
      <c r="BT15" s="92"/>
      <c r="BU15" s="93"/>
      <c r="BV15" s="91">
        <v>2432735</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18.5</v>
      </c>
      <c r="AD16" s="204"/>
      <c r="AE16" s="204"/>
      <c r="AF16" s="204"/>
      <c r="AG16" s="205"/>
      <c r="AH16" s="203">
        <v>19.399999999999999</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8211453</v>
      </c>
      <c r="BO16" s="114"/>
      <c r="BP16" s="114"/>
      <c r="BQ16" s="114"/>
      <c r="BR16" s="114"/>
      <c r="BS16" s="114"/>
      <c r="BT16" s="114"/>
      <c r="BU16" s="115"/>
      <c r="BV16" s="113">
        <v>8327227</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7206</v>
      </c>
      <c r="AD17" s="160"/>
      <c r="AE17" s="160"/>
      <c r="AF17" s="160"/>
      <c r="AG17" s="199"/>
      <c r="AH17" s="159">
        <v>7775</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3115572</v>
      </c>
      <c r="BO17" s="114"/>
      <c r="BP17" s="114"/>
      <c r="BQ17" s="114"/>
      <c r="BR17" s="114"/>
      <c r="BS17" s="114"/>
      <c r="BT17" s="114"/>
      <c r="BU17" s="115"/>
      <c r="BV17" s="113">
        <v>3043427</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100.72</v>
      </c>
      <c r="M18" s="236"/>
      <c r="N18" s="236"/>
      <c r="O18" s="236"/>
      <c r="P18" s="236"/>
      <c r="Q18" s="236"/>
      <c r="R18" s="237"/>
      <c r="S18" s="237"/>
      <c r="T18" s="237"/>
      <c r="U18" s="237"/>
      <c r="V18" s="238"/>
      <c r="W18" s="143"/>
      <c r="X18" s="144"/>
      <c r="Y18" s="144"/>
      <c r="Z18" s="144"/>
      <c r="AA18" s="144"/>
      <c r="AB18" s="139"/>
      <c r="AC18" s="239">
        <v>69.099999999999994</v>
      </c>
      <c r="AD18" s="240"/>
      <c r="AE18" s="240"/>
      <c r="AF18" s="240"/>
      <c r="AG18" s="241"/>
      <c r="AH18" s="239">
        <v>68.599999999999994</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8908727</v>
      </c>
      <c r="BO18" s="114"/>
      <c r="BP18" s="114"/>
      <c r="BQ18" s="114"/>
      <c r="BR18" s="114"/>
      <c r="BS18" s="114"/>
      <c r="BT18" s="114"/>
      <c r="BU18" s="115"/>
      <c r="BV18" s="113">
        <v>8825493</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218</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10689421</v>
      </c>
      <c r="BO19" s="114"/>
      <c r="BP19" s="114"/>
      <c r="BQ19" s="114"/>
      <c r="BR19" s="114"/>
      <c r="BS19" s="114"/>
      <c r="BT19" s="114"/>
      <c r="BU19" s="115"/>
      <c r="BV19" s="113">
        <v>11046970</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10141</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17357635</v>
      </c>
      <c r="BO22" s="92"/>
      <c r="BP22" s="92"/>
      <c r="BQ22" s="92"/>
      <c r="BR22" s="92"/>
      <c r="BS22" s="92"/>
      <c r="BT22" s="92"/>
      <c r="BU22" s="93"/>
      <c r="BV22" s="91">
        <v>17758688</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8907191</v>
      </c>
      <c r="BO23" s="114"/>
      <c r="BP23" s="114"/>
      <c r="BQ23" s="114"/>
      <c r="BR23" s="114"/>
      <c r="BS23" s="114"/>
      <c r="BT23" s="114"/>
      <c r="BU23" s="115"/>
      <c r="BV23" s="113">
        <v>9338735</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8200</v>
      </c>
      <c r="R24" s="160"/>
      <c r="S24" s="160"/>
      <c r="T24" s="160"/>
      <c r="U24" s="160"/>
      <c r="V24" s="199"/>
      <c r="W24" s="280"/>
      <c r="X24" s="275"/>
      <c r="Y24" s="276"/>
      <c r="Z24" s="158" t="s">
        <v>104</v>
      </c>
      <c r="AA24" s="106"/>
      <c r="AB24" s="106"/>
      <c r="AC24" s="106"/>
      <c r="AD24" s="106"/>
      <c r="AE24" s="106"/>
      <c r="AF24" s="106"/>
      <c r="AG24" s="107"/>
      <c r="AH24" s="159">
        <v>303</v>
      </c>
      <c r="AI24" s="160"/>
      <c r="AJ24" s="160"/>
      <c r="AK24" s="160"/>
      <c r="AL24" s="199"/>
      <c r="AM24" s="159">
        <v>955056</v>
      </c>
      <c r="AN24" s="160"/>
      <c r="AO24" s="160"/>
      <c r="AP24" s="160"/>
      <c r="AQ24" s="160"/>
      <c r="AR24" s="199"/>
      <c r="AS24" s="159">
        <v>3152</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11896147</v>
      </c>
      <c r="BO24" s="114"/>
      <c r="BP24" s="114"/>
      <c r="BQ24" s="114"/>
      <c r="BR24" s="114"/>
      <c r="BS24" s="114"/>
      <c r="BT24" s="114"/>
      <c r="BU24" s="115"/>
      <c r="BV24" s="113">
        <v>11745904</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7000</v>
      </c>
      <c r="R25" s="160"/>
      <c r="S25" s="160"/>
      <c r="T25" s="160"/>
      <c r="U25" s="160"/>
      <c r="V25" s="199"/>
      <c r="W25" s="280"/>
      <c r="X25" s="275"/>
      <c r="Y25" s="276"/>
      <c r="Z25" s="158" t="s">
        <v>107</v>
      </c>
      <c r="AA25" s="106"/>
      <c r="AB25" s="106"/>
      <c r="AC25" s="106"/>
      <c r="AD25" s="106"/>
      <c r="AE25" s="106"/>
      <c r="AF25" s="106"/>
      <c r="AG25" s="107"/>
      <c r="AH25" s="159">
        <v>65</v>
      </c>
      <c r="AI25" s="160"/>
      <c r="AJ25" s="160"/>
      <c r="AK25" s="160"/>
      <c r="AL25" s="199"/>
      <c r="AM25" s="159">
        <v>189280</v>
      </c>
      <c r="AN25" s="160"/>
      <c r="AO25" s="160"/>
      <c r="AP25" s="160"/>
      <c r="AQ25" s="160"/>
      <c r="AR25" s="199"/>
      <c r="AS25" s="159">
        <v>2912</v>
      </c>
      <c r="AT25" s="160"/>
      <c r="AU25" s="160"/>
      <c r="AV25" s="160"/>
      <c r="AW25" s="160"/>
      <c r="AX25" s="161"/>
      <c r="AY25" s="88" t="s">
        <v>108</v>
      </c>
      <c r="AZ25" s="89"/>
      <c r="BA25" s="89"/>
      <c r="BB25" s="89"/>
      <c r="BC25" s="89"/>
      <c r="BD25" s="89"/>
      <c r="BE25" s="89"/>
      <c r="BF25" s="89"/>
      <c r="BG25" s="89"/>
      <c r="BH25" s="89"/>
      <c r="BI25" s="89"/>
      <c r="BJ25" s="89"/>
      <c r="BK25" s="89"/>
      <c r="BL25" s="89"/>
      <c r="BM25" s="90"/>
      <c r="BN25" s="91">
        <v>1999522</v>
      </c>
      <c r="BO25" s="92"/>
      <c r="BP25" s="92"/>
      <c r="BQ25" s="92"/>
      <c r="BR25" s="92"/>
      <c r="BS25" s="92"/>
      <c r="BT25" s="92"/>
      <c r="BU25" s="93"/>
      <c r="BV25" s="91">
        <v>1815152</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6200</v>
      </c>
      <c r="R26" s="160"/>
      <c r="S26" s="160"/>
      <c r="T26" s="160"/>
      <c r="U26" s="160"/>
      <c r="V26" s="199"/>
      <c r="W26" s="280"/>
      <c r="X26" s="275"/>
      <c r="Y26" s="276"/>
      <c r="Z26" s="158" t="s">
        <v>110</v>
      </c>
      <c r="AA26" s="285"/>
      <c r="AB26" s="285"/>
      <c r="AC26" s="285"/>
      <c r="AD26" s="285"/>
      <c r="AE26" s="285"/>
      <c r="AF26" s="285"/>
      <c r="AG26" s="286"/>
      <c r="AH26" s="159" t="s">
        <v>64</v>
      </c>
      <c r="AI26" s="160"/>
      <c r="AJ26" s="160"/>
      <c r="AK26" s="160"/>
      <c r="AL26" s="199"/>
      <c r="AM26" s="159" t="s">
        <v>64</v>
      </c>
      <c r="AN26" s="160"/>
      <c r="AO26" s="160"/>
      <c r="AP26" s="160"/>
      <c r="AQ26" s="160"/>
      <c r="AR26" s="199"/>
      <c r="AS26" s="159" t="s">
        <v>64</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4100</v>
      </c>
      <c r="R27" s="160"/>
      <c r="S27" s="160"/>
      <c r="T27" s="160"/>
      <c r="U27" s="160"/>
      <c r="V27" s="199"/>
      <c r="W27" s="280"/>
      <c r="X27" s="275"/>
      <c r="Y27" s="276"/>
      <c r="Z27" s="158" t="s">
        <v>113</v>
      </c>
      <c r="AA27" s="106"/>
      <c r="AB27" s="106"/>
      <c r="AC27" s="106"/>
      <c r="AD27" s="106"/>
      <c r="AE27" s="106"/>
      <c r="AF27" s="106"/>
      <c r="AG27" s="107"/>
      <c r="AH27" s="159">
        <v>4</v>
      </c>
      <c r="AI27" s="160"/>
      <c r="AJ27" s="160"/>
      <c r="AK27" s="160"/>
      <c r="AL27" s="199"/>
      <c r="AM27" s="159">
        <v>15400</v>
      </c>
      <c r="AN27" s="160"/>
      <c r="AO27" s="160"/>
      <c r="AP27" s="160"/>
      <c r="AQ27" s="160"/>
      <c r="AR27" s="199"/>
      <c r="AS27" s="159">
        <v>3850</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64</v>
      </c>
      <c r="BO27" s="261"/>
      <c r="BP27" s="261"/>
      <c r="BQ27" s="261"/>
      <c r="BR27" s="261"/>
      <c r="BS27" s="261"/>
      <c r="BT27" s="261"/>
      <c r="BU27" s="262"/>
      <c r="BV27" s="260" t="s">
        <v>64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3550</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4646475</v>
      </c>
      <c r="BO28" s="92"/>
      <c r="BP28" s="92"/>
      <c r="BQ28" s="92"/>
      <c r="BR28" s="92"/>
      <c r="BS28" s="92"/>
      <c r="BT28" s="92"/>
      <c r="BU28" s="93"/>
      <c r="BV28" s="91">
        <v>4476229</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14</v>
      </c>
      <c r="M29" s="160"/>
      <c r="N29" s="160"/>
      <c r="O29" s="160"/>
      <c r="P29" s="199"/>
      <c r="Q29" s="159">
        <v>3250</v>
      </c>
      <c r="R29" s="160"/>
      <c r="S29" s="160"/>
      <c r="T29" s="160"/>
      <c r="U29" s="160"/>
      <c r="V29" s="199"/>
      <c r="W29" s="291"/>
      <c r="X29" s="292"/>
      <c r="Y29" s="293"/>
      <c r="Z29" s="158" t="s">
        <v>120</v>
      </c>
      <c r="AA29" s="106"/>
      <c r="AB29" s="106"/>
      <c r="AC29" s="106"/>
      <c r="AD29" s="106"/>
      <c r="AE29" s="106"/>
      <c r="AF29" s="106"/>
      <c r="AG29" s="107"/>
      <c r="AH29" s="159">
        <v>307</v>
      </c>
      <c r="AI29" s="160"/>
      <c r="AJ29" s="160"/>
      <c r="AK29" s="160"/>
      <c r="AL29" s="199"/>
      <c r="AM29" s="159">
        <v>970456</v>
      </c>
      <c r="AN29" s="160"/>
      <c r="AO29" s="160"/>
      <c r="AP29" s="160"/>
      <c r="AQ29" s="160"/>
      <c r="AR29" s="199"/>
      <c r="AS29" s="159">
        <v>3161</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1048246</v>
      </c>
      <c r="BO29" s="114"/>
      <c r="BP29" s="114"/>
      <c r="BQ29" s="114"/>
      <c r="BR29" s="114"/>
      <c r="BS29" s="114"/>
      <c r="BT29" s="114"/>
      <c r="BU29" s="115"/>
      <c r="BV29" s="113">
        <v>1045950</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98.5</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3652690</v>
      </c>
      <c r="BO30" s="261"/>
      <c r="BP30" s="261"/>
      <c r="BQ30" s="261"/>
      <c r="BR30" s="261"/>
      <c r="BS30" s="261"/>
      <c r="BT30" s="261"/>
      <c r="BU30" s="262"/>
      <c r="BV30" s="260">
        <v>3551362</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8</v>
      </c>
      <c r="AN34" s="323"/>
      <c r="AO34" s="324" t="str">
        <f>IF('各会計、関係団体の財政状況及び健全化判断比率'!B32="","",'各会計、関係団体の財政状況及び健全化判断比率'!B32)</f>
        <v>下水道事業会計</v>
      </c>
      <c r="AP34" s="324"/>
      <c r="AQ34" s="324"/>
      <c r="AR34" s="324"/>
      <c r="AS34" s="324"/>
      <c r="AT34" s="324"/>
      <c r="AU34" s="324"/>
      <c r="AV34" s="324"/>
      <c r="AW34" s="324"/>
      <c r="AX34" s="324"/>
      <c r="AY34" s="324"/>
      <c r="AZ34" s="324"/>
      <c r="BA34" s="324"/>
      <c r="BB34" s="324"/>
      <c r="BC34" s="324"/>
      <c r="BD34" s="63"/>
      <c r="BE34" s="323">
        <f>IF(BG34="","",MAX(C34:D43,U34:V43,AM34:AN43)+1)</f>
        <v>10</v>
      </c>
      <c r="BF34" s="323"/>
      <c r="BG34" s="324" t="str">
        <f>IF('各会計、関係団体の財政状況及び健全化判断比率'!B34="","",'各会計、関係団体の財政状況及び健全化判断比率'!B34)</f>
        <v>宿泊施設事業特別会計</v>
      </c>
      <c r="BH34" s="324"/>
      <c r="BI34" s="324"/>
      <c r="BJ34" s="324"/>
      <c r="BK34" s="324"/>
      <c r="BL34" s="324"/>
      <c r="BM34" s="324"/>
      <c r="BN34" s="324"/>
      <c r="BO34" s="324"/>
      <c r="BP34" s="324"/>
      <c r="BQ34" s="324"/>
      <c r="BR34" s="324"/>
      <c r="BS34" s="324"/>
      <c r="BT34" s="324"/>
      <c r="BU34" s="324"/>
      <c r="BV34" s="63"/>
      <c r="BW34" s="323">
        <f>IF(BY34="","",MAX(C34:D43,U34:V43,AM34:AN43,BE34:BF43)+1)</f>
        <v>13</v>
      </c>
      <c r="BX34" s="323"/>
      <c r="BY34" s="324" t="str">
        <f>IF('各会計、関係団体の財政状況及び健全化判断比率'!B68="","",'各会計、関係団体の財政状況及び健全化判断比率'!B68)</f>
        <v>後期高齢者医療広域連合（一般会計）</v>
      </c>
      <c r="BZ34" s="324"/>
      <c r="CA34" s="324"/>
      <c r="CB34" s="324"/>
      <c r="CC34" s="324"/>
      <c r="CD34" s="324"/>
      <c r="CE34" s="324"/>
      <c r="CF34" s="324"/>
      <c r="CG34" s="324"/>
      <c r="CH34" s="324"/>
      <c r="CI34" s="324"/>
      <c r="CJ34" s="324"/>
      <c r="CK34" s="324"/>
      <c r="CL34" s="324"/>
      <c r="CM34" s="324"/>
      <c r="CN34" s="63"/>
      <c r="CO34" s="323">
        <f>IF(CQ34="","",MAX(C34:D43,U34:V43,AM34:AN43,BE34:BF43,BW34:BX43)+1)</f>
        <v>16</v>
      </c>
      <c r="CP34" s="323"/>
      <c r="CQ34" s="324" t="str">
        <f>IF('各会計、関係団体の財政状況及び健全化判断比率'!BS7="","",'各会計、関係団体の財政状況及び健全化判断比率'!BS7)</f>
        <v>江田島市土地開発公社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住宅新築資金等貸付事業特別会計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後期高齢者医療特別会計</v>
      </c>
      <c r="X35" s="324"/>
      <c r="Y35" s="324"/>
      <c r="Z35" s="324"/>
      <c r="AA35" s="324"/>
      <c r="AB35" s="324"/>
      <c r="AC35" s="324"/>
      <c r="AD35" s="324"/>
      <c r="AE35" s="324"/>
      <c r="AF35" s="324"/>
      <c r="AG35" s="324"/>
      <c r="AH35" s="324"/>
      <c r="AI35" s="324"/>
      <c r="AJ35" s="324"/>
      <c r="AK35" s="324"/>
      <c r="AL35" s="63"/>
      <c r="AM35" s="323">
        <f t="shared" ref="AM35:AM43" si="0">IF(AO35="","",AM34+1)</f>
        <v>9</v>
      </c>
      <c r="AN35" s="323"/>
      <c r="AO35" s="324" t="str">
        <f>IF('各会計、関係団体の財政状況及び健全化判断比率'!B33="","",'各会計、関係団体の財政状況及び健全化判断比率'!B33)</f>
        <v>水道事業会計</v>
      </c>
      <c r="AP35" s="324"/>
      <c r="AQ35" s="324"/>
      <c r="AR35" s="324"/>
      <c r="AS35" s="324"/>
      <c r="AT35" s="324"/>
      <c r="AU35" s="324"/>
      <c r="AV35" s="324"/>
      <c r="AW35" s="324"/>
      <c r="AX35" s="324"/>
      <c r="AY35" s="324"/>
      <c r="AZ35" s="324"/>
      <c r="BA35" s="324"/>
      <c r="BB35" s="324"/>
      <c r="BC35" s="324"/>
      <c r="BD35" s="63"/>
      <c r="BE35" s="323">
        <f t="shared" ref="BE35:BE43" si="1">IF(BG35="","",BE34+1)</f>
        <v>11</v>
      </c>
      <c r="BF35" s="323"/>
      <c r="BG35" s="324" t="str">
        <f>IF('各会計、関係団体の財政状況及び健全化判断比率'!B35="","",'各会計、関係団体の財政状況及び健全化判断比率'!B35)</f>
        <v>交通船事業特別会計</v>
      </c>
      <c r="BH35" s="324"/>
      <c r="BI35" s="324"/>
      <c r="BJ35" s="324"/>
      <c r="BK35" s="324"/>
      <c r="BL35" s="324"/>
      <c r="BM35" s="324"/>
      <c r="BN35" s="324"/>
      <c r="BO35" s="324"/>
      <c r="BP35" s="324"/>
      <c r="BQ35" s="324"/>
      <c r="BR35" s="324"/>
      <c r="BS35" s="324"/>
      <c r="BT35" s="324"/>
      <c r="BU35" s="324"/>
      <c r="BV35" s="63"/>
      <c r="BW35" s="323">
        <f t="shared" ref="BW35:BW43" si="2">IF(BY35="","",BW34+1)</f>
        <v>14</v>
      </c>
      <c r="BX35" s="323"/>
      <c r="BY35" s="324" t="str">
        <f>IF('各会計、関係団体の財政状況及び健全化判断比率'!B69="","",'各会計、関係団体の財政状況及び健全化判断比率'!B69)</f>
        <v>後期高齢者医療広域連合（特別会計）</v>
      </c>
      <c r="BZ35" s="324"/>
      <c r="CA35" s="324"/>
      <c r="CB35" s="324"/>
      <c r="CC35" s="324"/>
      <c r="CD35" s="324"/>
      <c r="CE35" s="324"/>
      <c r="CF35" s="324"/>
      <c r="CG35" s="324"/>
      <c r="CH35" s="324"/>
      <c r="CI35" s="324"/>
      <c r="CJ35" s="324"/>
      <c r="CK35" s="324"/>
      <c r="CL35" s="324"/>
      <c r="CM35" s="324"/>
      <c r="CN35" s="63"/>
      <c r="CO35" s="323">
        <f t="shared" ref="CO35:CO43" si="3">IF(CQ35="","",CO34+1)</f>
        <v>17</v>
      </c>
      <c r="CP35" s="323"/>
      <c r="CQ35" s="324" t="str">
        <f>IF('各会計、関係団体の財政状況及び健全化判断比率'!BS8="","",'各会計、関係団体の財政状況及び健全化判断比率'!BS8)</f>
        <v>沖ノ島マリーナ株式会社</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港湾管理特別会計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介護保険(保険事業勘定)特別会計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f t="shared" si="1"/>
        <v>12</v>
      </c>
      <c r="BF36" s="323"/>
      <c r="BG36" s="324" t="str">
        <f>IF('各会計、関係団体の財政状況及び健全化判断比率'!B36="","",'各会計、関係団体の財政状況及び健全化判断比率'!B36)</f>
        <v>地域開発事業特別会計</v>
      </c>
      <c r="BH36" s="324"/>
      <c r="BI36" s="324"/>
      <c r="BJ36" s="324"/>
      <c r="BK36" s="324"/>
      <c r="BL36" s="324"/>
      <c r="BM36" s="324"/>
      <c r="BN36" s="324"/>
      <c r="BO36" s="324"/>
      <c r="BP36" s="324"/>
      <c r="BQ36" s="324"/>
      <c r="BR36" s="324"/>
      <c r="BS36" s="324"/>
      <c r="BT36" s="324"/>
      <c r="BU36" s="324"/>
      <c r="BV36" s="63"/>
      <c r="BW36" s="323">
        <f t="shared" si="2"/>
        <v>15</v>
      </c>
      <c r="BX36" s="323"/>
      <c r="BY36" s="324" t="str">
        <f>IF('各会計、関係団体の財政状況及び健全化判断比率'!B70="","",'各会計、関係団体の財政状況及び健全化判断比率'!B70)</f>
        <v>広島県市町総合事務組合</v>
      </c>
      <c r="BZ36" s="324"/>
      <c r="CA36" s="324"/>
      <c r="CB36" s="324"/>
      <c r="CC36" s="324"/>
      <c r="CD36" s="324"/>
      <c r="CE36" s="324"/>
      <c r="CF36" s="324"/>
      <c r="CG36" s="324"/>
      <c r="CH36" s="324"/>
      <c r="CI36" s="324"/>
      <c r="CJ36" s="324"/>
      <c r="CK36" s="324"/>
      <c r="CL36" s="324"/>
      <c r="CM36" s="324"/>
      <c r="CN36" s="63"/>
      <c r="CO36" s="323">
        <f t="shared" si="3"/>
        <v>18</v>
      </c>
      <c r="CP36" s="323"/>
      <c r="CQ36" s="324" t="str">
        <f>IF('各会計、関係団体の財政状況及び健全化判断比率'!BS9="","",'各会計、関係団体の財政状況及び健全化判断比率'!BS9)</f>
        <v>江田島バス株式会社</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7</v>
      </c>
      <c r="V37" s="323"/>
      <c r="W37" s="324" t="str">
        <f>IF('各会計、関係団体の財政状況及び健全化判断比率'!B31="","",'各会計、関係団体の財政状況及び健全化判断比率'!B31)</f>
        <v>介護保険(介護サービス事業勘定)特別会計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t="str">
        <f t="shared" si="2"/>
        <v/>
      </c>
      <c r="BX37" s="323"/>
      <c r="BY37" s="324" t="str">
        <f>IF('各会計、関係団体の財政状況及び健全化判断比率'!B71="","",'各会計、関係団体の財政状況及び健全化判断比率'!B71)</f>
        <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t="str">
        <f t="shared" si="2"/>
        <v/>
      </c>
      <c r="BX38" s="323"/>
      <c r="BY38" s="324" t="str">
        <f>IF('各会計、関係団体の財政状況及び健全化判断比率'!B72="","",'各会計、関係団体の財政状況及び健全化判断比率'!B72)</f>
        <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algorithmName="SHA-512" hashValue="ij0jwB7nyIQPZuXJv3aLLw7u9BO6tvkha5NzvYzRAKIVoZdQi4n039axFSfy7MaeM+23kkSZIzaHPtMGckw92w==" saltValue="/cljYYpHutnAn8OVFqdl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4"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2424074</v>
      </c>
      <c r="S5" s="348"/>
      <c r="T5" s="348"/>
      <c r="U5" s="348"/>
      <c r="V5" s="348"/>
      <c r="W5" s="348"/>
      <c r="X5" s="348"/>
      <c r="Y5" s="349"/>
      <c r="Z5" s="350">
        <v>15.3</v>
      </c>
      <c r="AA5" s="350"/>
      <c r="AB5" s="350"/>
      <c r="AC5" s="350"/>
      <c r="AD5" s="351">
        <v>2424074</v>
      </c>
      <c r="AE5" s="351"/>
      <c r="AF5" s="351"/>
      <c r="AG5" s="351"/>
      <c r="AH5" s="351"/>
      <c r="AI5" s="351"/>
      <c r="AJ5" s="351"/>
      <c r="AK5" s="351"/>
      <c r="AL5" s="352">
        <v>26.7</v>
      </c>
      <c r="AM5" s="353"/>
      <c r="AN5" s="353"/>
      <c r="AO5" s="354"/>
      <c r="AP5" s="344" t="s">
        <v>160</v>
      </c>
      <c r="AQ5" s="345"/>
      <c r="AR5" s="345"/>
      <c r="AS5" s="345"/>
      <c r="AT5" s="345"/>
      <c r="AU5" s="345"/>
      <c r="AV5" s="345"/>
      <c r="AW5" s="345"/>
      <c r="AX5" s="345"/>
      <c r="AY5" s="345"/>
      <c r="AZ5" s="345"/>
      <c r="BA5" s="345"/>
      <c r="BB5" s="345"/>
      <c r="BC5" s="345"/>
      <c r="BD5" s="345"/>
      <c r="BE5" s="345"/>
      <c r="BF5" s="346"/>
      <c r="BG5" s="355">
        <v>2422264</v>
      </c>
      <c r="BH5" s="356"/>
      <c r="BI5" s="356"/>
      <c r="BJ5" s="356"/>
      <c r="BK5" s="356"/>
      <c r="BL5" s="356"/>
      <c r="BM5" s="356"/>
      <c r="BN5" s="357"/>
      <c r="BO5" s="358">
        <v>99.9</v>
      </c>
      <c r="BP5" s="358"/>
      <c r="BQ5" s="358"/>
      <c r="BR5" s="358"/>
      <c r="BS5" s="359">
        <v>14954</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80818</v>
      </c>
      <c r="S6" s="356"/>
      <c r="T6" s="356"/>
      <c r="U6" s="356"/>
      <c r="V6" s="356"/>
      <c r="W6" s="356"/>
      <c r="X6" s="356"/>
      <c r="Y6" s="357"/>
      <c r="Z6" s="358">
        <v>0.5</v>
      </c>
      <c r="AA6" s="358"/>
      <c r="AB6" s="358"/>
      <c r="AC6" s="358"/>
      <c r="AD6" s="359">
        <v>80818</v>
      </c>
      <c r="AE6" s="359"/>
      <c r="AF6" s="359"/>
      <c r="AG6" s="359"/>
      <c r="AH6" s="359"/>
      <c r="AI6" s="359"/>
      <c r="AJ6" s="359"/>
      <c r="AK6" s="359"/>
      <c r="AL6" s="364">
        <v>0.9</v>
      </c>
      <c r="AM6" s="365"/>
      <c r="AN6" s="365"/>
      <c r="AO6" s="366"/>
      <c r="AP6" s="361" t="s">
        <v>165</v>
      </c>
      <c r="AQ6" s="362"/>
      <c r="AR6" s="362"/>
      <c r="AS6" s="362"/>
      <c r="AT6" s="362"/>
      <c r="AU6" s="362"/>
      <c r="AV6" s="362"/>
      <c r="AW6" s="362"/>
      <c r="AX6" s="362"/>
      <c r="AY6" s="362"/>
      <c r="AZ6" s="362"/>
      <c r="BA6" s="362"/>
      <c r="BB6" s="362"/>
      <c r="BC6" s="362"/>
      <c r="BD6" s="362"/>
      <c r="BE6" s="362"/>
      <c r="BF6" s="363"/>
      <c r="BG6" s="355">
        <v>2422264</v>
      </c>
      <c r="BH6" s="356"/>
      <c r="BI6" s="356"/>
      <c r="BJ6" s="356"/>
      <c r="BK6" s="356"/>
      <c r="BL6" s="356"/>
      <c r="BM6" s="356"/>
      <c r="BN6" s="357"/>
      <c r="BO6" s="358">
        <v>99.9</v>
      </c>
      <c r="BP6" s="358"/>
      <c r="BQ6" s="358"/>
      <c r="BR6" s="358"/>
      <c r="BS6" s="359">
        <v>14954</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154952</v>
      </c>
      <c r="CS6" s="356"/>
      <c r="CT6" s="356"/>
      <c r="CU6" s="356"/>
      <c r="CV6" s="356"/>
      <c r="CW6" s="356"/>
      <c r="CX6" s="356"/>
      <c r="CY6" s="357"/>
      <c r="CZ6" s="352">
        <v>1</v>
      </c>
      <c r="DA6" s="353"/>
      <c r="DB6" s="353"/>
      <c r="DC6" s="367"/>
      <c r="DD6" s="368" t="s">
        <v>64</v>
      </c>
      <c r="DE6" s="356"/>
      <c r="DF6" s="356"/>
      <c r="DG6" s="356"/>
      <c r="DH6" s="356"/>
      <c r="DI6" s="356"/>
      <c r="DJ6" s="356"/>
      <c r="DK6" s="356"/>
      <c r="DL6" s="356"/>
      <c r="DM6" s="356"/>
      <c r="DN6" s="356"/>
      <c r="DO6" s="356"/>
      <c r="DP6" s="357"/>
      <c r="DQ6" s="368">
        <v>154549</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1211</v>
      </c>
      <c r="S7" s="356"/>
      <c r="T7" s="356"/>
      <c r="U7" s="356"/>
      <c r="V7" s="356"/>
      <c r="W7" s="356"/>
      <c r="X7" s="356"/>
      <c r="Y7" s="357"/>
      <c r="Z7" s="358">
        <v>0</v>
      </c>
      <c r="AA7" s="358"/>
      <c r="AB7" s="358"/>
      <c r="AC7" s="358"/>
      <c r="AD7" s="359">
        <v>1211</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1035542</v>
      </c>
      <c r="BH7" s="356"/>
      <c r="BI7" s="356"/>
      <c r="BJ7" s="356"/>
      <c r="BK7" s="356"/>
      <c r="BL7" s="356"/>
      <c r="BM7" s="356"/>
      <c r="BN7" s="357"/>
      <c r="BO7" s="358">
        <v>42.7</v>
      </c>
      <c r="BP7" s="358"/>
      <c r="BQ7" s="358"/>
      <c r="BR7" s="358"/>
      <c r="BS7" s="359">
        <v>14954</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3054844</v>
      </c>
      <c r="CS7" s="356"/>
      <c r="CT7" s="356"/>
      <c r="CU7" s="356"/>
      <c r="CV7" s="356"/>
      <c r="CW7" s="356"/>
      <c r="CX7" s="356"/>
      <c r="CY7" s="357"/>
      <c r="CZ7" s="358">
        <v>19.899999999999999</v>
      </c>
      <c r="DA7" s="358"/>
      <c r="DB7" s="358"/>
      <c r="DC7" s="358"/>
      <c r="DD7" s="368">
        <v>688669</v>
      </c>
      <c r="DE7" s="356"/>
      <c r="DF7" s="356"/>
      <c r="DG7" s="356"/>
      <c r="DH7" s="356"/>
      <c r="DI7" s="356"/>
      <c r="DJ7" s="356"/>
      <c r="DK7" s="356"/>
      <c r="DL7" s="356"/>
      <c r="DM7" s="356"/>
      <c r="DN7" s="356"/>
      <c r="DO7" s="356"/>
      <c r="DP7" s="357"/>
      <c r="DQ7" s="368">
        <v>1984518</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13105</v>
      </c>
      <c r="S8" s="356"/>
      <c r="T8" s="356"/>
      <c r="U8" s="356"/>
      <c r="V8" s="356"/>
      <c r="W8" s="356"/>
      <c r="X8" s="356"/>
      <c r="Y8" s="357"/>
      <c r="Z8" s="358">
        <v>0.1</v>
      </c>
      <c r="AA8" s="358"/>
      <c r="AB8" s="358"/>
      <c r="AC8" s="358"/>
      <c r="AD8" s="359">
        <v>13105</v>
      </c>
      <c r="AE8" s="359"/>
      <c r="AF8" s="359"/>
      <c r="AG8" s="359"/>
      <c r="AH8" s="359"/>
      <c r="AI8" s="359"/>
      <c r="AJ8" s="359"/>
      <c r="AK8" s="359"/>
      <c r="AL8" s="364">
        <v>0.1</v>
      </c>
      <c r="AM8" s="365"/>
      <c r="AN8" s="365"/>
      <c r="AO8" s="366"/>
      <c r="AP8" s="361" t="s">
        <v>171</v>
      </c>
      <c r="AQ8" s="362"/>
      <c r="AR8" s="362"/>
      <c r="AS8" s="362"/>
      <c r="AT8" s="362"/>
      <c r="AU8" s="362"/>
      <c r="AV8" s="362"/>
      <c r="AW8" s="362"/>
      <c r="AX8" s="362"/>
      <c r="AY8" s="362"/>
      <c r="AZ8" s="362"/>
      <c r="BA8" s="362"/>
      <c r="BB8" s="362"/>
      <c r="BC8" s="362"/>
      <c r="BD8" s="362"/>
      <c r="BE8" s="362"/>
      <c r="BF8" s="363"/>
      <c r="BG8" s="355">
        <v>41326</v>
      </c>
      <c r="BH8" s="356"/>
      <c r="BI8" s="356"/>
      <c r="BJ8" s="356"/>
      <c r="BK8" s="356"/>
      <c r="BL8" s="356"/>
      <c r="BM8" s="356"/>
      <c r="BN8" s="357"/>
      <c r="BO8" s="358">
        <v>1.7</v>
      </c>
      <c r="BP8" s="358"/>
      <c r="BQ8" s="358"/>
      <c r="BR8" s="358"/>
      <c r="BS8" s="359" t="s">
        <v>64</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4309550</v>
      </c>
      <c r="CS8" s="356"/>
      <c r="CT8" s="356"/>
      <c r="CU8" s="356"/>
      <c r="CV8" s="356"/>
      <c r="CW8" s="356"/>
      <c r="CX8" s="356"/>
      <c r="CY8" s="357"/>
      <c r="CZ8" s="358">
        <v>28.1</v>
      </c>
      <c r="DA8" s="358"/>
      <c r="DB8" s="358"/>
      <c r="DC8" s="358"/>
      <c r="DD8" s="368">
        <v>112466</v>
      </c>
      <c r="DE8" s="356"/>
      <c r="DF8" s="356"/>
      <c r="DG8" s="356"/>
      <c r="DH8" s="356"/>
      <c r="DI8" s="356"/>
      <c r="DJ8" s="356"/>
      <c r="DK8" s="356"/>
      <c r="DL8" s="356"/>
      <c r="DM8" s="356"/>
      <c r="DN8" s="356"/>
      <c r="DO8" s="356"/>
      <c r="DP8" s="357"/>
      <c r="DQ8" s="368">
        <v>2479008</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9106</v>
      </c>
      <c r="S9" s="356"/>
      <c r="T9" s="356"/>
      <c r="U9" s="356"/>
      <c r="V9" s="356"/>
      <c r="W9" s="356"/>
      <c r="X9" s="356"/>
      <c r="Y9" s="357"/>
      <c r="Z9" s="358">
        <v>0.1</v>
      </c>
      <c r="AA9" s="358"/>
      <c r="AB9" s="358"/>
      <c r="AC9" s="358"/>
      <c r="AD9" s="359">
        <v>9106</v>
      </c>
      <c r="AE9" s="359"/>
      <c r="AF9" s="359"/>
      <c r="AG9" s="359"/>
      <c r="AH9" s="359"/>
      <c r="AI9" s="359"/>
      <c r="AJ9" s="359"/>
      <c r="AK9" s="359"/>
      <c r="AL9" s="364">
        <v>0.1</v>
      </c>
      <c r="AM9" s="365"/>
      <c r="AN9" s="365"/>
      <c r="AO9" s="366"/>
      <c r="AP9" s="361" t="s">
        <v>174</v>
      </c>
      <c r="AQ9" s="362"/>
      <c r="AR9" s="362"/>
      <c r="AS9" s="362"/>
      <c r="AT9" s="362"/>
      <c r="AU9" s="362"/>
      <c r="AV9" s="362"/>
      <c r="AW9" s="362"/>
      <c r="AX9" s="362"/>
      <c r="AY9" s="362"/>
      <c r="AZ9" s="362"/>
      <c r="BA9" s="362"/>
      <c r="BB9" s="362"/>
      <c r="BC9" s="362"/>
      <c r="BD9" s="362"/>
      <c r="BE9" s="362"/>
      <c r="BF9" s="363"/>
      <c r="BG9" s="355">
        <v>895075</v>
      </c>
      <c r="BH9" s="356"/>
      <c r="BI9" s="356"/>
      <c r="BJ9" s="356"/>
      <c r="BK9" s="356"/>
      <c r="BL9" s="356"/>
      <c r="BM9" s="356"/>
      <c r="BN9" s="357"/>
      <c r="BO9" s="358">
        <v>36.9</v>
      </c>
      <c r="BP9" s="358"/>
      <c r="BQ9" s="358"/>
      <c r="BR9" s="358"/>
      <c r="BS9" s="359" t="s">
        <v>64</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998115</v>
      </c>
      <c r="CS9" s="356"/>
      <c r="CT9" s="356"/>
      <c r="CU9" s="356"/>
      <c r="CV9" s="356"/>
      <c r="CW9" s="356"/>
      <c r="CX9" s="356"/>
      <c r="CY9" s="357"/>
      <c r="CZ9" s="358">
        <v>6.5</v>
      </c>
      <c r="DA9" s="358"/>
      <c r="DB9" s="358"/>
      <c r="DC9" s="358"/>
      <c r="DD9" s="368">
        <v>69713</v>
      </c>
      <c r="DE9" s="356"/>
      <c r="DF9" s="356"/>
      <c r="DG9" s="356"/>
      <c r="DH9" s="356"/>
      <c r="DI9" s="356"/>
      <c r="DJ9" s="356"/>
      <c r="DK9" s="356"/>
      <c r="DL9" s="356"/>
      <c r="DM9" s="356"/>
      <c r="DN9" s="356"/>
      <c r="DO9" s="356"/>
      <c r="DP9" s="357"/>
      <c r="DQ9" s="368">
        <v>676534</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46793</v>
      </c>
      <c r="BH10" s="356"/>
      <c r="BI10" s="356"/>
      <c r="BJ10" s="356"/>
      <c r="BK10" s="356"/>
      <c r="BL10" s="356"/>
      <c r="BM10" s="356"/>
      <c r="BN10" s="357"/>
      <c r="BO10" s="358">
        <v>1.9</v>
      </c>
      <c r="BP10" s="358"/>
      <c r="BQ10" s="358"/>
      <c r="BR10" s="358"/>
      <c r="BS10" s="359" t="s">
        <v>64</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v>12475</v>
      </c>
      <c r="CS10" s="356"/>
      <c r="CT10" s="356"/>
      <c r="CU10" s="356"/>
      <c r="CV10" s="356"/>
      <c r="CW10" s="356"/>
      <c r="CX10" s="356"/>
      <c r="CY10" s="357"/>
      <c r="CZ10" s="358">
        <v>0.1</v>
      </c>
      <c r="DA10" s="358"/>
      <c r="DB10" s="358"/>
      <c r="DC10" s="358"/>
      <c r="DD10" s="368" t="s">
        <v>64</v>
      </c>
      <c r="DE10" s="356"/>
      <c r="DF10" s="356"/>
      <c r="DG10" s="356"/>
      <c r="DH10" s="356"/>
      <c r="DI10" s="356"/>
      <c r="DJ10" s="356"/>
      <c r="DK10" s="356"/>
      <c r="DL10" s="356"/>
      <c r="DM10" s="356"/>
      <c r="DN10" s="356"/>
      <c r="DO10" s="356"/>
      <c r="DP10" s="357"/>
      <c r="DQ10" s="368">
        <v>2475</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534696</v>
      </c>
      <c r="S11" s="356"/>
      <c r="T11" s="356"/>
      <c r="U11" s="356"/>
      <c r="V11" s="356"/>
      <c r="W11" s="356"/>
      <c r="X11" s="356"/>
      <c r="Y11" s="357"/>
      <c r="Z11" s="364">
        <v>3.4</v>
      </c>
      <c r="AA11" s="365"/>
      <c r="AB11" s="365"/>
      <c r="AC11" s="370"/>
      <c r="AD11" s="368">
        <v>534696</v>
      </c>
      <c r="AE11" s="356"/>
      <c r="AF11" s="356"/>
      <c r="AG11" s="356"/>
      <c r="AH11" s="356"/>
      <c r="AI11" s="356"/>
      <c r="AJ11" s="356"/>
      <c r="AK11" s="357"/>
      <c r="AL11" s="364">
        <v>5.9</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52348</v>
      </c>
      <c r="BH11" s="356"/>
      <c r="BI11" s="356"/>
      <c r="BJ11" s="356"/>
      <c r="BK11" s="356"/>
      <c r="BL11" s="356"/>
      <c r="BM11" s="356"/>
      <c r="BN11" s="357"/>
      <c r="BO11" s="358">
        <v>2.2000000000000002</v>
      </c>
      <c r="BP11" s="358"/>
      <c r="BQ11" s="358"/>
      <c r="BR11" s="358"/>
      <c r="BS11" s="359">
        <v>14954</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931609</v>
      </c>
      <c r="CS11" s="356"/>
      <c r="CT11" s="356"/>
      <c r="CU11" s="356"/>
      <c r="CV11" s="356"/>
      <c r="CW11" s="356"/>
      <c r="CX11" s="356"/>
      <c r="CY11" s="357"/>
      <c r="CZ11" s="358">
        <v>6.1</v>
      </c>
      <c r="DA11" s="358"/>
      <c r="DB11" s="358"/>
      <c r="DC11" s="358"/>
      <c r="DD11" s="368">
        <v>180946</v>
      </c>
      <c r="DE11" s="356"/>
      <c r="DF11" s="356"/>
      <c r="DG11" s="356"/>
      <c r="DH11" s="356"/>
      <c r="DI11" s="356"/>
      <c r="DJ11" s="356"/>
      <c r="DK11" s="356"/>
      <c r="DL11" s="356"/>
      <c r="DM11" s="356"/>
      <c r="DN11" s="356"/>
      <c r="DO11" s="356"/>
      <c r="DP11" s="357"/>
      <c r="DQ11" s="368">
        <v>430911</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1132175</v>
      </c>
      <c r="BH12" s="356"/>
      <c r="BI12" s="356"/>
      <c r="BJ12" s="356"/>
      <c r="BK12" s="356"/>
      <c r="BL12" s="356"/>
      <c r="BM12" s="356"/>
      <c r="BN12" s="357"/>
      <c r="BO12" s="358">
        <v>46.7</v>
      </c>
      <c r="BP12" s="358"/>
      <c r="BQ12" s="358"/>
      <c r="BR12" s="358"/>
      <c r="BS12" s="359" t="s">
        <v>64</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468462</v>
      </c>
      <c r="CS12" s="356"/>
      <c r="CT12" s="356"/>
      <c r="CU12" s="356"/>
      <c r="CV12" s="356"/>
      <c r="CW12" s="356"/>
      <c r="CX12" s="356"/>
      <c r="CY12" s="357"/>
      <c r="CZ12" s="358">
        <v>3.1</v>
      </c>
      <c r="DA12" s="358"/>
      <c r="DB12" s="358"/>
      <c r="DC12" s="358"/>
      <c r="DD12" s="368">
        <v>15286</v>
      </c>
      <c r="DE12" s="356"/>
      <c r="DF12" s="356"/>
      <c r="DG12" s="356"/>
      <c r="DH12" s="356"/>
      <c r="DI12" s="356"/>
      <c r="DJ12" s="356"/>
      <c r="DK12" s="356"/>
      <c r="DL12" s="356"/>
      <c r="DM12" s="356"/>
      <c r="DN12" s="356"/>
      <c r="DO12" s="356"/>
      <c r="DP12" s="357"/>
      <c r="DQ12" s="368">
        <v>203872</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1128821</v>
      </c>
      <c r="BH13" s="356"/>
      <c r="BI13" s="356"/>
      <c r="BJ13" s="356"/>
      <c r="BK13" s="356"/>
      <c r="BL13" s="356"/>
      <c r="BM13" s="356"/>
      <c r="BN13" s="357"/>
      <c r="BO13" s="358">
        <v>46.6</v>
      </c>
      <c r="BP13" s="358"/>
      <c r="BQ13" s="358"/>
      <c r="BR13" s="358"/>
      <c r="BS13" s="359" t="s">
        <v>64</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1497491</v>
      </c>
      <c r="CS13" s="356"/>
      <c r="CT13" s="356"/>
      <c r="CU13" s="356"/>
      <c r="CV13" s="356"/>
      <c r="CW13" s="356"/>
      <c r="CX13" s="356"/>
      <c r="CY13" s="357"/>
      <c r="CZ13" s="358">
        <v>9.8000000000000007</v>
      </c>
      <c r="DA13" s="358"/>
      <c r="DB13" s="358"/>
      <c r="DC13" s="358"/>
      <c r="DD13" s="368">
        <v>575421</v>
      </c>
      <c r="DE13" s="356"/>
      <c r="DF13" s="356"/>
      <c r="DG13" s="356"/>
      <c r="DH13" s="356"/>
      <c r="DI13" s="356"/>
      <c r="DJ13" s="356"/>
      <c r="DK13" s="356"/>
      <c r="DL13" s="356"/>
      <c r="DM13" s="356"/>
      <c r="DN13" s="356"/>
      <c r="DO13" s="356"/>
      <c r="DP13" s="357"/>
      <c r="DQ13" s="368">
        <v>983613</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3</v>
      </c>
      <c r="S14" s="356"/>
      <c r="T14" s="356"/>
      <c r="U14" s="356"/>
      <c r="V14" s="356"/>
      <c r="W14" s="356"/>
      <c r="X14" s="356"/>
      <c r="Y14" s="357"/>
      <c r="Z14" s="358">
        <v>0</v>
      </c>
      <c r="AA14" s="358"/>
      <c r="AB14" s="358"/>
      <c r="AC14" s="358"/>
      <c r="AD14" s="359">
        <v>3</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87831</v>
      </c>
      <c r="BH14" s="356"/>
      <c r="BI14" s="356"/>
      <c r="BJ14" s="356"/>
      <c r="BK14" s="356"/>
      <c r="BL14" s="356"/>
      <c r="BM14" s="356"/>
      <c r="BN14" s="357"/>
      <c r="BO14" s="358">
        <v>3.6</v>
      </c>
      <c r="BP14" s="358"/>
      <c r="BQ14" s="358"/>
      <c r="BR14" s="358"/>
      <c r="BS14" s="359" t="s">
        <v>64</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622662</v>
      </c>
      <c r="CS14" s="356"/>
      <c r="CT14" s="356"/>
      <c r="CU14" s="356"/>
      <c r="CV14" s="356"/>
      <c r="CW14" s="356"/>
      <c r="CX14" s="356"/>
      <c r="CY14" s="357"/>
      <c r="CZ14" s="358">
        <v>4.0999999999999996</v>
      </c>
      <c r="DA14" s="358"/>
      <c r="DB14" s="358"/>
      <c r="DC14" s="358"/>
      <c r="DD14" s="368">
        <v>55090</v>
      </c>
      <c r="DE14" s="356"/>
      <c r="DF14" s="356"/>
      <c r="DG14" s="356"/>
      <c r="DH14" s="356"/>
      <c r="DI14" s="356"/>
      <c r="DJ14" s="356"/>
      <c r="DK14" s="356"/>
      <c r="DL14" s="356"/>
      <c r="DM14" s="356"/>
      <c r="DN14" s="356"/>
      <c r="DO14" s="356"/>
      <c r="DP14" s="357"/>
      <c r="DQ14" s="368">
        <v>551184</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166716</v>
      </c>
      <c r="BH15" s="356"/>
      <c r="BI15" s="356"/>
      <c r="BJ15" s="356"/>
      <c r="BK15" s="356"/>
      <c r="BL15" s="356"/>
      <c r="BM15" s="356"/>
      <c r="BN15" s="357"/>
      <c r="BO15" s="358">
        <v>6.9</v>
      </c>
      <c r="BP15" s="358"/>
      <c r="BQ15" s="358"/>
      <c r="BR15" s="358"/>
      <c r="BS15" s="359" t="s">
        <v>64</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1112708</v>
      </c>
      <c r="CS15" s="356"/>
      <c r="CT15" s="356"/>
      <c r="CU15" s="356"/>
      <c r="CV15" s="356"/>
      <c r="CW15" s="356"/>
      <c r="CX15" s="356"/>
      <c r="CY15" s="357"/>
      <c r="CZ15" s="358">
        <v>7.2</v>
      </c>
      <c r="DA15" s="358"/>
      <c r="DB15" s="358"/>
      <c r="DC15" s="358"/>
      <c r="DD15" s="368">
        <v>190002</v>
      </c>
      <c r="DE15" s="356"/>
      <c r="DF15" s="356"/>
      <c r="DG15" s="356"/>
      <c r="DH15" s="356"/>
      <c r="DI15" s="356"/>
      <c r="DJ15" s="356"/>
      <c r="DK15" s="356"/>
      <c r="DL15" s="356"/>
      <c r="DM15" s="356"/>
      <c r="DN15" s="356"/>
      <c r="DO15" s="356"/>
      <c r="DP15" s="357"/>
      <c r="DQ15" s="368">
        <v>755454</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10194</v>
      </c>
      <c r="S16" s="356"/>
      <c r="T16" s="356"/>
      <c r="U16" s="356"/>
      <c r="V16" s="356"/>
      <c r="W16" s="356"/>
      <c r="X16" s="356"/>
      <c r="Y16" s="357"/>
      <c r="Z16" s="358">
        <v>0.1</v>
      </c>
      <c r="AA16" s="358"/>
      <c r="AB16" s="358"/>
      <c r="AC16" s="358"/>
      <c r="AD16" s="359">
        <v>10194</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204922</v>
      </c>
      <c r="CS16" s="356"/>
      <c r="CT16" s="356"/>
      <c r="CU16" s="356"/>
      <c r="CV16" s="356"/>
      <c r="CW16" s="356"/>
      <c r="CX16" s="356"/>
      <c r="CY16" s="357"/>
      <c r="CZ16" s="358">
        <v>1.3</v>
      </c>
      <c r="DA16" s="358"/>
      <c r="DB16" s="358"/>
      <c r="DC16" s="358"/>
      <c r="DD16" s="368" t="s">
        <v>64</v>
      </c>
      <c r="DE16" s="356"/>
      <c r="DF16" s="356"/>
      <c r="DG16" s="356"/>
      <c r="DH16" s="356"/>
      <c r="DI16" s="356"/>
      <c r="DJ16" s="356"/>
      <c r="DK16" s="356"/>
      <c r="DL16" s="356"/>
      <c r="DM16" s="356"/>
      <c r="DN16" s="356"/>
      <c r="DO16" s="356"/>
      <c r="DP16" s="357"/>
      <c r="DQ16" s="368">
        <v>8836</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37383</v>
      </c>
      <c r="S17" s="356"/>
      <c r="T17" s="356"/>
      <c r="U17" s="356"/>
      <c r="V17" s="356"/>
      <c r="W17" s="356"/>
      <c r="X17" s="356"/>
      <c r="Y17" s="357"/>
      <c r="Z17" s="358">
        <v>0.2</v>
      </c>
      <c r="AA17" s="358"/>
      <c r="AB17" s="358"/>
      <c r="AC17" s="358"/>
      <c r="AD17" s="359">
        <v>37383</v>
      </c>
      <c r="AE17" s="359"/>
      <c r="AF17" s="359"/>
      <c r="AG17" s="359"/>
      <c r="AH17" s="359"/>
      <c r="AI17" s="359"/>
      <c r="AJ17" s="359"/>
      <c r="AK17" s="359"/>
      <c r="AL17" s="364">
        <v>0.4</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1924476</v>
      </c>
      <c r="CS17" s="356"/>
      <c r="CT17" s="356"/>
      <c r="CU17" s="356"/>
      <c r="CV17" s="356"/>
      <c r="CW17" s="356"/>
      <c r="CX17" s="356"/>
      <c r="CY17" s="357"/>
      <c r="CZ17" s="358">
        <v>12.5</v>
      </c>
      <c r="DA17" s="358"/>
      <c r="DB17" s="358"/>
      <c r="DC17" s="358"/>
      <c r="DD17" s="368" t="s">
        <v>64</v>
      </c>
      <c r="DE17" s="356"/>
      <c r="DF17" s="356"/>
      <c r="DG17" s="356"/>
      <c r="DH17" s="356"/>
      <c r="DI17" s="356"/>
      <c r="DJ17" s="356"/>
      <c r="DK17" s="356"/>
      <c r="DL17" s="356"/>
      <c r="DM17" s="356"/>
      <c r="DN17" s="356"/>
      <c r="DO17" s="356"/>
      <c r="DP17" s="357"/>
      <c r="DQ17" s="368">
        <v>1867773</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11779</v>
      </c>
      <c r="S18" s="356"/>
      <c r="T18" s="356"/>
      <c r="U18" s="356"/>
      <c r="V18" s="356"/>
      <c r="W18" s="356"/>
      <c r="X18" s="356"/>
      <c r="Y18" s="357"/>
      <c r="Z18" s="358">
        <v>0.1</v>
      </c>
      <c r="AA18" s="358"/>
      <c r="AB18" s="358"/>
      <c r="AC18" s="358"/>
      <c r="AD18" s="359">
        <v>11779</v>
      </c>
      <c r="AE18" s="359"/>
      <c r="AF18" s="359"/>
      <c r="AG18" s="359"/>
      <c r="AH18" s="359"/>
      <c r="AI18" s="359"/>
      <c r="AJ18" s="359"/>
      <c r="AK18" s="359"/>
      <c r="AL18" s="364">
        <v>0.1</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v>57498</v>
      </c>
      <c r="CS18" s="356"/>
      <c r="CT18" s="356"/>
      <c r="CU18" s="356"/>
      <c r="CV18" s="356"/>
      <c r="CW18" s="356"/>
      <c r="CX18" s="356"/>
      <c r="CY18" s="357"/>
      <c r="CZ18" s="358">
        <v>0.4</v>
      </c>
      <c r="DA18" s="358"/>
      <c r="DB18" s="358"/>
      <c r="DC18" s="358"/>
      <c r="DD18" s="368" t="s">
        <v>64</v>
      </c>
      <c r="DE18" s="356"/>
      <c r="DF18" s="356"/>
      <c r="DG18" s="356"/>
      <c r="DH18" s="356"/>
      <c r="DI18" s="356"/>
      <c r="DJ18" s="356"/>
      <c r="DK18" s="356"/>
      <c r="DL18" s="356"/>
      <c r="DM18" s="356"/>
      <c r="DN18" s="356"/>
      <c r="DO18" s="356"/>
      <c r="DP18" s="357"/>
      <c r="DQ18" s="368">
        <v>57498</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9744</v>
      </c>
      <c r="S19" s="356"/>
      <c r="T19" s="356"/>
      <c r="U19" s="356"/>
      <c r="V19" s="356"/>
      <c r="W19" s="356"/>
      <c r="X19" s="356"/>
      <c r="Y19" s="357"/>
      <c r="Z19" s="358">
        <v>0.1</v>
      </c>
      <c r="AA19" s="358"/>
      <c r="AB19" s="358"/>
      <c r="AC19" s="358"/>
      <c r="AD19" s="359">
        <v>9744</v>
      </c>
      <c r="AE19" s="359"/>
      <c r="AF19" s="359"/>
      <c r="AG19" s="359"/>
      <c r="AH19" s="359"/>
      <c r="AI19" s="359"/>
      <c r="AJ19" s="359"/>
      <c r="AK19" s="359"/>
      <c r="AL19" s="364">
        <v>0.1</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1810</v>
      </c>
      <c r="BH19" s="356"/>
      <c r="BI19" s="356"/>
      <c r="BJ19" s="356"/>
      <c r="BK19" s="356"/>
      <c r="BL19" s="356"/>
      <c r="BM19" s="356"/>
      <c r="BN19" s="357"/>
      <c r="BO19" s="358">
        <v>0.1</v>
      </c>
      <c r="BP19" s="358"/>
      <c r="BQ19" s="358"/>
      <c r="BR19" s="358"/>
      <c r="BS19" s="359" t="s">
        <v>64</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15">
      <c r="B20" s="371" t="s">
        <v>206</v>
      </c>
      <c r="C20" s="372"/>
      <c r="D20" s="372"/>
      <c r="E20" s="372"/>
      <c r="F20" s="372"/>
      <c r="G20" s="372"/>
      <c r="H20" s="372"/>
      <c r="I20" s="372"/>
      <c r="J20" s="372"/>
      <c r="K20" s="372"/>
      <c r="L20" s="372"/>
      <c r="M20" s="372"/>
      <c r="N20" s="372"/>
      <c r="O20" s="372"/>
      <c r="P20" s="372"/>
      <c r="Q20" s="373"/>
      <c r="R20" s="355">
        <v>2035</v>
      </c>
      <c r="S20" s="356"/>
      <c r="T20" s="356"/>
      <c r="U20" s="356"/>
      <c r="V20" s="356"/>
      <c r="W20" s="356"/>
      <c r="X20" s="356"/>
      <c r="Y20" s="357"/>
      <c r="Z20" s="358">
        <v>0</v>
      </c>
      <c r="AA20" s="358"/>
      <c r="AB20" s="358"/>
      <c r="AC20" s="358"/>
      <c r="AD20" s="359">
        <v>2035</v>
      </c>
      <c r="AE20" s="359"/>
      <c r="AF20" s="359"/>
      <c r="AG20" s="359"/>
      <c r="AH20" s="359"/>
      <c r="AI20" s="359"/>
      <c r="AJ20" s="359"/>
      <c r="AK20" s="359"/>
      <c r="AL20" s="364">
        <v>0</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1810</v>
      </c>
      <c r="BH20" s="356"/>
      <c r="BI20" s="356"/>
      <c r="BJ20" s="356"/>
      <c r="BK20" s="356"/>
      <c r="BL20" s="356"/>
      <c r="BM20" s="356"/>
      <c r="BN20" s="357"/>
      <c r="BO20" s="358">
        <v>0.1</v>
      </c>
      <c r="BP20" s="358"/>
      <c r="BQ20" s="358"/>
      <c r="BR20" s="358"/>
      <c r="BS20" s="359" t="s">
        <v>64</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15349764</v>
      </c>
      <c r="CS20" s="356"/>
      <c r="CT20" s="356"/>
      <c r="CU20" s="356"/>
      <c r="CV20" s="356"/>
      <c r="CW20" s="356"/>
      <c r="CX20" s="356"/>
      <c r="CY20" s="357"/>
      <c r="CZ20" s="358">
        <v>100</v>
      </c>
      <c r="DA20" s="358"/>
      <c r="DB20" s="358"/>
      <c r="DC20" s="358"/>
      <c r="DD20" s="368">
        <v>1887593</v>
      </c>
      <c r="DE20" s="356"/>
      <c r="DF20" s="356"/>
      <c r="DG20" s="356"/>
      <c r="DH20" s="356"/>
      <c r="DI20" s="356"/>
      <c r="DJ20" s="356"/>
      <c r="DK20" s="356"/>
      <c r="DL20" s="356"/>
      <c r="DM20" s="356"/>
      <c r="DN20" s="356"/>
      <c r="DO20" s="356"/>
      <c r="DP20" s="357"/>
      <c r="DQ20" s="368">
        <v>10156225</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6454363</v>
      </c>
      <c r="S21" s="356"/>
      <c r="T21" s="356"/>
      <c r="U21" s="356"/>
      <c r="V21" s="356"/>
      <c r="W21" s="356"/>
      <c r="X21" s="356"/>
      <c r="Y21" s="357"/>
      <c r="Z21" s="358">
        <v>40.6</v>
      </c>
      <c r="AA21" s="358"/>
      <c r="AB21" s="358"/>
      <c r="AC21" s="358"/>
      <c r="AD21" s="359">
        <v>5730481</v>
      </c>
      <c r="AE21" s="359"/>
      <c r="AF21" s="359"/>
      <c r="AG21" s="359"/>
      <c r="AH21" s="359"/>
      <c r="AI21" s="359"/>
      <c r="AJ21" s="359"/>
      <c r="AK21" s="359"/>
      <c r="AL21" s="364">
        <v>63.1</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v>1810</v>
      </c>
      <c r="BH21" s="356"/>
      <c r="BI21" s="356"/>
      <c r="BJ21" s="356"/>
      <c r="BK21" s="356"/>
      <c r="BL21" s="356"/>
      <c r="BM21" s="356"/>
      <c r="BN21" s="357"/>
      <c r="BO21" s="358">
        <v>0.1</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15">
      <c r="B22" s="361" t="s">
        <v>211</v>
      </c>
      <c r="C22" s="362"/>
      <c r="D22" s="362"/>
      <c r="E22" s="362"/>
      <c r="F22" s="362"/>
      <c r="G22" s="362"/>
      <c r="H22" s="362"/>
      <c r="I22" s="362"/>
      <c r="J22" s="362"/>
      <c r="K22" s="362"/>
      <c r="L22" s="362"/>
      <c r="M22" s="362"/>
      <c r="N22" s="362"/>
      <c r="O22" s="362"/>
      <c r="P22" s="362"/>
      <c r="Q22" s="363"/>
      <c r="R22" s="355">
        <v>5730481</v>
      </c>
      <c r="S22" s="356"/>
      <c r="T22" s="356"/>
      <c r="U22" s="356"/>
      <c r="V22" s="356"/>
      <c r="W22" s="356"/>
      <c r="X22" s="356"/>
      <c r="Y22" s="357"/>
      <c r="Z22" s="358">
        <v>36.1</v>
      </c>
      <c r="AA22" s="358"/>
      <c r="AB22" s="358"/>
      <c r="AC22" s="358"/>
      <c r="AD22" s="359">
        <v>5730481</v>
      </c>
      <c r="AE22" s="359"/>
      <c r="AF22" s="359"/>
      <c r="AG22" s="359"/>
      <c r="AH22" s="359"/>
      <c r="AI22" s="359"/>
      <c r="AJ22" s="359"/>
      <c r="AK22" s="359"/>
      <c r="AL22" s="364">
        <v>63.1</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723882</v>
      </c>
      <c r="S23" s="356"/>
      <c r="T23" s="356"/>
      <c r="U23" s="356"/>
      <c r="V23" s="356"/>
      <c r="W23" s="356"/>
      <c r="X23" s="356"/>
      <c r="Y23" s="357"/>
      <c r="Z23" s="358">
        <v>4.5999999999999996</v>
      </c>
      <c r="AA23" s="358"/>
      <c r="AB23" s="358"/>
      <c r="AC23" s="358"/>
      <c r="AD23" s="359" t="s">
        <v>64</v>
      </c>
      <c r="AE23" s="359"/>
      <c r="AF23" s="359"/>
      <c r="AG23" s="359"/>
      <c r="AH23" s="359"/>
      <c r="AI23" s="359"/>
      <c r="AJ23" s="359"/>
      <c r="AK23" s="359"/>
      <c r="AL23" s="364" t="s">
        <v>64</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6721745</v>
      </c>
      <c r="CS24" s="348"/>
      <c r="CT24" s="348"/>
      <c r="CU24" s="348"/>
      <c r="CV24" s="348"/>
      <c r="CW24" s="348"/>
      <c r="CX24" s="348"/>
      <c r="CY24" s="349"/>
      <c r="CZ24" s="352">
        <v>43.8</v>
      </c>
      <c r="DA24" s="353"/>
      <c r="DB24" s="353"/>
      <c r="DC24" s="367"/>
      <c r="DD24" s="388">
        <v>5304328</v>
      </c>
      <c r="DE24" s="348"/>
      <c r="DF24" s="348"/>
      <c r="DG24" s="348"/>
      <c r="DH24" s="348"/>
      <c r="DI24" s="348"/>
      <c r="DJ24" s="348"/>
      <c r="DK24" s="349"/>
      <c r="DL24" s="388">
        <v>5261598</v>
      </c>
      <c r="DM24" s="348"/>
      <c r="DN24" s="348"/>
      <c r="DO24" s="348"/>
      <c r="DP24" s="348"/>
      <c r="DQ24" s="348"/>
      <c r="DR24" s="348"/>
      <c r="DS24" s="348"/>
      <c r="DT24" s="348"/>
      <c r="DU24" s="348"/>
      <c r="DV24" s="349"/>
      <c r="DW24" s="352">
        <v>57.3</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9576732</v>
      </c>
      <c r="S25" s="356"/>
      <c r="T25" s="356"/>
      <c r="U25" s="356"/>
      <c r="V25" s="356"/>
      <c r="W25" s="356"/>
      <c r="X25" s="356"/>
      <c r="Y25" s="357"/>
      <c r="Z25" s="358">
        <v>60.3</v>
      </c>
      <c r="AA25" s="358"/>
      <c r="AB25" s="358"/>
      <c r="AC25" s="358"/>
      <c r="AD25" s="359">
        <v>8852850</v>
      </c>
      <c r="AE25" s="359"/>
      <c r="AF25" s="359"/>
      <c r="AG25" s="359"/>
      <c r="AH25" s="359"/>
      <c r="AI25" s="359"/>
      <c r="AJ25" s="359"/>
      <c r="AK25" s="359"/>
      <c r="AL25" s="364">
        <v>97.4</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3163226</v>
      </c>
      <c r="CS25" s="389"/>
      <c r="CT25" s="389"/>
      <c r="CU25" s="389"/>
      <c r="CV25" s="389"/>
      <c r="CW25" s="389"/>
      <c r="CX25" s="389"/>
      <c r="CY25" s="390"/>
      <c r="CZ25" s="364">
        <v>20.6</v>
      </c>
      <c r="DA25" s="391"/>
      <c r="DB25" s="391"/>
      <c r="DC25" s="392"/>
      <c r="DD25" s="368">
        <v>2946911</v>
      </c>
      <c r="DE25" s="389"/>
      <c r="DF25" s="389"/>
      <c r="DG25" s="389"/>
      <c r="DH25" s="389"/>
      <c r="DI25" s="389"/>
      <c r="DJ25" s="389"/>
      <c r="DK25" s="390"/>
      <c r="DL25" s="368">
        <v>2911977</v>
      </c>
      <c r="DM25" s="389"/>
      <c r="DN25" s="389"/>
      <c r="DO25" s="389"/>
      <c r="DP25" s="389"/>
      <c r="DQ25" s="389"/>
      <c r="DR25" s="389"/>
      <c r="DS25" s="389"/>
      <c r="DT25" s="389"/>
      <c r="DU25" s="389"/>
      <c r="DV25" s="390"/>
      <c r="DW25" s="364">
        <v>31.7</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v>1117</v>
      </c>
      <c r="S26" s="356"/>
      <c r="T26" s="356"/>
      <c r="U26" s="356"/>
      <c r="V26" s="356"/>
      <c r="W26" s="356"/>
      <c r="X26" s="356"/>
      <c r="Y26" s="357"/>
      <c r="Z26" s="358">
        <v>0</v>
      </c>
      <c r="AA26" s="358"/>
      <c r="AB26" s="358"/>
      <c r="AC26" s="358"/>
      <c r="AD26" s="359">
        <v>1117</v>
      </c>
      <c r="AE26" s="359"/>
      <c r="AF26" s="359"/>
      <c r="AG26" s="359"/>
      <c r="AH26" s="359"/>
      <c r="AI26" s="359"/>
      <c r="AJ26" s="359"/>
      <c r="AK26" s="359"/>
      <c r="AL26" s="364">
        <v>0</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1969959</v>
      </c>
      <c r="CS26" s="356"/>
      <c r="CT26" s="356"/>
      <c r="CU26" s="356"/>
      <c r="CV26" s="356"/>
      <c r="CW26" s="356"/>
      <c r="CX26" s="356"/>
      <c r="CY26" s="357"/>
      <c r="CZ26" s="364">
        <v>12.8</v>
      </c>
      <c r="DA26" s="391"/>
      <c r="DB26" s="391"/>
      <c r="DC26" s="392"/>
      <c r="DD26" s="368">
        <v>1856130</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10216</v>
      </c>
      <c r="S27" s="356"/>
      <c r="T27" s="356"/>
      <c r="U27" s="356"/>
      <c r="V27" s="356"/>
      <c r="W27" s="356"/>
      <c r="X27" s="356"/>
      <c r="Y27" s="357"/>
      <c r="Z27" s="358">
        <v>0.1</v>
      </c>
      <c r="AA27" s="358"/>
      <c r="AB27" s="358"/>
      <c r="AC27" s="358"/>
      <c r="AD27" s="359" t="s">
        <v>64</v>
      </c>
      <c r="AE27" s="359"/>
      <c r="AF27" s="359"/>
      <c r="AG27" s="359"/>
      <c r="AH27" s="359"/>
      <c r="AI27" s="359"/>
      <c r="AJ27" s="359"/>
      <c r="AK27" s="359"/>
      <c r="AL27" s="364" t="s">
        <v>64</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2424074</v>
      </c>
      <c r="BH27" s="356"/>
      <c r="BI27" s="356"/>
      <c r="BJ27" s="356"/>
      <c r="BK27" s="356"/>
      <c r="BL27" s="356"/>
      <c r="BM27" s="356"/>
      <c r="BN27" s="357"/>
      <c r="BO27" s="358">
        <v>100</v>
      </c>
      <c r="BP27" s="358"/>
      <c r="BQ27" s="358"/>
      <c r="BR27" s="358"/>
      <c r="BS27" s="359">
        <v>14954</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1634043</v>
      </c>
      <c r="CS27" s="389"/>
      <c r="CT27" s="389"/>
      <c r="CU27" s="389"/>
      <c r="CV27" s="389"/>
      <c r="CW27" s="389"/>
      <c r="CX27" s="389"/>
      <c r="CY27" s="390"/>
      <c r="CZ27" s="364">
        <v>10.6</v>
      </c>
      <c r="DA27" s="391"/>
      <c r="DB27" s="391"/>
      <c r="DC27" s="392"/>
      <c r="DD27" s="368">
        <v>489644</v>
      </c>
      <c r="DE27" s="389"/>
      <c r="DF27" s="389"/>
      <c r="DG27" s="389"/>
      <c r="DH27" s="389"/>
      <c r="DI27" s="389"/>
      <c r="DJ27" s="389"/>
      <c r="DK27" s="390"/>
      <c r="DL27" s="368">
        <v>481848</v>
      </c>
      <c r="DM27" s="389"/>
      <c r="DN27" s="389"/>
      <c r="DO27" s="389"/>
      <c r="DP27" s="389"/>
      <c r="DQ27" s="389"/>
      <c r="DR27" s="389"/>
      <c r="DS27" s="389"/>
      <c r="DT27" s="389"/>
      <c r="DU27" s="389"/>
      <c r="DV27" s="390"/>
      <c r="DW27" s="364">
        <v>5.2</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183152</v>
      </c>
      <c r="S28" s="356"/>
      <c r="T28" s="356"/>
      <c r="U28" s="356"/>
      <c r="V28" s="356"/>
      <c r="W28" s="356"/>
      <c r="X28" s="356"/>
      <c r="Y28" s="357"/>
      <c r="Z28" s="358">
        <v>1.2</v>
      </c>
      <c r="AA28" s="358"/>
      <c r="AB28" s="358"/>
      <c r="AC28" s="358"/>
      <c r="AD28" s="359">
        <v>7221</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1924476</v>
      </c>
      <c r="CS28" s="356"/>
      <c r="CT28" s="356"/>
      <c r="CU28" s="356"/>
      <c r="CV28" s="356"/>
      <c r="CW28" s="356"/>
      <c r="CX28" s="356"/>
      <c r="CY28" s="357"/>
      <c r="CZ28" s="364">
        <v>12.5</v>
      </c>
      <c r="DA28" s="391"/>
      <c r="DB28" s="391"/>
      <c r="DC28" s="392"/>
      <c r="DD28" s="368">
        <v>1867773</v>
      </c>
      <c r="DE28" s="356"/>
      <c r="DF28" s="356"/>
      <c r="DG28" s="356"/>
      <c r="DH28" s="356"/>
      <c r="DI28" s="356"/>
      <c r="DJ28" s="356"/>
      <c r="DK28" s="357"/>
      <c r="DL28" s="368">
        <v>1867773</v>
      </c>
      <c r="DM28" s="356"/>
      <c r="DN28" s="356"/>
      <c r="DO28" s="356"/>
      <c r="DP28" s="356"/>
      <c r="DQ28" s="356"/>
      <c r="DR28" s="356"/>
      <c r="DS28" s="356"/>
      <c r="DT28" s="356"/>
      <c r="DU28" s="356"/>
      <c r="DV28" s="357"/>
      <c r="DW28" s="364">
        <v>20.3</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56898</v>
      </c>
      <c r="S29" s="356"/>
      <c r="T29" s="356"/>
      <c r="U29" s="356"/>
      <c r="V29" s="356"/>
      <c r="W29" s="356"/>
      <c r="X29" s="356"/>
      <c r="Y29" s="357"/>
      <c r="Z29" s="358">
        <v>0.4</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1924473</v>
      </c>
      <c r="CS29" s="389"/>
      <c r="CT29" s="389"/>
      <c r="CU29" s="389"/>
      <c r="CV29" s="389"/>
      <c r="CW29" s="389"/>
      <c r="CX29" s="389"/>
      <c r="CY29" s="390"/>
      <c r="CZ29" s="364">
        <v>12.5</v>
      </c>
      <c r="DA29" s="391"/>
      <c r="DB29" s="391"/>
      <c r="DC29" s="392"/>
      <c r="DD29" s="368">
        <v>1867770</v>
      </c>
      <c r="DE29" s="389"/>
      <c r="DF29" s="389"/>
      <c r="DG29" s="389"/>
      <c r="DH29" s="389"/>
      <c r="DI29" s="389"/>
      <c r="DJ29" s="389"/>
      <c r="DK29" s="390"/>
      <c r="DL29" s="368">
        <v>1867770</v>
      </c>
      <c r="DM29" s="389"/>
      <c r="DN29" s="389"/>
      <c r="DO29" s="389"/>
      <c r="DP29" s="389"/>
      <c r="DQ29" s="389"/>
      <c r="DR29" s="389"/>
      <c r="DS29" s="389"/>
      <c r="DT29" s="389"/>
      <c r="DU29" s="389"/>
      <c r="DV29" s="390"/>
      <c r="DW29" s="364">
        <v>20.3</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2029489</v>
      </c>
      <c r="S30" s="356"/>
      <c r="T30" s="356"/>
      <c r="U30" s="356"/>
      <c r="V30" s="356"/>
      <c r="W30" s="356"/>
      <c r="X30" s="356"/>
      <c r="Y30" s="357"/>
      <c r="Z30" s="358">
        <v>12.8</v>
      </c>
      <c r="AA30" s="358"/>
      <c r="AB30" s="358"/>
      <c r="AC30" s="358"/>
      <c r="AD30" s="359" t="s">
        <v>64</v>
      </c>
      <c r="AE30" s="359"/>
      <c r="AF30" s="359"/>
      <c r="AG30" s="359"/>
      <c r="AH30" s="359"/>
      <c r="AI30" s="359"/>
      <c r="AJ30" s="359"/>
      <c r="AK30" s="359"/>
      <c r="AL30" s="364" t="s">
        <v>64</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1841812</v>
      </c>
      <c r="CS30" s="356"/>
      <c r="CT30" s="356"/>
      <c r="CU30" s="356"/>
      <c r="CV30" s="356"/>
      <c r="CW30" s="356"/>
      <c r="CX30" s="356"/>
      <c r="CY30" s="357"/>
      <c r="CZ30" s="364">
        <v>12</v>
      </c>
      <c r="DA30" s="391"/>
      <c r="DB30" s="391"/>
      <c r="DC30" s="392"/>
      <c r="DD30" s="368">
        <v>1787744</v>
      </c>
      <c r="DE30" s="356"/>
      <c r="DF30" s="356"/>
      <c r="DG30" s="356"/>
      <c r="DH30" s="356"/>
      <c r="DI30" s="356"/>
      <c r="DJ30" s="356"/>
      <c r="DK30" s="357"/>
      <c r="DL30" s="368">
        <v>1787744</v>
      </c>
      <c r="DM30" s="356"/>
      <c r="DN30" s="356"/>
      <c r="DO30" s="356"/>
      <c r="DP30" s="356"/>
      <c r="DQ30" s="356"/>
      <c r="DR30" s="356"/>
      <c r="DS30" s="356"/>
      <c r="DT30" s="356"/>
      <c r="DU30" s="356"/>
      <c r="DV30" s="357"/>
      <c r="DW30" s="364">
        <v>19.5</v>
      </c>
      <c r="DX30" s="391"/>
      <c r="DY30" s="391"/>
      <c r="DZ30" s="391"/>
      <c r="EA30" s="391"/>
      <c r="EB30" s="391"/>
      <c r="EC30" s="393"/>
    </row>
    <row r="31" spans="2:133" ht="11.25" customHeight="1" x14ac:dyDescent="0.15">
      <c r="B31" s="371" t="s">
        <v>242</v>
      </c>
      <c r="C31" s="372"/>
      <c r="D31" s="372"/>
      <c r="E31" s="372"/>
      <c r="F31" s="372"/>
      <c r="G31" s="372"/>
      <c r="H31" s="372"/>
      <c r="I31" s="372"/>
      <c r="J31" s="372"/>
      <c r="K31" s="372"/>
      <c r="L31" s="372"/>
      <c r="M31" s="372"/>
      <c r="N31" s="372"/>
      <c r="O31" s="372"/>
      <c r="P31" s="372"/>
      <c r="Q31" s="373"/>
      <c r="R31" s="355">
        <v>210289</v>
      </c>
      <c r="S31" s="356"/>
      <c r="T31" s="356"/>
      <c r="U31" s="356"/>
      <c r="V31" s="356"/>
      <c r="W31" s="356"/>
      <c r="X31" s="356"/>
      <c r="Y31" s="357"/>
      <c r="Z31" s="358">
        <v>1.3</v>
      </c>
      <c r="AA31" s="358"/>
      <c r="AB31" s="358"/>
      <c r="AC31" s="358"/>
      <c r="AD31" s="359">
        <v>210289</v>
      </c>
      <c r="AE31" s="359"/>
      <c r="AF31" s="359"/>
      <c r="AG31" s="359"/>
      <c r="AH31" s="359"/>
      <c r="AI31" s="359"/>
      <c r="AJ31" s="359"/>
      <c r="AK31" s="359"/>
      <c r="AL31" s="364">
        <v>2.2999999999999998</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v>
      </c>
      <c r="BH31" s="405"/>
      <c r="BI31" s="405"/>
      <c r="BJ31" s="405"/>
      <c r="BK31" s="405"/>
      <c r="BL31" s="405"/>
      <c r="BM31" s="353">
        <v>94.7</v>
      </c>
      <c r="BN31" s="405"/>
      <c r="BO31" s="405"/>
      <c r="BP31" s="405"/>
      <c r="BQ31" s="406"/>
      <c r="BR31" s="404">
        <v>98.9</v>
      </c>
      <c r="BS31" s="405"/>
      <c r="BT31" s="405"/>
      <c r="BU31" s="405"/>
      <c r="BV31" s="405"/>
      <c r="BW31" s="405"/>
      <c r="BX31" s="353">
        <v>94.3</v>
      </c>
      <c r="BY31" s="405"/>
      <c r="BZ31" s="405"/>
      <c r="CA31" s="405"/>
      <c r="CB31" s="406"/>
      <c r="CD31" s="398"/>
      <c r="CE31" s="399"/>
      <c r="CF31" s="361" t="s">
        <v>245</v>
      </c>
      <c r="CG31" s="362"/>
      <c r="CH31" s="362"/>
      <c r="CI31" s="362"/>
      <c r="CJ31" s="362"/>
      <c r="CK31" s="362"/>
      <c r="CL31" s="362"/>
      <c r="CM31" s="362"/>
      <c r="CN31" s="362"/>
      <c r="CO31" s="362"/>
      <c r="CP31" s="362"/>
      <c r="CQ31" s="363"/>
      <c r="CR31" s="355">
        <v>82661</v>
      </c>
      <c r="CS31" s="389"/>
      <c r="CT31" s="389"/>
      <c r="CU31" s="389"/>
      <c r="CV31" s="389"/>
      <c r="CW31" s="389"/>
      <c r="CX31" s="389"/>
      <c r="CY31" s="390"/>
      <c r="CZ31" s="364">
        <v>0.5</v>
      </c>
      <c r="DA31" s="391"/>
      <c r="DB31" s="391"/>
      <c r="DC31" s="392"/>
      <c r="DD31" s="368">
        <v>80026</v>
      </c>
      <c r="DE31" s="389"/>
      <c r="DF31" s="389"/>
      <c r="DG31" s="389"/>
      <c r="DH31" s="389"/>
      <c r="DI31" s="389"/>
      <c r="DJ31" s="389"/>
      <c r="DK31" s="390"/>
      <c r="DL31" s="368">
        <v>80026</v>
      </c>
      <c r="DM31" s="389"/>
      <c r="DN31" s="389"/>
      <c r="DO31" s="389"/>
      <c r="DP31" s="389"/>
      <c r="DQ31" s="389"/>
      <c r="DR31" s="389"/>
      <c r="DS31" s="389"/>
      <c r="DT31" s="389"/>
      <c r="DU31" s="389"/>
      <c r="DV31" s="390"/>
      <c r="DW31" s="364">
        <v>0.9</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1134774</v>
      </c>
      <c r="S32" s="356"/>
      <c r="T32" s="356"/>
      <c r="U32" s="356"/>
      <c r="V32" s="356"/>
      <c r="W32" s="356"/>
      <c r="X32" s="356"/>
      <c r="Y32" s="357"/>
      <c r="Z32" s="358">
        <v>7.1</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247</v>
      </c>
      <c r="AX32" s="361" t="s">
        <v>248</v>
      </c>
      <c r="AY32" s="362"/>
      <c r="AZ32" s="362"/>
      <c r="BA32" s="362"/>
      <c r="BB32" s="362"/>
      <c r="BC32" s="362"/>
      <c r="BD32" s="362"/>
      <c r="BE32" s="362"/>
      <c r="BF32" s="363"/>
      <c r="BG32" s="410">
        <v>98.9</v>
      </c>
      <c r="BH32" s="389"/>
      <c r="BI32" s="389"/>
      <c r="BJ32" s="389"/>
      <c r="BK32" s="389"/>
      <c r="BL32" s="389"/>
      <c r="BM32" s="365">
        <v>94.4</v>
      </c>
      <c r="BN32" s="389"/>
      <c r="BO32" s="389"/>
      <c r="BP32" s="389"/>
      <c r="BQ32" s="411"/>
      <c r="BR32" s="410">
        <v>98.8</v>
      </c>
      <c r="BS32" s="389"/>
      <c r="BT32" s="389"/>
      <c r="BU32" s="389"/>
      <c r="BV32" s="389"/>
      <c r="BW32" s="389"/>
      <c r="BX32" s="365">
        <v>93.9</v>
      </c>
      <c r="BY32" s="389"/>
      <c r="BZ32" s="389"/>
      <c r="CA32" s="389"/>
      <c r="CB32" s="411"/>
      <c r="CD32" s="412"/>
      <c r="CE32" s="413"/>
      <c r="CF32" s="361" t="s">
        <v>249</v>
      </c>
      <c r="CG32" s="362"/>
      <c r="CH32" s="362"/>
      <c r="CI32" s="362"/>
      <c r="CJ32" s="362"/>
      <c r="CK32" s="362"/>
      <c r="CL32" s="362"/>
      <c r="CM32" s="362"/>
      <c r="CN32" s="362"/>
      <c r="CO32" s="362"/>
      <c r="CP32" s="362"/>
      <c r="CQ32" s="363"/>
      <c r="CR32" s="355">
        <v>3</v>
      </c>
      <c r="CS32" s="356"/>
      <c r="CT32" s="356"/>
      <c r="CU32" s="356"/>
      <c r="CV32" s="356"/>
      <c r="CW32" s="356"/>
      <c r="CX32" s="356"/>
      <c r="CY32" s="357"/>
      <c r="CZ32" s="364">
        <v>0</v>
      </c>
      <c r="DA32" s="391"/>
      <c r="DB32" s="391"/>
      <c r="DC32" s="392"/>
      <c r="DD32" s="368">
        <v>3</v>
      </c>
      <c r="DE32" s="356"/>
      <c r="DF32" s="356"/>
      <c r="DG32" s="356"/>
      <c r="DH32" s="356"/>
      <c r="DI32" s="356"/>
      <c r="DJ32" s="356"/>
      <c r="DK32" s="357"/>
      <c r="DL32" s="368">
        <v>3</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61" t="s">
        <v>250</v>
      </c>
      <c r="C33" s="362"/>
      <c r="D33" s="362"/>
      <c r="E33" s="362"/>
      <c r="F33" s="362"/>
      <c r="G33" s="362"/>
      <c r="H33" s="362"/>
      <c r="I33" s="362"/>
      <c r="J33" s="362"/>
      <c r="K33" s="362"/>
      <c r="L33" s="362"/>
      <c r="M33" s="362"/>
      <c r="N33" s="362"/>
      <c r="O33" s="362"/>
      <c r="P33" s="362"/>
      <c r="Q33" s="363"/>
      <c r="R33" s="355">
        <v>75057</v>
      </c>
      <c r="S33" s="356"/>
      <c r="T33" s="356"/>
      <c r="U33" s="356"/>
      <c r="V33" s="356"/>
      <c r="W33" s="356"/>
      <c r="X33" s="356"/>
      <c r="Y33" s="357"/>
      <c r="Z33" s="358">
        <v>0.5</v>
      </c>
      <c r="AA33" s="358"/>
      <c r="AB33" s="358"/>
      <c r="AC33" s="358"/>
      <c r="AD33" s="359" t="s">
        <v>64</v>
      </c>
      <c r="AE33" s="359"/>
      <c r="AF33" s="359"/>
      <c r="AG33" s="359"/>
      <c r="AH33" s="359"/>
      <c r="AI33" s="359"/>
      <c r="AJ33" s="359"/>
      <c r="AK33" s="359"/>
      <c r="AL33" s="364" t="s">
        <v>64</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98.9</v>
      </c>
      <c r="BH33" s="419"/>
      <c r="BI33" s="419"/>
      <c r="BJ33" s="419"/>
      <c r="BK33" s="419"/>
      <c r="BL33" s="419"/>
      <c r="BM33" s="420">
        <v>94.1</v>
      </c>
      <c r="BN33" s="419"/>
      <c r="BO33" s="419"/>
      <c r="BP33" s="419"/>
      <c r="BQ33" s="421"/>
      <c r="BR33" s="418">
        <v>98.8</v>
      </c>
      <c r="BS33" s="419"/>
      <c r="BT33" s="419"/>
      <c r="BU33" s="419"/>
      <c r="BV33" s="419"/>
      <c r="BW33" s="419"/>
      <c r="BX33" s="420">
        <v>93.9</v>
      </c>
      <c r="BY33" s="419"/>
      <c r="BZ33" s="419"/>
      <c r="CA33" s="419"/>
      <c r="CB33" s="421"/>
      <c r="CD33" s="361" t="s">
        <v>252</v>
      </c>
      <c r="CE33" s="362"/>
      <c r="CF33" s="362"/>
      <c r="CG33" s="362"/>
      <c r="CH33" s="362"/>
      <c r="CI33" s="362"/>
      <c r="CJ33" s="362"/>
      <c r="CK33" s="362"/>
      <c r="CL33" s="362"/>
      <c r="CM33" s="362"/>
      <c r="CN33" s="362"/>
      <c r="CO33" s="362"/>
      <c r="CP33" s="362"/>
      <c r="CQ33" s="363"/>
      <c r="CR33" s="355">
        <v>6535504</v>
      </c>
      <c r="CS33" s="389"/>
      <c r="CT33" s="389"/>
      <c r="CU33" s="389"/>
      <c r="CV33" s="389"/>
      <c r="CW33" s="389"/>
      <c r="CX33" s="389"/>
      <c r="CY33" s="390"/>
      <c r="CZ33" s="364">
        <v>42.6</v>
      </c>
      <c r="DA33" s="391"/>
      <c r="DB33" s="391"/>
      <c r="DC33" s="392"/>
      <c r="DD33" s="368">
        <v>4339463</v>
      </c>
      <c r="DE33" s="389"/>
      <c r="DF33" s="389"/>
      <c r="DG33" s="389"/>
      <c r="DH33" s="389"/>
      <c r="DI33" s="389"/>
      <c r="DJ33" s="389"/>
      <c r="DK33" s="390"/>
      <c r="DL33" s="368">
        <v>3647129</v>
      </c>
      <c r="DM33" s="389"/>
      <c r="DN33" s="389"/>
      <c r="DO33" s="389"/>
      <c r="DP33" s="389"/>
      <c r="DQ33" s="389"/>
      <c r="DR33" s="389"/>
      <c r="DS33" s="389"/>
      <c r="DT33" s="389"/>
      <c r="DU33" s="389"/>
      <c r="DV33" s="390"/>
      <c r="DW33" s="364">
        <v>39.700000000000003</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76625</v>
      </c>
      <c r="S34" s="356"/>
      <c r="T34" s="356"/>
      <c r="U34" s="356"/>
      <c r="V34" s="356"/>
      <c r="W34" s="356"/>
      <c r="X34" s="356"/>
      <c r="Y34" s="357"/>
      <c r="Z34" s="358">
        <v>0.5</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2248660</v>
      </c>
      <c r="CS34" s="356"/>
      <c r="CT34" s="356"/>
      <c r="CU34" s="356"/>
      <c r="CV34" s="356"/>
      <c r="CW34" s="356"/>
      <c r="CX34" s="356"/>
      <c r="CY34" s="357"/>
      <c r="CZ34" s="364">
        <v>14.6</v>
      </c>
      <c r="DA34" s="391"/>
      <c r="DB34" s="391"/>
      <c r="DC34" s="392"/>
      <c r="DD34" s="368">
        <v>1506684</v>
      </c>
      <c r="DE34" s="356"/>
      <c r="DF34" s="356"/>
      <c r="DG34" s="356"/>
      <c r="DH34" s="356"/>
      <c r="DI34" s="356"/>
      <c r="DJ34" s="356"/>
      <c r="DK34" s="357"/>
      <c r="DL34" s="368">
        <v>1361094</v>
      </c>
      <c r="DM34" s="356"/>
      <c r="DN34" s="356"/>
      <c r="DO34" s="356"/>
      <c r="DP34" s="356"/>
      <c r="DQ34" s="356"/>
      <c r="DR34" s="356"/>
      <c r="DS34" s="356"/>
      <c r="DT34" s="356"/>
      <c r="DU34" s="356"/>
      <c r="DV34" s="357"/>
      <c r="DW34" s="364">
        <v>14.8</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42326</v>
      </c>
      <c r="S35" s="356"/>
      <c r="T35" s="356"/>
      <c r="U35" s="356"/>
      <c r="V35" s="356"/>
      <c r="W35" s="356"/>
      <c r="X35" s="356"/>
      <c r="Y35" s="357"/>
      <c r="Z35" s="358">
        <v>0.3</v>
      </c>
      <c r="AA35" s="358"/>
      <c r="AB35" s="358"/>
      <c r="AC35" s="358"/>
      <c r="AD35" s="359" t="s">
        <v>64</v>
      </c>
      <c r="AE35" s="359"/>
      <c r="AF35" s="359"/>
      <c r="AG35" s="359"/>
      <c r="AH35" s="359"/>
      <c r="AI35" s="359"/>
      <c r="AJ35" s="359"/>
      <c r="AK35" s="359"/>
      <c r="AL35" s="364" t="s">
        <v>64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221265</v>
      </c>
      <c r="CS35" s="389"/>
      <c r="CT35" s="389"/>
      <c r="CU35" s="389"/>
      <c r="CV35" s="389"/>
      <c r="CW35" s="389"/>
      <c r="CX35" s="389"/>
      <c r="CY35" s="390"/>
      <c r="CZ35" s="364">
        <v>1.4</v>
      </c>
      <c r="DA35" s="391"/>
      <c r="DB35" s="391"/>
      <c r="DC35" s="392"/>
      <c r="DD35" s="368">
        <v>143715</v>
      </c>
      <c r="DE35" s="389"/>
      <c r="DF35" s="389"/>
      <c r="DG35" s="389"/>
      <c r="DH35" s="389"/>
      <c r="DI35" s="389"/>
      <c r="DJ35" s="389"/>
      <c r="DK35" s="390"/>
      <c r="DL35" s="368">
        <v>143715</v>
      </c>
      <c r="DM35" s="389"/>
      <c r="DN35" s="389"/>
      <c r="DO35" s="389"/>
      <c r="DP35" s="389"/>
      <c r="DQ35" s="389"/>
      <c r="DR35" s="389"/>
      <c r="DS35" s="389"/>
      <c r="DT35" s="389"/>
      <c r="DU35" s="389"/>
      <c r="DV35" s="390"/>
      <c r="DW35" s="364">
        <v>1.6</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697934</v>
      </c>
      <c r="S36" s="356"/>
      <c r="T36" s="356"/>
      <c r="U36" s="356"/>
      <c r="V36" s="356"/>
      <c r="W36" s="356"/>
      <c r="X36" s="356"/>
      <c r="Y36" s="357"/>
      <c r="Z36" s="358">
        <v>4.4000000000000004</v>
      </c>
      <c r="AA36" s="358"/>
      <c r="AB36" s="358"/>
      <c r="AC36" s="358"/>
      <c r="AD36" s="359" t="s">
        <v>64</v>
      </c>
      <c r="AE36" s="359"/>
      <c r="AF36" s="359"/>
      <c r="AG36" s="359"/>
      <c r="AH36" s="359"/>
      <c r="AI36" s="359"/>
      <c r="AJ36" s="359"/>
      <c r="AK36" s="359"/>
      <c r="AL36" s="364" t="s">
        <v>64</v>
      </c>
      <c r="AM36" s="365"/>
      <c r="AN36" s="365"/>
      <c r="AO36" s="366"/>
      <c r="AP36" s="424"/>
      <c r="AQ36" s="425" t="s">
        <v>260</v>
      </c>
      <c r="AR36" s="426"/>
      <c r="AS36" s="426"/>
      <c r="AT36" s="426"/>
      <c r="AU36" s="426"/>
      <c r="AV36" s="426"/>
      <c r="AW36" s="426"/>
      <c r="AX36" s="426"/>
      <c r="AY36" s="427"/>
      <c r="AZ36" s="347">
        <v>2189868</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117398</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2115860</v>
      </c>
      <c r="CS36" s="356"/>
      <c r="CT36" s="356"/>
      <c r="CU36" s="356"/>
      <c r="CV36" s="356"/>
      <c r="CW36" s="356"/>
      <c r="CX36" s="356"/>
      <c r="CY36" s="357"/>
      <c r="CZ36" s="364">
        <v>13.8</v>
      </c>
      <c r="DA36" s="391"/>
      <c r="DB36" s="391"/>
      <c r="DC36" s="392"/>
      <c r="DD36" s="368">
        <v>1257812</v>
      </c>
      <c r="DE36" s="356"/>
      <c r="DF36" s="356"/>
      <c r="DG36" s="356"/>
      <c r="DH36" s="356"/>
      <c r="DI36" s="356"/>
      <c r="DJ36" s="356"/>
      <c r="DK36" s="357"/>
      <c r="DL36" s="368">
        <v>1009421</v>
      </c>
      <c r="DM36" s="356"/>
      <c r="DN36" s="356"/>
      <c r="DO36" s="356"/>
      <c r="DP36" s="356"/>
      <c r="DQ36" s="356"/>
      <c r="DR36" s="356"/>
      <c r="DS36" s="356"/>
      <c r="DT36" s="356"/>
      <c r="DU36" s="356"/>
      <c r="DV36" s="357"/>
      <c r="DW36" s="364">
        <v>11</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347592</v>
      </c>
      <c r="S37" s="356"/>
      <c r="T37" s="356"/>
      <c r="U37" s="356"/>
      <c r="V37" s="356"/>
      <c r="W37" s="356"/>
      <c r="X37" s="356"/>
      <c r="Y37" s="357"/>
      <c r="Z37" s="358">
        <v>2.2000000000000002</v>
      </c>
      <c r="AA37" s="358"/>
      <c r="AB37" s="358"/>
      <c r="AC37" s="358"/>
      <c r="AD37" s="359">
        <v>14930</v>
      </c>
      <c r="AE37" s="359"/>
      <c r="AF37" s="359"/>
      <c r="AG37" s="359"/>
      <c r="AH37" s="359"/>
      <c r="AI37" s="359"/>
      <c r="AJ37" s="359"/>
      <c r="AK37" s="359"/>
      <c r="AL37" s="364">
        <v>0.2</v>
      </c>
      <c r="AM37" s="365"/>
      <c r="AN37" s="365"/>
      <c r="AO37" s="366"/>
      <c r="AQ37" s="429" t="s">
        <v>264</v>
      </c>
      <c r="AR37" s="430"/>
      <c r="AS37" s="430"/>
      <c r="AT37" s="430"/>
      <c r="AU37" s="430"/>
      <c r="AV37" s="430"/>
      <c r="AW37" s="430"/>
      <c r="AX37" s="430"/>
      <c r="AY37" s="431"/>
      <c r="AZ37" s="355">
        <v>561468</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78777</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7232</v>
      </c>
      <c r="CS37" s="389"/>
      <c r="CT37" s="389"/>
      <c r="CU37" s="389"/>
      <c r="CV37" s="389"/>
      <c r="CW37" s="389"/>
      <c r="CX37" s="389"/>
      <c r="CY37" s="390"/>
      <c r="CZ37" s="364">
        <v>0</v>
      </c>
      <c r="DA37" s="391"/>
      <c r="DB37" s="391"/>
      <c r="DC37" s="392"/>
      <c r="DD37" s="368">
        <v>7232</v>
      </c>
      <c r="DE37" s="389"/>
      <c r="DF37" s="389"/>
      <c r="DG37" s="389"/>
      <c r="DH37" s="389"/>
      <c r="DI37" s="389"/>
      <c r="DJ37" s="389"/>
      <c r="DK37" s="390"/>
      <c r="DL37" s="368">
        <v>7232</v>
      </c>
      <c r="DM37" s="389"/>
      <c r="DN37" s="389"/>
      <c r="DO37" s="389"/>
      <c r="DP37" s="389"/>
      <c r="DQ37" s="389"/>
      <c r="DR37" s="389"/>
      <c r="DS37" s="389"/>
      <c r="DT37" s="389"/>
      <c r="DU37" s="389"/>
      <c r="DV37" s="390"/>
      <c r="DW37" s="364">
        <v>0.1</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1440759</v>
      </c>
      <c r="S38" s="356"/>
      <c r="T38" s="356"/>
      <c r="U38" s="356"/>
      <c r="V38" s="356"/>
      <c r="W38" s="356"/>
      <c r="X38" s="356"/>
      <c r="Y38" s="357"/>
      <c r="Z38" s="358">
        <v>9.1</v>
      </c>
      <c r="AA38" s="358"/>
      <c r="AB38" s="358"/>
      <c r="AC38" s="358"/>
      <c r="AD38" s="359" t="s">
        <v>64</v>
      </c>
      <c r="AE38" s="359"/>
      <c r="AF38" s="359"/>
      <c r="AG38" s="359"/>
      <c r="AH38" s="359"/>
      <c r="AI38" s="359"/>
      <c r="AJ38" s="359"/>
      <c r="AK38" s="359"/>
      <c r="AL38" s="364" t="s">
        <v>64</v>
      </c>
      <c r="AM38" s="365"/>
      <c r="AN38" s="365"/>
      <c r="AO38" s="366"/>
      <c r="AQ38" s="429" t="s">
        <v>268</v>
      </c>
      <c r="AR38" s="430"/>
      <c r="AS38" s="430"/>
      <c r="AT38" s="430"/>
      <c r="AU38" s="430"/>
      <c r="AV38" s="430"/>
      <c r="AW38" s="430"/>
      <c r="AX38" s="430"/>
      <c r="AY38" s="431"/>
      <c r="AZ38" s="355">
        <v>135399</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3699</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1576929</v>
      </c>
      <c r="CS38" s="356"/>
      <c r="CT38" s="356"/>
      <c r="CU38" s="356"/>
      <c r="CV38" s="356"/>
      <c r="CW38" s="356"/>
      <c r="CX38" s="356"/>
      <c r="CY38" s="357"/>
      <c r="CZ38" s="364">
        <v>10.3</v>
      </c>
      <c r="DA38" s="391"/>
      <c r="DB38" s="391"/>
      <c r="DC38" s="392"/>
      <c r="DD38" s="368">
        <v>1212285</v>
      </c>
      <c r="DE38" s="356"/>
      <c r="DF38" s="356"/>
      <c r="DG38" s="356"/>
      <c r="DH38" s="356"/>
      <c r="DI38" s="356"/>
      <c r="DJ38" s="356"/>
      <c r="DK38" s="357"/>
      <c r="DL38" s="368">
        <v>1132899</v>
      </c>
      <c r="DM38" s="356"/>
      <c r="DN38" s="356"/>
      <c r="DO38" s="356"/>
      <c r="DP38" s="356"/>
      <c r="DQ38" s="356"/>
      <c r="DR38" s="356"/>
      <c r="DS38" s="356"/>
      <c r="DT38" s="356"/>
      <c r="DU38" s="356"/>
      <c r="DV38" s="357"/>
      <c r="DW38" s="364">
        <v>12.3</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272</v>
      </c>
      <c r="AR39" s="430"/>
      <c r="AS39" s="430"/>
      <c r="AT39" s="430"/>
      <c r="AU39" s="430"/>
      <c r="AV39" s="430"/>
      <c r="AW39" s="430"/>
      <c r="AX39" s="430"/>
      <c r="AY39" s="431"/>
      <c r="AZ39" s="355">
        <v>57498</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5246</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312790</v>
      </c>
      <c r="CS39" s="389"/>
      <c r="CT39" s="389"/>
      <c r="CU39" s="389"/>
      <c r="CV39" s="389"/>
      <c r="CW39" s="389"/>
      <c r="CX39" s="389"/>
      <c r="CY39" s="390"/>
      <c r="CZ39" s="364">
        <v>2</v>
      </c>
      <c r="DA39" s="391"/>
      <c r="DB39" s="391"/>
      <c r="DC39" s="392"/>
      <c r="DD39" s="368">
        <v>218967</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92659</v>
      </c>
      <c r="S40" s="356"/>
      <c r="T40" s="356"/>
      <c r="U40" s="356"/>
      <c r="V40" s="356"/>
      <c r="W40" s="356"/>
      <c r="X40" s="356"/>
      <c r="Y40" s="357"/>
      <c r="Z40" s="358">
        <v>0.6</v>
      </c>
      <c r="AA40" s="358"/>
      <c r="AB40" s="358"/>
      <c r="AC40" s="358"/>
      <c r="AD40" s="359" t="s">
        <v>64</v>
      </c>
      <c r="AE40" s="359"/>
      <c r="AF40" s="359"/>
      <c r="AG40" s="359"/>
      <c r="AH40" s="359"/>
      <c r="AI40" s="359"/>
      <c r="AJ40" s="359"/>
      <c r="AK40" s="359"/>
      <c r="AL40" s="364" t="s">
        <v>64</v>
      </c>
      <c r="AM40" s="365"/>
      <c r="AN40" s="365"/>
      <c r="AO40" s="366"/>
      <c r="AQ40" s="429" t="s">
        <v>276</v>
      </c>
      <c r="AR40" s="430"/>
      <c r="AS40" s="430"/>
      <c r="AT40" s="430"/>
      <c r="AU40" s="430"/>
      <c r="AV40" s="430"/>
      <c r="AW40" s="430"/>
      <c r="AX40" s="430"/>
      <c r="AY40" s="431"/>
      <c r="AZ40" s="355">
        <v>51471</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100</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60000</v>
      </c>
      <c r="CS40" s="356"/>
      <c r="CT40" s="356"/>
      <c r="CU40" s="356"/>
      <c r="CV40" s="356"/>
      <c r="CW40" s="356"/>
      <c r="CX40" s="356"/>
      <c r="CY40" s="357"/>
      <c r="CZ40" s="364">
        <v>0.4</v>
      </c>
      <c r="DA40" s="391"/>
      <c r="DB40" s="391"/>
      <c r="DC40" s="392"/>
      <c r="DD40" s="368" t="s">
        <v>64</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15">
      <c r="B41" s="376" t="s">
        <v>280</v>
      </c>
      <c r="C41" s="377"/>
      <c r="D41" s="377"/>
      <c r="E41" s="377"/>
      <c r="F41" s="377"/>
      <c r="G41" s="377"/>
      <c r="H41" s="377"/>
      <c r="I41" s="377"/>
      <c r="J41" s="377"/>
      <c r="K41" s="377"/>
      <c r="L41" s="377"/>
      <c r="M41" s="377"/>
      <c r="N41" s="377"/>
      <c r="O41" s="377"/>
      <c r="P41" s="377"/>
      <c r="Q41" s="378"/>
      <c r="R41" s="433">
        <v>15882960</v>
      </c>
      <c r="S41" s="434"/>
      <c r="T41" s="434"/>
      <c r="U41" s="434"/>
      <c r="V41" s="434"/>
      <c r="W41" s="434"/>
      <c r="X41" s="434"/>
      <c r="Y41" s="435"/>
      <c r="Z41" s="436">
        <v>100</v>
      </c>
      <c r="AA41" s="436"/>
      <c r="AB41" s="436"/>
      <c r="AC41" s="436"/>
      <c r="AD41" s="437">
        <v>9086407</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234236</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64</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15">
      <c r="AQ42" s="446" t="s">
        <v>284</v>
      </c>
      <c r="AR42" s="447"/>
      <c r="AS42" s="447"/>
      <c r="AT42" s="447"/>
      <c r="AU42" s="447"/>
      <c r="AV42" s="447"/>
      <c r="AW42" s="447"/>
      <c r="AX42" s="447"/>
      <c r="AY42" s="448"/>
      <c r="AZ42" s="433">
        <v>1149796</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442</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2092515</v>
      </c>
      <c r="CS42" s="389"/>
      <c r="CT42" s="389"/>
      <c r="CU42" s="389"/>
      <c r="CV42" s="389"/>
      <c r="CW42" s="389"/>
      <c r="CX42" s="389"/>
      <c r="CY42" s="390"/>
      <c r="CZ42" s="364">
        <v>13.6</v>
      </c>
      <c r="DA42" s="391"/>
      <c r="DB42" s="391"/>
      <c r="DC42" s="392"/>
      <c r="DD42" s="368">
        <v>512434</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15">
      <c r="B43" s="336" t="s">
        <v>287</v>
      </c>
      <c r="CD43" s="361" t="s">
        <v>288</v>
      </c>
      <c r="CE43" s="362"/>
      <c r="CF43" s="362"/>
      <c r="CG43" s="362"/>
      <c r="CH43" s="362"/>
      <c r="CI43" s="362"/>
      <c r="CJ43" s="362"/>
      <c r="CK43" s="362"/>
      <c r="CL43" s="362"/>
      <c r="CM43" s="362"/>
      <c r="CN43" s="362"/>
      <c r="CO43" s="362"/>
      <c r="CP43" s="362"/>
      <c r="CQ43" s="363"/>
      <c r="CR43" s="355">
        <v>47483</v>
      </c>
      <c r="CS43" s="389"/>
      <c r="CT43" s="389"/>
      <c r="CU43" s="389"/>
      <c r="CV43" s="389"/>
      <c r="CW43" s="389"/>
      <c r="CX43" s="389"/>
      <c r="CY43" s="390"/>
      <c r="CZ43" s="364">
        <v>0.3</v>
      </c>
      <c r="DA43" s="391"/>
      <c r="DB43" s="391"/>
      <c r="DC43" s="392"/>
      <c r="DD43" s="368">
        <v>47475</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15">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1887593</v>
      </c>
      <c r="CS44" s="356"/>
      <c r="CT44" s="356"/>
      <c r="CU44" s="356"/>
      <c r="CV44" s="356"/>
      <c r="CW44" s="356"/>
      <c r="CX44" s="356"/>
      <c r="CY44" s="357"/>
      <c r="CZ44" s="364">
        <v>12.3</v>
      </c>
      <c r="DA44" s="365"/>
      <c r="DB44" s="365"/>
      <c r="DC44" s="370"/>
      <c r="DD44" s="368">
        <v>503598</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15">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269675</v>
      </c>
      <c r="CS45" s="389"/>
      <c r="CT45" s="389"/>
      <c r="CU45" s="389"/>
      <c r="CV45" s="389"/>
      <c r="CW45" s="389"/>
      <c r="CX45" s="389"/>
      <c r="CY45" s="390"/>
      <c r="CZ45" s="364">
        <v>1.8</v>
      </c>
      <c r="DA45" s="391"/>
      <c r="DB45" s="391"/>
      <c r="DC45" s="392"/>
      <c r="DD45" s="368">
        <v>31990</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15">
      <c r="B46" s="453"/>
      <c r="CD46" s="398"/>
      <c r="CE46" s="399"/>
      <c r="CF46" s="361" t="s">
        <v>293</v>
      </c>
      <c r="CG46" s="362"/>
      <c r="CH46" s="362"/>
      <c r="CI46" s="362"/>
      <c r="CJ46" s="362"/>
      <c r="CK46" s="362"/>
      <c r="CL46" s="362"/>
      <c r="CM46" s="362"/>
      <c r="CN46" s="362"/>
      <c r="CO46" s="362"/>
      <c r="CP46" s="362"/>
      <c r="CQ46" s="363"/>
      <c r="CR46" s="355">
        <v>1545063</v>
      </c>
      <c r="CS46" s="356"/>
      <c r="CT46" s="356"/>
      <c r="CU46" s="356"/>
      <c r="CV46" s="356"/>
      <c r="CW46" s="356"/>
      <c r="CX46" s="356"/>
      <c r="CY46" s="357"/>
      <c r="CZ46" s="364">
        <v>10.1</v>
      </c>
      <c r="DA46" s="365"/>
      <c r="DB46" s="365"/>
      <c r="DC46" s="370"/>
      <c r="DD46" s="368">
        <v>467391</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15">
      <c r="B47" s="453"/>
      <c r="CD47" s="398"/>
      <c r="CE47" s="399"/>
      <c r="CF47" s="361" t="s">
        <v>294</v>
      </c>
      <c r="CG47" s="362"/>
      <c r="CH47" s="362"/>
      <c r="CI47" s="362"/>
      <c r="CJ47" s="362"/>
      <c r="CK47" s="362"/>
      <c r="CL47" s="362"/>
      <c r="CM47" s="362"/>
      <c r="CN47" s="362"/>
      <c r="CO47" s="362"/>
      <c r="CP47" s="362"/>
      <c r="CQ47" s="363"/>
      <c r="CR47" s="355">
        <v>204922</v>
      </c>
      <c r="CS47" s="389"/>
      <c r="CT47" s="389"/>
      <c r="CU47" s="389"/>
      <c r="CV47" s="389"/>
      <c r="CW47" s="389"/>
      <c r="CX47" s="389"/>
      <c r="CY47" s="390"/>
      <c r="CZ47" s="364">
        <v>1.3</v>
      </c>
      <c r="DA47" s="391"/>
      <c r="DB47" s="391"/>
      <c r="DC47" s="392"/>
      <c r="DD47" s="368">
        <v>8836</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x14ac:dyDescent="0.15">
      <c r="B48" s="453"/>
      <c r="CD48" s="412"/>
      <c r="CE48" s="413"/>
      <c r="CF48" s="361" t="s">
        <v>295</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15">
      <c r="B49" s="453"/>
      <c r="CD49" s="376" t="s">
        <v>296</v>
      </c>
      <c r="CE49" s="377"/>
      <c r="CF49" s="377"/>
      <c r="CG49" s="377"/>
      <c r="CH49" s="377"/>
      <c r="CI49" s="377"/>
      <c r="CJ49" s="377"/>
      <c r="CK49" s="377"/>
      <c r="CL49" s="377"/>
      <c r="CM49" s="377"/>
      <c r="CN49" s="377"/>
      <c r="CO49" s="377"/>
      <c r="CP49" s="377"/>
      <c r="CQ49" s="378"/>
      <c r="CR49" s="433">
        <v>15349764</v>
      </c>
      <c r="CS49" s="419"/>
      <c r="CT49" s="419"/>
      <c r="CU49" s="419"/>
      <c r="CV49" s="419"/>
      <c r="CW49" s="419"/>
      <c r="CX49" s="419"/>
      <c r="CY49" s="454"/>
      <c r="CZ49" s="438">
        <v>100</v>
      </c>
      <c r="DA49" s="455"/>
      <c r="DB49" s="455"/>
      <c r="DC49" s="456"/>
      <c r="DD49" s="457">
        <v>10156225</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uo1D0enU2IdzTOGmhv2ccqE/MvnZ+5LNAsqrxPDQoC1cTdOUuuv0G3rwrhVWSLLjt4TpItJnTH/GyklTS0A5AQ==" saltValue="UoqfbRUOEswWFpHZNNje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319</v>
      </c>
      <c r="C7" s="504"/>
      <c r="D7" s="504"/>
      <c r="E7" s="504"/>
      <c r="F7" s="504"/>
      <c r="G7" s="504"/>
      <c r="H7" s="504"/>
      <c r="I7" s="504"/>
      <c r="J7" s="504"/>
      <c r="K7" s="504"/>
      <c r="L7" s="504"/>
      <c r="M7" s="504"/>
      <c r="N7" s="504"/>
      <c r="O7" s="504"/>
      <c r="P7" s="505"/>
      <c r="Q7" s="506">
        <v>15917</v>
      </c>
      <c r="R7" s="507"/>
      <c r="S7" s="507"/>
      <c r="T7" s="507"/>
      <c r="U7" s="507"/>
      <c r="V7" s="507">
        <v>15386</v>
      </c>
      <c r="W7" s="507"/>
      <c r="X7" s="507"/>
      <c r="Y7" s="507"/>
      <c r="Z7" s="507"/>
      <c r="AA7" s="507">
        <v>531</v>
      </c>
      <c r="AB7" s="507"/>
      <c r="AC7" s="507"/>
      <c r="AD7" s="507"/>
      <c r="AE7" s="508"/>
      <c r="AF7" s="509">
        <v>339</v>
      </c>
      <c r="AG7" s="510"/>
      <c r="AH7" s="510"/>
      <c r="AI7" s="510"/>
      <c r="AJ7" s="511"/>
      <c r="AK7" s="512">
        <v>44</v>
      </c>
      <c r="AL7" s="513"/>
      <c r="AM7" s="513"/>
      <c r="AN7" s="513"/>
      <c r="AO7" s="513"/>
      <c r="AP7" s="513">
        <v>17765</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320</v>
      </c>
      <c r="BT7" s="518"/>
      <c r="BU7" s="518"/>
      <c r="BV7" s="518"/>
      <c r="BW7" s="518"/>
      <c r="BX7" s="518"/>
      <c r="BY7" s="518"/>
      <c r="BZ7" s="518"/>
      <c r="CA7" s="518"/>
      <c r="CB7" s="518"/>
      <c r="CC7" s="518"/>
      <c r="CD7" s="518"/>
      <c r="CE7" s="518"/>
      <c r="CF7" s="518"/>
      <c r="CG7" s="519"/>
      <c r="CH7" s="520">
        <v>0</v>
      </c>
      <c r="CI7" s="521"/>
      <c r="CJ7" s="521"/>
      <c r="CK7" s="521"/>
      <c r="CL7" s="522"/>
      <c r="CM7" s="520">
        <v>19</v>
      </c>
      <c r="CN7" s="521"/>
      <c r="CO7" s="521"/>
      <c r="CP7" s="521"/>
      <c r="CQ7" s="522"/>
      <c r="CR7" s="520">
        <v>5</v>
      </c>
      <c r="CS7" s="521"/>
      <c r="CT7" s="521"/>
      <c r="CU7" s="521"/>
      <c r="CV7" s="522"/>
      <c r="CW7" s="520" t="s">
        <v>321</v>
      </c>
      <c r="CX7" s="521"/>
      <c r="CY7" s="521"/>
      <c r="CZ7" s="521"/>
      <c r="DA7" s="522"/>
      <c r="DB7" s="520">
        <v>110</v>
      </c>
      <c r="DC7" s="521"/>
      <c r="DD7" s="521"/>
      <c r="DE7" s="521"/>
      <c r="DF7" s="522"/>
      <c r="DG7" s="520" t="s">
        <v>321</v>
      </c>
      <c r="DH7" s="521"/>
      <c r="DI7" s="521"/>
      <c r="DJ7" s="521"/>
      <c r="DK7" s="522"/>
      <c r="DL7" s="520" t="s">
        <v>321</v>
      </c>
      <c r="DM7" s="521"/>
      <c r="DN7" s="521"/>
      <c r="DO7" s="521"/>
      <c r="DP7" s="522"/>
      <c r="DQ7" s="520" t="s">
        <v>321</v>
      </c>
      <c r="DR7" s="521"/>
      <c r="DS7" s="521"/>
      <c r="DT7" s="521"/>
      <c r="DU7" s="522"/>
      <c r="DV7" s="517"/>
      <c r="DW7" s="518"/>
      <c r="DX7" s="518"/>
      <c r="DY7" s="518"/>
      <c r="DZ7" s="523"/>
      <c r="EA7" s="478"/>
    </row>
    <row r="8" spans="1:131" s="479" customFormat="1" ht="26.25" customHeight="1" x14ac:dyDescent="0.15">
      <c r="A8" s="524">
        <v>2</v>
      </c>
      <c r="B8" s="525" t="s">
        <v>322</v>
      </c>
      <c r="C8" s="526"/>
      <c r="D8" s="526"/>
      <c r="E8" s="526"/>
      <c r="F8" s="526"/>
      <c r="G8" s="526"/>
      <c r="H8" s="526"/>
      <c r="I8" s="526"/>
      <c r="J8" s="526"/>
      <c r="K8" s="526"/>
      <c r="L8" s="526"/>
      <c r="M8" s="526"/>
      <c r="N8" s="526"/>
      <c r="O8" s="526"/>
      <c r="P8" s="527"/>
      <c r="Q8" s="528">
        <v>7</v>
      </c>
      <c r="R8" s="529"/>
      <c r="S8" s="529"/>
      <c r="T8" s="529"/>
      <c r="U8" s="529"/>
      <c r="V8" s="529">
        <v>6</v>
      </c>
      <c r="W8" s="529"/>
      <c r="X8" s="529"/>
      <c r="Y8" s="529"/>
      <c r="Z8" s="529"/>
      <c r="AA8" s="529">
        <v>1</v>
      </c>
      <c r="AB8" s="529"/>
      <c r="AC8" s="529"/>
      <c r="AD8" s="529"/>
      <c r="AE8" s="530"/>
      <c r="AF8" s="531">
        <v>1</v>
      </c>
      <c r="AG8" s="532"/>
      <c r="AH8" s="532"/>
      <c r="AI8" s="532"/>
      <c r="AJ8" s="533"/>
      <c r="AK8" s="534" t="s">
        <v>321</v>
      </c>
      <c r="AL8" s="535"/>
      <c r="AM8" s="535"/>
      <c r="AN8" s="535"/>
      <c r="AO8" s="535"/>
      <c r="AP8" s="535" t="s">
        <v>321</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t="s">
        <v>323</v>
      </c>
      <c r="BT8" s="540"/>
      <c r="BU8" s="540"/>
      <c r="BV8" s="540"/>
      <c r="BW8" s="540"/>
      <c r="BX8" s="540"/>
      <c r="BY8" s="540"/>
      <c r="BZ8" s="540"/>
      <c r="CA8" s="540"/>
      <c r="CB8" s="540"/>
      <c r="CC8" s="540"/>
      <c r="CD8" s="540"/>
      <c r="CE8" s="540"/>
      <c r="CF8" s="540"/>
      <c r="CG8" s="541"/>
      <c r="CH8" s="542">
        <v>0</v>
      </c>
      <c r="CI8" s="543"/>
      <c r="CJ8" s="543"/>
      <c r="CK8" s="543"/>
      <c r="CL8" s="544"/>
      <c r="CM8" s="542">
        <v>57</v>
      </c>
      <c r="CN8" s="543"/>
      <c r="CO8" s="543"/>
      <c r="CP8" s="543"/>
      <c r="CQ8" s="544"/>
      <c r="CR8" s="542">
        <v>18</v>
      </c>
      <c r="CS8" s="543"/>
      <c r="CT8" s="543"/>
      <c r="CU8" s="543"/>
      <c r="CV8" s="544"/>
      <c r="CW8" s="542" t="s">
        <v>321</v>
      </c>
      <c r="CX8" s="543"/>
      <c r="CY8" s="543"/>
      <c r="CZ8" s="543"/>
      <c r="DA8" s="544"/>
      <c r="DB8" s="542" t="s">
        <v>321</v>
      </c>
      <c r="DC8" s="543"/>
      <c r="DD8" s="543"/>
      <c r="DE8" s="543"/>
      <c r="DF8" s="544"/>
      <c r="DG8" s="542" t="s">
        <v>321</v>
      </c>
      <c r="DH8" s="543"/>
      <c r="DI8" s="543"/>
      <c r="DJ8" s="543"/>
      <c r="DK8" s="544"/>
      <c r="DL8" s="542" t="s">
        <v>321</v>
      </c>
      <c r="DM8" s="543"/>
      <c r="DN8" s="543"/>
      <c r="DO8" s="543"/>
      <c r="DP8" s="544"/>
      <c r="DQ8" s="542" t="s">
        <v>321</v>
      </c>
      <c r="DR8" s="543"/>
      <c r="DS8" s="543"/>
      <c r="DT8" s="543"/>
      <c r="DU8" s="544"/>
      <c r="DV8" s="539"/>
      <c r="DW8" s="540"/>
      <c r="DX8" s="540"/>
      <c r="DY8" s="540"/>
      <c r="DZ8" s="545"/>
      <c r="EA8" s="478"/>
    </row>
    <row r="9" spans="1:131" s="479" customFormat="1" ht="26.25" customHeight="1" x14ac:dyDescent="0.15">
      <c r="A9" s="524">
        <v>3</v>
      </c>
      <c r="B9" s="525" t="s">
        <v>324</v>
      </c>
      <c r="C9" s="526"/>
      <c r="D9" s="526"/>
      <c r="E9" s="526"/>
      <c r="F9" s="526"/>
      <c r="G9" s="526"/>
      <c r="H9" s="526"/>
      <c r="I9" s="526"/>
      <c r="J9" s="526"/>
      <c r="K9" s="526"/>
      <c r="L9" s="526"/>
      <c r="M9" s="526"/>
      <c r="N9" s="526"/>
      <c r="O9" s="526"/>
      <c r="P9" s="527"/>
      <c r="Q9" s="528">
        <v>53</v>
      </c>
      <c r="R9" s="529"/>
      <c r="S9" s="529"/>
      <c r="T9" s="529"/>
      <c r="U9" s="529"/>
      <c r="V9" s="529">
        <v>51</v>
      </c>
      <c r="W9" s="529"/>
      <c r="X9" s="529"/>
      <c r="Y9" s="529"/>
      <c r="Z9" s="529"/>
      <c r="AA9" s="529">
        <v>1</v>
      </c>
      <c r="AB9" s="529"/>
      <c r="AC9" s="529"/>
      <c r="AD9" s="529"/>
      <c r="AE9" s="530"/>
      <c r="AF9" s="531">
        <v>1</v>
      </c>
      <c r="AG9" s="532"/>
      <c r="AH9" s="532"/>
      <c r="AI9" s="532"/>
      <c r="AJ9" s="533"/>
      <c r="AK9" s="534">
        <v>13</v>
      </c>
      <c r="AL9" s="535"/>
      <c r="AM9" s="535"/>
      <c r="AN9" s="535"/>
      <c r="AO9" s="535"/>
      <c r="AP9" s="535" t="s">
        <v>321</v>
      </c>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t="s">
        <v>325</v>
      </c>
      <c r="BT9" s="540"/>
      <c r="BU9" s="540"/>
      <c r="BV9" s="540"/>
      <c r="BW9" s="540"/>
      <c r="BX9" s="540"/>
      <c r="BY9" s="540"/>
      <c r="BZ9" s="540"/>
      <c r="CA9" s="540"/>
      <c r="CB9" s="540"/>
      <c r="CC9" s="540"/>
      <c r="CD9" s="540"/>
      <c r="CE9" s="540"/>
      <c r="CF9" s="540"/>
      <c r="CG9" s="541"/>
      <c r="CH9" s="542">
        <v>-11</v>
      </c>
      <c r="CI9" s="543"/>
      <c r="CJ9" s="543"/>
      <c r="CK9" s="543"/>
      <c r="CL9" s="544"/>
      <c r="CM9" s="542">
        <v>276</v>
      </c>
      <c r="CN9" s="543"/>
      <c r="CO9" s="543"/>
      <c r="CP9" s="543"/>
      <c r="CQ9" s="544"/>
      <c r="CR9" s="542">
        <v>264</v>
      </c>
      <c r="CS9" s="543"/>
      <c r="CT9" s="543"/>
      <c r="CU9" s="543"/>
      <c r="CV9" s="544"/>
      <c r="CW9" s="542">
        <v>82</v>
      </c>
      <c r="CX9" s="543"/>
      <c r="CY9" s="543"/>
      <c r="CZ9" s="543"/>
      <c r="DA9" s="544"/>
      <c r="DB9" s="542" t="s">
        <v>321</v>
      </c>
      <c r="DC9" s="543"/>
      <c r="DD9" s="543"/>
      <c r="DE9" s="543"/>
      <c r="DF9" s="544"/>
      <c r="DG9" s="542" t="s">
        <v>321</v>
      </c>
      <c r="DH9" s="543"/>
      <c r="DI9" s="543"/>
      <c r="DJ9" s="543"/>
      <c r="DK9" s="544"/>
      <c r="DL9" s="542" t="s">
        <v>321</v>
      </c>
      <c r="DM9" s="543"/>
      <c r="DN9" s="543"/>
      <c r="DO9" s="543"/>
      <c r="DP9" s="544"/>
      <c r="DQ9" s="542" t="s">
        <v>321</v>
      </c>
      <c r="DR9" s="543"/>
      <c r="DS9" s="543"/>
      <c r="DT9" s="543"/>
      <c r="DU9" s="544"/>
      <c r="DV9" s="539"/>
      <c r="DW9" s="540"/>
      <c r="DX9" s="540"/>
      <c r="DY9" s="540"/>
      <c r="DZ9" s="545"/>
      <c r="EA9" s="478"/>
    </row>
    <row r="10" spans="1:131" s="479" customFormat="1" ht="26.25" customHeight="1" x14ac:dyDescent="0.15">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15">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326</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327</v>
      </c>
      <c r="B23" s="556" t="s">
        <v>328</v>
      </c>
      <c r="C23" s="557"/>
      <c r="D23" s="557"/>
      <c r="E23" s="557"/>
      <c r="F23" s="557"/>
      <c r="G23" s="557"/>
      <c r="H23" s="557"/>
      <c r="I23" s="557"/>
      <c r="J23" s="557"/>
      <c r="K23" s="557"/>
      <c r="L23" s="557"/>
      <c r="M23" s="557"/>
      <c r="N23" s="557"/>
      <c r="O23" s="557"/>
      <c r="P23" s="558"/>
      <c r="Q23" s="559">
        <v>15883</v>
      </c>
      <c r="R23" s="560"/>
      <c r="S23" s="560"/>
      <c r="T23" s="560"/>
      <c r="U23" s="560"/>
      <c r="V23" s="560">
        <v>15350</v>
      </c>
      <c r="W23" s="560"/>
      <c r="X23" s="560"/>
      <c r="Y23" s="560"/>
      <c r="Z23" s="560"/>
      <c r="AA23" s="560">
        <v>533</v>
      </c>
      <c r="AB23" s="560"/>
      <c r="AC23" s="560"/>
      <c r="AD23" s="560"/>
      <c r="AE23" s="561"/>
      <c r="AF23" s="562">
        <v>341</v>
      </c>
      <c r="AG23" s="560"/>
      <c r="AH23" s="560"/>
      <c r="AI23" s="560"/>
      <c r="AJ23" s="563"/>
      <c r="AK23" s="564"/>
      <c r="AL23" s="565"/>
      <c r="AM23" s="565"/>
      <c r="AN23" s="565"/>
      <c r="AO23" s="565"/>
      <c r="AP23" s="560">
        <v>17765</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329</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330</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302</v>
      </c>
      <c r="B26" s="481"/>
      <c r="C26" s="481"/>
      <c r="D26" s="481"/>
      <c r="E26" s="481"/>
      <c r="F26" s="481"/>
      <c r="G26" s="481"/>
      <c r="H26" s="481"/>
      <c r="I26" s="481"/>
      <c r="J26" s="481"/>
      <c r="K26" s="481"/>
      <c r="L26" s="481"/>
      <c r="M26" s="481"/>
      <c r="N26" s="481"/>
      <c r="O26" s="481"/>
      <c r="P26" s="482"/>
      <c r="Q26" s="483" t="s">
        <v>331</v>
      </c>
      <c r="R26" s="484"/>
      <c r="S26" s="484"/>
      <c r="T26" s="484"/>
      <c r="U26" s="485"/>
      <c r="V26" s="483" t="s">
        <v>332</v>
      </c>
      <c r="W26" s="484"/>
      <c r="X26" s="484"/>
      <c r="Y26" s="484"/>
      <c r="Z26" s="485"/>
      <c r="AA26" s="483" t="s">
        <v>333</v>
      </c>
      <c r="AB26" s="484"/>
      <c r="AC26" s="484"/>
      <c r="AD26" s="484"/>
      <c r="AE26" s="484"/>
      <c r="AF26" s="573" t="s">
        <v>334</v>
      </c>
      <c r="AG26" s="574"/>
      <c r="AH26" s="574"/>
      <c r="AI26" s="574"/>
      <c r="AJ26" s="575"/>
      <c r="AK26" s="484" t="s">
        <v>335</v>
      </c>
      <c r="AL26" s="484"/>
      <c r="AM26" s="484"/>
      <c r="AN26" s="484"/>
      <c r="AO26" s="485"/>
      <c r="AP26" s="483" t="s">
        <v>336</v>
      </c>
      <c r="AQ26" s="484"/>
      <c r="AR26" s="484"/>
      <c r="AS26" s="484"/>
      <c r="AT26" s="485"/>
      <c r="AU26" s="483" t="s">
        <v>337</v>
      </c>
      <c r="AV26" s="484"/>
      <c r="AW26" s="484"/>
      <c r="AX26" s="484"/>
      <c r="AY26" s="485"/>
      <c r="AZ26" s="483" t="s">
        <v>338</v>
      </c>
      <c r="BA26" s="484"/>
      <c r="BB26" s="484"/>
      <c r="BC26" s="484"/>
      <c r="BD26" s="485"/>
      <c r="BE26" s="483" t="s">
        <v>309</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339</v>
      </c>
      <c r="C28" s="504"/>
      <c r="D28" s="504"/>
      <c r="E28" s="504"/>
      <c r="F28" s="504"/>
      <c r="G28" s="504"/>
      <c r="H28" s="504"/>
      <c r="I28" s="504"/>
      <c r="J28" s="504"/>
      <c r="K28" s="504"/>
      <c r="L28" s="504"/>
      <c r="M28" s="504"/>
      <c r="N28" s="504"/>
      <c r="O28" s="504"/>
      <c r="P28" s="505"/>
      <c r="Q28" s="580">
        <v>3303</v>
      </c>
      <c r="R28" s="581"/>
      <c r="S28" s="581"/>
      <c r="T28" s="581"/>
      <c r="U28" s="581"/>
      <c r="V28" s="581">
        <v>3185</v>
      </c>
      <c r="W28" s="581"/>
      <c r="X28" s="581"/>
      <c r="Y28" s="581"/>
      <c r="Z28" s="581"/>
      <c r="AA28" s="581">
        <v>117</v>
      </c>
      <c r="AB28" s="581"/>
      <c r="AC28" s="581"/>
      <c r="AD28" s="581"/>
      <c r="AE28" s="582"/>
      <c r="AF28" s="583">
        <v>117</v>
      </c>
      <c r="AG28" s="581"/>
      <c r="AH28" s="581"/>
      <c r="AI28" s="581"/>
      <c r="AJ28" s="584"/>
      <c r="AK28" s="585">
        <v>234</v>
      </c>
      <c r="AL28" s="586"/>
      <c r="AM28" s="586"/>
      <c r="AN28" s="586"/>
      <c r="AO28" s="586"/>
      <c r="AP28" s="586" t="s">
        <v>321</v>
      </c>
      <c r="AQ28" s="586"/>
      <c r="AR28" s="586"/>
      <c r="AS28" s="586"/>
      <c r="AT28" s="586"/>
      <c r="AU28" s="586" t="s">
        <v>321</v>
      </c>
      <c r="AV28" s="586"/>
      <c r="AW28" s="586"/>
      <c r="AX28" s="586"/>
      <c r="AY28" s="586"/>
      <c r="AZ28" s="587" t="s">
        <v>321</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340</v>
      </c>
      <c r="C29" s="526"/>
      <c r="D29" s="526"/>
      <c r="E29" s="526"/>
      <c r="F29" s="526"/>
      <c r="G29" s="526"/>
      <c r="H29" s="526"/>
      <c r="I29" s="526"/>
      <c r="J29" s="526"/>
      <c r="K29" s="526"/>
      <c r="L29" s="526"/>
      <c r="M29" s="526"/>
      <c r="N29" s="526"/>
      <c r="O29" s="526"/>
      <c r="P29" s="527"/>
      <c r="Q29" s="528">
        <v>480</v>
      </c>
      <c r="R29" s="529"/>
      <c r="S29" s="529"/>
      <c r="T29" s="529"/>
      <c r="U29" s="529"/>
      <c r="V29" s="529">
        <v>471</v>
      </c>
      <c r="W29" s="529"/>
      <c r="X29" s="529"/>
      <c r="Y29" s="529"/>
      <c r="Z29" s="529"/>
      <c r="AA29" s="529">
        <v>10</v>
      </c>
      <c r="AB29" s="529"/>
      <c r="AC29" s="529"/>
      <c r="AD29" s="529"/>
      <c r="AE29" s="530"/>
      <c r="AF29" s="531">
        <v>10</v>
      </c>
      <c r="AG29" s="532"/>
      <c r="AH29" s="532"/>
      <c r="AI29" s="532"/>
      <c r="AJ29" s="533"/>
      <c r="AK29" s="590">
        <v>108</v>
      </c>
      <c r="AL29" s="591"/>
      <c r="AM29" s="591"/>
      <c r="AN29" s="591"/>
      <c r="AO29" s="591"/>
      <c r="AP29" s="591" t="s">
        <v>321</v>
      </c>
      <c r="AQ29" s="591"/>
      <c r="AR29" s="591"/>
      <c r="AS29" s="591"/>
      <c r="AT29" s="591"/>
      <c r="AU29" s="591" t="s">
        <v>321</v>
      </c>
      <c r="AV29" s="591"/>
      <c r="AW29" s="591"/>
      <c r="AX29" s="591"/>
      <c r="AY29" s="591"/>
      <c r="AZ29" s="592" t="s">
        <v>321</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341</v>
      </c>
      <c r="C30" s="526"/>
      <c r="D30" s="526"/>
      <c r="E30" s="526"/>
      <c r="F30" s="526"/>
      <c r="G30" s="526"/>
      <c r="H30" s="526"/>
      <c r="I30" s="526"/>
      <c r="J30" s="526"/>
      <c r="K30" s="526"/>
      <c r="L30" s="526"/>
      <c r="M30" s="526"/>
      <c r="N30" s="526"/>
      <c r="O30" s="526"/>
      <c r="P30" s="527"/>
      <c r="Q30" s="528">
        <v>3342</v>
      </c>
      <c r="R30" s="529"/>
      <c r="S30" s="529"/>
      <c r="T30" s="529"/>
      <c r="U30" s="529"/>
      <c r="V30" s="529">
        <v>3276</v>
      </c>
      <c r="W30" s="529"/>
      <c r="X30" s="529"/>
      <c r="Y30" s="529"/>
      <c r="Z30" s="529"/>
      <c r="AA30" s="529">
        <v>65</v>
      </c>
      <c r="AB30" s="529"/>
      <c r="AC30" s="529"/>
      <c r="AD30" s="529"/>
      <c r="AE30" s="530"/>
      <c r="AF30" s="531">
        <v>65</v>
      </c>
      <c r="AG30" s="532"/>
      <c r="AH30" s="532"/>
      <c r="AI30" s="532"/>
      <c r="AJ30" s="533"/>
      <c r="AK30" s="590">
        <v>506</v>
      </c>
      <c r="AL30" s="591"/>
      <c r="AM30" s="591"/>
      <c r="AN30" s="591"/>
      <c r="AO30" s="591"/>
      <c r="AP30" s="591" t="s">
        <v>321</v>
      </c>
      <c r="AQ30" s="591"/>
      <c r="AR30" s="591"/>
      <c r="AS30" s="591"/>
      <c r="AT30" s="591"/>
      <c r="AU30" s="591" t="s">
        <v>321</v>
      </c>
      <c r="AV30" s="591"/>
      <c r="AW30" s="591"/>
      <c r="AX30" s="591"/>
      <c r="AY30" s="591"/>
      <c r="AZ30" s="592" t="s">
        <v>321</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342</v>
      </c>
      <c r="C31" s="526"/>
      <c r="D31" s="526"/>
      <c r="E31" s="526"/>
      <c r="F31" s="526"/>
      <c r="G31" s="526"/>
      <c r="H31" s="526"/>
      <c r="I31" s="526"/>
      <c r="J31" s="526"/>
      <c r="K31" s="526"/>
      <c r="L31" s="526"/>
      <c r="M31" s="526"/>
      <c r="N31" s="526"/>
      <c r="O31" s="526"/>
      <c r="P31" s="527"/>
      <c r="Q31" s="528">
        <v>18</v>
      </c>
      <c r="R31" s="529"/>
      <c r="S31" s="529"/>
      <c r="T31" s="529"/>
      <c r="U31" s="529"/>
      <c r="V31" s="529">
        <v>17</v>
      </c>
      <c r="W31" s="529"/>
      <c r="X31" s="529"/>
      <c r="Y31" s="529"/>
      <c r="Z31" s="529"/>
      <c r="AA31" s="529">
        <v>0</v>
      </c>
      <c r="AB31" s="529"/>
      <c r="AC31" s="529"/>
      <c r="AD31" s="529"/>
      <c r="AE31" s="530"/>
      <c r="AF31" s="531">
        <v>0</v>
      </c>
      <c r="AG31" s="532"/>
      <c r="AH31" s="532"/>
      <c r="AI31" s="532"/>
      <c r="AJ31" s="533"/>
      <c r="AK31" s="590">
        <v>4</v>
      </c>
      <c r="AL31" s="591"/>
      <c r="AM31" s="591"/>
      <c r="AN31" s="591"/>
      <c r="AO31" s="591"/>
      <c r="AP31" s="591" t="s">
        <v>321</v>
      </c>
      <c r="AQ31" s="591"/>
      <c r="AR31" s="591"/>
      <c r="AS31" s="591"/>
      <c r="AT31" s="591"/>
      <c r="AU31" s="591" t="s">
        <v>321</v>
      </c>
      <c r="AV31" s="591"/>
      <c r="AW31" s="591"/>
      <c r="AX31" s="591"/>
      <c r="AY31" s="591"/>
      <c r="AZ31" s="592" t="s">
        <v>321</v>
      </c>
      <c r="BA31" s="592"/>
      <c r="BB31" s="592"/>
      <c r="BC31" s="592"/>
      <c r="BD31" s="592"/>
      <c r="BE31" s="593"/>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343</v>
      </c>
      <c r="C32" s="526"/>
      <c r="D32" s="526"/>
      <c r="E32" s="526"/>
      <c r="F32" s="526"/>
      <c r="G32" s="526"/>
      <c r="H32" s="526"/>
      <c r="I32" s="526"/>
      <c r="J32" s="526"/>
      <c r="K32" s="526"/>
      <c r="L32" s="526"/>
      <c r="M32" s="526"/>
      <c r="N32" s="526"/>
      <c r="O32" s="526"/>
      <c r="P32" s="527"/>
      <c r="Q32" s="528">
        <v>1135</v>
      </c>
      <c r="R32" s="529"/>
      <c r="S32" s="529"/>
      <c r="T32" s="529"/>
      <c r="U32" s="529"/>
      <c r="V32" s="529">
        <v>1135</v>
      </c>
      <c r="W32" s="529"/>
      <c r="X32" s="529"/>
      <c r="Y32" s="529"/>
      <c r="Z32" s="529"/>
      <c r="AA32" s="529">
        <v>0</v>
      </c>
      <c r="AB32" s="529"/>
      <c r="AC32" s="529"/>
      <c r="AD32" s="529"/>
      <c r="AE32" s="530"/>
      <c r="AF32" s="531">
        <v>145</v>
      </c>
      <c r="AG32" s="532"/>
      <c r="AH32" s="532"/>
      <c r="AI32" s="532"/>
      <c r="AJ32" s="533"/>
      <c r="AK32" s="590">
        <v>434</v>
      </c>
      <c r="AL32" s="591"/>
      <c r="AM32" s="591"/>
      <c r="AN32" s="591"/>
      <c r="AO32" s="591"/>
      <c r="AP32" s="591">
        <v>3398</v>
      </c>
      <c r="AQ32" s="591"/>
      <c r="AR32" s="591"/>
      <c r="AS32" s="591"/>
      <c r="AT32" s="591"/>
      <c r="AU32" s="591">
        <v>2586</v>
      </c>
      <c r="AV32" s="591"/>
      <c r="AW32" s="591"/>
      <c r="AX32" s="591"/>
      <c r="AY32" s="591"/>
      <c r="AZ32" s="592" t="s">
        <v>321</v>
      </c>
      <c r="BA32" s="592"/>
      <c r="BB32" s="592"/>
      <c r="BC32" s="592"/>
      <c r="BD32" s="592"/>
      <c r="BE32" s="593" t="s">
        <v>344</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t="s">
        <v>345</v>
      </c>
      <c r="C33" s="526"/>
      <c r="D33" s="526"/>
      <c r="E33" s="526"/>
      <c r="F33" s="526"/>
      <c r="G33" s="526"/>
      <c r="H33" s="526"/>
      <c r="I33" s="526"/>
      <c r="J33" s="526"/>
      <c r="K33" s="526"/>
      <c r="L33" s="526"/>
      <c r="M33" s="526"/>
      <c r="N33" s="526"/>
      <c r="O33" s="526"/>
      <c r="P33" s="527"/>
      <c r="Q33" s="528">
        <v>771</v>
      </c>
      <c r="R33" s="529"/>
      <c r="S33" s="529"/>
      <c r="T33" s="529"/>
      <c r="U33" s="529"/>
      <c r="V33" s="529">
        <v>630</v>
      </c>
      <c r="W33" s="529"/>
      <c r="X33" s="529"/>
      <c r="Y33" s="529"/>
      <c r="Z33" s="529"/>
      <c r="AA33" s="529">
        <v>141</v>
      </c>
      <c r="AB33" s="529"/>
      <c r="AC33" s="529"/>
      <c r="AD33" s="529"/>
      <c r="AE33" s="530"/>
      <c r="AF33" s="531">
        <v>1844</v>
      </c>
      <c r="AG33" s="532"/>
      <c r="AH33" s="532"/>
      <c r="AI33" s="532"/>
      <c r="AJ33" s="533"/>
      <c r="AK33" s="590">
        <v>28</v>
      </c>
      <c r="AL33" s="591"/>
      <c r="AM33" s="591"/>
      <c r="AN33" s="591"/>
      <c r="AO33" s="591"/>
      <c r="AP33" s="591">
        <v>1178</v>
      </c>
      <c r="AQ33" s="591"/>
      <c r="AR33" s="591"/>
      <c r="AS33" s="591"/>
      <c r="AT33" s="591"/>
      <c r="AU33" s="591">
        <v>75</v>
      </c>
      <c r="AV33" s="591"/>
      <c r="AW33" s="591"/>
      <c r="AX33" s="591"/>
      <c r="AY33" s="591"/>
      <c r="AZ33" s="592" t="s">
        <v>321</v>
      </c>
      <c r="BA33" s="592"/>
      <c r="BB33" s="592"/>
      <c r="BC33" s="592"/>
      <c r="BD33" s="592"/>
      <c r="BE33" s="593" t="s">
        <v>344</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t="s">
        <v>346</v>
      </c>
      <c r="C34" s="526"/>
      <c r="D34" s="526"/>
      <c r="E34" s="526"/>
      <c r="F34" s="526"/>
      <c r="G34" s="526"/>
      <c r="H34" s="526"/>
      <c r="I34" s="526"/>
      <c r="J34" s="526"/>
      <c r="K34" s="526"/>
      <c r="L34" s="526"/>
      <c r="M34" s="526"/>
      <c r="N34" s="526"/>
      <c r="O34" s="526"/>
      <c r="P34" s="527"/>
      <c r="Q34" s="528">
        <v>136</v>
      </c>
      <c r="R34" s="529"/>
      <c r="S34" s="529"/>
      <c r="T34" s="529"/>
      <c r="U34" s="529"/>
      <c r="V34" s="529">
        <v>135</v>
      </c>
      <c r="W34" s="529"/>
      <c r="X34" s="529"/>
      <c r="Y34" s="529"/>
      <c r="Z34" s="529"/>
      <c r="AA34" s="529">
        <v>0</v>
      </c>
      <c r="AB34" s="529"/>
      <c r="AC34" s="529"/>
      <c r="AD34" s="529"/>
      <c r="AE34" s="530"/>
      <c r="AF34" s="531">
        <v>0</v>
      </c>
      <c r="AG34" s="532"/>
      <c r="AH34" s="532"/>
      <c r="AI34" s="532"/>
      <c r="AJ34" s="533"/>
      <c r="AK34" s="590">
        <v>113</v>
      </c>
      <c r="AL34" s="591"/>
      <c r="AM34" s="591"/>
      <c r="AN34" s="591"/>
      <c r="AO34" s="591"/>
      <c r="AP34" s="591" t="s">
        <v>321</v>
      </c>
      <c r="AQ34" s="591"/>
      <c r="AR34" s="591"/>
      <c r="AS34" s="591"/>
      <c r="AT34" s="591"/>
      <c r="AU34" s="591" t="s">
        <v>321</v>
      </c>
      <c r="AV34" s="591"/>
      <c r="AW34" s="591"/>
      <c r="AX34" s="591"/>
      <c r="AY34" s="591"/>
      <c r="AZ34" s="592" t="s">
        <v>321</v>
      </c>
      <c r="BA34" s="592"/>
      <c r="BB34" s="592"/>
      <c r="BC34" s="592"/>
      <c r="BD34" s="592"/>
      <c r="BE34" s="593" t="s">
        <v>347</v>
      </c>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t="s">
        <v>348</v>
      </c>
      <c r="C35" s="526"/>
      <c r="D35" s="526"/>
      <c r="E35" s="526"/>
      <c r="F35" s="526"/>
      <c r="G35" s="526"/>
      <c r="H35" s="526"/>
      <c r="I35" s="526"/>
      <c r="J35" s="526"/>
      <c r="K35" s="526"/>
      <c r="L35" s="526"/>
      <c r="M35" s="526"/>
      <c r="N35" s="526"/>
      <c r="O35" s="526"/>
      <c r="P35" s="527"/>
      <c r="Q35" s="528">
        <v>58</v>
      </c>
      <c r="R35" s="529"/>
      <c r="S35" s="529"/>
      <c r="T35" s="529"/>
      <c r="U35" s="529"/>
      <c r="V35" s="529">
        <v>51</v>
      </c>
      <c r="W35" s="529"/>
      <c r="X35" s="529"/>
      <c r="Y35" s="529"/>
      <c r="Z35" s="529"/>
      <c r="AA35" s="529">
        <v>7</v>
      </c>
      <c r="AB35" s="529"/>
      <c r="AC35" s="529"/>
      <c r="AD35" s="529"/>
      <c r="AE35" s="530"/>
      <c r="AF35" s="531">
        <v>7</v>
      </c>
      <c r="AG35" s="532"/>
      <c r="AH35" s="532"/>
      <c r="AI35" s="532"/>
      <c r="AJ35" s="533"/>
      <c r="AK35" s="590">
        <v>57</v>
      </c>
      <c r="AL35" s="591"/>
      <c r="AM35" s="591"/>
      <c r="AN35" s="591"/>
      <c r="AO35" s="591"/>
      <c r="AP35" s="591" t="s">
        <v>321</v>
      </c>
      <c r="AQ35" s="591"/>
      <c r="AR35" s="591"/>
      <c r="AS35" s="591"/>
      <c r="AT35" s="591"/>
      <c r="AU35" s="591" t="s">
        <v>321</v>
      </c>
      <c r="AV35" s="591"/>
      <c r="AW35" s="591"/>
      <c r="AX35" s="591"/>
      <c r="AY35" s="591"/>
      <c r="AZ35" s="592" t="s">
        <v>321</v>
      </c>
      <c r="BA35" s="592"/>
      <c r="BB35" s="592"/>
      <c r="BC35" s="592"/>
      <c r="BD35" s="592"/>
      <c r="BE35" s="593" t="s">
        <v>347</v>
      </c>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t="s">
        <v>349</v>
      </c>
      <c r="C36" s="526"/>
      <c r="D36" s="526"/>
      <c r="E36" s="526"/>
      <c r="F36" s="526"/>
      <c r="G36" s="526"/>
      <c r="H36" s="526"/>
      <c r="I36" s="526"/>
      <c r="J36" s="526"/>
      <c r="K36" s="526"/>
      <c r="L36" s="526"/>
      <c r="M36" s="526"/>
      <c r="N36" s="526"/>
      <c r="O36" s="526"/>
      <c r="P36" s="527"/>
      <c r="Q36" s="528">
        <v>11</v>
      </c>
      <c r="R36" s="529"/>
      <c r="S36" s="529"/>
      <c r="T36" s="529"/>
      <c r="U36" s="529"/>
      <c r="V36" s="529">
        <v>11</v>
      </c>
      <c r="W36" s="529"/>
      <c r="X36" s="529"/>
      <c r="Y36" s="529"/>
      <c r="Z36" s="529"/>
      <c r="AA36" s="529">
        <v>0</v>
      </c>
      <c r="AB36" s="529"/>
      <c r="AC36" s="529"/>
      <c r="AD36" s="529"/>
      <c r="AE36" s="530"/>
      <c r="AF36" s="531">
        <v>0</v>
      </c>
      <c r="AG36" s="532"/>
      <c r="AH36" s="532"/>
      <c r="AI36" s="532"/>
      <c r="AJ36" s="533"/>
      <c r="AK36" s="590">
        <v>5</v>
      </c>
      <c r="AL36" s="591"/>
      <c r="AM36" s="591"/>
      <c r="AN36" s="591"/>
      <c r="AO36" s="591"/>
      <c r="AP36" s="591" t="s">
        <v>321</v>
      </c>
      <c r="AQ36" s="591"/>
      <c r="AR36" s="591"/>
      <c r="AS36" s="591"/>
      <c r="AT36" s="591"/>
      <c r="AU36" s="591" t="s">
        <v>321</v>
      </c>
      <c r="AV36" s="591"/>
      <c r="AW36" s="591"/>
      <c r="AX36" s="591"/>
      <c r="AY36" s="591"/>
      <c r="AZ36" s="592" t="s">
        <v>321</v>
      </c>
      <c r="BA36" s="592"/>
      <c r="BB36" s="592"/>
      <c r="BC36" s="592"/>
      <c r="BD36" s="592"/>
      <c r="BE36" s="593" t="s">
        <v>347</v>
      </c>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350</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327</v>
      </c>
      <c r="B63" s="556" t="s">
        <v>351</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2188</v>
      </c>
      <c r="AG63" s="605"/>
      <c r="AH63" s="605"/>
      <c r="AI63" s="605"/>
      <c r="AJ63" s="606"/>
      <c r="AK63" s="607"/>
      <c r="AL63" s="602"/>
      <c r="AM63" s="602"/>
      <c r="AN63" s="602"/>
      <c r="AO63" s="602"/>
      <c r="AP63" s="605">
        <v>4576</v>
      </c>
      <c r="AQ63" s="605"/>
      <c r="AR63" s="605"/>
      <c r="AS63" s="605"/>
      <c r="AT63" s="605"/>
      <c r="AU63" s="605">
        <v>2661</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352</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353</v>
      </c>
      <c r="B66" s="481"/>
      <c r="C66" s="481"/>
      <c r="D66" s="481"/>
      <c r="E66" s="481"/>
      <c r="F66" s="481"/>
      <c r="G66" s="481"/>
      <c r="H66" s="481"/>
      <c r="I66" s="481"/>
      <c r="J66" s="481"/>
      <c r="K66" s="481"/>
      <c r="L66" s="481"/>
      <c r="M66" s="481"/>
      <c r="N66" s="481"/>
      <c r="O66" s="481"/>
      <c r="P66" s="482"/>
      <c r="Q66" s="483" t="s">
        <v>331</v>
      </c>
      <c r="R66" s="484"/>
      <c r="S66" s="484"/>
      <c r="T66" s="484"/>
      <c r="U66" s="485"/>
      <c r="V66" s="483" t="s">
        <v>332</v>
      </c>
      <c r="W66" s="484"/>
      <c r="X66" s="484"/>
      <c r="Y66" s="484"/>
      <c r="Z66" s="485"/>
      <c r="AA66" s="483" t="s">
        <v>333</v>
      </c>
      <c r="AB66" s="484"/>
      <c r="AC66" s="484"/>
      <c r="AD66" s="484"/>
      <c r="AE66" s="485"/>
      <c r="AF66" s="614" t="s">
        <v>334</v>
      </c>
      <c r="AG66" s="574"/>
      <c r="AH66" s="574"/>
      <c r="AI66" s="574"/>
      <c r="AJ66" s="615"/>
      <c r="AK66" s="483" t="s">
        <v>335</v>
      </c>
      <c r="AL66" s="481"/>
      <c r="AM66" s="481"/>
      <c r="AN66" s="481"/>
      <c r="AO66" s="482"/>
      <c r="AP66" s="483" t="s">
        <v>336</v>
      </c>
      <c r="AQ66" s="484"/>
      <c r="AR66" s="484"/>
      <c r="AS66" s="484"/>
      <c r="AT66" s="485"/>
      <c r="AU66" s="483" t="s">
        <v>354</v>
      </c>
      <c r="AV66" s="484"/>
      <c r="AW66" s="484"/>
      <c r="AX66" s="484"/>
      <c r="AY66" s="485"/>
      <c r="AZ66" s="483" t="s">
        <v>309</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355</v>
      </c>
      <c r="C68" s="628"/>
      <c r="D68" s="628"/>
      <c r="E68" s="628"/>
      <c r="F68" s="628"/>
      <c r="G68" s="628"/>
      <c r="H68" s="628"/>
      <c r="I68" s="628"/>
      <c r="J68" s="628"/>
      <c r="K68" s="628"/>
      <c r="L68" s="628"/>
      <c r="M68" s="628"/>
      <c r="N68" s="628"/>
      <c r="O68" s="628"/>
      <c r="P68" s="629"/>
      <c r="Q68" s="630">
        <v>1608</v>
      </c>
      <c r="R68" s="631"/>
      <c r="S68" s="631"/>
      <c r="T68" s="631"/>
      <c r="U68" s="631"/>
      <c r="V68" s="631">
        <v>1370</v>
      </c>
      <c r="W68" s="631"/>
      <c r="X68" s="631"/>
      <c r="Y68" s="631"/>
      <c r="Z68" s="631"/>
      <c r="AA68" s="631">
        <v>237</v>
      </c>
      <c r="AB68" s="631"/>
      <c r="AC68" s="631"/>
      <c r="AD68" s="631"/>
      <c r="AE68" s="631"/>
      <c r="AF68" s="631">
        <v>237</v>
      </c>
      <c r="AG68" s="631"/>
      <c r="AH68" s="631"/>
      <c r="AI68" s="631"/>
      <c r="AJ68" s="631"/>
      <c r="AK68" s="631" t="s">
        <v>321</v>
      </c>
      <c r="AL68" s="631"/>
      <c r="AM68" s="631"/>
      <c r="AN68" s="631"/>
      <c r="AO68" s="631"/>
      <c r="AP68" s="631" t="s">
        <v>321</v>
      </c>
      <c r="AQ68" s="631"/>
      <c r="AR68" s="631"/>
      <c r="AS68" s="631"/>
      <c r="AT68" s="631"/>
      <c r="AU68" s="631" t="s">
        <v>321</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356</v>
      </c>
      <c r="C69" s="635"/>
      <c r="D69" s="635"/>
      <c r="E69" s="635"/>
      <c r="F69" s="635"/>
      <c r="G69" s="635"/>
      <c r="H69" s="635"/>
      <c r="I69" s="635"/>
      <c r="J69" s="635"/>
      <c r="K69" s="635"/>
      <c r="L69" s="635"/>
      <c r="M69" s="635"/>
      <c r="N69" s="635"/>
      <c r="O69" s="635"/>
      <c r="P69" s="636"/>
      <c r="Q69" s="637">
        <v>435773</v>
      </c>
      <c r="R69" s="591"/>
      <c r="S69" s="591"/>
      <c r="T69" s="591"/>
      <c r="U69" s="591"/>
      <c r="V69" s="591">
        <v>433285</v>
      </c>
      <c r="W69" s="591"/>
      <c r="X69" s="591"/>
      <c r="Y69" s="591"/>
      <c r="Z69" s="591"/>
      <c r="AA69" s="591">
        <v>2487</v>
      </c>
      <c r="AB69" s="591"/>
      <c r="AC69" s="591"/>
      <c r="AD69" s="591"/>
      <c r="AE69" s="591"/>
      <c r="AF69" s="591">
        <v>2487</v>
      </c>
      <c r="AG69" s="591"/>
      <c r="AH69" s="591"/>
      <c r="AI69" s="591"/>
      <c r="AJ69" s="591"/>
      <c r="AK69" s="591">
        <v>902</v>
      </c>
      <c r="AL69" s="591"/>
      <c r="AM69" s="591"/>
      <c r="AN69" s="591"/>
      <c r="AO69" s="591"/>
      <c r="AP69" s="591" t="s">
        <v>321</v>
      </c>
      <c r="AQ69" s="591"/>
      <c r="AR69" s="591"/>
      <c r="AS69" s="591"/>
      <c r="AT69" s="591"/>
      <c r="AU69" s="591" t="s">
        <v>321</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357</v>
      </c>
      <c r="C70" s="635"/>
      <c r="D70" s="635"/>
      <c r="E70" s="635"/>
      <c r="F70" s="635"/>
      <c r="G70" s="635"/>
      <c r="H70" s="635"/>
      <c r="I70" s="635"/>
      <c r="J70" s="635"/>
      <c r="K70" s="635"/>
      <c r="L70" s="635"/>
      <c r="M70" s="635"/>
      <c r="N70" s="635"/>
      <c r="O70" s="635"/>
      <c r="P70" s="636"/>
      <c r="Q70" s="637">
        <v>4171</v>
      </c>
      <c r="R70" s="591"/>
      <c r="S70" s="591"/>
      <c r="T70" s="591"/>
      <c r="U70" s="591"/>
      <c r="V70" s="591">
        <v>4029</v>
      </c>
      <c r="W70" s="591"/>
      <c r="X70" s="591"/>
      <c r="Y70" s="591"/>
      <c r="Z70" s="591"/>
      <c r="AA70" s="591">
        <v>142</v>
      </c>
      <c r="AB70" s="591"/>
      <c r="AC70" s="591"/>
      <c r="AD70" s="591"/>
      <c r="AE70" s="591"/>
      <c r="AF70" s="591">
        <v>142</v>
      </c>
      <c r="AG70" s="591"/>
      <c r="AH70" s="591"/>
      <c r="AI70" s="591"/>
      <c r="AJ70" s="591"/>
      <c r="AK70" s="591" t="s">
        <v>321</v>
      </c>
      <c r="AL70" s="591"/>
      <c r="AM70" s="591"/>
      <c r="AN70" s="591"/>
      <c r="AO70" s="591"/>
      <c r="AP70" s="591" t="s">
        <v>321</v>
      </c>
      <c r="AQ70" s="591"/>
      <c r="AR70" s="591"/>
      <c r="AS70" s="591"/>
      <c r="AT70" s="591"/>
      <c r="AU70" s="591" t="s">
        <v>321</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c r="C71" s="635"/>
      <c r="D71" s="635"/>
      <c r="E71" s="635"/>
      <c r="F71" s="635"/>
      <c r="G71" s="635"/>
      <c r="H71" s="635"/>
      <c r="I71" s="635"/>
      <c r="J71" s="635"/>
      <c r="K71" s="635"/>
      <c r="L71" s="635"/>
      <c r="M71" s="635"/>
      <c r="N71" s="635"/>
      <c r="O71" s="635"/>
      <c r="P71" s="636"/>
      <c r="Q71" s="637"/>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1"/>
      <c r="AT71" s="591"/>
      <c r="AU71" s="591"/>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c r="C72" s="635"/>
      <c r="D72" s="635"/>
      <c r="E72" s="635"/>
      <c r="F72" s="635"/>
      <c r="G72" s="635"/>
      <c r="H72" s="635"/>
      <c r="I72" s="635"/>
      <c r="J72" s="635"/>
      <c r="K72" s="635"/>
      <c r="L72" s="635"/>
      <c r="M72" s="635"/>
      <c r="N72" s="635"/>
      <c r="O72" s="635"/>
      <c r="P72" s="636"/>
      <c r="Q72" s="637"/>
      <c r="R72" s="591"/>
      <c r="S72" s="591"/>
      <c r="T72" s="591"/>
      <c r="U72" s="591"/>
      <c r="V72" s="591"/>
      <c r="W72" s="591"/>
      <c r="X72" s="591"/>
      <c r="Y72" s="591"/>
      <c r="Z72" s="591"/>
      <c r="AA72" s="591"/>
      <c r="AB72" s="591"/>
      <c r="AC72" s="591"/>
      <c r="AD72" s="591"/>
      <c r="AE72" s="591"/>
      <c r="AF72" s="591"/>
      <c r="AG72" s="591"/>
      <c r="AH72" s="591"/>
      <c r="AI72" s="591"/>
      <c r="AJ72" s="591"/>
      <c r="AK72" s="591"/>
      <c r="AL72" s="591"/>
      <c r="AM72" s="591"/>
      <c r="AN72" s="591"/>
      <c r="AO72" s="591"/>
      <c r="AP72" s="591"/>
      <c r="AQ72" s="591"/>
      <c r="AR72" s="591"/>
      <c r="AS72" s="591"/>
      <c r="AT72" s="591"/>
      <c r="AU72" s="591"/>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c r="C73" s="635"/>
      <c r="D73" s="635"/>
      <c r="E73" s="635"/>
      <c r="F73" s="635"/>
      <c r="G73" s="635"/>
      <c r="H73" s="635"/>
      <c r="I73" s="635"/>
      <c r="J73" s="635"/>
      <c r="K73" s="635"/>
      <c r="L73" s="635"/>
      <c r="M73" s="635"/>
      <c r="N73" s="635"/>
      <c r="O73" s="635"/>
      <c r="P73" s="636"/>
      <c r="Q73" s="637"/>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c r="C74" s="635"/>
      <c r="D74" s="635"/>
      <c r="E74" s="635"/>
      <c r="F74" s="635"/>
      <c r="G74" s="635"/>
      <c r="H74" s="635"/>
      <c r="I74" s="635"/>
      <c r="J74" s="635"/>
      <c r="K74" s="635"/>
      <c r="L74" s="635"/>
      <c r="M74" s="635"/>
      <c r="N74" s="635"/>
      <c r="O74" s="635"/>
      <c r="P74" s="636"/>
      <c r="Q74" s="637"/>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327</v>
      </c>
      <c r="B88" s="556" t="s">
        <v>358</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c r="AG88" s="605"/>
      <c r="AH88" s="605"/>
      <c r="AI88" s="605"/>
      <c r="AJ88" s="605"/>
      <c r="AK88" s="602"/>
      <c r="AL88" s="602"/>
      <c r="AM88" s="602"/>
      <c r="AN88" s="602"/>
      <c r="AO88" s="602"/>
      <c r="AP88" s="605"/>
      <c r="AQ88" s="605"/>
      <c r="AR88" s="605"/>
      <c r="AS88" s="605"/>
      <c r="AT88" s="605"/>
      <c r="AU88" s="605"/>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327</v>
      </c>
      <c r="BR102" s="556" t="s">
        <v>359</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360</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361</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362</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363</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364</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365</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366</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367</v>
      </c>
      <c r="AB109" s="667"/>
      <c r="AC109" s="667"/>
      <c r="AD109" s="667"/>
      <c r="AE109" s="668"/>
      <c r="AF109" s="669" t="s">
        <v>368</v>
      </c>
      <c r="AG109" s="667"/>
      <c r="AH109" s="667"/>
      <c r="AI109" s="667"/>
      <c r="AJ109" s="668"/>
      <c r="AK109" s="669" t="s">
        <v>239</v>
      </c>
      <c r="AL109" s="667"/>
      <c r="AM109" s="667"/>
      <c r="AN109" s="667"/>
      <c r="AO109" s="668"/>
      <c r="AP109" s="669" t="s">
        <v>369</v>
      </c>
      <c r="AQ109" s="667"/>
      <c r="AR109" s="667"/>
      <c r="AS109" s="667"/>
      <c r="AT109" s="670"/>
      <c r="AU109" s="666" t="s">
        <v>366</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367</v>
      </c>
      <c r="BR109" s="667"/>
      <c r="BS109" s="667"/>
      <c r="BT109" s="667"/>
      <c r="BU109" s="668"/>
      <c r="BV109" s="669" t="s">
        <v>368</v>
      </c>
      <c r="BW109" s="667"/>
      <c r="BX109" s="667"/>
      <c r="BY109" s="667"/>
      <c r="BZ109" s="668"/>
      <c r="CA109" s="669" t="s">
        <v>239</v>
      </c>
      <c r="CB109" s="667"/>
      <c r="CC109" s="667"/>
      <c r="CD109" s="667"/>
      <c r="CE109" s="668"/>
      <c r="CF109" s="671" t="s">
        <v>369</v>
      </c>
      <c r="CG109" s="671"/>
      <c r="CH109" s="671"/>
      <c r="CI109" s="671"/>
      <c r="CJ109" s="671"/>
      <c r="CK109" s="669" t="s">
        <v>370</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367</v>
      </c>
      <c r="DH109" s="667"/>
      <c r="DI109" s="667"/>
      <c r="DJ109" s="667"/>
      <c r="DK109" s="668"/>
      <c r="DL109" s="669" t="s">
        <v>368</v>
      </c>
      <c r="DM109" s="667"/>
      <c r="DN109" s="667"/>
      <c r="DO109" s="667"/>
      <c r="DP109" s="668"/>
      <c r="DQ109" s="669" t="s">
        <v>239</v>
      </c>
      <c r="DR109" s="667"/>
      <c r="DS109" s="667"/>
      <c r="DT109" s="667"/>
      <c r="DU109" s="668"/>
      <c r="DV109" s="669" t="s">
        <v>369</v>
      </c>
      <c r="DW109" s="667"/>
      <c r="DX109" s="667"/>
      <c r="DY109" s="667"/>
      <c r="DZ109" s="670"/>
    </row>
    <row r="110" spans="1:131" s="468" customFormat="1" ht="26.25" customHeight="1" x14ac:dyDescent="0.15">
      <c r="A110" s="672" t="s">
        <v>371</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1980053</v>
      </c>
      <c r="AB110" s="676"/>
      <c r="AC110" s="676"/>
      <c r="AD110" s="676"/>
      <c r="AE110" s="677"/>
      <c r="AF110" s="678">
        <v>1933298</v>
      </c>
      <c r="AG110" s="676"/>
      <c r="AH110" s="676"/>
      <c r="AI110" s="676"/>
      <c r="AJ110" s="677"/>
      <c r="AK110" s="678">
        <v>1924473</v>
      </c>
      <c r="AL110" s="676"/>
      <c r="AM110" s="676"/>
      <c r="AN110" s="676"/>
      <c r="AO110" s="677"/>
      <c r="AP110" s="679">
        <v>26.4</v>
      </c>
      <c r="AQ110" s="680"/>
      <c r="AR110" s="680"/>
      <c r="AS110" s="680"/>
      <c r="AT110" s="681"/>
      <c r="AU110" s="682" t="s">
        <v>372</v>
      </c>
      <c r="AV110" s="683"/>
      <c r="AW110" s="683"/>
      <c r="AX110" s="683"/>
      <c r="AY110" s="683"/>
      <c r="AZ110" s="684" t="s">
        <v>373</v>
      </c>
      <c r="BA110" s="673"/>
      <c r="BB110" s="673"/>
      <c r="BC110" s="673"/>
      <c r="BD110" s="673"/>
      <c r="BE110" s="673"/>
      <c r="BF110" s="673"/>
      <c r="BG110" s="673"/>
      <c r="BH110" s="673"/>
      <c r="BI110" s="673"/>
      <c r="BJ110" s="673"/>
      <c r="BK110" s="673"/>
      <c r="BL110" s="673"/>
      <c r="BM110" s="673"/>
      <c r="BN110" s="673"/>
      <c r="BO110" s="673"/>
      <c r="BP110" s="674"/>
      <c r="BQ110" s="685">
        <v>18751800</v>
      </c>
      <c r="BR110" s="686"/>
      <c r="BS110" s="686"/>
      <c r="BT110" s="686"/>
      <c r="BU110" s="686"/>
      <c r="BV110" s="686">
        <v>18155748</v>
      </c>
      <c r="BW110" s="686"/>
      <c r="BX110" s="686"/>
      <c r="BY110" s="686"/>
      <c r="BZ110" s="686"/>
      <c r="CA110" s="686">
        <v>17764795</v>
      </c>
      <c r="CB110" s="686"/>
      <c r="CC110" s="686"/>
      <c r="CD110" s="686"/>
      <c r="CE110" s="686"/>
      <c r="CF110" s="687">
        <v>243.6</v>
      </c>
      <c r="CG110" s="688"/>
      <c r="CH110" s="688"/>
      <c r="CI110" s="688"/>
      <c r="CJ110" s="688"/>
      <c r="CK110" s="689" t="s">
        <v>374</v>
      </c>
      <c r="CL110" s="690"/>
      <c r="CM110" s="684" t="s">
        <v>375</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15">
      <c r="A111" s="693" t="s">
        <v>376</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377</v>
      </c>
      <c r="BA111" s="706"/>
      <c r="BB111" s="706"/>
      <c r="BC111" s="706"/>
      <c r="BD111" s="706"/>
      <c r="BE111" s="706"/>
      <c r="BF111" s="706"/>
      <c r="BG111" s="706"/>
      <c r="BH111" s="706"/>
      <c r="BI111" s="706"/>
      <c r="BJ111" s="706"/>
      <c r="BK111" s="706"/>
      <c r="BL111" s="706"/>
      <c r="BM111" s="706"/>
      <c r="BN111" s="706"/>
      <c r="BO111" s="706"/>
      <c r="BP111" s="707"/>
      <c r="BQ111" s="708">
        <v>250416</v>
      </c>
      <c r="BR111" s="709"/>
      <c r="BS111" s="709"/>
      <c r="BT111" s="709"/>
      <c r="BU111" s="709"/>
      <c r="BV111" s="709">
        <v>237825</v>
      </c>
      <c r="BW111" s="709"/>
      <c r="BX111" s="709"/>
      <c r="BY111" s="709"/>
      <c r="BZ111" s="709"/>
      <c r="CA111" s="709">
        <v>225238</v>
      </c>
      <c r="CB111" s="709"/>
      <c r="CC111" s="709"/>
      <c r="CD111" s="709"/>
      <c r="CE111" s="709"/>
      <c r="CF111" s="710">
        <v>3.1</v>
      </c>
      <c r="CG111" s="711"/>
      <c r="CH111" s="711"/>
      <c r="CI111" s="711"/>
      <c r="CJ111" s="711"/>
      <c r="CK111" s="712"/>
      <c r="CL111" s="713"/>
      <c r="CM111" s="705" t="s">
        <v>378</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15">
      <c r="A112" s="716" t="s">
        <v>379</v>
      </c>
      <c r="B112" s="717"/>
      <c r="C112" s="706" t="s">
        <v>380</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381</v>
      </c>
      <c r="BA112" s="706"/>
      <c r="BB112" s="706"/>
      <c r="BC112" s="706"/>
      <c r="BD112" s="706"/>
      <c r="BE112" s="706"/>
      <c r="BF112" s="706"/>
      <c r="BG112" s="706"/>
      <c r="BH112" s="706"/>
      <c r="BI112" s="706"/>
      <c r="BJ112" s="706"/>
      <c r="BK112" s="706"/>
      <c r="BL112" s="706"/>
      <c r="BM112" s="706"/>
      <c r="BN112" s="706"/>
      <c r="BO112" s="706"/>
      <c r="BP112" s="707"/>
      <c r="BQ112" s="708">
        <v>3399866</v>
      </c>
      <c r="BR112" s="709"/>
      <c r="BS112" s="709"/>
      <c r="BT112" s="709"/>
      <c r="BU112" s="709"/>
      <c r="BV112" s="709">
        <v>3018536</v>
      </c>
      <c r="BW112" s="709"/>
      <c r="BX112" s="709"/>
      <c r="BY112" s="709"/>
      <c r="BZ112" s="709"/>
      <c r="CA112" s="709">
        <v>2661084</v>
      </c>
      <c r="CB112" s="709"/>
      <c r="CC112" s="709"/>
      <c r="CD112" s="709"/>
      <c r="CE112" s="709"/>
      <c r="CF112" s="710">
        <v>36.5</v>
      </c>
      <c r="CG112" s="711"/>
      <c r="CH112" s="711"/>
      <c r="CI112" s="711"/>
      <c r="CJ112" s="711"/>
      <c r="CK112" s="712"/>
      <c r="CL112" s="713"/>
      <c r="CM112" s="705" t="s">
        <v>382</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15">
      <c r="A113" s="725"/>
      <c r="B113" s="726"/>
      <c r="C113" s="706" t="s">
        <v>383</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396425</v>
      </c>
      <c r="AB113" s="697"/>
      <c r="AC113" s="697"/>
      <c r="AD113" s="697"/>
      <c r="AE113" s="698"/>
      <c r="AF113" s="699">
        <v>369042</v>
      </c>
      <c r="AG113" s="697"/>
      <c r="AH113" s="697"/>
      <c r="AI113" s="697"/>
      <c r="AJ113" s="698"/>
      <c r="AK113" s="699">
        <v>333341</v>
      </c>
      <c r="AL113" s="697"/>
      <c r="AM113" s="697"/>
      <c r="AN113" s="697"/>
      <c r="AO113" s="698"/>
      <c r="AP113" s="700">
        <v>4.5999999999999996</v>
      </c>
      <c r="AQ113" s="701"/>
      <c r="AR113" s="701"/>
      <c r="AS113" s="701"/>
      <c r="AT113" s="702"/>
      <c r="AU113" s="703"/>
      <c r="AV113" s="704"/>
      <c r="AW113" s="704"/>
      <c r="AX113" s="704"/>
      <c r="AY113" s="704"/>
      <c r="AZ113" s="705" t="s">
        <v>384</v>
      </c>
      <c r="BA113" s="706"/>
      <c r="BB113" s="706"/>
      <c r="BC113" s="706"/>
      <c r="BD113" s="706"/>
      <c r="BE113" s="706"/>
      <c r="BF113" s="706"/>
      <c r="BG113" s="706"/>
      <c r="BH113" s="706"/>
      <c r="BI113" s="706"/>
      <c r="BJ113" s="706"/>
      <c r="BK113" s="706"/>
      <c r="BL113" s="706"/>
      <c r="BM113" s="706"/>
      <c r="BN113" s="706"/>
      <c r="BO113" s="706"/>
      <c r="BP113" s="707"/>
      <c r="BQ113" s="708" t="s">
        <v>64</v>
      </c>
      <c r="BR113" s="709"/>
      <c r="BS113" s="709"/>
      <c r="BT113" s="709"/>
      <c r="BU113" s="709"/>
      <c r="BV113" s="709" t="s">
        <v>64</v>
      </c>
      <c r="BW113" s="709"/>
      <c r="BX113" s="709"/>
      <c r="BY113" s="709"/>
      <c r="BZ113" s="709"/>
      <c r="CA113" s="709" t="s">
        <v>64</v>
      </c>
      <c r="CB113" s="709"/>
      <c r="CC113" s="709"/>
      <c r="CD113" s="709"/>
      <c r="CE113" s="709"/>
      <c r="CF113" s="710" t="s">
        <v>64</v>
      </c>
      <c r="CG113" s="711"/>
      <c r="CH113" s="711"/>
      <c r="CI113" s="711"/>
      <c r="CJ113" s="711"/>
      <c r="CK113" s="712"/>
      <c r="CL113" s="713"/>
      <c r="CM113" s="705" t="s">
        <v>385</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15">
      <c r="A114" s="725"/>
      <c r="B114" s="726"/>
      <c r="C114" s="706" t="s">
        <v>386</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t="s">
        <v>64</v>
      </c>
      <c r="AB114" s="719"/>
      <c r="AC114" s="719"/>
      <c r="AD114" s="719"/>
      <c r="AE114" s="720"/>
      <c r="AF114" s="721" t="s">
        <v>64</v>
      </c>
      <c r="AG114" s="719"/>
      <c r="AH114" s="719"/>
      <c r="AI114" s="719"/>
      <c r="AJ114" s="720"/>
      <c r="AK114" s="721" t="s">
        <v>64</v>
      </c>
      <c r="AL114" s="719"/>
      <c r="AM114" s="719"/>
      <c r="AN114" s="719"/>
      <c r="AO114" s="720"/>
      <c r="AP114" s="722" t="s">
        <v>64</v>
      </c>
      <c r="AQ114" s="723"/>
      <c r="AR114" s="723"/>
      <c r="AS114" s="723"/>
      <c r="AT114" s="724"/>
      <c r="AU114" s="703"/>
      <c r="AV114" s="704"/>
      <c r="AW114" s="704"/>
      <c r="AX114" s="704"/>
      <c r="AY114" s="704"/>
      <c r="AZ114" s="705" t="s">
        <v>387</v>
      </c>
      <c r="BA114" s="706"/>
      <c r="BB114" s="706"/>
      <c r="BC114" s="706"/>
      <c r="BD114" s="706"/>
      <c r="BE114" s="706"/>
      <c r="BF114" s="706"/>
      <c r="BG114" s="706"/>
      <c r="BH114" s="706"/>
      <c r="BI114" s="706"/>
      <c r="BJ114" s="706"/>
      <c r="BK114" s="706"/>
      <c r="BL114" s="706"/>
      <c r="BM114" s="706"/>
      <c r="BN114" s="706"/>
      <c r="BO114" s="706"/>
      <c r="BP114" s="707"/>
      <c r="BQ114" s="708">
        <v>2991965</v>
      </c>
      <c r="BR114" s="709"/>
      <c r="BS114" s="709"/>
      <c r="BT114" s="709"/>
      <c r="BU114" s="709"/>
      <c r="BV114" s="709">
        <v>2964581</v>
      </c>
      <c r="BW114" s="709"/>
      <c r="BX114" s="709"/>
      <c r="BY114" s="709"/>
      <c r="BZ114" s="709"/>
      <c r="CA114" s="709">
        <v>2918530</v>
      </c>
      <c r="CB114" s="709"/>
      <c r="CC114" s="709"/>
      <c r="CD114" s="709"/>
      <c r="CE114" s="709"/>
      <c r="CF114" s="710">
        <v>40</v>
      </c>
      <c r="CG114" s="711"/>
      <c r="CH114" s="711"/>
      <c r="CI114" s="711"/>
      <c r="CJ114" s="711"/>
      <c r="CK114" s="712"/>
      <c r="CL114" s="713"/>
      <c r="CM114" s="705" t="s">
        <v>388</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15">
      <c r="A115" s="725"/>
      <c r="B115" s="726"/>
      <c r="C115" s="706" t="s">
        <v>389</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16051</v>
      </c>
      <c r="AB115" s="697"/>
      <c r="AC115" s="697"/>
      <c r="AD115" s="697"/>
      <c r="AE115" s="698"/>
      <c r="AF115" s="699">
        <v>15421</v>
      </c>
      <c r="AG115" s="697"/>
      <c r="AH115" s="697"/>
      <c r="AI115" s="697"/>
      <c r="AJ115" s="698"/>
      <c r="AK115" s="699">
        <v>14715</v>
      </c>
      <c r="AL115" s="697"/>
      <c r="AM115" s="697"/>
      <c r="AN115" s="697"/>
      <c r="AO115" s="698"/>
      <c r="AP115" s="700">
        <v>0.2</v>
      </c>
      <c r="AQ115" s="701"/>
      <c r="AR115" s="701"/>
      <c r="AS115" s="701"/>
      <c r="AT115" s="702"/>
      <c r="AU115" s="703"/>
      <c r="AV115" s="704"/>
      <c r="AW115" s="704"/>
      <c r="AX115" s="704"/>
      <c r="AY115" s="704"/>
      <c r="AZ115" s="705" t="s">
        <v>390</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391</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v>120408</v>
      </c>
      <c r="DH115" s="719"/>
      <c r="DI115" s="719"/>
      <c r="DJ115" s="719"/>
      <c r="DK115" s="720"/>
      <c r="DL115" s="721">
        <v>120408</v>
      </c>
      <c r="DM115" s="719"/>
      <c r="DN115" s="719"/>
      <c r="DO115" s="719"/>
      <c r="DP115" s="720"/>
      <c r="DQ115" s="721">
        <v>120410</v>
      </c>
      <c r="DR115" s="719"/>
      <c r="DS115" s="719"/>
      <c r="DT115" s="719"/>
      <c r="DU115" s="720"/>
      <c r="DV115" s="722">
        <v>1.7</v>
      </c>
      <c r="DW115" s="723"/>
      <c r="DX115" s="723"/>
      <c r="DY115" s="723"/>
      <c r="DZ115" s="724"/>
    </row>
    <row r="116" spans="1:130" s="468" customFormat="1" ht="26.25" customHeight="1" x14ac:dyDescent="0.15">
      <c r="A116" s="727"/>
      <c r="B116" s="728"/>
      <c r="C116" s="729" t="s">
        <v>392</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v>4</v>
      </c>
      <c r="AB116" s="719"/>
      <c r="AC116" s="719"/>
      <c r="AD116" s="719"/>
      <c r="AE116" s="720"/>
      <c r="AF116" s="721">
        <v>2</v>
      </c>
      <c r="AG116" s="719"/>
      <c r="AH116" s="719"/>
      <c r="AI116" s="719"/>
      <c r="AJ116" s="720"/>
      <c r="AK116" s="721">
        <v>3</v>
      </c>
      <c r="AL116" s="719"/>
      <c r="AM116" s="719"/>
      <c r="AN116" s="719"/>
      <c r="AO116" s="720"/>
      <c r="AP116" s="722">
        <v>0</v>
      </c>
      <c r="AQ116" s="723"/>
      <c r="AR116" s="723"/>
      <c r="AS116" s="723"/>
      <c r="AT116" s="724"/>
      <c r="AU116" s="703"/>
      <c r="AV116" s="704"/>
      <c r="AW116" s="704"/>
      <c r="AX116" s="704"/>
      <c r="AY116" s="704"/>
      <c r="AZ116" s="731" t="s">
        <v>393</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394</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15">
      <c r="A117" s="666" t="s">
        <v>120</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395</v>
      </c>
      <c r="Z117" s="668"/>
      <c r="AA117" s="735">
        <v>2392533</v>
      </c>
      <c r="AB117" s="736"/>
      <c r="AC117" s="736"/>
      <c r="AD117" s="736"/>
      <c r="AE117" s="737"/>
      <c r="AF117" s="738">
        <v>2317763</v>
      </c>
      <c r="AG117" s="736"/>
      <c r="AH117" s="736"/>
      <c r="AI117" s="736"/>
      <c r="AJ117" s="737"/>
      <c r="AK117" s="738">
        <v>2272532</v>
      </c>
      <c r="AL117" s="736"/>
      <c r="AM117" s="736"/>
      <c r="AN117" s="736"/>
      <c r="AO117" s="737"/>
      <c r="AP117" s="739"/>
      <c r="AQ117" s="740"/>
      <c r="AR117" s="740"/>
      <c r="AS117" s="740"/>
      <c r="AT117" s="741"/>
      <c r="AU117" s="703"/>
      <c r="AV117" s="704"/>
      <c r="AW117" s="704"/>
      <c r="AX117" s="704"/>
      <c r="AY117" s="704"/>
      <c r="AZ117" s="742" t="s">
        <v>396</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397</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15">
      <c r="A118" s="666" t="s">
        <v>370</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367</v>
      </c>
      <c r="AB118" s="667"/>
      <c r="AC118" s="667"/>
      <c r="AD118" s="667"/>
      <c r="AE118" s="668"/>
      <c r="AF118" s="669" t="s">
        <v>368</v>
      </c>
      <c r="AG118" s="667"/>
      <c r="AH118" s="667"/>
      <c r="AI118" s="667"/>
      <c r="AJ118" s="668"/>
      <c r="AK118" s="669" t="s">
        <v>239</v>
      </c>
      <c r="AL118" s="667"/>
      <c r="AM118" s="667"/>
      <c r="AN118" s="667"/>
      <c r="AO118" s="668"/>
      <c r="AP118" s="745" t="s">
        <v>369</v>
      </c>
      <c r="AQ118" s="746"/>
      <c r="AR118" s="746"/>
      <c r="AS118" s="746"/>
      <c r="AT118" s="747"/>
      <c r="AU118" s="703"/>
      <c r="AV118" s="704"/>
      <c r="AW118" s="704"/>
      <c r="AX118" s="704"/>
      <c r="AY118" s="704"/>
      <c r="AZ118" s="748" t="s">
        <v>398</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399</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15">
      <c r="A119" s="751" t="s">
        <v>374</v>
      </c>
      <c r="B119" s="690"/>
      <c r="C119" s="684" t="s">
        <v>375</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120</v>
      </c>
      <c r="BA119" s="754"/>
      <c r="BB119" s="754"/>
      <c r="BC119" s="754"/>
      <c r="BD119" s="754"/>
      <c r="BE119" s="754"/>
      <c r="BF119" s="754"/>
      <c r="BG119" s="754"/>
      <c r="BH119" s="754"/>
      <c r="BI119" s="754"/>
      <c r="BJ119" s="754"/>
      <c r="BK119" s="754"/>
      <c r="BL119" s="754"/>
      <c r="BM119" s="754"/>
      <c r="BN119" s="754"/>
      <c r="BO119" s="734" t="s">
        <v>400</v>
      </c>
      <c r="BP119" s="755"/>
      <c r="BQ119" s="749">
        <v>25394047</v>
      </c>
      <c r="BR119" s="750"/>
      <c r="BS119" s="750"/>
      <c r="BT119" s="750"/>
      <c r="BU119" s="750"/>
      <c r="BV119" s="750">
        <v>24376690</v>
      </c>
      <c r="BW119" s="750"/>
      <c r="BX119" s="750"/>
      <c r="BY119" s="750"/>
      <c r="BZ119" s="750"/>
      <c r="CA119" s="750">
        <v>23569647</v>
      </c>
      <c r="CB119" s="750"/>
      <c r="CC119" s="750"/>
      <c r="CD119" s="750"/>
      <c r="CE119" s="750"/>
      <c r="CF119" s="756"/>
      <c r="CG119" s="757"/>
      <c r="CH119" s="757"/>
      <c r="CI119" s="757"/>
      <c r="CJ119" s="758"/>
      <c r="CK119" s="759"/>
      <c r="CL119" s="760"/>
      <c r="CM119" s="748" t="s">
        <v>401</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v>130008</v>
      </c>
      <c r="DH119" s="762"/>
      <c r="DI119" s="762"/>
      <c r="DJ119" s="762"/>
      <c r="DK119" s="763"/>
      <c r="DL119" s="764">
        <v>117417</v>
      </c>
      <c r="DM119" s="762"/>
      <c r="DN119" s="762"/>
      <c r="DO119" s="762"/>
      <c r="DP119" s="763"/>
      <c r="DQ119" s="764">
        <v>104828</v>
      </c>
      <c r="DR119" s="762"/>
      <c r="DS119" s="762"/>
      <c r="DT119" s="762"/>
      <c r="DU119" s="763"/>
      <c r="DV119" s="765">
        <v>1.4</v>
      </c>
      <c r="DW119" s="766"/>
      <c r="DX119" s="766"/>
      <c r="DY119" s="766"/>
      <c r="DZ119" s="767"/>
    </row>
    <row r="120" spans="1:130" s="468" customFormat="1" ht="26.25" customHeight="1" x14ac:dyDescent="0.15">
      <c r="A120" s="768"/>
      <c r="B120" s="713"/>
      <c r="C120" s="705" t="s">
        <v>378</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402</v>
      </c>
      <c r="AV120" s="770"/>
      <c r="AW120" s="770"/>
      <c r="AX120" s="770"/>
      <c r="AY120" s="771"/>
      <c r="AZ120" s="684" t="s">
        <v>403</v>
      </c>
      <c r="BA120" s="673"/>
      <c r="BB120" s="673"/>
      <c r="BC120" s="673"/>
      <c r="BD120" s="673"/>
      <c r="BE120" s="673"/>
      <c r="BF120" s="673"/>
      <c r="BG120" s="673"/>
      <c r="BH120" s="673"/>
      <c r="BI120" s="673"/>
      <c r="BJ120" s="673"/>
      <c r="BK120" s="673"/>
      <c r="BL120" s="673"/>
      <c r="BM120" s="673"/>
      <c r="BN120" s="673"/>
      <c r="BO120" s="673"/>
      <c r="BP120" s="674"/>
      <c r="BQ120" s="685">
        <v>6968013</v>
      </c>
      <c r="BR120" s="686"/>
      <c r="BS120" s="686"/>
      <c r="BT120" s="686"/>
      <c r="BU120" s="686"/>
      <c r="BV120" s="686">
        <v>7679366</v>
      </c>
      <c r="BW120" s="686"/>
      <c r="BX120" s="686"/>
      <c r="BY120" s="686"/>
      <c r="BZ120" s="686"/>
      <c r="CA120" s="686">
        <v>8031024</v>
      </c>
      <c r="CB120" s="686"/>
      <c r="CC120" s="686"/>
      <c r="CD120" s="686"/>
      <c r="CE120" s="686"/>
      <c r="CF120" s="687">
        <v>110.1</v>
      </c>
      <c r="CG120" s="688"/>
      <c r="CH120" s="688"/>
      <c r="CI120" s="688"/>
      <c r="CJ120" s="688"/>
      <c r="CK120" s="772" t="s">
        <v>404</v>
      </c>
      <c r="CL120" s="773"/>
      <c r="CM120" s="773"/>
      <c r="CN120" s="773"/>
      <c r="CO120" s="774"/>
      <c r="CP120" s="775" t="s">
        <v>343</v>
      </c>
      <c r="CQ120" s="776"/>
      <c r="CR120" s="776"/>
      <c r="CS120" s="776"/>
      <c r="CT120" s="776"/>
      <c r="CU120" s="776"/>
      <c r="CV120" s="776"/>
      <c r="CW120" s="776"/>
      <c r="CX120" s="776"/>
      <c r="CY120" s="776"/>
      <c r="CZ120" s="776"/>
      <c r="DA120" s="776"/>
      <c r="DB120" s="776"/>
      <c r="DC120" s="776"/>
      <c r="DD120" s="776"/>
      <c r="DE120" s="776"/>
      <c r="DF120" s="777"/>
      <c r="DG120" s="685">
        <v>3338156</v>
      </c>
      <c r="DH120" s="686"/>
      <c r="DI120" s="686"/>
      <c r="DJ120" s="686"/>
      <c r="DK120" s="686"/>
      <c r="DL120" s="686">
        <v>2959987</v>
      </c>
      <c r="DM120" s="686"/>
      <c r="DN120" s="686"/>
      <c r="DO120" s="686"/>
      <c r="DP120" s="686"/>
      <c r="DQ120" s="686">
        <v>2585703</v>
      </c>
      <c r="DR120" s="686"/>
      <c r="DS120" s="686"/>
      <c r="DT120" s="686"/>
      <c r="DU120" s="686"/>
      <c r="DV120" s="691">
        <v>35.4</v>
      </c>
      <c r="DW120" s="691"/>
      <c r="DX120" s="691"/>
      <c r="DY120" s="691"/>
      <c r="DZ120" s="692"/>
    </row>
    <row r="121" spans="1:130" s="468" customFormat="1" ht="26.25" customHeight="1" x14ac:dyDescent="0.15">
      <c r="A121" s="768"/>
      <c r="B121" s="713"/>
      <c r="C121" s="742" t="s">
        <v>405</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406</v>
      </c>
      <c r="BA121" s="706"/>
      <c r="BB121" s="706"/>
      <c r="BC121" s="706"/>
      <c r="BD121" s="706"/>
      <c r="BE121" s="706"/>
      <c r="BF121" s="706"/>
      <c r="BG121" s="706"/>
      <c r="BH121" s="706"/>
      <c r="BI121" s="706"/>
      <c r="BJ121" s="706"/>
      <c r="BK121" s="706"/>
      <c r="BL121" s="706"/>
      <c r="BM121" s="706"/>
      <c r="BN121" s="706"/>
      <c r="BO121" s="706"/>
      <c r="BP121" s="707"/>
      <c r="BQ121" s="708">
        <v>272735</v>
      </c>
      <c r="BR121" s="709"/>
      <c r="BS121" s="709"/>
      <c r="BT121" s="709"/>
      <c r="BU121" s="709"/>
      <c r="BV121" s="709">
        <v>238350</v>
      </c>
      <c r="BW121" s="709"/>
      <c r="BX121" s="709"/>
      <c r="BY121" s="709"/>
      <c r="BZ121" s="709"/>
      <c r="CA121" s="709">
        <v>228854</v>
      </c>
      <c r="CB121" s="709"/>
      <c r="CC121" s="709"/>
      <c r="CD121" s="709"/>
      <c r="CE121" s="709"/>
      <c r="CF121" s="710">
        <v>3.1</v>
      </c>
      <c r="CG121" s="711"/>
      <c r="CH121" s="711"/>
      <c r="CI121" s="711"/>
      <c r="CJ121" s="711"/>
      <c r="CK121" s="781"/>
      <c r="CL121" s="782"/>
      <c r="CM121" s="782"/>
      <c r="CN121" s="782"/>
      <c r="CO121" s="783"/>
      <c r="CP121" s="784" t="s">
        <v>345</v>
      </c>
      <c r="CQ121" s="785"/>
      <c r="CR121" s="785"/>
      <c r="CS121" s="785"/>
      <c r="CT121" s="785"/>
      <c r="CU121" s="785"/>
      <c r="CV121" s="785"/>
      <c r="CW121" s="785"/>
      <c r="CX121" s="785"/>
      <c r="CY121" s="785"/>
      <c r="CZ121" s="785"/>
      <c r="DA121" s="785"/>
      <c r="DB121" s="785"/>
      <c r="DC121" s="785"/>
      <c r="DD121" s="785"/>
      <c r="DE121" s="785"/>
      <c r="DF121" s="786"/>
      <c r="DG121" s="708">
        <v>61710</v>
      </c>
      <c r="DH121" s="709"/>
      <c r="DI121" s="709"/>
      <c r="DJ121" s="709"/>
      <c r="DK121" s="709"/>
      <c r="DL121" s="709">
        <v>58549</v>
      </c>
      <c r="DM121" s="709"/>
      <c r="DN121" s="709"/>
      <c r="DO121" s="709"/>
      <c r="DP121" s="709"/>
      <c r="DQ121" s="709">
        <v>75381</v>
      </c>
      <c r="DR121" s="709"/>
      <c r="DS121" s="709"/>
      <c r="DT121" s="709"/>
      <c r="DU121" s="709"/>
      <c r="DV121" s="714">
        <v>1</v>
      </c>
      <c r="DW121" s="714"/>
      <c r="DX121" s="714"/>
      <c r="DY121" s="714"/>
      <c r="DZ121" s="715"/>
    </row>
    <row r="122" spans="1:130" s="468" customFormat="1" ht="26.25" customHeight="1" x14ac:dyDescent="0.15">
      <c r="A122" s="768"/>
      <c r="B122" s="713"/>
      <c r="C122" s="705" t="s">
        <v>388</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407</v>
      </c>
      <c r="BA122" s="729"/>
      <c r="BB122" s="729"/>
      <c r="BC122" s="729"/>
      <c r="BD122" s="729"/>
      <c r="BE122" s="729"/>
      <c r="BF122" s="729"/>
      <c r="BG122" s="729"/>
      <c r="BH122" s="729"/>
      <c r="BI122" s="729"/>
      <c r="BJ122" s="729"/>
      <c r="BK122" s="729"/>
      <c r="BL122" s="729"/>
      <c r="BM122" s="729"/>
      <c r="BN122" s="729"/>
      <c r="BO122" s="729"/>
      <c r="BP122" s="730"/>
      <c r="BQ122" s="749">
        <v>16251798</v>
      </c>
      <c r="BR122" s="750"/>
      <c r="BS122" s="750"/>
      <c r="BT122" s="750"/>
      <c r="BU122" s="750"/>
      <c r="BV122" s="750">
        <v>15561840</v>
      </c>
      <c r="BW122" s="750"/>
      <c r="BX122" s="750"/>
      <c r="BY122" s="750"/>
      <c r="BZ122" s="750"/>
      <c r="CA122" s="750">
        <v>15256060</v>
      </c>
      <c r="CB122" s="750"/>
      <c r="CC122" s="750"/>
      <c r="CD122" s="750"/>
      <c r="CE122" s="750"/>
      <c r="CF122" s="787">
        <v>209.2</v>
      </c>
      <c r="CG122" s="788"/>
      <c r="CH122" s="788"/>
      <c r="CI122" s="788"/>
      <c r="CJ122" s="788"/>
      <c r="CK122" s="781"/>
      <c r="CL122" s="782"/>
      <c r="CM122" s="782"/>
      <c r="CN122" s="782"/>
      <c r="CO122" s="783"/>
      <c r="CP122" s="784" t="s">
        <v>348</v>
      </c>
      <c r="CQ122" s="785"/>
      <c r="CR122" s="785"/>
      <c r="CS122" s="785"/>
      <c r="CT122" s="785"/>
      <c r="CU122" s="785"/>
      <c r="CV122" s="785"/>
      <c r="CW122" s="785"/>
      <c r="CX122" s="785"/>
      <c r="CY122" s="785"/>
      <c r="CZ122" s="785"/>
      <c r="DA122" s="785"/>
      <c r="DB122" s="785"/>
      <c r="DC122" s="785"/>
      <c r="DD122" s="785"/>
      <c r="DE122" s="785"/>
      <c r="DF122" s="786"/>
      <c r="DG122" s="708" t="s">
        <v>64</v>
      </c>
      <c r="DH122" s="709"/>
      <c r="DI122" s="709"/>
      <c r="DJ122" s="709"/>
      <c r="DK122" s="709"/>
      <c r="DL122" s="709" t="s">
        <v>64</v>
      </c>
      <c r="DM122" s="709"/>
      <c r="DN122" s="709"/>
      <c r="DO122" s="709"/>
      <c r="DP122" s="709"/>
      <c r="DQ122" s="709" t="s">
        <v>64</v>
      </c>
      <c r="DR122" s="709"/>
      <c r="DS122" s="709"/>
      <c r="DT122" s="709"/>
      <c r="DU122" s="709"/>
      <c r="DV122" s="714" t="s">
        <v>64</v>
      </c>
      <c r="DW122" s="714"/>
      <c r="DX122" s="714"/>
      <c r="DY122" s="714"/>
      <c r="DZ122" s="715"/>
    </row>
    <row r="123" spans="1:130" s="468" customFormat="1" ht="26.25" customHeight="1" x14ac:dyDescent="0.15">
      <c r="A123" s="768"/>
      <c r="B123" s="713"/>
      <c r="C123" s="705" t="s">
        <v>394</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120</v>
      </c>
      <c r="BA123" s="754"/>
      <c r="BB123" s="754"/>
      <c r="BC123" s="754"/>
      <c r="BD123" s="754"/>
      <c r="BE123" s="754"/>
      <c r="BF123" s="754"/>
      <c r="BG123" s="754"/>
      <c r="BH123" s="754"/>
      <c r="BI123" s="754"/>
      <c r="BJ123" s="754"/>
      <c r="BK123" s="754"/>
      <c r="BL123" s="754"/>
      <c r="BM123" s="754"/>
      <c r="BN123" s="754"/>
      <c r="BO123" s="734" t="s">
        <v>408</v>
      </c>
      <c r="BP123" s="755"/>
      <c r="BQ123" s="791">
        <v>23492546</v>
      </c>
      <c r="BR123" s="792"/>
      <c r="BS123" s="792"/>
      <c r="BT123" s="792"/>
      <c r="BU123" s="792"/>
      <c r="BV123" s="792">
        <v>23479556</v>
      </c>
      <c r="BW123" s="792"/>
      <c r="BX123" s="792"/>
      <c r="BY123" s="792"/>
      <c r="BZ123" s="792"/>
      <c r="CA123" s="792">
        <v>23515938</v>
      </c>
      <c r="CB123" s="792"/>
      <c r="CC123" s="792"/>
      <c r="CD123" s="792"/>
      <c r="CE123" s="792"/>
      <c r="CF123" s="756"/>
      <c r="CG123" s="757"/>
      <c r="CH123" s="757"/>
      <c r="CI123" s="757"/>
      <c r="CJ123" s="758"/>
      <c r="CK123" s="781"/>
      <c r="CL123" s="782"/>
      <c r="CM123" s="782"/>
      <c r="CN123" s="782"/>
      <c r="CO123" s="783"/>
      <c r="CP123" s="784" t="s">
        <v>346</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
      <c r="A124" s="768"/>
      <c r="B124" s="713"/>
      <c r="C124" s="705" t="s">
        <v>397</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409</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v>25.9</v>
      </c>
      <c r="BR124" s="797"/>
      <c r="BS124" s="797"/>
      <c r="BT124" s="797"/>
      <c r="BU124" s="797"/>
      <c r="BV124" s="797">
        <v>11.7</v>
      </c>
      <c r="BW124" s="797"/>
      <c r="BX124" s="797"/>
      <c r="BY124" s="797"/>
      <c r="BZ124" s="797"/>
      <c r="CA124" s="797">
        <v>0.7</v>
      </c>
      <c r="CB124" s="797"/>
      <c r="CC124" s="797"/>
      <c r="CD124" s="797"/>
      <c r="CE124" s="797"/>
      <c r="CF124" s="798"/>
      <c r="CG124" s="799"/>
      <c r="CH124" s="799"/>
      <c r="CI124" s="799"/>
      <c r="CJ124" s="800"/>
      <c r="CK124" s="801"/>
      <c r="CL124" s="801"/>
      <c r="CM124" s="801"/>
      <c r="CN124" s="801"/>
      <c r="CO124" s="802"/>
      <c r="CP124" s="784" t="s">
        <v>410</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15">
      <c r="A125" s="768"/>
      <c r="B125" s="713"/>
      <c r="C125" s="705" t="s">
        <v>399</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411</v>
      </c>
      <c r="CL125" s="773"/>
      <c r="CM125" s="773"/>
      <c r="CN125" s="773"/>
      <c r="CO125" s="774"/>
      <c r="CP125" s="684" t="s">
        <v>412</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
      <c r="A126" s="768"/>
      <c r="B126" s="713"/>
      <c r="C126" s="705" t="s">
        <v>401</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v>16051</v>
      </c>
      <c r="AB126" s="719"/>
      <c r="AC126" s="719"/>
      <c r="AD126" s="719"/>
      <c r="AE126" s="720"/>
      <c r="AF126" s="721">
        <v>15421</v>
      </c>
      <c r="AG126" s="719"/>
      <c r="AH126" s="719"/>
      <c r="AI126" s="719"/>
      <c r="AJ126" s="720"/>
      <c r="AK126" s="721">
        <v>14715</v>
      </c>
      <c r="AL126" s="719"/>
      <c r="AM126" s="719"/>
      <c r="AN126" s="719"/>
      <c r="AO126" s="720"/>
      <c r="AP126" s="722">
        <v>0.2</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413</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15">
      <c r="A127" s="809"/>
      <c r="B127" s="760"/>
      <c r="C127" s="748" t="s">
        <v>414</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415</v>
      </c>
      <c r="AY127" s="811"/>
      <c r="AZ127" s="811"/>
      <c r="BA127" s="811"/>
      <c r="BB127" s="811"/>
      <c r="BC127" s="811"/>
      <c r="BD127" s="811"/>
      <c r="BE127" s="812"/>
      <c r="BF127" s="813" t="s">
        <v>416</v>
      </c>
      <c r="BG127" s="811"/>
      <c r="BH127" s="811"/>
      <c r="BI127" s="811"/>
      <c r="BJ127" s="811"/>
      <c r="BK127" s="811"/>
      <c r="BL127" s="812"/>
      <c r="BM127" s="813" t="s">
        <v>417</v>
      </c>
      <c r="BN127" s="811"/>
      <c r="BO127" s="811"/>
      <c r="BP127" s="811"/>
      <c r="BQ127" s="811"/>
      <c r="BR127" s="811"/>
      <c r="BS127" s="812"/>
      <c r="BT127" s="813" t="s">
        <v>418</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419</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
      <c r="A128" s="815" t="s">
        <v>420</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421</v>
      </c>
      <c r="X128" s="817"/>
      <c r="Y128" s="817"/>
      <c r="Z128" s="818"/>
      <c r="AA128" s="819">
        <v>78453</v>
      </c>
      <c r="AB128" s="820"/>
      <c r="AC128" s="820"/>
      <c r="AD128" s="820"/>
      <c r="AE128" s="821"/>
      <c r="AF128" s="822">
        <v>74677</v>
      </c>
      <c r="AG128" s="820"/>
      <c r="AH128" s="820"/>
      <c r="AI128" s="820"/>
      <c r="AJ128" s="821"/>
      <c r="AK128" s="822">
        <v>56703</v>
      </c>
      <c r="AL128" s="820"/>
      <c r="AM128" s="820"/>
      <c r="AN128" s="820"/>
      <c r="AO128" s="821"/>
      <c r="AP128" s="823"/>
      <c r="AQ128" s="824"/>
      <c r="AR128" s="824"/>
      <c r="AS128" s="824"/>
      <c r="AT128" s="825"/>
      <c r="AU128" s="475"/>
      <c r="AV128" s="475"/>
      <c r="AW128" s="475"/>
      <c r="AX128" s="672" t="s">
        <v>422</v>
      </c>
      <c r="AY128" s="673"/>
      <c r="AZ128" s="673"/>
      <c r="BA128" s="673"/>
      <c r="BB128" s="673"/>
      <c r="BC128" s="673"/>
      <c r="BD128" s="673"/>
      <c r="BE128" s="674"/>
      <c r="BF128" s="826" t="s">
        <v>64</v>
      </c>
      <c r="BG128" s="827"/>
      <c r="BH128" s="827"/>
      <c r="BI128" s="827"/>
      <c r="BJ128" s="827"/>
      <c r="BK128" s="827"/>
      <c r="BL128" s="828"/>
      <c r="BM128" s="826">
        <v>13.53</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423</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15">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424</v>
      </c>
      <c r="X129" s="840"/>
      <c r="Y129" s="840"/>
      <c r="Z129" s="841"/>
      <c r="AA129" s="718">
        <v>9108590</v>
      </c>
      <c r="AB129" s="719"/>
      <c r="AC129" s="719"/>
      <c r="AD129" s="719"/>
      <c r="AE129" s="720"/>
      <c r="AF129" s="721">
        <v>9322463</v>
      </c>
      <c r="AG129" s="719"/>
      <c r="AH129" s="719"/>
      <c r="AI129" s="719"/>
      <c r="AJ129" s="720"/>
      <c r="AK129" s="721">
        <v>8938712</v>
      </c>
      <c r="AL129" s="719"/>
      <c r="AM129" s="719"/>
      <c r="AN129" s="719"/>
      <c r="AO129" s="720"/>
      <c r="AP129" s="842"/>
      <c r="AQ129" s="843"/>
      <c r="AR129" s="843"/>
      <c r="AS129" s="843"/>
      <c r="AT129" s="844"/>
      <c r="AU129" s="476"/>
      <c r="AV129" s="476"/>
      <c r="AW129" s="476"/>
      <c r="AX129" s="845" t="s">
        <v>425</v>
      </c>
      <c r="AY129" s="706"/>
      <c r="AZ129" s="706"/>
      <c r="BA129" s="706"/>
      <c r="BB129" s="706"/>
      <c r="BC129" s="706"/>
      <c r="BD129" s="706"/>
      <c r="BE129" s="707"/>
      <c r="BF129" s="846" t="s">
        <v>64</v>
      </c>
      <c r="BG129" s="847"/>
      <c r="BH129" s="847"/>
      <c r="BI129" s="847"/>
      <c r="BJ129" s="847"/>
      <c r="BK129" s="847"/>
      <c r="BL129" s="848"/>
      <c r="BM129" s="846">
        <v>18.53</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426</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427</v>
      </c>
      <c r="X130" s="840"/>
      <c r="Y130" s="840"/>
      <c r="Z130" s="841"/>
      <c r="AA130" s="718">
        <v>1781054</v>
      </c>
      <c r="AB130" s="719"/>
      <c r="AC130" s="719"/>
      <c r="AD130" s="719"/>
      <c r="AE130" s="720"/>
      <c r="AF130" s="721">
        <v>1695131</v>
      </c>
      <c r="AG130" s="719"/>
      <c r="AH130" s="719"/>
      <c r="AI130" s="719"/>
      <c r="AJ130" s="720"/>
      <c r="AK130" s="721">
        <v>1644719</v>
      </c>
      <c r="AL130" s="719"/>
      <c r="AM130" s="719"/>
      <c r="AN130" s="719"/>
      <c r="AO130" s="720"/>
      <c r="AP130" s="842"/>
      <c r="AQ130" s="843"/>
      <c r="AR130" s="843"/>
      <c r="AS130" s="843"/>
      <c r="AT130" s="844"/>
      <c r="AU130" s="476"/>
      <c r="AV130" s="476"/>
      <c r="AW130" s="476"/>
      <c r="AX130" s="845" t="s">
        <v>428</v>
      </c>
      <c r="AY130" s="706"/>
      <c r="AZ130" s="706"/>
      <c r="BA130" s="706"/>
      <c r="BB130" s="706"/>
      <c r="BC130" s="706"/>
      <c r="BD130" s="706"/>
      <c r="BE130" s="707"/>
      <c r="BF130" s="851">
        <v>7.4</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429</v>
      </c>
      <c r="X131" s="858"/>
      <c r="Y131" s="858"/>
      <c r="Z131" s="859"/>
      <c r="AA131" s="761">
        <v>7327536</v>
      </c>
      <c r="AB131" s="762"/>
      <c r="AC131" s="762"/>
      <c r="AD131" s="762"/>
      <c r="AE131" s="763"/>
      <c r="AF131" s="764">
        <v>7627332</v>
      </c>
      <c r="AG131" s="762"/>
      <c r="AH131" s="762"/>
      <c r="AI131" s="762"/>
      <c r="AJ131" s="763"/>
      <c r="AK131" s="764">
        <v>7293993</v>
      </c>
      <c r="AL131" s="762"/>
      <c r="AM131" s="762"/>
      <c r="AN131" s="762"/>
      <c r="AO131" s="763"/>
      <c r="AP131" s="860"/>
      <c r="AQ131" s="861"/>
      <c r="AR131" s="861"/>
      <c r="AS131" s="861"/>
      <c r="AT131" s="862"/>
      <c r="AU131" s="476"/>
      <c r="AV131" s="476"/>
      <c r="AW131" s="476"/>
      <c r="AX131" s="863" t="s">
        <v>430</v>
      </c>
      <c r="AY131" s="477"/>
      <c r="AZ131" s="477"/>
      <c r="BA131" s="477"/>
      <c r="BB131" s="477"/>
      <c r="BC131" s="477"/>
      <c r="BD131" s="477"/>
      <c r="BE131" s="834"/>
      <c r="BF131" s="864">
        <v>0.7</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431</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432</v>
      </c>
      <c r="W132" s="872"/>
      <c r="X132" s="872"/>
      <c r="Y132" s="872"/>
      <c r="Z132" s="873"/>
      <c r="AA132" s="874">
        <v>7.2742870179999999</v>
      </c>
      <c r="AB132" s="875"/>
      <c r="AC132" s="875"/>
      <c r="AD132" s="875"/>
      <c r="AE132" s="876"/>
      <c r="AF132" s="877">
        <v>7.1840979259999997</v>
      </c>
      <c r="AG132" s="875"/>
      <c r="AH132" s="875"/>
      <c r="AI132" s="875"/>
      <c r="AJ132" s="876"/>
      <c r="AK132" s="877">
        <v>7.8298676729999999</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433</v>
      </c>
      <c r="W133" s="882"/>
      <c r="X133" s="882"/>
      <c r="Y133" s="882"/>
      <c r="Z133" s="883"/>
      <c r="AA133" s="884">
        <v>6.8</v>
      </c>
      <c r="AB133" s="885"/>
      <c r="AC133" s="885"/>
      <c r="AD133" s="885"/>
      <c r="AE133" s="886"/>
      <c r="AF133" s="884">
        <v>7</v>
      </c>
      <c r="AG133" s="885"/>
      <c r="AH133" s="885"/>
      <c r="AI133" s="885"/>
      <c r="AJ133" s="886"/>
      <c r="AK133" s="884">
        <v>7.4</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ImZGefWeP5As9XvyNWJDWqgcodC96IezpJ2gB/6ud46QtvcCd1dnZ1Y6z2W6oYkSlB9Afnp9Z1RKlJlmy9hEuw==" saltValue="xLvNyrvRn+yhh3uvm3hS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oF1YgjCkvGcjT4zKlBAd1fRyasQnqEWi3lTEOJeHgQUDAFBVL8cO51EUxKAbB85J1e1J4+GX8RsiwNuxKMrCpg==" saltValue="2K3PE323jxWV0BowSRor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7wJxxRXJp/sjm5ewuZ7u6kSaSBv0aBWGCAXv29LwezPiqSeo3Klvtsb33IOIdcJ0PglR+NfM+qKZnfBnfurRg==" saltValue="lNA3ydWSCf+RJE6Zg9La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889" customWidth="1"/>
    <col min="37" max="44" width="17" style="889" customWidth="1"/>
    <col min="45" max="45" width="6.125" style="896" customWidth="1"/>
    <col min="46" max="46" width="3" style="894" customWidth="1"/>
    <col min="47" max="47" width="19.125" style="889" hidden="1" customWidth="1"/>
    <col min="48" max="52" width="12.625" style="889" hidden="1" customWidth="1"/>
    <col min="53" max="16384" width="8.625" style="889" hidden="1"/>
  </cols>
  <sheetData>
    <row r="1" spans="1:46" x14ac:dyDescent="0.15">
      <c r="AS1" s="890"/>
      <c r="AT1" s="890"/>
    </row>
    <row r="2" spans="1:46" x14ac:dyDescent="0.15">
      <c r="AS2" s="890"/>
      <c r="AT2" s="890"/>
    </row>
    <row r="3" spans="1:46" x14ac:dyDescent="0.15">
      <c r="AS3" s="890"/>
      <c r="AT3" s="890"/>
    </row>
    <row r="4" spans="1:46" x14ac:dyDescent="0.15">
      <c r="AS4" s="890"/>
      <c r="AT4" s="890"/>
    </row>
    <row r="5" spans="1:46" ht="17.25" x14ac:dyDescent="0.15">
      <c r="A5" s="891" t="s">
        <v>434</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x14ac:dyDescent="0.15">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435</v>
      </c>
      <c r="AL6" s="895"/>
      <c r="AM6" s="895"/>
      <c r="AN6" s="895"/>
      <c r="AO6" s="890"/>
      <c r="AP6" s="890"/>
      <c r="AQ6" s="890"/>
      <c r="AR6" s="890"/>
    </row>
    <row r="7" spans="1:46" ht="13.5" customHeight="1" x14ac:dyDescent="0.15">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436</v>
      </c>
      <c r="AP7" s="901"/>
      <c r="AQ7" s="902" t="s">
        <v>437</v>
      </c>
      <c r="AR7" s="903"/>
    </row>
    <row r="8" spans="1:46" x14ac:dyDescent="0.15">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438</v>
      </c>
      <c r="AQ8" s="909" t="s">
        <v>439</v>
      </c>
      <c r="AR8" s="910" t="s">
        <v>440</v>
      </c>
    </row>
    <row r="9" spans="1:46" x14ac:dyDescent="0.15">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441</v>
      </c>
      <c r="AL9" s="912"/>
      <c r="AM9" s="912"/>
      <c r="AN9" s="913"/>
      <c r="AO9" s="914">
        <v>3163226</v>
      </c>
      <c r="AP9" s="914">
        <v>147863</v>
      </c>
      <c r="AQ9" s="915">
        <v>105319</v>
      </c>
      <c r="AR9" s="916">
        <v>40.4</v>
      </c>
    </row>
    <row r="10" spans="1:46" ht="13.5" customHeight="1" x14ac:dyDescent="0.15">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442</v>
      </c>
      <c r="AL10" s="912"/>
      <c r="AM10" s="912"/>
      <c r="AN10" s="913"/>
      <c r="AO10" s="917">
        <v>1406</v>
      </c>
      <c r="AP10" s="917">
        <v>66</v>
      </c>
      <c r="AQ10" s="918">
        <v>9860</v>
      </c>
      <c r="AR10" s="919">
        <v>-99.3</v>
      </c>
    </row>
    <row r="11" spans="1:46" ht="13.5" customHeight="1" x14ac:dyDescent="0.15">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443</v>
      </c>
      <c r="AL11" s="912"/>
      <c r="AM11" s="912"/>
      <c r="AN11" s="913"/>
      <c r="AO11" s="917" t="s">
        <v>321</v>
      </c>
      <c r="AP11" s="917" t="s">
        <v>321</v>
      </c>
      <c r="AQ11" s="918">
        <v>1656</v>
      </c>
      <c r="AR11" s="919" t="s">
        <v>321</v>
      </c>
    </row>
    <row r="12" spans="1:46" ht="13.5" customHeight="1" x14ac:dyDescent="0.15">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444</v>
      </c>
      <c r="AL12" s="912"/>
      <c r="AM12" s="912"/>
      <c r="AN12" s="913"/>
      <c r="AO12" s="917" t="s">
        <v>321</v>
      </c>
      <c r="AP12" s="917" t="s">
        <v>321</v>
      </c>
      <c r="AQ12" s="918">
        <v>3</v>
      </c>
      <c r="AR12" s="919" t="s">
        <v>321</v>
      </c>
    </row>
    <row r="13" spans="1:46" ht="13.5" customHeight="1" x14ac:dyDescent="0.15">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445</v>
      </c>
      <c r="AL13" s="912"/>
      <c r="AM13" s="912"/>
      <c r="AN13" s="913"/>
      <c r="AO13" s="917">
        <v>86348</v>
      </c>
      <c r="AP13" s="917">
        <v>4036</v>
      </c>
      <c r="AQ13" s="918">
        <v>4056</v>
      </c>
      <c r="AR13" s="919">
        <v>-0.5</v>
      </c>
    </row>
    <row r="14" spans="1:46" ht="13.5" customHeight="1" x14ac:dyDescent="0.15">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446</v>
      </c>
      <c r="AL14" s="912"/>
      <c r="AM14" s="912"/>
      <c r="AN14" s="913"/>
      <c r="AO14" s="917">
        <v>47483</v>
      </c>
      <c r="AP14" s="917">
        <v>2220</v>
      </c>
      <c r="AQ14" s="918">
        <v>2339</v>
      </c>
      <c r="AR14" s="919">
        <v>-5.0999999999999996</v>
      </c>
    </row>
    <row r="15" spans="1:46" ht="13.5" customHeight="1" x14ac:dyDescent="0.15">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447</v>
      </c>
      <c r="AL15" s="921"/>
      <c r="AM15" s="921"/>
      <c r="AN15" s="922"/>
      <c r="AO15" s="917">
        <v>-186537</v>
      </c>
      <c r="AP15" s="917">
        <v>-8720</v>
      </c>
      <c r="AQ15" s="918">
        <v>-7717</v>
      </c>
      <c r="AR15" s="919">
        <v>13</v>
      </c>
    </row>
    <row r="16" spans="1:46" x14ac:dyDescent="0.15">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120</v>
      </c>
      <c r="AL16" s="921"/>
      <c r="AM16" s="921"/>
      <c r="AN16" s="922"/>
      <c r="AO16" s="917">
        <v>3111926</v>
      </c>
      <c r="AP16" s="917">
        <v>145465</v>
      </c>
      <c r="AQ16" s="918">
        <v>115515</v>
      </c>
      <c r="AR16" s="919">
        <v>25.9</v>
      </c>
    </row>
    <row r="17" spans="1:46" x14ac:dyDescent="0.15">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x14ac:dyDescent="0.15">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x14ac:dyDescent="0.15">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448</v>
      </c>
      <c r="AL19" s="890"/>
      <c r="AM19" s="890"/>
      <c r="AN19" s="890"/>
      <c r="AO19" s="890"/>
      <c r="AP19" s="890"/>
      <c r="AQ19" s="890"/>
      <c r="AR19" s="890"/>
    </row>
    <row r="20" spans="1:46" x14ac:dyDescent="0.15">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449</v>
      </c>
      <c r="AP20" s="929" t="s">
        <v>450</v>
      </c>
      <c r="AQ20" s="930" t="s">
        <v>451</v>
      </c>
      <c r="AR20" s="931"/>
    </row>
    <row r="21" spans="1:46" s="940" customFormat="1" x14ac:dyDescent="0.15">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452</v>
      </c>
      <c r="AL21" s="934"/>
      <c r="AM21" s="934"/>
      <c r="AN21" s="935"/>
      <c r="AO21" s="936">
        <v>14.35</v>
      </c>
      <c r="AP21" s="937">
        <v>10.69</v>
      </c>
      <c r="AQ21" s="938">
        <v>3.66</v>
      </c>
      <c r="AR21" s="895"/>
      <c r="AS21" s="939"/>
      <c r="AT21" s="932"/>
    </row>
    <row r="22" spans="1:46" s="940" customFormat="1" x14ac:dyDescent="0.15">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453</v>
      </c>
      <c r="AL22" s="934"/>
      <c r="AM22" s="934"/>
      <c r="AN22" s="935"/>
      <c r="AO22" s="941">
        <v>98.5</v>
      </c>
      <c r="AP22" s="942">
        <v>97.4</v>
      </c>
      <c r="AQ22" s="943">
        <v>1.1000000000000001</v>
      </c>
      <c r="AR22" s="924"/>
      <c r="AS22" s="939"/>
      <c r="AT22" s="932"/>
    </row>
    <row r="23" spans="1:46" s="940" customFormat="1" x14ac:dyDescent="0.15">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x14ac:dyDescent="0.15">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x14ac:dyDescent="0.15">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x14ac:dyDescent="0.15">
      <c r="A26" s="948" t="s">
        <v>454</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x14ac:dyDescent="0.15">
      <c r="A27" s="949"/>
      <c r="AO27" s="890"/>
      <c r="AP27" s="890"/>
      <c r="AQ27" s="890"/>
      <c r="AR27" s="890"/>
      <c r="AS27" s="890"/>
      <c r="AT27" s="890"/>
    </row>
    <row r="28" spans="1:46" ht="17.25" x14ac:dyDescent="0.15">
      <c r="A28" s="891" t="s">
        <v>455</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x14ac:dyDescent="0.15">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456</v>
      </c>
      <c r="AL29" s="895"/>
      <c r="AM29" s="895"/>
      <c r="AN29" s="895"/>
      <c r="AO29" s="890"/>
      <c r="AP29" s="890"/>
      <c r="AQ29" s="890"/>
      <c r="AR29" s="890"/>
      <c r="AS29" s="951"/>
    </row>
    <row r="30" spans="1:46" ht="13.5" customHeight="1" x14ac:dyDescent="0.15">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436</v>
      </c>
      <c r="AP30" s="901"/>
      <c r="AQ30" s="902" t="s">
        <v>437</v>
      </c>
      <c r="AR30" s="903"/>
    </row>
    <row r="31" spans="1:46" x14ac:dyDescent="0.15">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438</v>
      </c>
      <c r="AQ31" s="909" t="s">
        <v>439</v>
      </c>
      <c r="AR31" s="910" t="s">
        <v>440</v>
      </c>
    </row>
    <row r="32" spans="1:46" ht="27" customHeight="1" x14ac:dyDescent="0.15">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457</v>
      </c>
      <c r="AL32" s="953"/>
      <c r="AM32" s="953"/>
      <c r="AN32" s="954"/>
      <c r="AO32" s="955">
        <v>1924473</v>
      </c>
      <c r="AP32" s="955">
        <v>89958</v>
      </c>
      <c r="AQ32" s="956">
        <v>74824</v>
      </c>
      <c r="AR32" s="957">
        <v>20.2</v>
      </c>
    </row>
    <row r="33" spans="1:46" ht="13.5" customHeight="1" x14ac:dyDescent="0.15">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458</v>
      </c>
      <c r="AL33" s="953"/>
      <c r="AM33" s="953"/>
      <c r="AN33" s="954"/>
      <c r="AO33" s="955" t="s">
        <v>321</v>
      </c>
      <c r="AP33" s="955" t="s">
        <v>321</v>
      </c>
      <c r="AQ33" s="956" t="s">
        <v>321</v>
      </c>
      <c r="AR33" s="957" t="s">
        <v>321</v>
      </c>
    </row>
    <row r="34" spans="1:46" ht="27" customHeight="1" x14ac:dyDescent="0.15">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459</v>
      </c>
      <c r="AL34" s="953"/>
      <c r="AM34" s="953"/>
      <c r="AN34" s="954"/>
      <c r="AO34" s="955" t="s">
        <v>321</v>
      </c>
      <c r="AP34" s="955" t="s">
        <v>321</v>
      </c>
      <c r="AQ34" s="956">
        <v>1</v>
      </c>
      <c r="AR34" s="957" t="s">
        <v>321</v>
      </c>
    </row>
    <row r="35" spans="1:46" ht="27" customHeight="1" x14ac:dyDescent="0.15">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460</v>
      </c>
      <c r="AL35" s="953"/>
      <c r="AM35" s="953"/>
      <c r="AN35" s="954"/>
      <c r="AO35" s="955">
        <v>333341</v>
      </c>
      <c r="AP35" s="955">
        <v>15582</v>
      </c>
      <c r="AQ35" s="956">
        <v>17427</v>
      </c>
      <c r="AR35" s="957">
        <v>-10.6</v>
      </c>
    </row>
    <row r="36" spans="1:46" ht="27" customHeight="1" x14ac:dyDescent="0.15">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461</v>
      </c>
      <c r="AL36" s="953"/>
      <c r="AM36" s="953"/>
      <c r="AN36" s="954"/>
      <c r="AO36" s="955" t="s">
        <v>321</v>
      </c>
      <c r="AP36" s="955" t="s">
        <v>321</v>
      </c>
      <c r="AQ36" s="956">
        <v>2447</v>
      </c>
      <c r="AR36" s="957" t="s">
        <v>321</v>
      </c>
    </row>
    <row r="37" spans="1:46" ht="13.5" customHeight="1" x14ac:dyDescent="0.15">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462</v>
      </c>
      <c r="AL37" s="953"/>
      <c r="AM37" s="953"/>
      <c r="AN37" s="954"/>
      <c r="AO37" s="955">
        <v>14715</v>
      </c>
      <c r="AP37" s="955">
        <v>688</v>
      </c>
      <c r="AQ37" s="956">
        <v>591</v>
      </c>
      <c r="AR37" s="957">
        <v>16.399999999999999</v>
      </c>
    </row>
    <row r="38" spans="1:46" ht="27" customHeight="1" x14ac:dyDescent="0.15">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463</v>
      </c>
      <c r="AL38" s="959"/>
      <c r="AM38" s="959"/>
      <c r="AN38" s="960"/>
      <c r="AO38" s="961">
        <v>3</v>
      </c>
      <c r="AP38" s="961">
        <v>0</v>
      </c>
      <c r="AQ38" s="962">
        <v>2</v>
      </c>
      <c r="AR38" s="943">
        <v>-100</v>
      </c>
      <c r="AS38" s="951"/>
    </row>
    <row r="39" spans="1:46" x14ac:dyDescent="0.15">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464</v>
      </c>
      <c r="AL39" s="959"/>
      <c r="AM39" s="959"/>
      <c r="AN39" s="960"/>
      <c r="AO39" s="955">
        <v>-56703</v>
      </c>
      <c r="AP39" s="955">
        <v>-2651</v>
      </c>
      <c r="AQ39" s="956">
        <v>-3618</v>
      </c>
      <c r="AR39" s="957">
        <v>-26.7</v>
      </c>
      <c r="AS39" s="951"/>
    </row>
    <row r="40" spans="1:46" ht="27" customHeight="1" x14ac:dyDescent="0.15">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465</v>
      </c>
      <c r="AL40" s="953"/>
      <c r="AM40" s="953"/>
      <c r="AN40" s="954"/>
      <c r="AO40" s="955">
        <v>-1644719</v>
      </c>
      <c r="AP40" s="955">
        <v>-76881</v>
      </c>
      <c r="AQ40" s="956">
        <v>-63812</v>
      </c>
      <c r="AR40" s="957">
        <v>20.5</v>
      </c>
      <c r="AS40" s="951"/>
    </row>
    <row r="41" spans="1:46" x14ac:dyDescent="0.15">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231</v>
      </c>
      <c r="AL41" s="964"/>
      <c r="AM41" s="964"/>
      <c r="AN41" s="965"/>
      <c r="AO41" s="955">
        <v>571110</v>
      </c>
      <c r="AP41" s="955">
        <v>26696</v>
      </c>
      <c r="AQ41" s="956">
        <v>27863</v>
      </c>
      <c r="AR41" s="957">
        <v>-4.2</v>
      </c>
      <c r="AS41" s="951"/>
    </row>
    <row r="42" spans="1:46" x14ac:dyDescent="0.15">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t="s">
        <v>466</v>
      </c>
      <c r="AL42" s="890"/>
      <c r="AM42" s="890"/>
      <c r="AN42" s="890"/>
      <c r="AO42" s="890"/>
      <c r="AP42" s="890"/>
      <c r="AQ42" s="924"/>
      <c r="AR42" s="924"/>
      <c r="AS42" s="951"/>
    </row>
    <row r="43" spans="1:46" x14ac:dyDescent="0.15">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x14ac:dyDescent="0.15">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x14ac:dyDescent="0.15">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x14ac:dyDescent="0.15">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x14ac:dyDescent="0.15">
      <c r="A47" s="970" t="s">
        <v>467</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x14ac:dyDescent="0.15">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468</v>
      </c>
      <c r="AL48" s="971"/>
      <c r="AM48" s="971"/>
      <c r="AN48" s="971"/>
      <c r="AO48" s="971"/>
      <c r="AP48" s="971"/>
      <c r="AQ48" s="972"/>
      <c r="AR48" s="971"/>
    </row>
    <row r="49" spans="1:44" ht="13.5" customHeight="1" x14ac:dyDescent="0.15">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436</v>
      </c>
      <c r="AN49" s="976" t="s">
        <v>469</v>
      </c>
      <c r="AO49" s="977"/>
      <c r="AP49" s="977"/>
      <c r="AQ49" s="977"/>
      <c r="AR49" s="978"/>
    </row>
    <row r="50" spans="1:44" x14ac:dyDescent="0.15">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470</v>
      </c>
      <c r="AO50" s="983" t="s">
        <v>471</v>
      </c>
      <c r="AP50" s="984" t="s">
        <v>472</v>
      </c>
      <c r="AQ50" s="985" t="s">
        <v>473</v>
      </c>
      <c r="AR50" s="986" t="s">
        <v>474</v>
      </c>
    </row>
    <row r="51" spans="1:44" x14ac:dyDescent="0.15">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475</v>
      </c>
      <c r="AL51" s="974"/>
      <c r="AM51" s="987">
        <v>1886878</v>
      </c>
      <c r="AN51" s="988">
        <v>80289</v>
      </c>
      <c r="AO51" s="989">
        <v>-27.9</v>
      </c>
      <c r="AP51" s="990">
        <v>85173</v>
      </c>
      <c r="AQ51" s="991">
        <v>-4.3</v>
      </c>
      <c r="AR51" s="992">
        <v>-23.6</v>
      </c>
    </row>
    <row r="52" spans="1:44" x14ac:dyDescent="0.15">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476</v>
      </c>
      <c r="AM52" s="995">
        <v>1301118</v>
      </c>
      <c r="AN52" s="996">
        <v>55364</v>
      </c>
      <c r="AO52" s="997">
        <v>-40.200000000000003</v>
      </c>
      <c r="AP52" s="998">
        <v>43913</v>
      </c>
      <c r="AQ52" s="999">
        <v>-3.4</v>
      </c>
      <c r="AR52" s="1000">
        <v>-36.799999999999997</v>
      </c>
    </row>
    <row r="53" spans="1:44" x14ac:dyDescent="0.15">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477</v>
      </c>
      <c r="AL53" s="974"/>
      <c r="AM53" s="987">
        <v>3201321</v>
      </c>
      <c r="AN53" s="988">
        <v>139601</v>
      </c>
      <c r="AO53" s="989">
        <v>73.900000000000006</v>
      </c>
      <c r="AP53" s="990">
        <v>94081</v>
      </c>
      <c r="AQ53" s="991">
        <v>10.5</v>
      </c>
      <c r="AR53" s="992">
        <v>63.4</v>
      </c>
    </row>
    <row r="54" spans="1:44" x14ac:dyDescent="0.15">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476</v>
      </c>
      <c r="AM54" s="995">
        <v>2666464</v>
      </c>
      <c r="AN54" s="996">
        <v>116277</v>
      </c>
      <c r="AO54" s="997">
        <v>110</v>
      </c>
      <c r="AP54" s="998">
        <v>48949</v>
      </c>
      <c r="AQ54" s="999">
        <v>11.5</v>
      </c>
      <c r="AR54" s="1000">
        <v>98.5</v>
      </c>
    </row>
    <row r="55" spans="1:44" x14ac:dyDescent="0.15">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478</v>
      </c>
      <c r="AL55" s="974"/>
      <c r="AM55" s="987">
        <v>1817448</v>
      </c>
      <c r="AN55" s="988">
        <v>81296</v>
      </c>
      <c r="AO55" s="989">
        <v>-41.8</v>
      </c>
      <c r="AP55" s="990">
        <v>92632</v>
      </c>
      <c r="AQ55" s="991">
        <v>-1.5</v>
      </c>
      <c r="AR55" s="992">
        <v>-40.299999999999997</v>
      </c>
    </row>
    <row r="56" spans="1:44" x14ac:dyDescent="0.15">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476</v>
      </c>
      <c r="AM56" s="995">
        <v>1287233</v>
      </c>
      <c r="AN56" s="996">
        <v>57579</v>
      </c>
      <c r="AO56" s="997">
        <v>-50.5</v>
      </c>
      <c r="AP56" s="998">
        <v>47978</v>
      </c>
      <c r="AQ56" s="999">
        <v>-2</v>
      </c>
      <c r="AR56" s="1000">
        <v>-48.5</v>
      </c>
    </row>
    <row r="57" spans="1:44" x14ac:dyDescent="0.15">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479</v>
      </c>
      <c r="AL57" s="974"/>
      <c r="AM57" s="987">
        <v>1730541</v>
      </c>
      <c r="AN57" s="988">
        <v>79492</v>
      </c>
      <c r="AO57" s="989">
        <v>-2.2000000000000002</v>
      </c>
      <c r="AP57" s="990">
        <v>96469</v>
      </c>
      <c r="AQ57" s="991">
        <v>4.0999999999999996</v>
      </c>
      <c r="AR57" s="992">
        <v>-6.3</v>
      </c>
    </row>
    <row r="58" spans="1:44" x14ac:dyDescent="0.15">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476</v>
      </c>
      <c r="AM58" s="995">
        <v>1076286</v>
      </c>
      <c r="AN58" s="996">
        <v>49439</v>
      </c>
      <c r="AO58" s="997">
        <v>-14.1</v>
      </c>
      <c r="AP58" s="998">
        <v>49775</v>
      </c>
      <c r="AQ58" s="999">
        <v>3.7</v>
      </c>
      <c r="AR58" s="1000">
        <v>-17.8</v>
      </c>
    </row>
    <row r="59" spans="1:44" x14ac:dyDescent="0.15">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480</v>
      </c>
      <c r="AL59" s="974"/>
      <c r="AM59" s="987">
        <v>1887593</v>
      </c>
      <c r="AN59" s="988">
        <v>88234</v>
      </c>
      <c r="AO59" s="989">
        <v>11</v>
      </c>
      <c r="AP59" s="990">
        <v>85743</v>
      </c>
      <c r="AQ59" s="991">
        <v>-11.1</v>
      </c>
      <c r="AR59" s="992">
        <v>22.1</v>
      </c>
    </row>
    <row r="60" spans="1:44" x14ac:dyDescent="0.15">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476</v>
      </c>
      <c r="AM60" s="995">
        <v>1545063</v>
      </c>
      <c r="AN60" s="996">
        <v>72223</v>
      </c>
      <c r="AO60" s="997">
        <v>46.1</v>
      </c>
      <c r="AP60" s="998">
        <v>45231</v>
      </c>
      <c r="AQ60" s="999">
        <v>-9.1</v>
      </c>
      <c r="AR60" s="1000">
        <v>55.2</v>
      </c>
    </row>
    <row r="61" spans="1:44" x14ac:dyDescent="0.15">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481</v>
      </c>
      <c r="AL61" s="1001"/>
      <c r="AM61" s="1002">
        <v>2104756</v>
      </c>
      <c r="AN61" s="1003">
        <v>93782</v>
      </c>
      <c r="AO61" s="1004">
        <v>2.6</v>
      </c>
      <c r="AP61" s="1005">
        <v>90820</v>
      </c>
      <c r="AQ61" s="1006">
        <v>-0.5</v>
      </c>
      <c r="AR61" s="992">
        <v>3.1</v>
      </c>
    </row>
    <row r="62" spans="1:44" x14ac:dyDescent="0.15">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476</v>
      </c>
      <c r="AM62" s="995">
        <v>1575233</v>
      </c>
      <c r="AN62" s="996">
        <v>70176</v>
      </c>
      <c r="AO62" s="997">
        <v>10.3</v>
      </c>
      <c r="AP62" s="998">
        <v>47169</v>
      </c>
      <c r="AQ62" s="999">
        <v>0.1</v>
      </c>
      <c r="AR62" s="1000">
        <v>10.199999999999999</v>
      </c>
    </row>
    <row r="63" spans="1:44" x14ac:dyDescent="0.15">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x14ac:dyDescent="0.15">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x14ac:dyDescent="0.15">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x14ac:dyDescent="0.15">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x14ac:dyDescent="0.15">
      <c r="AK67" s="890"/>
      <c r="AL67" s="890"/>
      <c r="AM67" s="890"/>
      <c r="AN67" s="890"/>
      <c r="AO67" s="890"/>
      <c r="AP67" s="890"/>
      <c r="AQ67" s="890"/>
      <c r="AR67" s="890"/>
      <c r="AS67" s="890"/>
      <c r="AT67" s="890"/>
    </row>
    <row r="68" spans="1:46" ht="13.5" hidden="1" customHeight="1" x14ac:dyDescent="0.15">
      <c r="AK68" s="890"/>
      <c r="AL68" s="890"/>
      <c r="AM68" s="890"/>
      <c r="AN68" s="890"/>
      <c r="AO68" s="890"/>
      <c r="AP68" s="890"/>
      <c r="AQ68" s="890"/>
      <c r="AR68" s="890"/>
    </row>
    <row r="69" spans="1:46" ht="13.5" hidden="1" customHeight="1" x14ac:dyDescent="0.15">
      <c r="AK69" s="890"/>
      <c r="AL69" s="890"/>
      <c r="AM69" s="890"/>
      <c r="AN69" s="890"/>
      <c r="AO69" s="890"/>
      <c r="AP69" s="890"/>
      <c r="AQ69" s="890"/>
      <c r="AR69" s="890"/>
    </row>
    <row r="70" spans="1:46" hidden="1" x14ac:dyDescent="0.15">
      <c r="AK70" s="890"/>
      <c r="AL70" s="890"/>
      <c r="AM70" s="890"/>
      <c r="AN70" s="890"/>
      <c r="AO70" s="890"/>
      <c r="AP70" s="890"/>
      <c r="AQ70" s="890"/>
      <c r="AR70" s="890"/>
    </row>
    <row r="71" spans="1:46" hidden="1" x14ac:dyDescent="0.15">
      <c r="AK71" s="890"/>
      <c r="AL71" s="890"/>
      <c r="AM71" s="890"/>
      <c r="AN71" s="890"/>
      <c r="AO71" s="890"/>
      <c r="AP71" s="890"/>
      <c r="AQ71" s="890"/>
      <c r="AR71" s="890"/>
    </row>
    <row r="72" spans="1:46" hidden="1" x14ac:dyDescent="0.15">
      <c r="AK72" s="890"/>
      <c r="AL72" s="890"/>
      <c r="AM72" s="890"/>
      <c r="AN72" s="890"/>
      <c r="AO72" s="890"/>
      <c r="AP72" s="890"/>
      <c r="AQ72" s="890"/>
      <c r="AR72" s="890"/>
    </row>
    <row r="73" spans="1:46" hidden="1" x14ac:dyDescent="0.15">
      <c r="AK73" s="890"/>
      <c r="AL73" s="890"/>
      <c r="AM73" s="890"/>
      <c r="AN73" s="890"/>
      <c r="AO73" s="890"/>
      <c r="AP73" s="890"/>
      <c r="AQ73" s="890"/>
      <c r="AR73" s="890"/>
    </row>
  </sheetData>
  <sheetProtection algorithmName="SHA-512" hashValue="wegyTtJuf8FwYWg9Njus5nXwUyGL/Swuvndj/i6haMml1byMni1ZGgn+Y+003MHzVZBowZYRR33k/HzxSSkATA==" saltValue="8LoqW6oj1ocbTtyQLDh18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hLodm9kGm9lcVvGiLvTG5D/SnsLa7wBwfOmr7DciXySgQ+Y1YTYB3SPID2iiJHYaaFcTCdyXVG1lko+6Bn6rXA==" saltValue="D6Mi9FLlRN/mHs5obNGP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TWAHjZ3Dl8wpt73kaqp7uOpGz6cJ1HMQERI/VjQ5Qok3WSL3SRRJj/3vPxZ7lBt+aP17ohwRnCBFOtGvmq3TuA==" saltValue="51YOTi+ASd1uwr+EipqO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009" customWidth="1"/>
    <col min="2" max="16" width="14.625" style="1009" customWidth="1"/>
    <col min="17"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10"/>
      <c r="C45" s="1010"/>
      <c r="D45" s="1010"/>
      <c r="E45" s="1010"/>
      <c r="F45" s="1010"/>
      <c r="G45" s="1010"/>
      <c r="H45" s="1010"/>
      <c r="I45" s="1010"/>
      <c r="J45" s="1011" t="s">
        <v>482</v>
      </c>
    </row>
    <row r="46" spans="2:10" ht="29.25" customHeight="1" thickBot="1" x14ac:dyDescent="0.25">
      <c r="B46" s="1012" t="s">
        <v>24</v>
      </c>
      <c r="C46" s="1013"/>
      <c r="D46" s="1013"/>
      <c r="E46" s="1014" t="s">
        <v>483</v>
      </c>
      <c r="F46" s="1015" t="s">
        <v>3</v>
      </c>
      <c r="G46" s="1016" t="s">
        <v>4</v>
      </c>
      <c r="H46" s="1016" t="s">
        <v>5</v>
      </c>
      <c r="I46" s="1016" t="s">
        <v>6</v>
      </c>
      <c r="J46" s="1017" t="s">
        <v>7</v>
      </c>
    </row>
    <row r="47" spans="2:10" ht="57.75" customHeight="1" x14ac:dyDescent="0.15">
      <c r="B47" s="1018"/>
      <c r="C47" s="1019" t="s">
        <v>484</v>
      </c>
      <c r="D47" s="1019"/>
      <c r="E47" s="1020"/>
      <c r="F47" s="1021">
        <v>60.37</v>
      </c>
      <c r="G47" s="1022">
        <v>51.83</v>
      </c>
      <c r="H47" s="1022">
        <v>44.5</v>
      </c>
      <c r="I47" s="1022">
        <v>48.02</v>
      </c>
      <c r="J47" s="1023">
        <v>51.98</v>
      </c>
    </row>
    <row r="48" spans="2:10" ht="57.75" customHeight="1" x14ac:dyDescent="0.15">
      <c r="B48" s="1024"/>
      <c r="C48" s="1025" t="s">
        <v>485</v>
      </c>
      <c r="D48" s="1025"/>
      <c r="E48" s="1026"/>
      <c r="F48" s="1027">
        <v>1.04</v>
      </c>
      <c r="G48" s="1028">
        <v>0.62</v>
      </c>
      <c r="H48" s="1028">
        <v>2.5</v>
      </c>
      <c r="I48" s="1028">
        <v>3.52</v>
      </c>
      <c r="J48" s="1029">
        <v>3.82</v>
      </c>
    </row>
    <row r="49" spans="2:10" ht="57.75" customHeight="1" thickBot="1" x14ac:dyDescent="0.2">
      <c r="B49" s="1030"/>
      <c r="C49" s="1031" t="s">
        <v>486</v>
      </c>
      <c r="D49" s="1031"/>
      <c r="E49" s="1032"/>
      <c r="F49" s="1033" t="s">
        <v>487</v>
      </c>
      <c r="G49" s="1034" t="s">
        <v>488</v>
      </c>
      <c r="H49" s="1034" t="s">
        <v>489</v>
      </c>
      <c r="I49" s="1034">
        <v>5.61</v>
      </c>
      <c r="J49" s="1035">
        <v>2.0499999999999998</v>
      </c>
    </row>
    <row r="50" spans="2:10" x14ac:dyDescent="0.15"/>
  </sheetData>
  <sheetProtection algorithmName="SHA-512" hashValue="mNk6amoiVW3hIqKN4gURCYYv8G7QkOA6xqlYUQZ+n5kkMxAHPJSlR/73G/w56ceCAuqxSJdjS5KTMYnM3BZFSA==" saltValue="Kmwq8Qits5TbPlBrK0bm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037" customWidth="1"/>
    <col min="2" max="2" width="11" style="1037" customWidth="1"/>
    <col min="3" max="3" width="17" style="1037" customWidth="1"/>
    <col min="4" max="5" width="16.625" style="1037" customWidth="1"/>
    <col min="6" max="15" width="15" style="1037" customWidth="1"/>
    <col min="16" max="16" width="24" style="1037" customWidth="1"/>
    <col min="17" max="16384" width="0" style="1037" hidden="1"/>
  </cols>
  <sheetData>
    <row r="1" spans="1:16" ht="16.5" customHeight="1" x14ac:dyDescent="0.15">
      <c r="A1" s="1036"/>
      <c r="B1" s="1036"/>
      <c r="C1" s="1036"/>
      <c r="D1" s="1036"/>
      <c r="E1" s="1036"/>
      <c r="F1" s="1036"/>
      <c r="G1" s="1036"/>
      <c r="H1" s="1036"/>
      <c r="I1" s="1036"/>
      <c r="J1" s="1036"/>
      <c r="K1" s="1036"/>
      <c r="L1" s="1036"/>
      <c r="M1" s="1036"/>
      <c r="N1" s="1036"/>
      <c r="O1" s="1036"/>
      <c r="P1" s="1036"/>
    </row>
    <row r="2" spans="1:16" ht="16.5" customHeight="1" x14ac:dyDescent="0.15">
      <c r="A2" s="1036"/>
      <c r="B2" s="1036"/>
      <c r="C2" s="1036"/>
      <c r="D2" s="1036"/>
      <c r="E2" s="1036"/>
      <c r="F2" s="1036"/>
      <c r="G2" s="1036"/>
      <c r="H2" s="1036"/>
      <c r="I2" s="1036"/>
      <c r="J2" s="1036"/>
      <c r="K2" s="1036"/>
      <c r="L2" s="1036"/>
      <c r="M2" s="1036"/>
      <c r="N2" s="1036"/>
      <c r="O2" s="1036"/>
      <c r="P2" s="1036"/>
    </row>
    <row r="3" spans="1:16" ht="16.5" customHeight="1" x14ac:dyDescent="0.15">
      <c r="A3" s="1036"/>
      <c r="B3" s="1036"/>
      <c r="C3" s="1036"/>
      <c r="D3" s="1036"/>
      <c r="E3" s="1036"/>
      <c r="F3" s="1036"/>
      <c r="G3" s="1036"/>
      <c r="H3" s="1036"/>
      <c r="I3" s="1036"/>
      <c r="J3" s="1036"/>
      <c r="K3" s="1036"/>
      <c r="L3" s="1036"/>
      <c r="M3" s="1036"/>
      <c r="N3" s="1036"/>
      <c r="O3" s="1036"/>
      <c r="P3" s="1036"/>
    </row>
    <row r="4" spans="1:16" ht="16.5" customHeight="1" x14ac:dyDescent="0.15">
      <c r="A4" s="1036"/>
      <c r="B4" s="1036"/>
      <c r="C4" s="1036"/>
      <c r="D4" s="1036"/>
      <c r="E4" s="1036"/>
      <c r="F4" s="1036"/>
      <c r="G4" s="1036"/>
      <c r="H4" s="1036"/>
      <c r="I4" s="1036"/>
      <c r="J4" s="1036"/>
      <c r="K4" s="1036"/>
      <c r="L4" s="1036"/>
      <c r="M4" s="1036"/>
      <c r="N4" s="1036"/>
      <c r="O4" s="1036"/>
      <c r="P4" s="1036"/>
    </row>
    <row r="5" spans="1:16" ht="16.5" customHeight="1" x14ac:dyDescent="0.15">
      <c r="A5" s="1036"/>
      <c r="B5" s="1036"/>
      <c r="C5" s="1036"/>
      <c r="D5" s="1036"/>
      <c r="E5" s="1036"/>
      <c r="F5" s="1036"/>
      <c r="G5" s="1036"/>
      <c r="H5" s="1036"/>
      <c r="I5" s="1036"/>
      <c r="J5" s="1036"/>
      <c r="K5" s="1036"/>
      <c r="L5" s="1036"/>
      <c r="M5" s="1036"/>
      <c r="N5" s="1036"/>
      <c r="O5" s="1036"/>
      <c r="P5" s="1036"/>
    </row>
    <row r="6" spans="1:16" ht="16.5" customHeight="1" x14ac:dyDescent="0.15">
      <c r="A6" s="1036"/>
      <c r="B6" s="1036"/>
      <c r="C6" s="1036"/>
      <c r="D6" s="1036"/>
      <c r="E6" s="1036"/>
      <c r="F6" s="1036"/>
      <c r="G6" s="1036"/>
      <c r="H6" s="1036"/>
      <c r="I6" s="1036"/>
      <c r="J6" s="1036"/>
      <c r="K6" s="1036"/>
      <c r="L6" s="1036"/>
      <c r="M6" s="1036"/>
      <c r="N6" s="1036"/>
      <c r="O6" s="1036"/>
      <c r="P6" s="1036"/>
    </row>
    <row r="7" spans="1:16" ht="16.5" customHeight="1" x14ac:dyDescent="0.15">
      <c r="A7" s="1036"/>
      <c r="B7" s="1036"/>
      <c r="C7" s="1036"/>
      <c r="D7" s="1036"/>
      <c r="E7" s="1036"/>
      <c r="F7" s="1036"/>
      <c r="G7" s="1036"/>
      <c r="H7" s="1036"/>
      <c r="I7" s="1036"/>
      <c r="J7" s="1036"/>
      <c r="K7" s="1036"/>
      <c r="L7" s="1036"/>
      <c r="M7" s="1036"/>
      <c r="N7" s="1036"/>
      <c r="O7" s="1036"/>
      <c r="P7" s="1036"/>
    </row>
    <row r="8" spans="1:16" ht="16.5" customHeight="1" x14ac:dyDescent="0.15">
      <c r="A8" s="1036"/>
      <c r="B8" s="1036"/>
      <c r="C8" s="1036"/>
      <c r="D8" s="1036"/>
      <c r="E8" s="1036"/>
      <c r="F8" s="1036"/>
      <c r="G8" s="1036"/>
      <c r="H8" s="1036"/>
      <c r="I8" s="1036"/>
      <c r="J8" s="1036"/>
      <c r="K8" s="1036"/>
      <c r="L8" s="1036"/>
      <c r="M8" s="1036"/>
      <c r="N8" s="1036"/>
      <c r="O8" s="1036"/>
      <c r="P8" s="1036"/>
    </row>
    <row r="9" spans="1:16" ht="16.5" customHeight="1" x14ac:dyDescent="0.15">
      <c r="A9" s="1036"/>
      <c r="B9" s="1036"/>
      <c r="C9" s="1036"/>
      <c r="D9" s="1036"/>
      <c r="E9" s="1036"/>
      <c r="F9" s="1036"/>
      <c r="G9" s="1036"/>
      <c r="H9" s="1036"/>
      <c r="I9" s="1036"/>
      <c r="J9" s="1036"/>
      <c r="K9" s="1036"/>
      <c r="L9" s="1036"/>
      <c r="M9" s="1036"/>
      <c r="N9" s="1036"/>
      <c r="O9" s="1036"/>
      <c r="P9" s="1036"/>
    </row>
    <row r="10" spans="1:16" ht="16.5" customHeight="1" x14ac:dyDescent="0.15">
      <c r="A10" s="1036"/>
      <c r="B10" s="1036"/>
      <c r="C10" s="1036"/>
      <c r="D10" s="1036"/>
      <c r="E10" s="1036"/>
      <c r="F10" s="1036"/>
      <c r="G10" s="1036"/>
      <c r="H10" s="1036"/>
      <c r="I10" s="1036"/>
      <c r="J10" s="1036"/>
      <c r="K10" s="1036"/>
      <c r="L10" s="1036"/>
      <c r="M10" s="1036"/>
      <c r="N10" s="1036"/>
      <c r="O10" s="1036"/>
      <c r="P10" s="1036"/>
    </row>
    <row r="11" spans="1:16" ht="16.5" customHeight="1" x14ac:dyDescent="0.15">
      <c r="A11" s="1036"/>
      <c r="B11" s="1036"/>
      <c r="C11" s="1036"/>
      <c r="D11" s="1036"/>
      <c r="E11" s="1036"/>
      <c r="F11" s="1036"/>
      <c r="G11" s="1036"/>
      <c r="H11" s="1036"/>
      <c r="I11" s="1036"/>
      <c r="J11" s="1036"/>
      <c r="K11" s="1036"/>
      <c r="L11" s="1036"/>
      <c r="M11" s="1036"/>
      <c r="N11" s="1036"/>
      <c r="O11" s="1036"/>
      <c r="P11" s="1036"/>
    </row>
    <row r="12" spans="1:16" ht="16.5" customHeight="1" x14ac:dyDescent="0.15">
      <c r="A12" s="1036"/>
      <c r="B12" s="1036"/>
      <c r="C12" s="1036"/>
      <c r="D12" s="1036"/>
      <c r="E12" s="1036"/>
      <c r="F12" s="1036"/>
      <c r="G12" s="1036"/>
      <c r="H12" s="1036"/>
      <c r="I12" s="1036"/>
      <c r="J12" s="1036"/>
      <c r="K12" s="1036"/>
      <c r="L12" s="1036"/>
      <c r="M12" s="1036"/>
      <c r="N12" s="1036"/>
      <c r="O12" s="1036"/>
      <c r="P12" s="1036"/>
    </row>
    <row r="13" spans="1:16" ht="16.5" customHeight="1" x14ac:dyDescent="0.15">
      <c r="A13" s="1036"/>
      <c r="B13" s="1036"/>
      <c r="C13" s="1036"/>
      <c r="D13" s="1036"/>
      <c r="E13" s="1036"/>
      <c r="F13" s="1036"/>
      <c r="G13" s="1036"/>
      <c r="H13" s="1036"/>
      <c r="I13" s="1036"/>
      <c r="J13" s="1036"/>
      <c r="K13" s="1036"/>
      <c r="L13" s="1036"/>
      <c r="M13" s="1036"/>
      <c r="N13" s="1036"/>
      <c r="O13" s="1036"/>
      <c r="P13" s="1036"/>
    </row>
    <row r="14" spans="1:16" ht="16.5" customHeight="1" x14ac:dyDescent="0.15">
      <c r="A14" s="1036"/>
      <c r="B14" s="1036"/>
      <c r="C14" s="1036"/>
      <c r="D14" s="1036"/>
      <c r="E14" s="1036"/>
      <c r="F14" s="1036"/>
      <c r="G14" s="1036"/>
      <c r="H14" s="1036"/>
      <c r="I14" s="1036"/>
      <c r="J14" s="1036"/>
      <c r="K14" s="1036"/>
      <c r="L14" s="1036"/>
      <c r="M14" s="1036"/>
      <c r="N14" s="1036"/>
      <c r="O14" s="1036"/>
      <c r="P14" s="1036"/>
    </row>
    <row r="15" spans="1:16" ht="16.5" customHeight="1" x14ac:dyDescent="0.15">
      <c r="A15" s="1036"/>
      <c r="B15" s="1036"/>
      <c r="C15" s="1036"/>
      <c r="D15" s="1036"/>
      <c r="E15" s="1036"/>
      <c r="F15" s="1036"/>
      <c r="G15" s="1036"/>
      <c r="H15" s="1036"/>
      <c r="I15" s="1036"/>
      <c r="J15" s="1036"/>
      <c r="K15" s="1036"/>
      <c r="L15" s="1036"/>
      <c r="M15" s="1036"/>
      <c r="N15" s="1036"/>
      <c r="O15" s="1036"/>
      <c r="P15" s="1036"/>
    </row>
    <row r="16" spans="1:16" ht="16.5" customHeight="1" x14ac:dyDescent="0.15">
      <c r="A16" s="1036"/>
      <c r="B16" s="1036"/>
      <c r="C16" s="1036"/>
      <c r="D16" s="1036"/>
      <c r="E16" s="1036"/>
      <c r="F16" s="1036"/>
      <c r="G16" s="1036"/>
      <c r="H16" s="1036"/>
      <c r="I16" s="1036"/>
      <c r="J16" s="1036"/>
      <c r="K16" s="1036"/>
      <c r="L16" s="1036"/>
      <c r="M16" s="1036"/>
      <c r="N16" s="1036"/>
      <c r="O16" s="1036"/>
      <c r="P16" s="1036"/>
    </row>
    <row r="17" spans="1:16" ht="16.5" customHeight="1" x14ac:dyDescent="0.15">
      <c r="A17" s="1036"/>
      <c r="B17" s="1036"/>
      <c r="C17" s="1036"/>
      <c r="D17" s="1036"/>
      <c r="E17" s="1036"/>
      <c r="F17" s="1036"/>
      <c r="G17" s="1036"/>
      <c r="H17" s="1036"/>
      <c r="I17" s="1036"/>
      <c r="J17" s="1036"/>
      <c r="K17" s="1036"/>
      <c r="L17" s="1036"/>
      <c r="M17" s="1036"/>
      <c r="N17" s="1036"/>
      <c r="O17" s="1036"/>
      <c r="P17" s="1036"/>
    </row>
    <row r="18" spans="1:16" ht="16.5" customHeight="1" x14ac:dyDescent="0.15">
      <c r="A18" s="1036"/>
      <c r="B18" s="1036"/>
      <c r="C18" s="1036"/>
      <c r="D18" s="1036"/>
      <c r="E18" s="1036"/>
      <c r="F18" s="1036"/>
      <c r="G18" s="1036"/>
      <c r="H18" s="1036"/>
      <c r="I18" s="1036"/>
      <c r="J18" s="1036"/>
      <c r="K18" s="1036"/>
      <c r="L18" s="1036"/>
      <c r="M18" s="1036"/>
      <c r="N18" s="1036"/>
      <c r="O18" s="1036"/>
      <c r="P18" s="1036"/>
    </row>
    <row r="19" spans="1:16" ht="16.5" customHeight="1" x14ac:dyDescent="0.15">
      <c r="A19" s="1036"/>
      <c r="B19" s="1036"/>
      <c r="C19" s="1036"/>
      <c r="D19" s="1036"/>
      <c r="E19" s="1036"/>
      <c r="F19" s="1036"/>
      <c r="G19" s="1036"/>
      <c r="H19" s="1036"/>
      <c r="I19" s="1036"/>
      <c r="J19" s="1036"/>
      <c r="K19" s="1036"/>
      <c r="L19" s="1036"/>
      <c r="M19" s="1036"/>
      <c r="N19" s="1036"/>
      <c r="O19" s="1036"/>
      <c r="P19" s="1036"/>
    </row>
    <row r="20" spans="1:16" ht="16.5" customHeight="1" x14ac:dyDescent="0.15">
      <c r="A20" s="1036"/>
      <c r="B20" s="1036"/>
      <c r="C20" s="1036"/>
      <c r="D20" s="1036"/>
      <c r="E20" s="1036"/>
      <c r="F20" s="1036"/>
      <c r="G20" s="1036"/>
      <c r="H20" s="1036"/>
      <c r="I20" s="1036"/>
      <c r="J20" s="1036"/>
      <c r="K20" s="1036"/>
      <c r="L20" s="1036"/>
      <c r="M20" s="1036"/>
      <c r="N20" s="1036"/>
      <c r="O20" s="1036"/>
      <c r="P20" s="1036"/>
    </row>
    <row r="21" spans="1:16" ht="16.5" customHeight="1" x14ac:dyDescent="0.15">
      <c r="A21" s="1036"/>
      <c r="B21" s="1036"/>
      <c r="C21" s="1036"/>
      <c r="D21" s="1036"/>
      <c r="E21" s="1036"/>
      <c r="F21" s="1036"/>
      <c r="G21" s="1036"/>
      <c r="H21" s="1036"/>
      <c r="I21" s="1036"/>
      <c r="J21" s="1036"/>
      <c r="K21" s="1036"/>
      <c r="L21" s="1036"/>
      <c r="M21" s="1036"/>
      <c r="N21" s="1036"/>
      <c r="O21" s="1036"/>
      <c r="P21" s="1036"/>
    </row>
    <row r="22" spans="1:16" ht="16.5" customHeight="1" x14ac:dyDescent="0.15">
      <c r="A22" s="1036"/>
      <c r="B22" s="1036"/>
      <c r="C22" s="1036"/>
      <c r="D22" s="1036"/>
      <c r="E22" s="1036"/>
      <c r="F22" s="1036"/>
      <c r="G22" s="1036"/>
      <c r="H22" s="1036"/>
      <c r="I22" s="1036"/>
      <c r="J22" s="1036"/>
      <c r="K22" s="1036"/>
      <c r="L22" s="1036"/>
      <c r="M22" s="1036"/>
      <c r="N22" s="1036"/>
      <c r="O22" s="1036"/>
      <c r="P22" s="1036"/>
    </row>
    <row r="23" spans="1:16" ht="16.5" customHeight="1" x14ac:dyDescent="0.15">
      <c r="A23" s="1036"/>
      <c r="B23" s="1036"/>
      <c r="C23" s="1036"/>
      <c r="D23" s="1036"/>
      <c r="E23" s="1036"/>
      <c r="F23" s="1036"/>
      <c r="G23" s="1036"/>
      <c r="H23" s="1036"/>
      <c r="I23" s="1036"/>
      <c r="J23" s="1036"/>
      <c r="K23" s="1036"/>
      <c r="L23" s="1036"/>
      <c r="M23" s="1036"/>
      <c r="N23" s="1036"/>
      <c r="O23" s="1036"/>
      <c r="P23" s="1036"/>
    </row>
    <row r="24" spans="1:16" ht="16.5" customHeight="1" x14ac:dyDescent="0.15">
      <c r="A24" s="1036"/>
      <c r="B24" s="1036"/>
      <c r="C24" s="1036"/>
      <c r="D24" s="1036"/>
      <c r="E24" s="1036"/>
      <c r="F24" s="1036"/>
      <c r="G24" s="1036"/>
      <c r="H24" s="1036"/>
      <c r="I24" s="1036"/>
      <c r="J24" s="1036"/>
      <c r="K24" s="1036"/>
      <c r="L24" s="1036"/>
      <c r="M24" s="1036"/>
      <c r="N24" s="1036"/>
      <c r="O24" s="1036"/>
      <c r="P24" s="1036"/>
    </row>
    <row r="25" spans="1:16" ht="16.5" customHeight="1" x14ac:dyDescent="0.15">
      <c r="A25" s="1036"/>
      <c r="B25" s="1036"/>
      <c r="C25" s="1036"/>
      <c r="D25" s="1036"/>
      <c r="E25" s="1036"/>
      <c r="F25" s="1036"/>
      <c r="G25" s="1036"/>
      <c r="H25" s="1036"/>
      <c r="I25" s="1036"/>
      <c r="J25" s="1036"/>
      <c r="K25" s="1036"/>
      <c r="L25" s="1036"/>
      <c r="M25" s="1036"/>
      <c r="N25" s="1036"/>
      <c r="O25" s="1036"/>
      <c r="P25" s="1036"/>
    </row>
    <row r="26" spans="1:16" ht="16.5" customHeight="1" x14ac:dyDescent="0.15">
      <c r="A26" s="1036"/>
      <c r="B26" s="1036"/>
      <c r="C26" s="1036"/>
      <c r="D26" s="1036"/>
      <c r="E26" s="1036"/>
      <c r="F26" s="1036"/>
      <c r="G26" s="1036"/>
      <c r="H26" s="1036"/>
      <c r="I26" s="1036"/>
      <c r="J26" s="1036"/>
      <c r="K26" s="1036"/>
      <c r="L26" s="1036"/>
      <c r="M26" s="1036"/>
      <c r="N26" s="1036"/>
      <c r="O26" s="1036"/>
      <c r="P26" s="1036"/>
    </row>
    <row r="27" spans="1:16" ht="16.5" customHeight="1" x14ac:dyDescent="0.15">
      <c r="A27" s="1036"/>
      <c r="B27" s="1036"/>
      <c r="C27" s="1036"/>
      <c r="D27" s="1036"/>
      <c r="E27" s="1036"/>
      <c r="F27" s="1036"/>
      <c r="G27" s="1036"/>
      <c r="H27" s="1036"/>
      <c r="I27" s="1036"/>
      <c r="J27" s="1036"/>
      <c r="K27" s="1036"/>
      <c r="L27" s="1036"/>
      <c r="M27" s="1036"/>
      <c r="N27" s="1036"/>
      <c r="O27" s="1036"/>
      <c r="P27" s="1036"/>
    </row>
    <row r="28" spans="1:16" ht="16.5" customHeight="1" x14ac:dyDescent="0.15">
      <c r="A28" s="1036"/>
      <c r="B28" s="1036"/>
      <c r="C28" s="1036"/>
      <c r="D28" s="1036"/>
      <c r="E28" s="1036"/>
      <c r="F28" s="1036"/>
      <c r="G28" s="1036"/>
      <c r="H28" s="1036"/>
      <c r="I28" s="1036"/>
      <c r="J28" s="1036"/>
      <c r="K28" s="1036"/>
      <c r="L28" s="1036"/>
      <c r="M28" s="1036"/>
      <c r="N28" s="1036"/>
      <c r="O28" s="1036"/>
      <c r="P28" s="1036"/>
    </row>
    <row r="29" spans="1:16" ht="16.5" customHeight="1" x14ac:dyDescent="0.15">
      <c r="A29" s="1036"/>
      <c r="B29" s="1036"/>
      <c r="C29" s="1036"/>
      <c r="D29" s="1036"/>
      <c r="E29" s="1036"/>
      <c r="F29" s="1036"/>
      <c r="G29" s="1036"/>
      <c r="H29" s="1036"/>
      <c r="I29" s="1036"/>
      <c r="J29" s="1036"/>
      <c r="K29" s="1036"/>
      <c r="L29" s="1036"/>
      <c r="M29" s="1036"/>
      <c r="N29" s="1036"/>
      <c r="O29" s="1036"/>
      <c r="P29" s="1036"/>
    </row>
    <row r="30" spans="1:16" ht="16.5" customHeight="1" x14ac:dyDescent="0.15">
      <c r="A30" s="1036"/>
      <c r="B30" s="1036"/>
      <c r="C30" s="1036"/>
      <c r="D30" s="1036"/>
      <c r="E30" s="1036"/>
      <c r="F30" s="1036"/>
      <c r="G30" s="1036"/>
      <c r="H30" s="1036"/>
      <c r="I30" s="1036"/>
      <c r="J30" s="1036"/>
      <c r="K30" s="1036"/>
      <c r="L30" s="1036"/>
      <c r="M30" s="1036"/>
      <c r="N30" s="1036"/>
      <c r="O30" s="1036"/>
      <c r="P30" s="1036"/>
    </row>
    <row r="31" spans="1:16" ht="16.5" customHeight="1" x14ac:dyDescent="0.15">
      <c r="A31" s="1036"/>
      <c r="B31" s="1036"/>
      <c r="C31" s="1036"/>
      <c r="D31" s="1036"/>
      <c r="E31" s="1036"/>
      <c r="F31" s="1036"/>
      <c r="G31" s="1036"/>
      <c r="H31" s="1036"/>
      <c r="I31" s="1036"/>
      <c r="J31" s="1036"/>
      <c r="K31" s="1036"/>
      <c r="L31" s="1036"/>
      <c r="M31" s="1036"/>
      <c r="N31" s="1036"/>
      <c r="O31" s="1036"/>
      <c r="P31" s="1036"/>
    </row>
    <row r="32" spans="1:16" ht="31.5" customHeight="1" thickBot="1" x14ac:dyDescent="0.2">
      <c r="A32" s="1036"/>
      <c r="B32" s="1036"/>
      <c r="C32" s="1036"/>
      <c r="D32" s="1036"/>
      <c r="E32" s="1036"/>
      <c r="F32" s="1036"/>
      <c r="G32" s="1036"/>
      <c r="H32" s="1036"/>
      <c r="I32" s="1036"/>
      <c r="J32" s="1038" t="s">
        <v>482</v>
      </c>
      <c r="K32" s="1036"/>
      <c r="L32" s="1036"/>
      <c r="M32" s="1036"/>
      <c r="N32" s="1036"/>
      <c r="O32" s="1036"/>
      <c r="P32" s="1036"/>
    </row>
    <row r="33" spans="1:16" ht="39" customHeight="1" thickBot="1" x14ac:dyDescent="0.25">
      <c r="A33" s="1036"/>
      <c r="B33" s="1039" t="s">
        <v>490</v>
      </c>
      <c r="C33" s="1040"/>
      <c r="D33" s="1040"/>
      <c r="E33" s="1041" t="s">
        <v>483</v>
      </c>
      <c r="F33" s="1042" t="s">
        <v>3</v>
      </c>
      <c r="G33" s="1043" t="s">
        <v>4</v>
      </c>
      <c r="H33" s="1043" t="s">
        <v>5</v>
      </c>
      <c r="I33" s="1043" t="s">
        <v>6</v>
      </c>
      <c r="J33" s="1044" t="s">
        <v>7</v>
      </c>
      <c r="K33" s="1036"/>
      <c r="L33" s="1036"/>
      <c r="M33" s="1036"/>
      <c r="N33" s="1036"/>
      <c r="O33" s="1036"/>
      <c r="P33" s="1036"/>
    </row>
    <row r="34" spans="1:16" ht="39" customHeight="1" x14ac:dyDescent="0.15">
      <c r="A34" s="1036"/>
      <c r="B34" s="1045"/>
      <c r="C34" s="1046" t="s">
        <v>491</v>
      </c>
      <c r="D34" s="1046"/>
      <c r="E34" s="1047"/>
      <c r="F34" s="1048">
        <v>13.4</v>
      </c>
      <c r="G34" s="1049">
        <v>17.41</v>
      </c>
      <c r="H34" s="1049">
        <v>18.77</v>
      </c>
      <c r="I34" s="1049">
        <v>19.010000000000002</v>
      </c>
      <c r="J34" s="1050">
        <v>20.62</v>
      </c>
      <c r="K34" s="1036"/>
      <c r="L34" s="1036"/>
      <c r="M34" s="1036"/>
      <c r="N34" s="1036"/>
      <c r="O34" s="1036"/>
      <c r="P34" s="1036"/>
    </row>
    <row r="35" spans="1:16" ht="39" customHeight="1" x14ac:dyDescent="0.15">
      <c r="A35" s="1036"/>
      <c r="B35" s="1051"/>
      <c r="C35" s="1052" t="s">
        <v>492</v>
      </c>
      <c r="D35" s="1053"/>
      <c r="E35" s="1054"/>
      <c r="F35" s="1055">
        <v>1.02</v>
      </c>
      <c r="G35" s="1056">
        <v>0.59</v>
      </c>
      <c r="H35" s="1056">
        <v>2.48</v>
      </c>
      <c r="I35" s="1056">
        <v>3.44</v>
      </c>
      <c r="J35" s="1057">
        <v>3.79</v>
      </c>
      <c r="K35" s="1036"/>
      <c r="L35" s="1036"/>
      <c r="M35" s="1036"/>
      <c r="N35" s="1036"/>
      <c r="O35" s="1036"/>
      <c r="P35" s="1036"/>
    </row>
    <row r="36" spans="1:16" ht="39" customHeight="1" x14ac:dyDescent="0.15">
      <c r="A36" s="1036"/>
      <c r="B36" s="1051"/>
      <c r="C36" s="1052" t="s">
        <v>493</v>
      </c>
      <c r="D36" s="1053"/>
      <c r="E36" s="1054"/>
      <c r="F36" s="1055">
        <v>1.76</v>
      </c>
      <c r="G36" s="1056">
        <v>1.85</v>
      </c>
      <c r="H36" s="1056">
        <v>2.74</v>
      </c>
      <c r="I36" s="1056">
        <v>1.94</v>
      </c>
      <c r="J36" s="1057">
        <v>1.62</v>
      </c>
      <c r="K36" s="1036"/>
      <c r="L36" s="1036"/>
      <c r="M36" s="1036"/>
      <c r="N36" s="1036"/>
      <c r="O36" s="1036"/>
      <c r="P36" s="1036"/>
    </row>
    <row r="37" spans="1:16" ht="39" customHeight="1" x14ac:dyDescent="0.15">
      <c r="A37" s="1036"/>
      <c r="B37" s="1051"/>
      <c r="C37" s="1052" t="s">
        <v>494</v>
      </c>
      <c r="D37" s="1053"/>
      <c r="E37" s="1054"/>
      <c r="F37" s="1055">
        <v>0.31</v>
      </c>
      <c r="G37" s="1056">
        <v>0.65</v>
      </c>
      <c r="H37" s="1056">
        <v>1.05</v>
      </c>
      <c r="I37" s="1056">
        <v>1.18</v>
      </c>
      <c r="J37" s="1057">
        <v>1.31</v>
      </c>
      <c r="K37" s="1036"/>
      <c r="L37" s="1036"/>
      <c r="M37" s="1036"/>
      <c r="N37" s="1036"/>
      <c r="O37" s="1036"/>
      <c r="P37" s="1036"/>
    </row>
    <row r="38" spans="1:16" ht="39" customHeight="1" x14ac:dyDescent="0.15">
      <c r="A38" s="1036"/>
      <c r="B38" s="1051"/>
      <c r="C38" s="1052" t="s">
        <v>495</v>
      </c>
      <c r="D38" s="1053"/>
      <c r="E38" s="1054"/>
      <c r="F38" s="1055">
        <v>0.86</v>
      </c>
      <c r="G38" s="1056">
        <v>0.2</v>
      </c>
      <c r="H38" s="1056">
        <v>0.56999999999999995</v>
      </c>
      <c r="I38" s="1056">
        <v>1.27</v>
      </c>
      <c r="J38" s="1057">
        <v>0.72</v>
      </c>
      <c r="K38" s="1036"/>
      <c r="L38" s="1036"/>
      <c r="M38" s="1036"/>
      <c r="N38" s="1036"/>
      <c r="O38" s="1036"/>
      <c r="P38" s="1036"/>
    </row>
    <row r="39" spans="1:16" ht="39" customHeight="1" x14ac:dyDescent="0.15">
      <c r="A39" s="1036"/>
      <c r="B39" s="1051"/>
      <c r="C39" s="1052" t="s">
        <v>496</v>
      </c>
      <c r="D39" s="1053"/>
      <c r="E39" s="1054"/>
      <c r="F39" s="1055">
        <v>0.12</v>
      </c>
      <c r="G39" s="1056">
        <v>0.11</v>
      </c>
      <c r="H39" s="1056">
        <v>0.1</v>
      </c>
      <c r="I39" s="1056">
        <v>0.13</v>
      </c>
      <c r="J39" s="1057">
        <v>0.1</v>
      </c>
      <c r="K39" s="1036"/>
      <c r="L39" s="1036"/>
      <c r="M39" s="1036"/>
      <c r="N39" s="1036"/>
      <c r="O39" s="1036"/>
      <c r="P39" s="1036"/>
    </row>
    <row r="40" spans="1:16" ht="39" customHeight="1" x14ac:dyDescent="0.15">
      <c r="A40" s="1036"/>
      <c r="B40" s="1051"/>
      <c r="C40" s="1052" t="s">
        <v>497</v>
      </c>
      <c r="D40" s="1053"/>
      <c r="E40" s="1054"/>
      <c r="F40" s="1055">
        <v>0.01</v>
      </c>
      <c r="G40" s="1056">
        <v>0</v>
      </c>
      <c r="H40" s="1056">
        <v>0</v>
      </c>
      <c r="I40" s="1056">
        <v>0.01</v>
      </c>
      <c r="J40" s="1057">
        <v>0.08</v>
      </c>
      <c r="K40" s="1036"/>
      <c r="L40" s="1036"/>
      <c r="M40" s="1036"/>
      <c r="N40" s="1036"/>
      <c r="O40" s="1036"/>
      <c r="P40" s="1036"/>
    </row>
    <row r="41" spans="1:16" ht="39" customHeight="1" x14ac:dyDescent="0.15">
      <c r="A41" s="1036"/>
      <c r="B41" s="1051"/>
      <c r="C41" s="1052" t="s">
        <v>498</v>
      </c>
      <c r="D41" s="1053"/>
      <c r="E41" s="1054"/>
      <c r="F41" s="1055">
        <v>0</v>
      </c>
      <c r="G41" s="1056">
        <v>0</v>
      </c>
      <c r="H41" s="1056">
        <v>0.01</v>
      </c>
      <c r="I41" s="1056">
        <v>7.0000000000000007E-2</v>
      </c>
      <c r="J41" s="1057">
        <v>0.01</v>
      </c>
      <c r="K41" s="1036"/>
      <c r="L41" s="1036"/>
      <c r="M41" s="1036"/>
      <c r="N41" s="1036"/>
      <c r="O41" s="1036"/>
      <c r="P41" s="1036"/>
    </row>
    <row r="42" spans="1:16" ht="39" customHeight="1" x14ac:dyDescent="0.15">
      <c r="A42" s="1036"/>
      <c r="B42" s="1058"/>
      <c r="C42" s="1052" t="s">
        <v>499</v>
      </c>
      <c r="D42" s="1053"/>
      <c r="E42" s="1054"/>
      <c r="F42" s="1055" t="s">
        <v>321</v>
      </c>
      <c r="G42" s="1056" t="s">
        <v>321</v>
      </c>
      <c r="H42" s="1056" t="s">
        <v>321</v>
      </c>
      <c r="I42" s="1056" t="s">
        <v>321</v>
      </c>
      <c r="J42" s="1057" t="s">
        <v>321</v>
      </c>
      <c r="K42" s="1036"/>
      <c r="L42" s="1036"/>
      <c r="M42" s="1036"/>
      <c r="N42" s="1036"/>
      <c r="O42" s="1036"/>
      <c r="P42" s="1036"/>
    </row>
    <row r="43" spans="1:16" ht="39" customHeight="1" thickBot="1" x14ac:dyDescent="0.2">
      <c r="A43" s="1036"/>
      <c r="B43" s="1059"/>
      <c r="C43" s="1060" t="s">
        <v>500</v>
      </c>
      <c r="D43" s="1061"/>
      <c r="E43" s="1062"/>
      <c r="F43" s="1063">
        <v>0</v>
      </c>
      <c r="G43" s="1064">
        <v>0.03</v>
      </c>
      <c r="H43" s="1064">
        <v>0</v>
      </c>
      <c r="I43" s="1064">
        <v>0</v>
      </c>
      <c r="J43" s="1065">
        <v>0.01</v>
      </c>
      <c r="K43" s="1036"/>
      <c r="L43" s="1036"/>
      <c r="M43" s="1036"/>
      <c r="N43" s="1036"/>
      <c r="O43" s="1036"/>
      <c r="P43" s="1036"/>
    </row>
    <row r="44" spans="1:16" ht="39" customHeight="1" x14ac:dyDescent="0.15">
      <c r="A44" s="1036"/>
      <c r="B44" s="1066" t="s">
        <v>501</v>
      </c>
      <c r="C44" s="1067"/>
      <c r="D44" s="1068"/>
      <c r="E44" s="1068"/>
      <c r="F44" s="1069"/>
      <c r="G44" s="1069"/>
      <c r="H44" s="1069"/>
      <c r="I44" s="1069"/>
      <c r="J44" s="1069"/>
      <c r="K44" s="1036"/>
      <c r="L44" s="1036"/>
      <c r="M44" s="1036"/>
      <c r="N44" s="1036"/>
      <c r="O44" s="1036"/>
      <c r="P44" s="1036"/>
    </row>
    <row r="45" spans="1:16" ht="17.25" x14ac:dyDescent="0.15">
      <c r="A45" s="1036"/>
      <c r="B45" s="1036"/>
      <c r="C45" s="1036"/>
      <c r="D45" s="1036"/>
      <c r="E45" s="1036"/>
      <c r="F45" s="1036"/>
      <c r="G45" s="1036"/>
      <c r="H45" s="1036"/>
      <c r="I45" s="1036"/>
      <c r="J45" s="1036"/>
      <c r="K45" s="1036"/>
      <c r="L45" s="1036"/>
      <c r="M45" s="1036"/>
      <c r="N45" s="1036"/>
      <c r="O45" s="1036"/>
      <c r="P45" s="1036"/>
    </row>
  </sheetData>
  <sheetProtection algorithmName="SHA-512" hashValue="syyP13YuyIQSO8iH2HXNr0hwP6JOSA82yrUxIyutBM5rKPJK8MCCeUPyi6doPQQmElqAcw0sLx5Tg0eR6FE+vA==" saltValue="sc3uSNFnO/sJS2bvUGG5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1071" customWidth="1"/>
    <col min="2" max="3" width="10.875" style="1071" customWidth="1"/>
    <col min="4" max="4" width="10" style="1071" customWidth="1"/>
    <col min="5" max="10" width="11" style="1071" customWidth="1"/>
    <col min="11" max="15" width="13.125" style="1071" customWidth="1"/>
    <col min="16" max="21" width="11.5" style="1071" customWidth="1"/>
    <col min="22" max="16384" width="0" style="1071" hidden="1"/>
  </cols>
  <sheetData>
    <row r="1" spans="1:21" ht="13.5" customHeight="1" x14ac:dyDescent="0.15">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x14ac:dyDescent="0.15">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x14ac:dyDescent="0.15">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x14ac:dyDescent="0.15">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x14ac:dyDescent="0.15">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x14ac:dyDescent="0.15">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x14ac:dyDescent="0.15">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x14ac:dyDescent="0.15">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x14ac:dyDescent="0.15">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x14ac:dyDescent="0.15">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x14ac:dyDescent="0.15">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x14ac:dyDescent="0.15">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x14ac:dyDescent="0.15">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x14ac:dyDescent="0.15">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x14ac:dyDescent="0.15">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x14ac:dyDescent="0.15">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x14ac:dyDescent="0.15">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x14ac:dyDescent="0.15">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x14ac:dyDescent="0.15">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x14ac:dyDescent="0.15">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x14ac:dyDescent="0.15">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x14ac:dyDescent="0.15">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x14ac:dyDescent="0.15">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x14ac:dyDescent="0.15">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x14ac:dyDescent="0.15">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x14ac:dyDescent="0.15">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x14ac:dyDescent="0.15">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x14ac:dyDescent="0.15">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x14ac:dyDescent="0.15">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x14ac:dyDescent="0.15">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x14ac:dyDescent="0.15">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x14ac:dyDescent="0.15">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x14ac:dyDescent="0.15">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x14ac:dyDescent="0.15">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x14ac:dyDescent="0.15">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x14ac:dyDescent="0.15">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x14ac:dyDescent="0.15">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x14ac:dyDescent="0.15">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x14ac:dyDescent="0.15">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x14ac:dyDescent="0.15">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x14ac:dyDescent="0.15">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x14ac:dyDescent="0.15">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x14ac:dyDescent="0.2">
      <c r="A43" s="1070"/>
      <c r="B43" s="1070"/>
      <c r="C43" s="1070"/>
      <c r="D43" s="1070"/>
      <c r="E43" s="1070"/>
      <c r="F43" s="1070"/>
      <c r="G43" s="1070"/>
      <c r="H43" s="1070"/>
      <c r="I43" s="1070"/>
      <c r="J43" s="1070"/>
      <c r="K43" s="1070"/>
      <c r="L43" s="1070"/>
      <c r="M43" s="1070"/>
      <c r="N43" s="1070"/>
      <c r="O43" s="1072" t="s">
        <v>502</v>
      </c>
      <c r="P43" s="1070"/>
      <c r="Q43" s="1070"/>
      <c r="R43" s="1070"/>
      <c r="S43" s="1070"/>
      <c r="T43" s="1070"/>
      <c r="U43" s="1070"/>
    </row>
    <row r="44" spans="1:21" ht="30.75" customHeight="1" thickBot="1" x14ac:dyDescent="0.2">
      <c r="A44" s="1070"/>
      <c r="B44" s="1073" t="s">
        <v>503</v>
      </c>
      <c r="C44" s="1074"/>
      <c r="D44" s="1074"/>
      <c r="E44" s="1075"/>
      <c r="F44" s="1075"/>
      <c r="G44" s="1075"/>
      <c r="H44" s="1075"/>
      <c r="I44" s="1075"/>
      <c r="J44" s="1076" t="s">
        <v>483</v>
      </c>
      <c r="K44" s="1077" t="s">
        <v>3</v>
      </c>
      <c r="L44" s="1078" t="s">
        <v>4</v>
      </c>
      <c r="M44" s="1078" t="s">
        <v>5</v>
      </c>
      <c r="N44" s="1078" t="s">
        <v>6</v>
      </c>
      <c r="O44" s="1079" t="s">
        <v>7</v>
      </c>
      <c r="P44" s="1070"/>
      <c r="Q44" s="1070"/>
      <c r="R44" s="1070"/>
      <c r="S44" s="1070"/>
      <c r="T44" s="1070"/>
      <c r="U44" s="1070"/>
    </row>
    <row r="45" spans="1:21" ht="30.75" customHeight="1" x14ac:dyDescent="0.15">
      <c r="A45" s="1070"/>
      <c r="B45" s="1080" t="s">
        <v>504</v>
      </c>
      <c r="C45" s="1081"/>
      <c r="D45" s="1082"/>
      <c r="E45" s="1083" t="s">
        <v>505</v>
      </c>
      <c r="F45" s="1083"/>
      <c r="G45" s="1083"/>
      <c r="H45" s="1083"/>
      <c r="I45" s="1083"/>
      <c r="J45" s="1084"/>
      <c r="K45" s="1085">
        <v>1947</v>
      </c>
      <c r="L45" s="1086">
        <v>1927</v>
      </c>
      <c r="M45" s="1086">
        <v>1980</v>
      </c>
      <c r="N45" s="1086">
        <v>1933</v>
      </c>
      <c r="O45" s="1087">
        <v>1924</v>
      </c>
      <c r="P45" s="1070"/>
      <c r="Q45" s="1070"/>
      <c r="R45" s="1070"/>
      <c r="S45" s="1070"/>
      <c r="T45" s="1070"/>
      <c r="U45" s="1070"/>
    </row>
    <row r="46" spans="1:21" ht="30.75" customHeight="1" x14ac:dyDescent="0.15">
      <c r="A46" s="1070"/>
      <c r="B46" s="1088"/>
      <c r="C46" s="1089"/>
      <c r="D46" s="1090"/>
      <c r="E46" s="1091" t="s">
        <v>506</v>
      </c>
      <c r="F46" s="1091"/>
      <c r="G46" s="1091"/>
      <c r="H46" s="1091"/>
      <c r="I46" s="1091"/>
      <c r="J46" s="1092"/>
      <c r="K46" s="1093" t="s">
        <v>321</v>
      </c>
      <c r="L46" s="1094" t="s">
        <v>321</v>
      </c>
      <c r="M46" s="1094" t="s">
        <v>321</v>
      </c>
      <c r="N46" s="1094" t="s">
        <v>321</v>
      </c>
      <c r="O46" s="1095" t="s">
        <v>321</v>
      </c>
      <c r="P46" s="1070"/>
      <c r="Q46" s="1070"/>
      <c r="R46" s="1070"/>
      <c r="S46" s="1070"/>
      <c r="T46" s="1070"/>
      <c r="U46" s="1070"/>
    </row>
    <row r="47" spans="1:21" ht="30.75" customHeight="1" x14ac:dyDescent="0.15">
      <c r="A47" s="1070"/>
      <c r="B47" s="1088"/>
      <c r="C47" s="1089"/>
      <c r="D47" s="1090"/>
      <c r="E47" s="1091" t="s">
        <v>507</v>
      </c>
      <c r="F47" s="1091"/>
      <c r="G47" s="1091"/>
      <c r="H47" s="1091"/>
      <c r="I47" s="1091"/>
      <c r="J47" s="1092"/>
      <c r="K47" s="1093" t="s">
        <v>321</v>
      </c>
      <c r="L47" s="1094" t="s">
        <v>321</v>
      </c>
      <c r="M47" s="1094" t="s">
        <v>321</v>
      </c>
      <c r="N47" s="1094" t="s">
        <v>321</v>
      </c>
      <c r="O47" s="1095" t="s">
        <v>321</v>
      </c>
      <c r="P47" s="1070"/>
      <c r="Q47" s="1070"/>
      <c r="R47" s="1070"/>
      <c r="S47" s="1070"/>
      <c r="T47" s="1070"/>
      <c r="U47" s="1070"/>
    </row>
    <row r="48" spans="1:21" ht="30.75" customHeight="1" x14ac:dyDescent="0.15">
      <c r="A48" s="1070"/>
      <c r="B48" s="1088"/>
      <c r="C48" s="1089"/>
      <c r="D48" s="1090"/>
      <c r="E48" s="1091" t="s">
        <v>508</v>
      </c>
      <c r="F48" s="1091"/>
      <c r="G48" s="1091"/>
      <c r="H48" s="1091"/>
      <c r="I48" s="1091"/>
      <c r="J48" s="1092"/>
      <c r="K48" s="1093">
        <v>424</v>
      </c>
      <c r="L48" s="1094">
        <v>407</v>
      </c>
      <c r="M48" s="1094">
        <v>396</v>
      </c>
      <c r="N48" s="1094">
        <v>369</v>
      </c>
      <c r="O48" s="1095">
        <v>333</v>
      </c>
      <c r="P48" s="1070"/>
      <c r="Q48" s="1070"/>
      <c r="R48" s="1070"/>
      <c r="S48" s="1070"/>
      <c r="T48" s="1070"/>
      <c r="U48" s="1070"/>
    </row>
    <row r="49" spans="1:21" ht="30.75" customHeight="1" x14ac:dyDescent="0.15">
      <c r="A49" s="1070"/>
      <c r="B49" s="1088"/>
      <c r="C49" s="1089"/>
      <c r="D49" s="1090"/>
      <c r="E49" s="1091" t="s">
        <v>509</v>
      </c>
      <c r="F49" s="1091"/>
      <c r="G49" s="1091"/>
      <c r="H49" s="1091"/>
      <c r="I49" s="1091"/>
      <c r="J49" s="1092"/>
      <c r="K49" s="1093" t="s">
        <v>321</v>
      </c>
      <c r="L49" s="1094" t="s">
        <v>321</v>
      </c>
      <c r="M49" s="1094" t="s">
        <v>321</v>
      </c>
      <c r="N49" s="1094" t="s">
        <v>321</v>
      </c>
      <c r="O49" s="1095" t="s">
        <v>321</v>
      </c>
      <c r="P49" s="1070"/>
      <c r="Q49" s="1070"/>
      <c r="R49" s="1070"/>
      <c r="S49" s="1070"/>
      <c r="T49" s="1070"/>
      <c r="U49" s="1070"/>
    </row>
    <row r="50" spans="1:21" ht="30.75" customHeight="1" x14ac:dyDescent="0.15">
      <c r="A50" s="1070"/>
      <c r="B50" s="1088"/>
      <c r="C50" s="1089"/>
      <c r="D50" s="1090"/>
      <c r="E50" s="1091" t="s">
        <v>510</v>
      </c>
      <c r="F50" s="1091"/>
      <c r="G50" s="1091"/>
      <c r="H50" s="1091"/>
      <c r="I50" s="1091"/>
      <c r="J50" s="1092"/>
      <c r="K50" s="1093">
        <v>13</v>
      </c>
      <c r="L50" s="1094">
        <v>17</v>
      </c>
      <c r="M50" s="1094">
        <v>16</v>
      </c>
      <c r="N50" s="1094">
        <v>15</v>
      </c>
      <c r="O50" s="1095">
        <v>15</v>
      </c>
      <c r="P50" s="1070"/>
      <c r="Q50" s="1070"/>
      <c r="R50" s="1070"/>
      <c r="S50" s="1070"/>
      <c r="T50" s="1070"/>
      <c r="U50" s="1070"/>
    </row>
    <row r="51" spans="1:21" ht="30.75" customHeight="1" x14ac:dyDescent="0.15">
      <c r="A51" s="1070"/>
      <c r="B51" s="1096"/>
      <c r="C51" s="1097"/>
      <c r="D51" s="1098"/>
      <c r="E51" s="1091" t="s">
        <v>511</v>
      </c>
      <c r="F51" s="1091"/>
      <c r="G51" s="1091"/>
      <c r="H51" s="1091"/>
      <c r="I51" s="1091"/>
      <c r="J51" s="1092"/>
      <c r="K51" s="1093">
        <v>0</v>
      </c>
      <c r="L51" s="1094">
        <v>0</v>
      </c>
      <c r="M51" s="1094">
        <v>0</v>
      </c>
      <c r="N51" s="1094">
        <v>0</v>
      </c>
      <c r="O51" s="1095">
        <v>0</v>
      </c>
      <c r="P51" s="1070"/>
      <c r="Q51" s="1070"/>
      <c r="R51" s="1070"/>
      <c r="S51" s="1070"/>
      <c r="T51" s="1070"/>
      <c r="U51" s="1070"/>
    </row>
    <row r="52" spans="1:21" ht="30.75" customHeight="1" x14ac:dyDescent="0.15">
      <c r="A52" s="1070"/>
      <c r="B52" s="1099" t="s">
        <v>512</v>
      </c>
      <c r="C52" s="1100"/>
      <c r="D52" s="1098"/>
      <c r="E52" s="1091" t="s">
        <v>513</v>
      </c>
      <c r="F52" s="1091"/>
      <c r="G52" s="1091"/>
      <c r="H52" s="1091"/>
      <c r="I52" s="1091"/>
      <c r="J52" s="1092"/>
      <c r="K52" s="1093">
        <v>1918</v>
      </c>
      <c r="L52" s="1094">
        <v>1870</v>
      </c>
      <c r="M52" s="1094">
        <v>1860</v>
      </c>
      <c r="N52" s="1094">
        <v>1770</v>
      </c>
      <c r="O52" s="1095">
        <v>1702</v>
      </c>
      <c r="P52" s="1070"/>
      <c r="Q52" s="1070"/>
      <c r="R52" s="1070"/>
      <c r="S52" s="1070"/>
      <c r="T52" s="1070"/>
      <c r="U52" s="1070"/>
    </row>
    <row r="53" spans="1:21" ht="30.75" customHeight="1" thickBot="1" x14ac:dyDescent="0.2">
      <c r="A53" s="1070"/>
      <c r="B53" s="1101" t="s">
        <v>514</v>
      </c>
      <c r="C53" s="1102"/>
      <c r="D53" s="1103"/>
      <c r="E53" s="1104" t="s">
        <v>515</v>
      </c>
      <c r="F53" s="1104"/>
      <c r="G53" s="1104"/>
      <c r="H53" s="1104"/>
      <c r="I53" s="1104"/>
      <c r="J53" s="1105"/>
      <c r="K53" s="1106">
        <v>466</v>
      </c>
      <c r="L53" s="1107">
        <v>481</v>
      </c>
      <c r="M53" s="1107">
        <v>532</v>
      </c>
      <c r="N53" s="1107">
        <v>547</v>
      </c>
      <c r="O53" s="1108">
        <v>570</v>
      </c>
      <c r="P53" s="1070"/>
      <c r="Q53" s="1070"/>
      <c r="R53" s="1070"/>
      <c r="S53" s="1070"/>
      <c r="T53" s="1070"/>
      <c r="U53" s="1070"/>
    </row>
    <row r="54" spans="1:21" ht="24" customHeight="1" x14ac:dyDescent="0.15">
      <c r="A54" s="1070"/>
      <c r="B54" s="1109" t="s">
        <v>516</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x14ac:dyDescent="0.15">
      <c r="A55" s="1070"/>
      <c r="B55" s="1109" t="s">
        <v>517</v>
      </c>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x14ac:dyDescent="0.2">
      <c r="A56" s="1070"/>
      <c r="B56" s="1110" t="s">
        <v>518</v>
      </c>
      <c r="C56" s="1111"/>
      <c r="D56" s="1111"/>
      <c r="E56" s="1111"/>
      <c r="F56" s="1111"/>
      <c r="G56" s="1111"/>
      <c r="H56" s="1111"/>
      <c r="I56" s="1111"/>
      <c r="J56" s="1111"/>
      <c r="K56" s="1112"/>
      <c r="L56" s="1112"/>
      <c r="M56" s="1112"/>
      <c r="N56" s="1112"/>
      <c r="O56" s="1113" t="s">
        <v>519</v>
      </c>
      <c r="P56" s="1070"/>
      <c r="Q56" s="1070"/>
      <c r="R56" s="1070"/>
      <c r="S56" s="1070"/>
      <c r="T56" s="1070"/>
      <c r="U56" s="1070"/>
    </row>
    <row r="57" spans="1:21" ht="31.5" customHeight="1" thickBot="1" x14ac:dyDescent="0.2">
      <c r="A57" s="1070"/>
      <c r="B57" s="1114"/>
      <c r="C57" s="1115"/>
      <c r="D57" s="1115"/>
      <c r="E57" s="1116"/>
      <c r="F57" s="1116"/>
      <c r="G57" s="1116"/>
      <c r="H57" s="1116"/>
      <c r="I57" s="1116"/>
      <c r="J57" s="1117" t="s">
        <v>483</v>
      </c>
      <c r="K57" s="1118" t="s">
        <v>520</v>
      </c>
      <c r="L57" s="1119" t="s">
        <v>521</v>
      </c>
      <c r="M57" s="1119" t="s">
        <v>522</v>
      </c>
      <c r="N57" s="1119" t="s">
        <v>523</v>
      </c>
      <c r="O57" s="1120" t="s">
        <v>524</v>
      </c>
      <c r="P57" s="1070"/>
      <c r="Q57" s="1070"/>
      <c r="R57" s="1070"/>
      <c r="S57" s="1070"/>
      <c r="T57" s="1070"/>
      <c r="U57" s="1070"/>
    </row>
    <row r="58" spans="1:21" ht="31.5" customHeight="1" x14ac:dyDescent="0.15">
      <c r="B58" s="1121" t="s">
        <v>525</v>
      </c>
      <c r="C58" s="1122"/>
      <c r="D58" s="1123" t="s">
        <v>526</v>
      </c>
      <c r="E58" s="1124"/>
      <c r="F58" s="1124"/>
      <c r="G58" s="1124"/>
      <c r="H58" s="1124"/>
      <c r="I58" s="1124"/>
      <c r="J58" s="1125"/>
      <c r="K58" s="1126"/>
      <c r="L58" s="1127"/>
      <c r="M58" s="1127"/>
      <c r="N58" s="1127"/>
      <c r="O58" s="1128"/>
    </row>
    <row r="59" spans="1:21" ht="31.5" customHeight="1" x14ac:dyDescent="0.15">
      <c r="B59" s="1129"/>
      <c r="C59" s="1130"/>
      <c r="D59" s="1131" t="s">
        <v>527</v>
      </c>
      <c r="E59" s="1132"/>
      <c r="F59" s="1132"/>
      <c r="G59" s="1132"/>
      <c r="H59" s="1132"/>
      <c r="I59" s="1132"/>
      <c r="J59" s="1133"/>
      <c r="K59" s="1134"/>
      <c r="L59" s="1135"/>
      <c r="M59" s="1135"/>
      <c r="N59" s="1135"/>
      <c r="O59" s="1136"/>
    </row>
    <row r="60" spans="1:21" ht="31.5" customHeight="1" thickBot="1" x14ac:dyDescent="0.2">
      <c r="B60" s="1137"/>
      <c r="C60" s="1138"/>
      <c r="D60" s="1139" t="s">
        <v>528</v>
      </c>
      <c r="E60" s="1140"/>
      <c r="F60" s="1140"/>
      <c r="G60" s="1140"/>
      <c r="H60" s="1140"/>
      <c r="I60" s="1140"/>
      <c r="J60" s="1141"/>
      <c r="K60" s="1142"/>
      <c r="L60" s="1143"/>
      <c r="M60" s="1143"/>
      <c r="N60" s="1143"/>
      <c r="O60" s="1144"/>
    </row>
    <row r="61" spans="1:21" ht="24" customHeight="1" x14ac:dyDescent="0.15">
      <c r="B61" s="1145"/>
      <c r="C61" s="1145"/>
      <c r="D61" s="1146" t="s">
        <v>529</v>
      </c>
      <c r="E61" s="1147"/>
      <c r="F61" s="1147"/>
      <c r="G61" s="1147"/>
      <c r="H61" s="1147"/>
      <c r="I61" s="1147"/>
      <c r="J61" s="1147"/>
      <c r="K61" s="1147"/>
      <c r="L61" s="1147"/>
      <c r="M61" s="1147"/>
      <c r="N61" s="1147"/>
      <c r="O61" s="1147"/>
    </row>
    <row r="62" spans="1:21" ht="24" customHeight="1" x14ac:dyDescent="0.15">
      <c r="B62" s="1148"/>
      <c r="C62" s="1148"/>
      <c r="D62" s="1146" t="s">
        <v>530</v>
      </c>
      <c r="E62" s="1147"/>
      <c r="F62" s="1147"/>
      <c r="G62" s="1147"/>
      <c r="H62" s="1147"/>
      <c r="I62" s="1147"/>
      <c r="J62" s="1147"/>
      <c r="K62" s="1147"/>
      <c r="L62" s="1147"/>
      <c r="M62" s="1147"/>
      <c r="N62" s="1147"/>
      <c r="O62" s="1147"/>
    </row>
    <row r="63" spans="1:21" ht="24" customHeight="1" x14ac:dyDescent="0.15">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x14ac:dyDescent="0.15">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qhEzMAEe0Y6aR0H8wCq4IzFmj5EjXgokbSVVi6OYra3o7eOOw91S8oR/DtzUF8Kd8Yku6lYIXm80QXbPCuUuRg==" saltValue="t7xo1gzNZgB35vNCV+Sp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1149" customWidth="1"/>
    <col min="2" max="3" width="12.625" style="1149" customWidth="1"/>
    <col min="4" max="4" width="11.625" style="1149" customWidth="1"/>
    <col min="5" max="8" width="10.375" style="1149" customWidth="1"/>
    <col min="9" max="13" width="16.375" style="1149" customWidth="1"/>
    <col min="14" max="19" width="12.625" style="1149" customWidth="1"/>
    <col min="20" max="16384" width="0" style="11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50" t="s">
        <v>502</v>
      </c>
    </row>
    <row r="40" spans="2:13" ht="27.75" customHeight="1" thickBot="1" x14ac:dyDescent="0.2">
      <c r="B40" s="1151" t="s">
        <v>503</v>
      </c>
      <c r="C40" s="1152"/>
      <c r="D40" s="1152"/>
      <c r="E40" s="1153"/>
      <c r="F40" s="1153"/>
      <c r="G40" s="1153"/>
      <c r="H40" s="1154" t="s">
        <v>483</v>
      </c>
      <c r="I40" s="1155" t="s">
        <v>3</v>
      </c>
      <c r="J40" s="1156" t="s">
        <v>4</v>
      </c>
      <c r="K40" s="1156" t="s">
        <v>5</v>
      </c>
      <c r="L40" s="1156" t="s">
        <v>6</v>
      </c>
      <c r="M40" s="1157" t="s">
        <v>7</v>
      </c>
    </row>
    <row r="41" spans="2:13" ht="27.75" customHeight="1" x14ac:dyDescent="0.15">
      <c r="B41" s="1158" t="s">
        <v>531</v>
      </c>
      <c r="C41" s="1159"/>
      <c r="D41" s="1160"/>
      <c r="E41" s="1161" t="s">
        <v>532</v>
      </c>
      <c r="F41" s="1161"/>
      <c r="G41" s="1161"/>
      <c r="H41" s="1162"/>
      <c r="I41" s="1163">
        <v>18208</v>
      </c>
      <c r="J41" s="1164">
        <v>19213</v>
      </c>
      <c r="K41" s="1164">
        <v>18752</v>
      </c>
      <c r="L41" s="1164">
        <v>18156</v>
      </c>
      <c r="M41" s="1165">
        <v>17765</v>
      </c>
    </row>
    <row r="42" spans="2:13" ht="27.75" customHeight="1" x14ac:dyDescent="0.15">
      <c r="B42" s="1166"/>
      <c r="C42" s="1167"/>
      <c r="D42" s="1168"/>
      <c r="E42" s="1169" t="s">
        <v>533</v>
      </c>
      <c r="F42" s="1169"/>
      <c r="G42" s="1169"/>
      <c r="H42" s="1170"/>
      <c r="I42" s="1171">
        <v>293</v>
      </c>
      <c r="J42" s="1172">
        <v>279</v>
      </c>
      <c r="K42" s="1172">
        <v>250</v>
      </c>
      <c r="L42" s="1172">
        <v>238</v>
      </c>
      <c r="M42" s="1173">
        <v>225</v>
      </c>
    </row>
    <row r="43" spans="2:13" ht="27.75" customHeight="1" x14ac:dyDescent="0.15">
      <c r="B43" s="1166"/>
      <c r="C43" s="1167"/>
      <c r="D43" s="1168"/>
      <c r="E43" s="1169" t="s">
        <v>534</v>
      </c>
      <c r="F43" s="1169"/>
      <c r="G43" s="1169"/>
      <c r="H43" s="1170"/>
      <c r="I43" s="1171">
        <v>3997</v>
      </c>
      <c r="J43" s="1172">
        <v>3680</v>
      </c>
      <c r="K43" s="1172">
        <v>3400</v>
      </c>
      <c r="L43" s="1172">
        <v>3019</v>
      </c>
      <c r="M43" s="1173">
        <v>2661</v>
      </c>
    </row>
    <row r="44" spans="2:13" ht="27.75" customHeight="1" x14ac:dyDescent="0.15">
      <c r="B44" s="1166"/>
      <c r="C44" s="1167"/>
      <c r="D44" s="1168"/>
      <c r="E44" s="1169" t="s">
        <v>535</v>
      </c>
      <c r="F44" s="1169"/>
      <c r="G44" s="1169"/>
      <c r="H44" s="1170"/>
      <c r="I44" s="1171" t="s">
        <v>321</v>
      </c>
      <c r="J44" s="1172" t="s">
        <v>321</v>
      </c>
      <c r="K44" s="1172" t="s">
        <v>321</v>
      </c>
      <c r="L44" s="1172" t="s">
        <v>321</v>
      </c>
      <c r="M44" s="1173" t="s">
        <v>321</v>
      </c>
    </row>
    <row r="45" spans="2:13" ht="27.75" customHeight="1" x14ac:dyDescent="0.15">
      <c r="B45" s="1166"/>
      <c r="C45" s="1167"/>
      <c r="D45" s="1168"/>
      <c r="E45" s="1169" t="s">
        <v>536</v>
      </c>
      <c r="F45" s="1169"/>
      <c r="G45" s="1169"/>
      <c r="H45" s="1170"/>
      <c r="I45" s="1171">
        <v>3118</v>
      </c>
      <c r="J45" s="1172">
        <v>2970</v>
      </c>
      <c r="K45" s="1172">
        <v>2992</v>
      </c>
      <c r="L45" s="1172">
        <v>2965</v>
      </c>
      <c r="M45" s="1173">
        <v>2919</v>
      </c>
    </row>
    <row r="46" spans="2:13" ht="27.75" customHeight="1" x14ac:dyDescent="0.15">
      <c r="B46" s="1166"/>
      <c r="C46" s="1167"/>
      <c r="D46" s="1174"/>
      <c r="E46" s="1169" t="s">
        <v>537</v>
      </c>
      <c r="F46" s="1169"/>
      <c r="G46" s="1169"/>
      <c r="H46" s="1170"/>
      <c r="I46" s="1171" t="s">
        <v>321</v>
      </c>
      <c r="J46" s="1172" t="s">
        <v>321</v>
      </c>
      <c r="K46" s="1172" t="s">
        <v>321</v>
      </c>
      <c r="L46" s="1172" t="s">
        <v>321</v>
      </c>
      <c r="M46" s="1173" t="s">
        <v>321</v>
      </c>
    </row>
    <row r="47" spans="2:13" ht="27.75" customHeight="1" x14ac:dyDescent="0.15">
      <c r="B47" s="1166"/>
      <c r="C47" s="1167"/>
      <c r="D47" s="1175"/>
      <c r="E47" s="1176" t="s">
        <v>538</v>
      </c>
      <c r="F47" s="1177"/>
      <c r="G47" s="1177"/>
      <c r="H47" s="1178"/>
      <c r="I47" s="1171" t="s">
        <v>321</v>
      </c>
      <c r="J47" s="1172" t="s">
        <v>321</v>
      </c>
      <c r="K47" s="1172" t="s">
        <v>321</v>
      </c>
      <c r="L47" s="1172" t="s">
        <v>321</v>
      </c>
      <c r="M47" s="1173" t="s">
        <v>321</v>
      </c>
    </row>
    <row r="48" spans="2:13" ht="27.75" customHeight="1" x14ac:dyDescent="0.15">
      <c r="B48" s="1166"/>
      <c r="C48" s="1167"/>
      <c r="D48" s="1168"/>
      <c r="E48" s="1169" t="s">
        <v>539</v>
      </c>
      <c r="F48" s="1169"/>
      <c r="G48" s="1169"/>
      <c r="H48" s="1170"/>
      <c r="I48" s="1171" t="s">
        <v>321</v>
      </c>
      <c r="J48" s="1172" t="s">
        <v>321</v>
      </c>
      <c r="K48" s="1172" t="s">
        <v>321</v>
      </c>
      <c r="L48" s="1172" t="s">
        <v>321</v>
      </c>
      <c r="M48" s="1173" t="s">
        <v>321</v>
      </c>
    </row>
    <row r="49" spans="2:13" ht="27.75" customHeight="1" x14ac:dyDescent="0.15">
      <c r="B49" s="1179"/>
      <c r="C49" s="1180"/>
      <c r="D49" s="1168"/>
      <c r="E49" s="1169" t="s">
        <v>540</v>
      </c>
      <c r="F49" s="1169"/>
      <c r="G49" s="1169"/>
      <c r="H49" s="1170"/>
      <c r="I49" s="1171" t="s">
        <v>321</v>
      </c>
      <c r="J49" s="1172" t="s">
        <v>321</v>
      </c>
      <c r="K49" s="1172" t="s">
        <v>321</v>
      </c>
      <c r="L49" s="1172" t="s">
        <v>321</v>
      </c>
      <c r="M49" s="1173" t="s">
        <v>321</v>
      </c>
    </row>
    <row r="50" spans="2:13" ht="27.75" customHeight="1" x14ac:dyDescent="0.15">
      <c r="B50" s="1181" t="s">
        <v>541</v>
      </c>
      <c r="C50" s="1182"/>
      <c r="D50" s="1183"/>
      <c r="E50" s="1169" t="s">
        <v>542</v>
      </c>
      <c r="F50" s="1169"/>
      <c r="G50" s="1169"/>
      <c r="H50" s="1170"/>
      <c r="I50" s="1171">
        <v>8109</v>
      </c>
      <c r="J50" s="1172">
        <v>7353</v>
      </c>
      <c r="K50" s="1172">
        <v>6968</v>
      </c>
      <c r="L50" s="1172">
        <v>7679</v>
      </c>
      <c r="M50" s="1173">
        <v>8031</v>
      </c>
    </row>
    <row r="51" spans="2:13" ht="27.75" customHeight="1" x14ac:dyDescent="0.15">
      <c r="B51" s="1166"/>
      <c r="C51" s="1167"/>
      <c r="D51" s="1168"/>
      <c r="E51" s="1169" t="s">
        <v>543</v>
      </c>
      <c r="F51" s="1169"/>
      <c r="G51" s="1169"/>
      <c r="H51" s="1170"/>
      <c r="I51" s="1171">
        <v>359</v>
      </c>
      <c r="J51" s="1172">
        <v>316</v>
      </c>
      <c r="K51" s="1172">
        <v>273</v>
      </c>
      <c r="L51" s="1172">
        <v>238</v>
      </c>
      <c r="M51" s="1173">
        <v>229</v>
      </c>
    </row>
    <row r="52" spans="2:13" ht="27.75" customHeight="1" x14ac:dyDescent="0.15">
      <c r="B52" s="1179"/>
      <c r="C52" s="1180"/>
      <c r="D52" s="1168"/>
      <c r="E52" s="1169" t="s">
        <v>544</v>
      </c>
      <c r="F52" s="1169"/>
      <c r="G52" s="1169"/>
      <c r="H52" s="1170"/>
      <c r="I52" s="1171">
        <v>16379</v>
      </c>
      <c r="J52" s="1172">
        <v>16801</v>
      </c>
      <c r="K52" s="1172">
        <v>16252</v>
      </c>
      <c r="L52" s="1172">
        <v>15562</v>
      </c>
      <c r="M52" s="1173">
        <v>15256</v>
      </c>
    </row>
    <row r="53" spans="2:13" ht="27.75" customHeight="1" thickBot="1" x14ac:dyDescent="0.2">
      <c r="B53" s="1184" t="s">
        <v>514</v>
      </c>
      <c r="C53" s="1185"/>
      <c r="D53" s="1186"/>
      <c r="E53" s="1187" t="s">
        <v>545</v>
      </c>
      <c r="F53" s="1187"/>
      <c r="G53" s="1187"/>
      <c r="H53" s="1188"/>
      <c r="I53" s="1189">
        <v>769</v>
      </c>
      <c r="J53" s="1190">
        <v>1671</v>
      </c>
      <c r="K53" s="1190">
        <v>1902</v>
      </c>
      <c r="L53" s="1190">
        <v>897</v>
      </c>
      <c r="M53" s="1191">
        <v>54</v>
      </c>
    </row>
    <row r="54" spans="2:13" ht="27.75" customHeight="1" x14ac:dyDescent="0.15">
      <c r="B54" s="1192" t="s">
        <v>546</v>
      </c>
      <c r="C54" s="1193"/>
      <c r="D54" s="1193"/>
      <c r="E54" s="1194"/>
      <c r="F54" s="1194"/>
      <c r="G54" s="1194"/>
      <c r="H54" s="1194"/>
      <c r="I54" s="1195"/>
      <c r="J54" s="1195"/>
      <c r="K54" s="1195"/>
      <c r="L54" s="1195"/>
      <c r="M54" s="1195"/>
    </row>
    <row r="55" spans="2:13" x14ac:dyDescent="0.15"/>
  </sheetData>
  <sheetProtection algorithmName="SHA-512" hashValue="PWa1YCOCgnCeDw1IGx3RHkre+HhmgPkPpFEHkPyryPrCDyqMNxQgqbM2Sk2Uc1WFjPBB9six0aDWi/A0qjEbdQ==" saltValue="/V+6aBMo1NscCnsc/bo9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009" customWidth="1"/>
    <col min="2" max="2" width="16.375" style="1009" customWidth="1"/>
    <col min="3" max="5" width="26.25" style="1009" customWidth="1"/>
    <col min="6" max="8" width="24.25" style="1009" customWidth="1"/>
    <col min="9" max="14" width="26" style="1009" customWidth="1"/>
    <col min="15" max="15" width="6.12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10"/>
      <c r="C53" s="1010"/>
      <c r="D53" s="1010"/>
      <c r="E53" s="1010"/>
      <c r="F53" s="1010"/>
      <c r="G53" s="1010"/>
      <c r="H53" s="1196" t="s">
        <v>547</v>
      </c>
    </row>
    <row r="54" spans="2:8" ht="29.25" customHeight="1" thickBot="1" x14ac:dyDescent="0.25">
      <c r="B54" s="1197" t="s">
        <v>24</v>
      </c>
      <c r="C54" s="1198"/>
      <c r="D54" s="1198"/>
      <c r="E54" s="1199" t="s">
        <v>483</v>
      </c>
      <c r="F54" s="1200" t="s">
        <v>5</v>
      </c>
      <c r="G54" s="1200" t="s">
        <v>6</v>
      </c>
      <c r="H54" s="1201" t="s">
        <v>7</v>
      </c>
    </row>
    <row r="55" spans="2:8" ht="52.5" customHeight="1" x14ac:dyDescent="0.15">
      <c r="B55" s="1202"/>
      <c r="C55" s="1203" t="s">
        <v>118</v>
      </c>
      <c r="D55" s="1203"/>
      <c r="E55" s="1204"/>
      <c r="F55" s="1205">
        <v>4053</v>
      </c>
      <c r="G55" s="1205">
        <v>4476</v>
      </c>
      <c r="H55" s="1206">
        <v>4646</v>
      </c>
    </row>
    <row r="56" spans="2:8" ht="52.5" customHeight="1" x14ac:dyDescent="0.15">
      <c r="B56" s="1207"/>
      <c r="C56" s="1208" t="s">
        <v>548</v>
      </c>
      <c r="D56" s="1208"/>
      <c r="E56" s="1209"/>
      <c r="F56" s="1210">
        <v>948</v>
      </c>
      <c r="G56" s="1210">
        <v>1046</v>
      </c>
      <c r="H56" s="1211">
        <v>1048</v>
      </c>
    </row>
    <row r="57" spans="2:8" ht="53.25" customHeight="1" x14ac:dyDescent="0.15">
      <c r="B57" s="1207"/>
      <c r="C57" s="1212" t="s">
        <v>123</v>
      </c>
      <c r="D57" s="1212"/>
      <c r="E57" s="1213"/>
      <c r="F57" s="1214">
        <v>3497</v>
      </c>
      <c r="G57" s="1214">
        <v>3551</v>
      </c>
      <c r="H57" s="1215">
        <v>3653</v>
      </c>
    </row>
    <row r="58" spans="2:8" ht="45.75" customHeight="1" x14ac:dyDescent="0.15">
      <c r="B58" s="1216"/>
      <c r="C58" s="1217" t="s">
        <v>549</v>
      </c>
      <c r="D58" s="1218"/>
      <c r="E58" s="1219"/>
      <c r="F58" s="1220"/>
      <c r="G58" s="1220"/>
      <c r="H58" s="1221"/>
    </row>
    <row r="59" spans="2:8" ht="45.75" customHeight="1" x14ac:dyDescent="0.15">
      <c r="B59" s="1216"/>
      <c r="C59" s="1217" t="s">
        <v>550</v>
      </c>
      <c r="D59" s="1218"/>
      <c r="E59" s="1219"/>
      <c r="F59" s="1220"/>
      <c r="G59" s="1220"/>
      <c r="H59" s="1221"/>
    </row>
    <row r="60" spans="2:8" ht="45.75" customHeight="1" x14ac:dyDescent="0.15">
      <c r="B60" s="1216"/>
      <c r="C60" s="1217" t="s">
        <v>550</v>
      </c>
      <c r="D60" s="1218"/>
      <c r="E60" s="1219"/>
      <c r="F60" s="1220"/>
      <c r="G60" s="1220"/>
      <c r="H60" s="1221"/>
    </row>
    <row r="61" spans="2:8" ht="45.75" customHeight="1" x14ac:dyDescent="0.15">
      <c r="B61" s="1216"/>
      <c r="C61" s="1217" t="s">
        <v>550</v>
      </c>
      <c r="D61" s="1218"/>
      <c r="E61" s="1219"/>
      <c r="F61" s="1220"/>
      <c r="G61" s="1220"/>
      <c r="H61" s="1221"/>
    </row>
    <row r="62" spans="2:8" ht="45.75" customHeight="1" thickBot="1" x14ac:dyDescent="0.2">
      <c r="B62" s="1222"/>
      <c r="C62" s="1223" t="s">
        <v>550</v>
      </c>
      <c r="D62" s="1224"/>
      <c r="E62" s="1225"/>
      <c r="F62" s="1226"/>
      <c r="G62" s="1226"/>
      <c r="H62" s="1227"/>
    </row>
    <row r="63" spans="2:8" ht="52.5" customHeight="1" thickBot="1" x14ac:dyDescent="0.2">
      <c r="B63" s="1228"/>
      <c r="C63" s="1229" t="s">
        <v>551</v>
      </c>
      <c r="D63" s="1229"/>
      <c r="E63" s="1230"/>
      <c r="F63" s="1231">
        <v>8498</v>
      </c>
      <c r="G63" s="1231">
        <v>9074</v>
      </c>
      <c r="H63" s="1232">
        <v>9347</v>
      </c>
    </row>
    <row r="64" spans="2:8" x14ac:dyDescent="0.15"/>
  </sheetData>
  <sheetProtection algorithmName="SHA-512" hashValue="k3PPASCwVEau20X4R/mvIAHXIG6fX/KSd83CPzu2SiNOaNVzis7pZMSHmXdQGy0ej+H6ClBrU9sO9tPuQpemiA==" saltValue="7fnVU1HmBkmM8pyPyx2w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T31"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10.4</v>
      </c>
      <c r="BQ51" s="44"/>
      <c r="BR51" s="44"/>
      <c r="BS51" s="44"/>
      <c r="BT51" s="44"/>
      <c r="BU51" s="44"/>
      <c r="BV51" s="44"/>
      <c r="BW51" s="44"/>
      <c r="BX51" s="44">
        <v>23.4</v>
      </c>
      <c r="BY51" s="44"/>
      <c r="BZ51" s="44"/>
      <c r="CA51" s="44"/>
      <c r="CB51" s="44"/>
      <c r="CC51" s="44"/>
      <c r="CD51" s="44"/>
      <c r="CE51" s="44"/>
      <c r="CF51" s="44">
        <v>25.9</v>
      </c>
      <c r="CG51" s="44"/>
      <c r="CH51" s="44"/>
      <c r="CI51" s="44"/>
      <c r="CJ51" s="44"/>
      <c r="CK51" s="44"/>
      <c r="CL51" s="44"/>
      <c r="CM51" s="44"/>
      <c r="CN51" s="44">
        <v>11.7</v>
      </c>
      <c r="CO51" s="44"/>
      <c r="CP51" s="44"/>
      <c r="CQ51" s="44"/>
      <c r="CR51" s="44"/>
      <c r="CS51" s="44"/>
      <c r="CT51" s="44"/>
      <c r="CU51" s="44"/>
      <c r="CV51" s="44">
        <v>0.7</v>
      </c>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71.900000000000006</v>
      </c>
      <c r="BQ53" s="44"/>
      <c r="BR53" s="44"/>
      <c r="BS53" s="44"/>
      <c r="BT53" s="44"/>
      <c r="BU53" s="44"/>
      <c r="BV53" s="44"/>
      <c r="BW53" s="44"/>
      <c r="BX53" s="44">
        <v>72.2</v>
      </c>
      <c r="BY53" s="44"/>
      <c r="BZ53" s="44"/>
      <c r="CA53" s="44"/>
      <c r="CB53" s="44"/>
      <c r="CC53" s="44"/>
      <c r="CD53" s="44"/>
      <c r="CE53" s="44"/>
      <c r="CF53" s="44">
        <v>73</v>
      </c>
      <c r="CG53" s="44"/>
      <c r="CH53" s="44"/>
      <c r="CI53" s="44"/>
      <c r="CJ53" s="44"/>
      <c r="CK53" s="44"/>
      <c r="CL53" s="44"/>
      <c r="CM53" s="44"/>
      <c r="CN53" s="44">
        <v>73.900000000000006</v>
      </c>
      <c r="CO53" s="44"/>
      <c r="CP53" s="44"/>
      <c r="CQ53" s="44"/>
      <c r="CR53" s="44"/>
      <c r="CS53" s="44"/>
      <c r="CT53" s="44"/>
      <c r="CU53" s="44"/>
      <c r="CV53" s="44">
        <v>74.8</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48</v>
      </c>
      <c r="BQ55" s="44"/>
      <c r="BR55" s="44"/>
      <c r="BS55" s="44"/>
      <c r="BT55" s="44"/>
      <c r="BU55" s="44"/>
      <c r="BV55" s="44"/>
      <c r="BW55" s="44"/>
      <c r="BX55" s="44">
        <v>49.1</v>
      </c>
      <c r="BY55" s="44"/>
      <c r="BZ55" s="44"/>
      <c r="CA55" s="44"/>
      <c r="CB55" s="44"/>
      <c r="CC55" s="44"/>
      <c r="CD55" s="44"/>
      <c r="CE55" s="44"/>
      <c r="CF55" s="44">
        <v>41.5</v>
      </c>
      <c r="CG55" s="44"/>
      <c r="CH55" s="44"/>
      <c r="CI55" s="44"/>
      <c r="CJ55" s="44"/>
      <c r="CK55" s="44"/>
      <c r="CL55" s="44"/>
      <c r="CM55" s="44"/>
      <c r="CN55" s="44">
        <v>25.2</v>
      </c>
      <c r="CO55" s="44"/>
      <c r="CP55" s="44"/>
      <c r="CQ55" s="44"/>
      <c r="CR55" s="44"/>
      <c r="CS55" s="44"/>
      <c r="CT55" s="44"/>
      <c r="CU55" s="44"/>
      <c r="CV55" s="44">
        <v>15.7</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60.8</v>
      </c>
      <c r="BQ57" s="44"/>
      <c r="BR57" s="44"/>
      <c r="BS57" s="44"/>
      <c r="BT57" s="44"/>
      <c r="BU57" s="44"/>
      <c r="BV57" s="44"/>
      <c r="BW57" s="44"/>
      <c r="BX57" s="44">
        <v>61</v>
      </c>
      <c r="BY57" s="44"/>
      <c r="BZ57" s="44"/>
      <c r="CA57" s="44"/>
      <c r="CB57" s="44"/>
      <c r="CC57" s="44"/>
      <c r="CD57" s="44"/>
      <c r="CE57" s="44"/>
      <c r="CF57" s="44">
        <v>61.7</v>
      </c>
      <c r="CG57" s="44"/>
      <c r="CH57" s="44"/>
      <c r="CI57" s="44"/>
      <c r="CJ57" s="44"/>
      <c r="CK57" s="44"/>
      <c r="CL57" s="44"/>
      <c r="CM57" s="44"/>
      <c r="CN57" s="44">
        <v>62.5</v>
      </c>
      <c r="CO57" s="44"/>
      <c r="CP57" s="44"/>
      <c r="CQ57" s="44"/>
      <c r="CR57" s="44"/>
      <c r="CS57" s="44"/>
      <c r="CT57" s="44"/>
      <c r="CU57" s="44"/>
      <c r="CV57" s="44">
        <v>65</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10.4</v>
      </c>
      <c r="BQ73" s="44"/>
      <c r="BR73" s="44"/>
      <c r="BS73" s="44"/>
      <c r="BT73" s="44"/>
      <c r="BU73" s="44"/>
      <c r="BV73" s="44"/>
      <c r="BW73" s="44"/>
      <c r="BX73" s="44">
        <v>23.4</v>
      </c>
      <c r="BY73" s="44"/>
      <c r="BZ73" s="44"/>
      <c r="CA73" s="44"/>
      <c r="CB73" s="44"/>
      <c r="CC73" s="44"/>
      <c r="CD73" s="44"/>
      <c r="CE73" s="44"/>
      <c r="CF73" s="44">
        <v>25.9</v>
      </c>
      <c r="CG73" s="44"/>
      <c r="CH73" s="44"/>
      <c r="CI73" s="44"/>
      <c r="CJ73" s="44"/>
      <c r="CK73" s="44"/>
      <c r="CL73" s="44"/>
      <c r="CM73" s="44"/>
      <c r="CN73" s="44">
        <v>11.7</v>
      </c>
      <c r="CO73" s="44"/>
      <c r="CP73" s="44"/>
      <c r="CQ73" s="44"/>
      <c r="CR73" s="44"/>
      <c r="CS73" s="44"/>
      <c r="CT73" s="44"/>
      <c r="CU73" s="44"/>
      <c r="CV73" s="44">
        <v>0.7</v>
      </c>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6</v>
      </c>
      <c r="BQ75" s="44"/>
      <c r="BR75" s="44"/>
      <c r="BS75" s="44"/>
      <c r="BT75" s="44"/>
      <c r="BU75" s="44"/>
      <c r="BV75" s="44"/>
      <c r="BW75" s="44"/>
      <c r="BX75" s="44">
        <v>6.2</v>
      </c>
      <c r="BY75" s="44"/>
      <c r="BZ75" s="44"/>
      <c r="CA75" s="44"/>
      <c r="CB75" s="44"/>
      <c r="CC75" s="44"/>
      <c r="CD75" s="44"/>
      <c r="CE75" s="44"/>
      <c r="CF75" s="44">
        <v>6.8</v>
      </c>
      <c r="CG75" s="44"/>
      <c r="CH75" s="44"/>
      <c r="CI75" s="44"/>
      <c r="CJ75" s="44"/>
      <c r="CK75" s="44"/>
      <c r="CL75" s="44"/>
      <c r="CM75" s="44"/>
      <c r="CN75" s="44">
        <v>7</v>
      </c>
      <c r="CO75" s="44"/>
      <c r="CP75" s="44"/>
      <c r="CQ75" s="44"/>
      <c r="CR75" s="44"/>
      <c r="CS75" s="44"/>
      <c r="CT75" s="44"/>
      <c r="CU75" s="44"/>
      <c r="CV75" s="44">
        <v>7.4</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48</v>
      </c>
      <c r="BQ77" s="44"/>
      <c r="BR77" s="44"/>
      <c r="BS77" s="44"/>
      <c r="BT77" s="44"/>
      <c r="BU77" s="44"/>
      <c r="BV77" s="44"/>
      <c r="BW77" s="44"/>
      <c r="BX77" s="44">
        <v>49.1</v>
      </c>
      <c r="BY77" s="44"/>
      <c r="BZ77" s="44"/>
      <c r="CA77" s="44"/>
      <c r="CB77" s="44"/>
      <c r="CC77" s="44"/>
      <c r="CD77" s="44"/>
      <c r="CE77" s="44"/>
      <c r="CF77" s="44">
        <v>41.5</v>
      </c>
      <c r="CG77" s="44"/>
      <c r="CH77" s="44"/>
      <c r="CI77" s="44"/>
      <c r="CJ77" s="44"/>
      <c r="CK77" s="44"/>
      <c r="CL77" s="44"/>
      <c r="CM77" s="44"/>
      <c r="CN77" s="44">
        <v>25.2</v>
      </c>
      <c r="CO77" s="44"/>
      <c r="CP77" s="44"/>
      <c r="CQ77" s="44"/>
      <c r="CR77" s="44"/>
      <c r="CS77" s="44"/>
      <c r="CT77" s="44"/>
      <c r="CU77" s="44"/>
      <c r="CV77" s="44">
        <v>15.7</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9.6</v>
      </c>
      <c r="BQ79" s="44"/>
      <c r="BR79" s="44"/>
      <c r="BS79" s="44"/>
      <c r="BT79" s="44"/>
      <c r="BU79" s="44"/>
      <c r="BV79" s="44"/>
      <c r="BW79" s="44"/>
      <c r="BX79" s="44">
        <v>9.5</v>
      </c>
      <c r="BY79" s="44"/>
      <c r="BZ79" s="44"/>
      <c r="CA79" s="44"/>
      <c r="CB79" s="44"/>
      <c r="CC79" s="44"/>
      <c r="CD79" s="44"/>
      <c r="CE79" s="44"/>
      <c r="CF79" s="44">
        <v>9.1999999999999993</v>
      </c>
      <c r="CG79" s="44"/>
      <c r="CH79" s="44"/>
      <c r="CI79" s="44"/>
      <c r="CJ79" s="44"/>
      <c r="CK79" s="44"/>
      <c r="CL79" s="44"/>
      <c r="CM79" s="44"/>
      <c r="CN79" s="44">
        <v>8.9</v>
      </c>
      <c r="CO79" s="44"/>
      <c r="CP79" s="44"/>
      <c r="CQ79" s="44"/>
      <c r="CR79" s="44"/>
      <c r="CS79" s="44"/>
      <c r="CT79" s="44"/>
      <c r="CU79" s="44"/>
      <c r="CV79" s="44">
        <v>8.9</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jUPlru4vQRKHVFYc3syLsVBRNpVC91CUoM+pZaBL9905aY0rBFigapk5KP99xFzKoQ0mLJzYoqzQr/mHz/B7wg==" saltValue="SK0vlrKHwlhsP/E35K2t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79"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sinJIXnIedemL6MZorT2YIIzYv7DeRXI/YoqqTsP12PjaNBy1gW6K6OvBQ6BH0taF8+BmAapPl47ybELcVLWTw==" saltValue="BtS9iDve1zwkkO0sFXIr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03"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F8SXpDbxh7QFDrYGwACRV/o4PKmYVLTdHJMYWlczkJGqqxWdOfBwPQB78hZ8n1yI9rcaI/rDl+uKEWPbHozEFw==" saltValue="7VsVnPSvdgb7hovTLPLj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江田島市財政課</cp:lastModifiedBy>
  <cp:lastPrinted>2024-08-26T01:57:04Z</cp:lastPrinted>
  <dcterms:created xsi:type="dcterms:W3CDTF">2024-07-29T11:26:02Z</dcterms:created>
  <dcterms:modified xsi:type="dcterms:W3CDTF">2024-08-27T02:42:23Z</dcterms:modified>
  <cp:category/>
</cp:coreProperties>
</file>