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0010-zaiseika\000000MASTER\C-000-00-庁外通知・依頼・照会・回答（５）\（か）各種調査物\R6\照会\0311-5060821【0920〆】R4年度財政状況市徴収(追加分）の作成について（依頼）\02回答\"/>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9" l="1"/>
  <c r="AA30" i="9"/>
  <c r="AA29" i="9"/>
  <c r="AA28" i="9"/>
  <c r="DG43" i="7"/>
  <c r="CQ43" i="7"/>
  <c r="CO43" i="7" s="1"/>
  <c r="BY43" i="7"/>
  <c r="BW43" i="7"/>
  <c r="BE43" i="7"/>
  <c r="AM43" i="7"/>
  <c r="U43" i="7"/>
  <c r="E43" i="7"/>
  <c r="C43" i="7" s="1"/>
  <c r="DG42" i="7"/>
  <c r="CQ42" i="7"/>
  <c r="CO42" i="7"/>
  <c r="BY42" i="7"/>
  <c r="BW42" i="7" s="1"/>
  <c r="BE42" i="7"/>
  <c r="AM42" i="7"/>
  <c r="U42" i="7"/>
  <c r="E42" i="7"/>
  <c r="C42" i="7"/>
  <c r="DG41" i="7"/>
  <c r="CQ41" i="7"/>
  <c r="CO41" i="7" s="1"/>
  <c r="BY41" i="7"/>
  <c r="BW41" i="7"/>
  <c r="BE41" i="7"/>
  <c r="AM41" i="7"/>
  <c r="U41" i="7"/>
  <c r="E41" i="7"/>
  <c r="C41" i="7" s="1"/>
  <c r="DG40" i="7"/>
  <c r="CQ40" i="7"/>
  <c r="CO40" i="7"/>
  <c r="BY40" i="7"/>
  <c r="BW40" i="7" s="1"/>
  <c r="BE40" i="7"/>
  <c r="AM40" i="7"/>
  <c r="U40" i="7"/>
  <c r="E40" i="7"/>
  <c r="C40" i="7"/>
  <c r="DG39" i="7"/>
  <c r="CQ39" i="7"/>
  <c r="CO39" i="7" s="1"/>
  <c r="BY39" i="7"/>
  <c r="BE39" i="7"/>
  <c r="AM39" i="7"/>
  <c r="U39" i="7"/>
  <c r="E39" i="7"/>
  <c r="C39" i="7" s="1"/>
  <c r="DG38" i="7"/>
  <c r="CQ38" i="7"/>
  <c r="CO38" i="7"/>
  <c r="BY38" i="7"/>
  <c r="BE38" i="7"/>
  <c r="AM38" i="7"/>
  <c r="W38" i="7"/>
  <c r="E38" i="7"/>
  <c r="DG37" i="7"/>
  <c r="CQ37" i="7"/>
  <c r="CO37" i="7"/>
  <c r="BY37" i="7"/>
  <c r="BE37" i="7"/>
  <c r="AM37" i="7"/>
  <c r="W37" i="7"/>
  <c r="E37" i="7"/>
  <c r="DG36" i="7"/>
  <c r="CQ36" i="7"/>
  <c r="BY36" i="7"/>
  <c r="BE36" i="7"/>
  <c r="AM36" i="7"/>
  <c r="W36" i="7"/>
  <c r="E36" i="7"/>
  <c r="C36" i="7" s="1"/>
  <c r="C37" i="7" s="1"/>
  <c r="C38" i="7" s="1"/>
  <c r="DG35" i="7"/>
  <c r="CQ35" i="7"/>
  <c r="BY35" i="7"/>
  <c r="BE35" i="7"/>
  <c r="AO35" i="7"/>
  <c r="W35" i="7"/>
  <c r="E35" i="7"/>
  <c r="C35" i="7" s="1"/>
  <c r="DG34" i="7"/>
  <c r="CQ34" i="7"/>
  <c r="BY34" i="7"/>
  <c r="BG34" i="7"/>
  <c r="AO34" i="7"/>
  <c r="W34" i="7"/>
  <c r="E34" i="7"/>
  <c r="C34" i="7"/>
  <c r="U34" i="7" l="1"/>
  <c r="U35" i="7" s="1"/>
  <c r="U36" i="7" s="1"/>
  <c r="U37" i="7" s="1"/>
  <c r="U38" i="7" s="1"/>
  <c r="AM34" i="7" l="1"/>
  <c r="AM35" i="7" s="1"/>
  <c r="BE34" i="7"/>
  <c r="BW34" i="7" s="1"/>
  <c r="BW35" i="7" s="1"/>
  <c r="BW36" i="7" s="1"/>
  <c r="BW37" i="7" s="1"/>
  <c r="BW38" i="7" s="1"/>
  <c r="BW39" i="7" s="1"/>
  <c r="CO34" i="7" l="1"/>
  <c r="CO35" i="7" s="1"/>
  <c r="CO36" i="7" s="1"/>
</calcChain>
</file>

<file path=xl/sharedStrings.xml><?xml version="1.0" encoding="utf-8"?>
<sst xmlns="http://schemas.openxmlformats.org/spreadsheetml/2006/main" count="1032" uniqueCount="572">
  <si>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</si>
  <si>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</si>
  <si>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</si>
  <si>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</si>
  <si>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</si>
  <si>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</si>
  <si>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</si>
  <si>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</si>
  <si>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</si>
  <si>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</si>
  <si>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</si>
  <si>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</si>
  <si>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</si>
  <si>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</si>
  <si>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</si>
  <si>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前年度から9.5ポイント減少）、有形固定資産減価償却率（前年度から1.5ポイント増加）ともに類似団体内平均値を上回っている。将来負担比率が減少した主な要因としては、新斎場建設事業及び不燃物処理工場建設事業等の大型事業が令和2年度に完了し新発債が減少したことより、地方債発行額が地方債償還額を上回り、地方債現在高が減少したためである。有形固定資産減価償却率については、年々上昇しており、施設の老朽化が進んでいる状態であるため、将来の公共施設等の修繕や更新等への財政負担を軽減するため、公共施設等総合管理計画に基づき、公共施設等の集約化・複合化を進めることで、施設保有量の適正化に取り組む必要がある。</t>
    <phoneticPr fontId="5"/>
  </si>
  <si>
    <t>　将来負担比率（前年度から9.5ポイント減少）、実質公債費比率（前年度から1.5ポイント増加）ともに類似団体内平均値を上回っているものの、ここ数年の積極的な繰上償還や充当財源の増加等により大幅に改善されている。今後も引続き繰上償還の実施や行財政改革を進め、財政健全化に努めていく。</t>
    <phoneticPr fontId="5"/>
  </si>
  <si>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</si>
  <si>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</si>
  <si>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</si>
  <si>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</si>
  <si>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</si>
  <si>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</si>
  <si>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</si>
  <si>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</si>
  <si>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</si>
  <si>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</si>
  <si>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</si>
  <si>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</si>
  <si>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</si>
  <si>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</si>
  <si>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</si>
  <si>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</si>
  <si>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</si>
  <si>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</si>
  <si>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</si>
  <si>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</si>
  <si>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</si>
  <si>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</si>
  <si>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</si>
  <si>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</si>
  <si>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</si>
  <si>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</si>
  <si>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</si>
  <si>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</si>
  <si>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</si>
  <si>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</si>
  <si>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</si>
  <si>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</si>
  <si>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</si>
  <si>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</si>
  <si>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</si>
  <si>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</si>
  <si>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</si>
  <si>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</si>
  <si>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</si>
  <si>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</si>
  <si>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</si>
  <si>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</si>
  <si>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</si>
  <si>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</si>
  <si>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</si>
  <si>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</si>
  <si>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</si>
  <si>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</si>
  <si>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</si>
  <si>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</si>
  <si>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</si>
  <si>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</si>
  <si>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</si>
  <si>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</si>
  <si>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</si>
  <si>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</si>
  <si>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</si>
  <si>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</si>
  <si>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</si>
  <si>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</si>
  <si>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</si>
  <si>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</si>
  <si>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</si>
  <si>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</si>
  <si>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</si>
  <si>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</si>
  <si>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</si>
  <si>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</si>
  <si>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</si>
  <si>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</si>
  <si>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</si>
  <si>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</si>
  <si>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</si>
  <si>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</si>
  <si>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</si>
  <si>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</si>
  <si>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</si>
  <si>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</si>
  <si>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</si>
  <si>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</si>
  <si>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</si>
  <si>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</si>
  <si>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</si>
  <si>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</si>
  <si>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</si>
  <si>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</si>
  <si>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</si>
  <si>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</si>
  <si>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</si>
  <si>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</si>
  <si>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</si>
  <si>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</si>
  <si>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</si>
  <si>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</si>
  <si>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</si>
  <si>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</si>
  <si>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</si>
  <si>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</si>
  <si>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</si>
  <si>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</si>
  <si>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</si>
  <si>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</si>
  <si>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</si>
  <si>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</si>
  <si>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</si>
  <si>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</si>
  <si>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</si>
  <si>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</si>
  <si>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</si>
  <si>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</si>
  <si>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</si>
  <si>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</si>
  <si>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</si>
  <si>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</si>
  <si>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</si>
  <si>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</si>
  <si>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</si>
  <si>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</si>
  <si>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</si>
  <si>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</si>
  <si>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</si>
  <si>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</si>
  <si>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</si>
  <si>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</si>
  <si>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</si>
  <si>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</si>
  <si>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</si>
  <si>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</si>
  <si>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</si>
  <si>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</si>
  <si>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</si>
  <si>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</si>
  <si>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</si>
  <si>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</si>
  <si>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</si>
  <si>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広島県三原市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</si>
  <si>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</si>
  <si>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</si>
  <si>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</si>
  <si>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</si>
  <si>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</si>
  <si>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</si>
  <si>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</si>
  <si>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</si>
  <si>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</si>
  <si>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</si>
  <si>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</si>
  <si>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</si>
  <si>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</si>
  <si>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</si>
  <si>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</si>
  <si>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</si>
  <si>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</si>
  <si>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</si>
  <si>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</si>
  <si>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</si>
  <si>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</si>
  <si>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</si>
  <si>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</si>
  <si>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</si>
  <si>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</si>
  <si>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</si>
  <si>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</si>
  <si>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</si>
  <si>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</si>
  <si>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</si>
  <si>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</si>
  <si>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</si>
  <si>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</si>
  <si>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</si>
  <si>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</si>
  <si>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</si>
  <si>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</si>
  <si>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</si>
  <si>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</si>
  <si>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</si>
  <si>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</si>
  <si>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</si>
  <si>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</si>
  <si>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</si>
  <si>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</si>
  <si>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</si>
  <si>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</si>
  <si>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</si>
  <si>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</si>
  <si>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</si>
  <si>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</si>
  <si>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</si>
  <si>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</si>
  <si>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</si>
  <si>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</si>
  <si>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</si>
  <si>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</si>
  <si>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</si>
  <si>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</si>
  <si>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</si>
  <si>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</si>
  <si>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</si>
  <si>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</si>
  <si>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</si>
  <si>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</si>
  <si>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</si>
  <si>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</si>
  <si>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</si>
  <si>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</si>
  <si>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</si>
  <si>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</si>
  <si>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</si>
  <si>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</si>
  <si>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</si>
  <si>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</si>
  <si>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</si>
  <si>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</si>
  <si>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</si>
  <si>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</si>
  <si>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</si>
  <si>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</si>
  <si>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</si>
  <si>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</si>
  <si>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</si>
  <si>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</si>
  <si>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</si>
  <si>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</si>
  <si>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</si>
  <si>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</si>
  <si>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</si>
  <si>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</si>
  <si>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</si>
  <si>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</si>
  <si>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</si>
  <si>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</si>
  <si>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</si>
  <si>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</si>
  <si>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</si>
  <si>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</si>
  <si>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</si>
  <si>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</si>
  <si>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</si>
  <si>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</si>
  <si>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</si>
  <si>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</si>
  <si>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</si>
  <si>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</si>
  <si>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</si>
  <si>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</si>
  <si>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</si>
  <si>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</si>
  <si>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</si>
  <si>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</si>
  <si>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</si>
  <si>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</si>
  <si>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</si>
  <si>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</si>
  <si>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</si>
  <si>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</si>
  <si>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</si>
  <si>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</si>
  <si>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</si>
  <si>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</si>
  <si>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</si>
  <si>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</si>
  <si>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</si>
  <si>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</si>
  <si>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</si>
  <si>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</si>
  <si>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</si>
  <si>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</si>
  <si>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</si>
  <si>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</si>
  <si>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</si>
  <si>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</si>
  <si>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</si>
  <si>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</si>
  <si>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</si>
  <si>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</si>
  <si>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</si>
  <si>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</si>
  <si>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</si>
  <si>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</si>
  <si>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</si>
  <si>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</si>
  <si>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</si>
  <si>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</si>
  <si>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</si>
  <si>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</si>
  <si>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</si>
  <si>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</si>
  <si>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</si>
  <si>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</si>
  <si>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広島県三原市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</si>
  <si>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</si>
  <si>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</si>
  <si>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</si>
  <si>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</si>
  <si>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</si>
  <si>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</si>
  <si>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</si>
  <si>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</si>
  <si>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</si>
  <si>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</si>
  <si>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</si>
  <si>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</si>
  <si>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</si>
  <si>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</si>
  <si>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</si>
  <si>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</si>
  <si>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</si>
  <si>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</si>
  <si>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</si>
  <si>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</si>
  <si>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 三原看護師養成事業団</t>
    <rPh sb="0" eb="2">
      <t>イッパン</t>
    </rPh>
    <rPh sb="2" eb="4">
      <t>ザイダン</t>
    </rPh>
    <rPh sb="4" eb="6">
      <t>ホウジン</t>
    </rPh>
    <phoneticPr fontId="2"/>
  </si>
  <si>
    <t>-</t>
    <phoneticPr fontId="2"/>
  </si>
  <si>
    <t>ケーブルネットワーク事業特別会計</t>
    <phoneticPr fontId="5"/>
  </si>
  <si>
    <t>一般財団法人 みはら文化芸術財団</t>
    <rPh sb="0" eb="2">
      <t>イッパン</t>
    </rPh>
    <rPh sb="2" eb="4">
      <t>ザイダン</t>
    </rPh>
    <rPh sb="4" eb="6">
      <t>ホウジン</t>
    </rPh>
    <rPh sb="10" eb="12">
      <t>ブンカ</t>
    </rPh>
    <rPh sb="12" eb="14">
      <t>ゲイジュツ</t>
    </rPh>
    <rPh sb="14" eb="16">
      <t>ザイダン</t>
    </rPh>
    <phoneticPr fontId="2"/>
  </si>
  <si>
    <t>公共用地先行取得事業特別会計</t>
    <phoneticPr fontId="5"/>
  </si>
  <si>
    <t>株式会社 FMみはら</t>
    <rPh sb="0" eb="4">
      <t>カブシキガイシャ</t>
    </rPh>
    <phoneticPr fontId="2"/>
  </si>
  <si>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</si>
  <si>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</si>
  <si>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</si>
  <si>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</si>
  <si>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</si>
  <si>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</si>
  <si>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</si>
  <si>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</si>
  <si>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</si>
  <si>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</si>
  <si>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</si>
  <si>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</si>
  <si>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</si>
  <si>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</si>
  <si>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</si>
  <si>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</si>
  <si>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</si>
  <si>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2"/>
  </si>
  <si>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</si>
  <si>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</si>
  <si>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</si>
  <si>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</si>
  <si>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</si>
  <si>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</si>
  <si>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</si>
  <si>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</si>
  <si>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</si>
  <si>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</si>
  <si>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</si>
  <si>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</si>
  <si>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</si>
  <si>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</si>
  <si>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t>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</si>
  <si>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</si>
  <si>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</si>
  <si>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</si>
  <si>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世羅中央病院企業団</t>
    <rPh sb="0" eb="2">
      <t>セラ</t>
    </rPh>
    <rPh sb="2" eb="4">
      <t>チュウオウ</t>
    </rPh>
    <rPh sb="4" eb="6">
      <t>ビョウイン</t>
    </rPh>
    <rPh sb="6" eb="8">
      <t>キギョウ</t>
    </rPh>
    <rPh sb="8" eb="9">
      <t>ダン</t>
    </rPh>
    <phoneticPr fontId="2"/>
  </si>
  <si>
    <t>広島県市町総合事務組合</t>
    <rPh sb="0" eb="3">
      <t>ヒロシマケン</t>
    </rPh>
    <rPh sb="3" eb="4">
      <t>シ</t>
    </rPh>
    <rPh sb="4" eb="5">
      <t>マチ</t>
    </rPh>
    <rPh sb="5" eb="7">
      <t>ソウゴウ</t>
    </rPh>
    <rPh sb="7" eb="9">
      <t>ジム</t>
    </rPh>
    <rPh sb="9" eb="11">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</si>
  <si>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</si>
  <si>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</si>
  <si>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</si>
  <si>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</si>
  <si>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</si>
  <si>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</si>
  <si>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</si>
  <si>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</si>
  <si>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</si>
  <si>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</si>
  <si>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</si>
  <si>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</si>
  <si>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</si>
  <si>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</si>
  <si>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</si>
  <si>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</si>
  <si>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</si>
  <si>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</si>
  <si>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</si>
  <si>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</si>
  <si>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</si>
  <si>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</si>
  <si>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</si>
  <si>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</si>
  <si>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</si>
  <si>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</si>
  <si>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</si>
  <si>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</si>
  <si>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</si>
  <si>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</si>
  <si>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</si>
  <si>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</si>
  <si>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</si>
  <si>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</si>
  <si>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</si>
  <si>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</si>
  <si>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</si>
  <si>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</si>
  <si>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</si>
  <si>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</si>
  <si>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</si>
  <si>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</si>
  <si>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</si>
  <si>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</si>
  <si>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</si>
  <si>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</si>
  <si>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</si>
  <si>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</si>
  <si>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</si>
  <si>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</si>
  <si>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</si>
  <si>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</si>
  <si>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</si>
  <si>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</si>
  <si>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</si>
  <si>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</si>
  <si>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</si>
  <si>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</si>
  <si>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</si>
  <si>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</si>
  <si>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</si>
  <si>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</si>
  <si>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</si>
  <si>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</si>
  <si>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</si>
  <si>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</si>
  <si>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</si>
  <si>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</si>
  <si>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</si>
  <si>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</si>
  <si>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</si>
  <si>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</si>
  <si>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</si>
  <si>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</si>
  <si>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</si>
  <si>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</si>
  <si>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</si>
  <si>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</si>
  <si>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</si>
  <si>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</si>
  <si>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</si>
  <si>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</si>
  <si>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</si>
  <si>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</si>
  <si>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</si>
  <si>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</si>
  <si>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</si>
  <si>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</si>
  <si>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</si>
  <si>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</si>
  <si>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</si>
  <si>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</si>
  <si>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</si>
  <si>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</si>
  <si>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</si>
  <si>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</si>
  <si>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</si>
  <si>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</si>
  <si>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</si>
  <si>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</si>
  <si>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</si>
  <si>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</si>
  <si>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</si>
  <si>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</si>
  <si>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</si>
  <si>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</si>
  <si>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</si>
  <si>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</si>
  <si>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</si>
  <si>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</si>
  <si>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</si>
  <si>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</si>
  <si>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</si>
  <si>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</si>
  <si>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</si>
  <si>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</si>
  <si>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</si>
  <si>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</si>
  <si>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</si>
  <si>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</si>
  <si>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</si>
  <si>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</si>
  <si>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</si>
  <si>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</si>
  <si>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</si>
  <si>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</si>
  <si>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</si>
  <si>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</si>
  <si>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</si>
  <si>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</si>
  <si>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</si>
  <si>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</si>
  <si>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0.94</t>
  </si>
  <si>
    <t>標準財政規模比（％）</t>
    <phoneticPr fontId="5"/>
  </si>
  <si>
    <t>会計</t>
    <rPh sb="0" eb="2">
      <t>カイケイ</t>
    </rPh>
    <phoneticPr fontId="5"/>
  </si>
  <si>
    <t>水道事業会計</t>
  </si>
  <si>
    <t>一般会計</t>
  </si>
  <si>
    <t>下水道事業会計</t>
  </si>
  <si>
    <t>介護保険特別会計</t>
  </si>
  <si>
    <t>国民健康保険（事業勘定）特別会計</t>
  </si>
  <si>
    <t>港湾事業特別会計</t>
  </si>
  <si>
    <t>国民健康保険（直営診療施設勘定）特別会計</t>
  </si>
  <si>
    <t>ケーブルネットワーク事業特別会計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</si>
  <si>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</si>
  <si>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</si>
  <si>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</si>
  <si>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</si>
  <si>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</si>
  <si>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</si>
  <si>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</si>
  <si>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</si>
  <si>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</si>
  <si>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</si>
  <si>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</si>
  <si>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</si>
  <si>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</si>
  <si>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</si>
  <si>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</si>
  <si>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</si>
  <si>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</si>
  <si>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</si>
  <si>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</si>
  <si>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</si>
  <si>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</si>
  <si>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</si>
  <si>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</si>
  <si>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</si>
  <si>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</si>
  <si>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</si>
  <si>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</si>
  <si>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</si>
  <si>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</si>
  <si>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</si>
  <si>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</si>
  <si>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</si>
  <si>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</si>
  <si>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</si>
  <si>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</si>
  <si>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</si>
  <si>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</si>
  <si>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</si>
  <si>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</si>
  <si>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</si>
  <si>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</si>
  <si>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</si>
  <si>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</si>
  <si>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</si>
  <si>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</si>
  <si>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</si>
  <si>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</si>
  <si>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</si>
  <si>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</si>
  <si>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</si>
  <si>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</si>
  <si>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合併特例基金</t>
    <rPh sb="0" eb="6">
      <t>ガッペイトクレイキキン</t>
    </rPh>
    <phoneticPr fontId="5"/>
  </si>
  <si>
    <t>大規模事業基金</t>
    <rPh sb="0" eb="7">
      <t>ダイキボジギョウキキン</t>
    </rPh>
    <phoneticPr fontId="2"/>
  </si>
  <si>
    <t>地域共生基金</t>
    <rPh sb="0" eb="6">
      <t>チイキキョウセイキキン</t>
    </rPh>
    <phoneticPr fontId="2"/>
  </si>
  <si>
    <t>-</t>
    <phoneticPr fontId="2"/>
  </si>
  <si>
    <t>みはらふるさとゆめ基金</t>
    <rPh sb="9" eb="11">
      <t>キキン</t>
    </rPh>
    <phoneticPr fontId="2"/>
  </si>
  <si>
    <t>過疎地域持続的発展特別事業基金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</si>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</sst>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54684</c:v>
                </c:pt>
                <c:pt idx="1">
                  <c:v>62383</c:v>
                </c:pt>
                <c:pt idx="2">
                  <c:v>63812</c:v>
                </c:pt>
                <c:pt idx="3">
                  <c:v>54225</c:v>
                </c:pt>
                <c:pt idx="4">
                  <c:v>54016</c:v>
                </c:pt>
              </c:numCache>
            </c:numRef>
          </c:val>
          <c:smooth val="0"/>
          <c:extLst xmlns:c16r2="http://schemas.microsoft.com/office/drawing/2015/06/chart">
            <c:ext xmlns:c16="http://schemas.microsoft.com/office/drawing/2014/chart" uri="{C3380CC4-5D6E-409C-BE32-E72D297353CC}">
              <c16:uniqueId val="{00000000-188E-40DD-914C-9299DCBCFA4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67246</c:v>
                </c:pt>
                <c:pt idx="1">
                  <c:v>79035</c:v>
                </c:pt>
                <c:pt idx="2">
                  <c:v>83618</c:v>
                </c:pt>
                <c:pt idx="3">
                  <c:v>54712</c:v>
                </c:pt>
                <c:pt idx="4">
                  <c:v>52810</c:v>
                </c:pt>
              </c:numCache>
            </c:numRef>
          </c:val>
          <c:smooth val="0"/>
          <c:extLst xmlns:c16r2="http://schemas.microsoft.com/office/drawing/2015/06/chart">
            <c:ext xmlns:c16="http://schemas.microsoft.com/office/drawing/2014/chart" uri="{C3380CC4-5D6E-409C-BE32-E72D297353CC}">
              <c16:uniqueId val="{00000001-188E-40DD-914C-9299DCBCFA4A}"/>
            </c:ext>
          </c:extLst>
        </c:ser>
        <c:dLbls>
          <c:showLegendKey val="0"/>
          <c:showVal val="0"/>
          <c:showCatName val="0"/>
          <c:showSerName val="0"/>
          <c:showPercent val="0"/>
          <c:showBubbleSize val="0"/>
        </c:dLbls>
        <c:marker val="1"/>
        <c:smooth val="0"/>
        <c:axId val="732335536"/>
        <c:axId val="732336320"/>
      </c:lineChart>
      <c:catAx>
        <c:axId val="732335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336320"/>
        <c:crosses val="autoZero"/>
        <c:auto val="1"/>
        <c:lblAlgn val="ctr"/>
        <c:lblOffset val="100"/>
        <c:tickLblSkip val="1"/>
        <c:tickMarkSkip val="1"/>
        <c:noMultiLvlLbl val="0"/>
      </c:catAx>
      <c:valAx>
        <c:axId val="732336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33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2.13</c:v>
                </c:pt>
                <c:pt idx="1">
                  <c:v>3.44</c:v>
                </c:pt>
                <c:pt idx="2">
                  <c:v>0.41</c:v>
                </c:pt>
                <c:pt idx="3">
                  <c:v>8.8000000000000007</c:v>
                </c:pt>
                <c:pt idx="4">
                  <c:v>4.5599999999999996</c:v>
                </c:pt>
              </c:numCache>
            </c:numRef>
          </c:val>
          <c:extLst xmlns:c16r2="http://schemas.microsoft.com/office/drawing/2015/06/chart">
            <c:ext xmlns:c16="http://schemas.microsoft.com/office/drawing/2014/chart" uri="{C3380CC4-5D6E-409C-BE32-E72D297353CC}">
              <c16:uniqueId val="{00000000-F38C-47AA-8A46-5D2D4DF46B1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21.98</c:v>
                </c:pt>
                <c:pt idx="1">
                  <c:v>21.84</c:v>
                </c:pt>
                <c:pt idx="2">
                  <c:v>20.329999999999998</c:v>
                </c:pt>
                <c:pt idx="3">
                  <c:v>22.08</c:v>
                </c:pt>
                <c:pt idx="4">
                  <c:v>25.46</c:v>
                </c:pt>
              </c:numCache>
            </c:numRef>
          </c:val>
          <c:extLst xmlns:c16r2="http://schemas.microsoft.com/office/drawing/2015/06/chart">
            <c:ext xmlns:c16="http://schemas.microsoft.com/office/drawing/2014/chart" uri="{C3380CC4-5D6E-409C-BE32-E72D297353CC}">
              <c16:uniqueId val="{00000001-F38C-47AA-8A46-5D2D4DF46B10}"/>
            </c:ext>
          </c:extLst>
        </c:ser>
        <c:dLbls>
          <c:showLegendKey val="0"/>
          <c:showVal val="0"/>
          <c:showCatName val="0"/>
          <c:showSerName val="0"/>
          <c:showPercent val="0"/>
          <c:showBubbleSize val="0"/>
        </c:dLbls>
        <c:gapWidth val="250"/>
        <c:overlap val="100"/>
        <c:axId val="732355920"/>
        <c:axId val="7323602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2.4</c:v>
                </c:pt>
                <c:pt idx="1">
                  <c:v>3.91</c:v>
                </c:pt>
                <c:pt idx="2">
                  <c:v>-0.94</c:v>
                </c:pt>
                <c:pt idx="3">
                  <c:v>11.18</c:v>
                </c:pt>
                <c:pt idx="4">
                  <c:v>0.96</c:v>
                </c:pt>
              </c:numCache>
            </c:numRef>
          </c:val>
          <c:smooth val="0"/>
          <c:extLst xmlns:c16r2="http://schemas.microsoft.com/office/drawing/2015/06/chart">
            <c:ext xmlns:c16="http://schemas.microsoft.com/office/drawing/2014/chart" uri="{C3380CC4-5D6E-409C-BE32-E72D297353CC}">
              <c16:uniqueId val="{00000002-F38C-47AA-8A46-5D2D4DF46B10}"/>
            </c:ext>
          </c:extLst>
        </c:ser>
        <c:dLbls>
          <c:showLegendKey val="0"/>
          <c:showVal val="0"/>
          <c:showCatName val="0"/>
          <c:showSerName val="0"/>
          <c:showPercent val="0"/>
          <c:showBubbleSize val="0"/>
        </c:dLbls>
        <c:marker val="1"/>
        <c:smooth val="0"/>
        <c:axId val="732355920"/>
        <c:axId val="732360232"/>
      </c:lineChart>
      <c:catAx>
        <c:axId val="73235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2360232"/>
        <c:crosses val="autoZero"/>
        <c:auto val="1"/>
        <c:lblAlgn val="ctr"/>
        <c:lblOffset val="100"/>
        <c:tickLblSkip val="1"/>
        <c:tickMarkSkip val="1"/>
        <c:noMultiLvlLbl val="0"/>
      </c:catAx>
      <c:valAx>
        <c:axId val="73236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35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0.02</c:v>
                </c:pt>
                <c:pt idx="2">
                  <c:v>#N/A</c:v>
                </c:pt>
                <c:pt idx="3">
                  <c:v>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986E-4BBB-83CE-051CAA8B229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6E-4BBB-83CE-051CAA8B2296}"/>
            </c:ext>
          </c:extLst>
        </c:ser>
        <c:ser>
          <c:idx val="2"/>
          <c:order val="2"/>
          <c:tx>
            <c:strRef>
              <c:f>[1]データシート!$A$29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86E-4BBB-83CE-051CAA8B2296}"/>
            </c:ext>
          </c:extLst>
        </c:ser>
        <c:ser>
          <c:idx val="3"/>
          <c:order val="3"/>
          <c:tx>
            <c:strRef>
              <c:f>[1]データシート!$A$30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0.01</c:v>
                </c:pt>
                <c:pt idx="2">
                  <c:v>#N/A</c:v>
                </c:pt>
                <c:pt idx="3">
                  <c:v>0.01</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986E-4BBB-83CE-051CAA8B2296}"/>
            </c:ext>
          </c:extLst>
        </c:ser>
        <c:ser>
          <c:idx val="4"/>
          <c:order val="4"/>
          <c:tx>
            <c:strRef>
              <c:f>[1]データシート!$A$31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0.06</c:v>
                </c:pt>
                <c:pt idx="2">
                  <c:v>#N/A</c:v>
                </c:pt>
                <c:pt idx="3">
                  <c:v>0.09</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986E-4BBB-83CE-051CAA8B2296}"/>
            </c:ext>
          </c:extLst>
        </c:ser>
        <c:ser>
          <c:idx val="5"/>
          <c:order val="5"/>
          <c:tx>
            <c:strRef>
              <c:f>[1]データシート!$A$32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1.66</c:v>
                </c:pt>
                <c:pt idx="2">
                  <c:v>#N/A</c:v>
                </c:pt>
                <c:pt idx="3">
                  <c:v>1.45</c:v>
                </c:pt>
                <c:pt idx="4">
                  <c:v>#N/A</c:v>
                </c:pt>
                <c:pt idx="5">
                  <c:v>1.53</c:v>
                </c:pt>
                <c:pt idx="6">
                  <c:v>#N/A</c:v>
                </c:pt>
                <c:pt idx="7">
                  <c:v>1.42</c:v>
                </c:pt>
                <c:pt idx="8">
                  <c:v>#N/A</c:v>
                </c:pt>
                <c:pt idx="9">
                  <c:v>1.17</c:v>
                </c:pt>
              </c:numCache>
            </c:numRef>
          </c:val>
          <c:extLst xmlns:c16r2="http://schemas.microsoft.com/office/drawing/2015/06/chart">
            <c:ext xmlns:c16="http://schemas.microsoft.com/office/drawing/2014/chart" uri="{C3380CC4-5D6E-409C-BE32-E72D297353CC}">
              <c16:uniqueId val="{00000005-986E-4BBB-83CE-051CAA8B229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1.1100000000000001</c:v>
                </c:pt>
                <c:pt idx="2">
                  <c:v>#N/A</c:v>
                </c:pt>
                <c:pt idx="3">
                  <c:v>0.62</c:v>
                </c:pt>
                <c:pt idx="4">
                  <c:v>#N/A</c:v>
                </c:pt>
                <c:pt idx="5">
                  <c:v>0.76</c:v>
                </c:pt>
                <c:pt idx="6">
                  <c:v>#N/A</c:v>
                </c:pt>
                <c:pt idx="7">
                  <c:v>1.0900000000000001</c:v>
                </c:pt>
                <c:pt idx="8">
                  <c:v>#N/A</c:v>
                </c:pt>
                <c:pt idx="9">
                  <c:v>1.54</c:v>
                </c:pt>
              </c:numCache>
            </c:numRef>
          </c:val>
          <c:extLst xmlns:c16r2="http://schemas.microsoft.com/office/drawing/2015/06/chart">
            <c:ext xmlns:c16="http://schemas.microsoft.com/office/drawing/2014/chart" uri="{C3380CC4-5D6E-409C-BE32-E72D297353CC}">
              <c16:uniqueId val="{00000006-986E-4BBB-83CE-051CAA8B2296}"/>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1.26</c:v>
                </c:pt>
                <c:pt idx="6">
                  <c:v>#N/A</c:v>
                </c:pt>
                <c:pt idx="7">
                  <c:v>2.77</c:v>
                </c:pt>
                <c:pt idx="8">
                  <c:v>#N/A</c:v>
                </c:pt>
                <c:pt idx="9">
                  <c:v>4.24</c:v>
                </c:pt>
              </c:numCache>
            </c:numRef>
          </c:val>
          <c:extLst xmlns:c16r2="http://schemas.microsoft.com/office/drawing/2015/06/chart">
            <c:ext xmlns:c16="http://schemas.microsoft.com/office/drawing/2014/chart" uri="{C3380CC4-5D6E-409C-BE32-E72D297353CC}">
              <c16:uniqueId val="{00000007-986E-4BBB-83CE-051CAA8B229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2.06</c:v>
                </c:pt>
                <c:pt idx="2">
                  <c:v>#N/A</c:v>
                </c:pt>
                <c:pt idx="3">
                  <c:v>3.65</c:v>
                </c:pt>
                <c:pt idx="4">
                  <c:v>#N/A</c:v>
                </c:pt>
                <c:pt idx="5">
                  <c:v>0.4</c:v>
                </c:pt>
                <c:pt idx="6">
                  <c:v>#N/A</c:v>
                </c:pt>
                <c:pt idx="7">
                  <c:v>8.7899999999999991</c:v>
                </c:pt>
                <c:pt idx="8">
                  <c:v>#N/A</c:v>
                </c:pt>
                <c:pt idx="9">
                  <c:v>4.49</c:v>
                </c:pt>
              </c:numCache>
            </c:numRef>
          </c:val>
          <c:extLst xmlns:c16r2="http://schemas.microsoft.com/office/drawing/2015/06/chart">
            <c:ext xmlns:c16="http://schemas.microsoft.com/office/drawing/2014/chart" uri="{C3380CC4-5D6E-409C-BE32-E72D297353CC}">
              <c16:uniqueId val="{00000008-986E-4BBB-83CE-051CAA8B2296}"/>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6.74</c:v>
                </c:pt>
                <c:pt idx="2">
                  <c:v>#N/A</c:v>
                </c:pt>
                <c:pt idx="3">
                  <c:v>8.14</c:v>
                </c:pt>
                <c:pt idx="4">
                  <c:v>#N/A</c:v>
                </c:pt>
                <c:pt idx="5">
                  <c:v>7.63</c:v>
                </c:pt>
                <c:pt idx="6">
                  <c:v>#N/A</c:v>
                </c:pt>
                <c:pt idx="7">
                  <c:v>6.96</c:v>
                </c:pt>
                <c:pt idx="8">
                  <c:v>#N/A</c:v>
                </c:pt>
                <c:pt idx="9">
                  <c:v>5.0199999999999996</c:v>
                </c:pt>
              </c:numCache>
            </c:numRef>
          </c:val>
          <c:extLst xmlns:c16r2="http://schemas.microsoft.com/office/drawing/2015/06/chart">
            <c:ext xmlns:c16="http://schemas.microsoft.com/office/drawing/2014/chart" uri="{C3380CC4-5D6E-409C-BE32-E72D297353CC}">
              <c16:uniqueId val="{00000009-986E-4BBB-83CE-051CAA8B2296}"/>
            </c:ext>
          </c:extLst>
        </c:ser>
        <c:dLbls>
          <c:showLegendKey val="0"/>
          <c:showVal val="0"/>
          <c:showCatName val="0"/>
          <c:showSerName val="0"/>
          <c:showPercent val="0"/>
          <c:showBubbleSize val="0"/>
        </c:dLbls>
        <c:gapWidth val="150"/>
        <c:overlap val="100"/>
        <c:axId val="732366112"/>
        <c:axId val="732357488"/>
      </c:barChart>
      <c:catAx>
        <c:axId val="7323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2357488"/>
        <c:crosses val="autoZero"/>
        <c:auto val="1"/>
        <c:lblAlgn val="ctr"/>
        <c:lblOffset val="100"/>
        <c:tickLblSkip val="1"/>
        <c:tickMarkSkip val="1"/>
        <c:noMultiLvlLbl val="0"/>
      </c:catAx>
      <c:valAx>
        <c:axId val="73235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36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6305</c:v>
                </c:pt>
                <c:pt idx="5">
                  <c:v>6854</c:v>
                </c:pt>
                <c:pt idx="8">
                  <c:v>6592</c:v>
                </c:pt>
                <c:pt idx="11">
                  <c:v>6407</c:v>
                </c:pt>
                <c:pt idx="14">
                  <c:v>6411</c:v>
                </c:pt>
              </c:numCache>
            </c:numRef>
          </c:val>
          <c:extLst xmlns:c16r2="http://schemas.microsoft.com/office/drawing/2015/06/chart">
            <c:ext xmlns:c16="http://schemas.microsoft.com/office/drawing/2014/chart" uri="{C3380CC4-5D6E-409C-BE32-E72D297353CC}">
              <c16:uniqueId val="{00000000-9D25-4761-B129-A26DDBA1DB2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1</c:v>
                </c:pt>
                <c:pt idx="6">
                  <c:v>2</c:v>
                </c:pt>
                <c:pt idx="9">
                  <c:v>1</c:v>
                </c:pt>
                <c:pt idx="12">
                  <c:v>2</c:v>
                </c:pt>
              </c:numCache>
            </c:numRef>
          </c:val>
          <c:extLst xmlns:c16r2="http://schemas.microsoft.com/office/drawing/2015/06/chart">
            <c:ext xmlns:c16="http://schemas.microsoft.com/office/drawing/2014/chart" uri="{C3380CC4-5D6E-409C-BE32-E72D297353CC}">
              <c16:uniqueId val="{00000001-9D25-4761-B129-A26DDBA1DB2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33</c:v>
                </c:pt>
                <c:pt idx="3">
                  <c:v>20</c:v>
                </c:pt>
                <c:pt idx="6">
                  <c:v>10</c:v>
                </c:pt>
                <c:pt idx="9">
                  <c:v>10</c:v>
                </c:pt>
                <c:pt idx="12">
                  <c:v>10</c:v>
                </c:pt>
              </c:numCache>
            </c:numRef>
          </c:val>
          <c:extLst xmlns:c16r2="http://schemas.microsoft.com/office/drawing/2015/06/chart">
            <c:ext xmlns:c16="http://schemas.microsoft.com/office/drawing/2014/chart" uri="{C3380CC4-5D6E-409C-BE32-E72D297353CC}">
              <c16:uniqueId val="{00000002-9D25-4761-B129-A26DDBA1DB2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11</c:v>
                </c:pt>
                <c:pt idx="3">
                  <c:v>11</c:v>
                </c:pt>
                <c:pt idx="6">
                  <c:v>11</c:v>
                </c:pt>
                <c:pt idx="9">
                  <c:v>10</c:v>
                </c:pt>
                <c:pt idx="12">
                  <c:v>11</c:v>
                </c:pt>
              </c:numCache>
            </c:numRef>
          </c:val>
          <c:extLst xmlns:c16r2="http://schemas.microsoft.com/office/drawing/2015/06/chart">
            <c:ext xmlns:c16="http://schemas.microsoft.com/office/drawing/2014/chart" uri="{C3380CC4-5D6E-409C-BE32-E72D297353CC}">
              <c16:uniqueId val="{00000003-9D25-4761-B129-A26DDBA1DB2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1696</c:v>
                </c:pt>
                <c:pt idx="3">
                  <c:v>1759</c:v>
                </c:pt>
                <c:pt idx="6">
                  <c:v>1803</c:v>
                </c:pt>
                <c:pt idx="9">
                  <c:v>1810</c:v>
                </c:pt>
                <c:pt idx="12">
                  <c:v>1870</c:v>
                </c:pt>
              </c:numCache>
            </c:numRef>
          </c:val>
          <c:extLst xmlns:c16r2="http://schemas.microsoft.com/office/drawing/2015/06/chart">
            <c:ext xmlns:c16="http://schemas.microsoft.com/office/drawing/2014/chart" uri="{C3380CC4-5D6E-409C-BE32-E72D297353CC}">
              <c16:uniqueId val="{00000004-9D25-4761-B129-A26DDBA1DB2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25-4761-B129-A26DDBA1DB2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25-4761-B129-A26DDBA1DB2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6006</c:v>
                </c:pt>
                <c:pt idx="3">
                  <c:v>6293</c:v>
                </c:pt>
                <c:pt idx="6">
                  <c:v>6534</c:v>
                </c:pt>
                <c:pt idx="9">
                  <c:v>6812</c:v>
                </c:pt>
                <c:pt idx="12">
                  <c:v>6780</c:v>
                </c:pt>
              </c:numCache>
            </c:numRef>
          </c:val>
          <c:extLst xmlns:c16r2="http://schemas.microsoft.com/office/drawing/2015/06/chart">
            <c:ext xmlns:c16="http://schemas.microsoft.com/office/drawing/2014/chart" uri="{C3380CC4-5D6E-409C-BE32-E72D297353CC}">
              <c16:uniqueId val="{00000007-9D25-4761-B129-A26DDBA1DB2B}"/>
            </c:ext>
          </c:extLst>
        </c:ser>
        <c:dLbls>
          <c:showLegendKey val="0"/>
          <c:showVal val="0"/>
          <c:showCatName val="0"/>
          <c:showSerName val="0"/>
          <c:showPercent val="0"/>
          <c:showBubbleSize val="0"/>
        </c:dLbls>
        <c:gapWidth val="100"/>
        <c:overlap val="100"/>
        <c:axId val="732360624"/>
        <c:axId val="7323594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1441</c:v>
                </c:pt>
                <c:pt idx="2">
                  <c:v>#N/A</c:v>
                </c:pt>
                <c:pt idx="3">
                  <c:v>#N/A</c:v>
                </c:pt>
                <c:pt idx="4">
                  <c:v>1230</c:v>
                </c:pt>
                <c:pt idx="5">
                  <c:v>#N/A</c:v>
                </c:pt>
                <c:pt idx="6">
                  <c:v>#N/A</c:v>
                </c:pt>
                <c:pt idx="7">
                  <c:v>1768</c:v>
                </c:pt>
                <c:pt idx="8">
                  <c:v>#N/A</c:v>
                </c:pt>
                <c:pt idx="9">
                  <c:v>#N/A</c:v>
                </c:pt>
                <c:pt idx="10">
                  <c:v>2236</c:v>
                </c:pt>
                <c:pt idx="11">
                  <c:v>#N/A</c:v>
                </c:pt>
                <c:pt idx="12">
                  <c:v>#N/A</c:v>
                </c:pt>
                <c:pt idx="13">
                  <c:v>2262</c:v>
                </c:pt>
                <c:pt idx="14">
                  <c:v>#N/A</c:v>
                </c:pt>
              </c:numCache>
            </c:numRef>
          </c:val>
          <c:smooth val="0"/>
          <c:extLst xmlns:c16r2="http://schemas.microsoft.com/office/drawing/2015/06/chart">
            <c:ext xmlns:c16="http://schemas.microsoft.com/office/drawing/2014/chart" uri="{C3380CC4-5D6E-409C-BE32-E72D297353CC}">
              <c16:uniqueId val="{00000008-9D25-4761-B129-A26DDBA1DB2B}"/>
            </c:ext>
          </c:extLst>
        </c:ser>
        <c:dLbls>
          <c:showLegendKey val="0"/>
          <c:showVal val="0"/>
          <c:showCatName val="0"/>
          <c:showSerName val="0"/>
          <c:showPercent val="0"/>
          <c:showBubbleSize val="0"/>
        </c:dLbls>
        <c:marker val="1"/>
        <c:smooth val="0"/>
        <c:axId val="732360624"/>
        <c:axId val="732359448"/>
      </c:lineChart>
      <c:catAx>
        <c:axId val="73236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2359448"/>
        <c:crosses val="autoZero"/>
        <c:auto val="1"/>
        <c:lblAlgn val="ctr"/>
        <c:lblOffset val="100"/>
        <c:tickLblSkip val="1"/>
        <c:tickMarkSkip val="1"/>
        <c:noMultiLvlLbl val="0"/>
      </c:catAx>
      <c:valAx>
        <c:axId val="732359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36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62435</c:v>
                </c:pt>
                <c:pt idx="5">
                  <c:v>61780</c:v>
                </c:pt>
                <c:pt idx="8">
                  <c:v>62320</c:v>
                </c:pt>
                <c:pt idx="11">
                  <c:v>60014</c:v>
                </c:pt>
                <c:pt idx="14">
                  <c:v>57163</c:v>
                </c:pt>
              </c:numCache>
            </c:numRef>
          </c:val>
          <c:extLst xmlns:c16r2="http://schemas.microsoft.com/office/drawing/2015/06/chart">
            <c:ext xmlns:c16="http://schemas.microsoft.com/office/drawing/2014/chart" uri="{C3380CC4-5D6E-409C-BE32-E72D297353CC}">
              <c16:uniqueId val="{00000000-234C-4EEF-B544-7001A1B421E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8302</c:v>
                </c:pt>
                <c:pt idx="5">
                  <c:v>8322</c:v>
                </c:pt>
                <c:pt idx="8">
                  <c:v>8563</c:v>
                </c:pt>
                <c:pt idx="11">
                  <c:v>8910</c:v>
                </c:pt>
                <c:pt idx="14">
                  <c:v>8604</c:v>
                </c:pt>
              </c:numCache>
            </c:numRef>
          </c:val>
          <c:extLst xmlns:c16r2="http://schemas.microsoft.com/office/drawing/2015/06/chart">
            <c:ext xmlns:c16="http://schemas.microsoft.com/office/drawing/2014/chart" uri="{C3380CC4-5D6E-409C-BE32-E72D297353CC}">
              <c16:uniqueId val="{00000001-234C-4EEF-B544-7001A1B421E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13288</c:v>
                </c:pt>
                <c:pt idx="5">
                  <c:v>12985</c:v>
                </c:pt>
                <c:pt idx="8">
                  <c:v>12634</c:v>
                </c:pt>
                <c:pt idx="11">
                  <c:v>13346</c:v>
                </c:pt>
                <c:pt idx="14">
                  <c:v>14362</c:v>
                </c:pt>
              </c:numCache>
            </c:numRef>
          </c:val>
          <c:extLst xmlns:c16r2="http://schemas.microsoft.com/office/drawing/2015/06/chart">
            <c:ext xmlns:c16="http://schemas.microsoft.com/office/drawing/2014/chart" uri="{C3380CC4-5D6E-409C-BE32-E72D297353CC}">
              <c16:uniqueId val="{00000002-234C-4EEF-B544-7001A1B421E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4C-4EEF-B544-7001A1B421E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4C-4EEF-B544-7001A1B421E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4C-4EEF-B544-7001A1B421E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5010</c:v>
                </c:pt>
                <c:pt idx="3">
                  <c:v>4335</c:v>
                </c:pt>
                <c:pt idx="6">
                  <c:v>4298</c:v>
                </c:pt>
                <c:pt idx="9">
                  <c:v>5045</c:v>
                </c:pt>
                <c:pt idx="12">
                  <c:v>5137</c:v>
                </c:pt>
              </c:numCache>
            </c:numRef>
          </c:val>
          <c:extLst xmlns:c16r2="http://schemas.microsoft.com/office/drawing/2015/06/chart">
            <c:ext xmlns:c16="http://schemas.microsoft.com/office/drawing/2014/chart" uri="{C3380CC4-5D6E-409C-BE32-E72D297353CC}">
              <c16:uniqueId val="{00000006-234C-4EEF-B544-7001A1B421E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117</c:v>
                </c:pt>
                <c:pt idx="3">
                  <c:v>110</c:v>
                </c:pt>
                <c:pt idx="6">
                  <c:v>101</c:v>
                </c:pt>
                <c:pt idx="9">
                  <c:v>100</c:v>
                </c:pt>
                <c:pt idx="12">
                  <c:v>93</c:v>
                </c:pt>
              </c:numCache>
            </c:numRef>
          </c:val>
          <c:extLst xmlns:c16r2="http://schemas.microsoft.com/office/drawing/2015/06/chart">
            <c:ext xmlns:c16="http://schemas.microsoft.com/office/drawing/2014/chart" uri="{C3380CC4-5D6E-409C-BE32-E72D297353CC}">
              <c16:uniqueId val="{00000007-234C-4EEF-B544-7001A1B421E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20366</c:v>
                </c:pt>
                <c:pt idx="3">
                  <c:v>20601</c:v>
                </c:pt>
                <c:pt idx="6">
                  <c:v>19794</c:v>
                </c:pt>
                <c:pt idx="9">
                  <c:v>19599</c:v>
                </c:pt>
                <c:pt idx="12">
                  <c:v>19265</c:v>
                </c:pt>
              </c:numCache>
            </c:numRef>
          </c:val>
          <c:extLst xmlns:c16r2="http://schemas.microsoft.com/office/drawing/2015/06/chart">
            <c:ext xmlns:c16="http://schemas.microsoft.com/office/drawing/2014/chart" uri="{C3380CC4-5D6E-409C-BE32-E72D297353CC}">
              <c16:uniqueId val="{00000008-234C-4EEF-B544-7001A1B421E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54</c:v>
                </c:pt>
                <c:pt idx="3">
                  <c:v>292</c:v>
                </c:pt>
                <c:pt idx="6">
                  <c:v>268</c:v>
                </c:pt>
                <c:pt idx="9">
                  <c:v>239</c:v>
                </c:pt>
                <c:pt idx="12">
                  <c:v>203</c:v>
                </c:pt>
              </c:numCache>
            </c:numRef>
          </c:val>
          <c:extLst xmlns:c16r2="http://schemas.microsoft.com/office/drawing/2015/06/chart">
            <c:ext xmlns:c16="http://schemas.microsoft.com/office/drawing/2014/chart" uri="{C3380CC4-5D6E-409C-BE32-E72D297353CC}">
              <c16:uniqueId val="{00000009-234C-4EEF-B544-7001A1B421E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66359</c:v>
                </c:pt>
                <c:pt idx="3">
                  <c:v>66736</c:v>
                </c:pt>
                <c:pt idx="6">
                  <c:v>68237</c:v>
                </c:pt>
                <c:pt idx="9">
                  <c:v>65268</c:v>
                </c:pt>
                <c:pt idx="12">
                  <c:v>61167</c:v>
                </c:pt>
              </c:numCache>
            </c:numRef>
          </c:val>
          <c:extLst xmlns:c16r2="http://schemas.microsoft.com/office/drawing/2015/06/chart">
            <c:ext xmlns:c16="http://schemas.microsoft.com/office/drawing/2014/chart" uri="{C3380CC4-5D6E-409C-BE32-E72D297353CC}">
              <c16:uniqueId val="{0000000A-234C-4EEF-B544-7001A1B421E9}"/>
            </c:ext>
          </c:extLst>
        </c:ser>
        <c:dLbls>
          <c:showLegendKey val="0"/>
          <c:showVal val="0"/>
          <c:showCatName val="0"/>
          <c:showSerName val="0"/>
          <c:showPercent val="0"/>
          <c:showBubbleSize val="0"/>
        </c:dLbls>
        <c:gapWidth val="100"/>
        <c:overlap val="100"/>
        <c:axId val="732362976"/>
        <c:axId val="7323633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7882</c:v>
                </c:pt>
                <c:pt idx="2">
                  <c:v>#N/A</c:v>
                </c:pt>
                <c:pt idx="3">
                  <c:v>#N/A</c:v>
                </c:pt>
                <c:pt idx="4">
                  <c:v>8987</c:v>
                </c:pt>
                <c:pt idx="5">
                  <c:v>#N/A</c:v>
                </c:pt>
                <c:pt idx="6">
                  <c:v>#N/A</c:v>
                </c:pt>
                <c:pt idx="7">
                  <c:v>9181</c:v>
                </c:pt>
                <c:pt idx="8">
                  <c:v>#N/A</c:v>
                </c:pt>
                <c:pt idx="9">
                  <c:v>#N/A</c:v>
                </c:pt>
                <c:pt idx="10">
                  <c:v>7982</c:v>
                </c:pt>
                <c:pt idx="11">
                  <c:v>#N/A</c:v>
                </c:pt>
                <c:pt idx="12">
                  <c:v>#N/A</c:v>
                </c:pt>
                <c:pt idx="13">
                  <c:v>5735</c:v>
                </c:pt>
                <c:pt idx="14">
                  <c:v>#N/A</c:v>
                </c:pt>
              </c:numCache>
            </c:numRef>
          </c:val>
          <c:smooth val="0"/>
          <c:extLst xmlns:c16r2="http://schemas.microsoft.com/office/drawing/2015/06/chart">
            <c:ext xmlns:c16="http://schemas.microsoft.com/office/drawing/2014/chart" uri="{C3380CC4-5D6E-409C-BE32-E72D297353CC}">
              <c16:uniqueId val="{0000000B-234C-4EEF-B544-7001A1B421E9}"/>
            </c:ext>
          </c:extLst>
        </c:ser>
        <c:dLbls>
          <c:showLegendKey val="0"/>
          <c:showVal val="0"/>
          <c:showCatName val="0"/>
          <c:showSerName val="0"/>
          <c:showPercent val="0"/>
          <c:showBubbleSize val="0"/>
        </c:dLbls>
        <c:marker val="1"/>
        <c:smooth val="0"/>
        <c:axId val="732362976"/>
        <c:axId val="732363368"/>
      </c:lineChart>
      <c:catAx>
        <c:axId val="73236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2363368"/>
        <c:crosses val="autoZero"/>
        <c:auto val="1"/>
        <c:lblAlgn val="ctr"/>
        <c:lblOffset val="100"/>
        <c:tickLblSkip val="1"/>
        <c:tickMarkSkip val="1"/>
        <c:noMultiLvlLbl val="0"/>
      </c:catAx>
      <c:valAx>
        <c:axId val="73236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36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5595</c:v>
                </c:pt>
                <c:pt idx="1">
                  <c:v>6179</c:v>
                </c:pt>
                <c:pt idx="2">
                  <c:v>6983</c:v>
                </c:pt>
              </c:numCache>
            </c:numRef>
          </c:val>
          <c:extLst xmlns:c16r2="http://schemas.microsoft.com/office/drawing/2015/06/chart">
            <c:ext xmlns:c16="http://schemas.microsoft.com/office/drawing/2014/chart" uri="{C3380CC4-5D6E-409C-BE32-E72D297353CC}">
              <c16:uniqueId val="{00000000-A8E2-40DC-9148-20580FEDADE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1174</c:v>
                </c:pt>
                <c:pt idx="1">
                  <c:v>1175</c:v>
                </c:pt>
                <c:pt idx="2">
                  <c:v>1175</c:v>
                </c:pt>
              </c:numCache>
            </c:numRef>
          </c:val>
          <c:extLst xmlns:c16r2="http://schemas.microsoft.com/office/drawing/2015/06/chart">
            <c:ext xmlns:c16="http://schemas.microsoft.com/office/drawing/2014/chart" uri="{C3380CC4-5D6E-409C-BE32-E72D297353CC}">
              <c16:uniqueId val="{00000001-A8E2-40DC-9148-20580FEDADE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7336</c:v>
                </c:pt>
                <c:pt idx="1">
                  <c:v>7356</c:v>
                </c:pt>
                <c:pt idx="2">
                  <c:v>7498</c:v>
                </c:pt>
              </c:numCache>
            </c:numRef>
          </c:val>
          <c:extLst xmlns:c16r2="http://schemas.microsoft.com/office/drawing/2015/06/chart">
            <c:ext xmlns:c16="http://schemas.microsoft.com/office/drawing/2014/chart" uri="{C3380CC4-5D6E-409C-BE32-E72D297353CC}">
              <c16:uniqueId val="{00000002-A8E2-40DC-9148-20580FEDADEA}"/>
            </c:ext>
          </c:extLst>
        </c:ser>
        <c:dLbls>
          <c:showLegendKey val="0"/>
          <c:showVal val="0"/>
          <c:showCatName val="0"/>
          <c:showSerName val="0"/>
          <c:showPercent val="0"/>
          <c:showBubbleSize val="0"/>
        </c:dLbls>
        <c:gapWidth val="120"/>
        <c:overlap val="100"/>
        <c:axId val="732377872"/>
        <c:axId val="732372384"/>
      </c:barChart>
      <c:catAx>
        <c:axId val="73237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2372384"/>
        <c:crosses val="autoZero"/>
        <c:auto val="1"/>
        <c:lblAlgn val="ctr"/>
        <c:lblOffset val="100"/>
        <c:tickLblSkip val="1"/>
        <c:tickMarkSkip val="1"/>
        <c:noMultiLvlLbl val="0"/>
      </c:catAx>
      <c:valAx>
        <c:axId val="73237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237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92-4D13-B9B0-2DDDFACE2CED}"/>
                </c:ext>
                <c:ext xmlns:c15="http://schemas.microsoft.com/office/drawing/2012/chart" uri="{CE6537A1-D6FC-4f65-9D91-7224C49458BB}">
                  <c15:layout/>
                  <c15:dlblFieldTable>
                    <c15:dlblFTEntry>
                      <c15:txfldGUID>{FE7107E5-A999-4BA3-B20C-873D91AB3E1B}</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92-4D13-B9B0-2DDDFACE2CED}"/>
                </c:ext>
                <c:ext xmlns:c15="http://schemas.microsoft.com/office/drawing/2012/chart" uri="{CE6537A1-D6FC-4f65-9D91-7224C49458BB}">
                  <c15:dlblFieldTable>
                    <c15:dlblFTEntry>
                      <c15:txfldGUID>{0DF76F1D-9AEF-4C6D-B9DB-738432540C51}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92-4D13-B9B0-2DDDFACE2CED}"/>
                </c:ext>
                <c:ext xmlns:c15="http://schemas.microsoft.com/office/drawing/2012/chart" uri="{CE6537A1-D6FC-4f65-9D91-7224C49458BB}">
                  <c15:dlblFieldTable>
                    <c15:dlblFTEntry>
                      <c15:txfldGUID>{58CF358F-EBC6-4390-939D-371A747CAC31}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92-4D13-B9B0-2DDDFACE2CED}"/>
                </c:ext>
                <c:ext xmlns:c15="http://schemas.microsoft.com/office/drawing/2012/chart" uri="{CE6537A1-D6FC-4f65-9D91-7224C49458BB}">
                  <c15:dlblFieldTable>
                    <c15:dlblFTEntry>
                      <c15:txfldGUID>{BEC9BA7F-6DBC-4DD7-AB4A-0DE79468B515}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92-4D13-B9B0-2DDDFACE2CED}"/>
                </c:ext>
                <c:ext xmlns:c15="http://schemas.microsoft.com/office/drawing/2012/chart" uri="{CE6537A1-D6FC-4f65-9D91-7224C49458BB}">
                  <c15:dlblFieldTable>
                    <c15:dlblFTEntry>
                      <c15:txfldGUID>{F166C687-524B-49FB-956A-64495E82B75C}</c15:txfldGUID>
                      <c15:f>#REF!</c15:f>
                      <c15:dlblFieldTableCache>
                        <c:ptCount val="1"/>
                        <c:pt idx="0">
                          <c:v>#REF!</c:v>
                        </c:pt>
                      </c15:dlblFieldTableCache>
                    </c15:dlblFTEntry>
                  </c15:dlblFieldTable>
                  <c15:showDataLabelsRange val="0"/>
                </c:ext>
              </c:extLst>
            </c:dLbl>
            <c:dLbl>
              <c:idx val="8"/>
              <c:layout>
                <c:manualLayout>
                  <c:x val="-2.7070447203257766E-2"/>
                  <c:y val="-5.213047912468290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92-4D13-B9B0-2DDDFACE2CED}"/>
                </c:ext>
                <c:ext xmlns:c15="http://schemas.microsoft.com/office/drawing/2012/chart" uri="{CE6537A1-D6FC-4f65-9D91-7224C49458BB}">
                  <c15:layout/>
                  <c15:dlblFieldTable>
                    <c15:dlblFTEntry>
                      <c15:txfldGUID>{8C298BF5-8971-45D9-8CA9-4078D716F00C}</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3.6961054097210622E-2"/>
                  <c:y val="-7.734760508704753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92-4D13-B9B0-2DDDFACE2CED}"/>
                </c:ext>
                <c:ext xmlns:c15="http://schemas.microsoft.com/office/drawing/2012/chart" uri="{CE6537A1-D6FC-4f65-9D91-7224C49458BB}">
                  <c15:layout/>
                  <c15:dlblFieldTable>
                    <c15:dlblFTEntry>
                      <c15:txfldGUID>{A8B3AD1E-DE45-488E-97F1-B4A0F09262FD}</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92-4D13-B9B0-2DDDFACE2CED}"/>
                </c:ext>
                <c:ext xmlns:c15="http://schemas.microsoft.com/office/drawing/2012/chart" uri="{CE6537A1-D6FC-4f65-9D91-7224C49458BB}">
                  <c15:layout/>
                  <c15:dlblFieldTable>
                    <c15:dlblFTEntry>
                      <c15:txfldGUID>{662FDB97-614A-482A-BB0D-FCDB521B8178}</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92-4D13-B9B0-2DDDFACE2CED}"/>
                </c:ext>
                <c:ext xmlns:c15="http://schemas.microsoft.com/office/drawing/2012/chart" uri="{CE6537A1-D6FC-4f65-9D91-7224C49458BB}">
                  <c15:layout/>
                  <c15:dlblFieldTable>
                    <c15:dlblFTEntry>
                      <c15:txfldGUID>{BB5CB33A-E7AA-40C1-A9FE-DAF0DD6789F6}</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63.9</c:v>
                </c:pt>
                <c:pt idx="16">
                  <c:v>64.099999999999994</c:v>
                </c:pt>
                <c:pt idx="24">
                  <c:v>65.3</c:v>
                </c:pt>
                <c:pt idx="32">
                  <c:v>66.8</c:v>
                </c:pt>
              </c:numCache>
            </c:numRef>
          </c:xVal>
          <c:yVal>
            <c:numRef>
              <c:f>公会計指標分析・財政指標組合せ分析表!$BP$51:$DC$51</c:f>
              <c:numCache>
                <c:formatCode>#,##0.0;"▲ "#,##0.0</c:formatCode>
                <c:ptCount val="40"/>
                <c:pt idx="0">
                  <c:v>37.200000000000003</c:v>
                </c:pt>
                <c:pt idx="8">
                  <c:v>43</c:v>
                </c:pt>
                <c:pt idx="16">
                  <c:v>42.1</c:v>
                </c:pt>
                <c:pt idx="24">
                  <c:v>35.5</c:v>
                </c:pt>
                <c:pt idx="32">
                  <c:v>26</c:v>
                </c:pt>
              </c:numCache>
            </c:numRef>
          </c:yVal>
          <c:smooth val="0"/>
          <c:extLst xmlns:c16r2="http://schemas.microsoft.com/office/drawing/2015/06/chart">
            <c:ext xmlns:c16="http://schemas.microsoft.com/office/drawing/2014/chart" uri="{C3380CC4-5D6E-409C-BE32-E72D297353CC}">
              <c16:uniqueId val="{00000009-7F92-4D13-B9B0-2DDDFACE2C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92-4D13-B9B0-2DDDFACE2CED}"/>
                </c:ext>
                <c:ext xmlns:c15="http://schemas.microsoft.com/office/drawing/2012/chart" uri="{CE6537A1-D6FC-4f65-9D91-7224C49458BB}">
                  <c15:layout/>
                  <c15:dlblFieldTable>
                    <c15:dlblFTEntry>
                      <c15:txfldGUID>{1C4FBABB-723D-43E3-ABF6-E919EFFC42D3}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92-4D13-B9B0-2DDDFACE2CED}"/>
                </c:ext>
                <c:ext xmlns:c15="http://schemas.microsoft.com/office/drawing/2012/chart" uri="{CE6537A1-D6FC-4f65-9D91-7224C49458BB}">
                  <c15:dlblFieldTable>
                    <c15:dlblFTEntry>
                      <c15:txfldGUID>{2B9F1F2D-231F-4913-AE72-F32148A04BB3}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92-4D13-B9B0-2DDDFACE2CED}"/>
                </c:ext>
                <c:ext xmlns:c15="http://schemas.microsoft.com/office/drawing/2012/chart" uri="{CE6537A1-D6FC-4f65-9D91-7224C49458BB}">
                  <c15:dlblFieldTable>
                    <c15:dlblFTEntry>
                      <c15:txfldGUID>{21D21E8C-B2B9-448A-877F-0F81635CE60A}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92-4D13-B9B0-2DDDFACE2CED}"/>
                </c:ext>
                <c:ext xmlns:c15="http://schemas.microsoft.com/office/drawing/2012/chart" uri="{CE6537A1-D6FC-4f65-9D91-7224C49458BB}">
                  <c15:dlblFieldTable>
                    <c15:dlblFTEntry>
                      <c15:txfldGUID>{BC11F7B1-3AF4-405E-BCE3-7E47E1FFE8A7}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92-4D13-B9B0-2DDDFACE2CED}"/>
                </c:ext>
                <c:ext xmlns:c15="http://schemas.microsoft.com/office/drawing/2012/chart" uri="{CE6537A1-D6FC-4f65-9D91-7224C49458BB}">
                  <c15:dlblFieldTable>
                    <c15:dlblFTEntry>
                      <c15:txfldGUID>{8966B631-A158-4FD9-BA73-F10BC3689D34}</c15:txfldGUID>
                      <c15:f>#REF!</c15:f>
                      <c15:dlblFieldTableCache>
                        <c:ptCount val="1"/>
                        <c:pt idx="0">
                          <c:v>#REF!</c:v>
                        </c:pt>
                      </c15:dlblFieldTableCache>
                    </c15:dlblFTEntry>
                  </c15:dlblFieldTable>
                  <c15:showDataLabelsRange val="0"/>
                </c:ext>
              </c:extLst>
            </c:dLbl>
            <c:dLbl>
              <c:idx val="8"/>
              <c:layout>
                <c:manualLayout>
                  <c:x val="-2.278163926863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92-4D13-B9B0-2DDDFACE2CED}"/>
                </c:ext>
                <c:ext xmlns:c15="http://schemas.microsoft.com/office/drawing/2012/chart" uri="{CE6537A1-D6FC-4f65-9D91-7224C49458BB}">
                  <c15:layout/>
                  <c15:dlblFieldTable>
                    <c15:dlblFTEntry>
                      <c15:txfldGUID>{6A344419-AE02-41A8-9B02-F5DFAD3BB3A9}</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4.1249862031829218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92-4D13-B9B0-2DDDFACE2CED}"/>
                </c:ext>
                <c:ext xmlns:c15="http://schemas.microsoft.com/office/drawing/2012/chart" uri="{CE6537A1-D6FC-4f65-9D91-7224C49458BB}">
                  <c15:layout/>
                  <c15:dlblFieldTable>
                    <c15:dlblFTEntry>
                      <c15:txfldGUID>{907E0BC2-3B67-46E2-92C4-72AA86491E3F}</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92-4D13-B9B0-2DDDFACE2CED}"/>
                </c:ext>
                <c:ext xmlns:c15="http://schemas.microsoft.com/office/drawing/2012/chart" uri="{CE6537A1-D6FC-4f65-9D91-7224C49458BB}">
                  <c15:layout/>
                  <c15:dlblFieldTable>
                    <c15:dlblFTEntry>
                      <c15:txfldGUID>{7E415D3B-6B13-4B3E-B3CB-635B66A11F22}</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92-4D13-B9B0-2DDDFACE2CED}"/>
                </c:ext>
                <c:ext xmlns:c15="http://schemas.microsoft.com/office/drawing/2012/chart" uri="{CE6537A1-D6FC-4f65-9D91-7224C49458BB}">
                  <c15:layout/>
                  <c15:dlblFieldTable>
                    <c15:dlblFTEntry>
                      <c15:txfldGUID>{67CC72C7-76AF-40DE-897B-3296C5C53386}</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xmlns:c16r2="http://schemas.microsoft.com/office/drawing/2015/06/chart">
            <c:ext xmlns:c16="http://schemas.microsoft.com/office/drawing/2014/chart" uri="{C3380CC4-5D6E-409C-BE32-E72D297353CC}">
              <c16:uniqueId val="{00000013-7F92-4D13-B9B0-2DDDFACE2CED}"/>
            </c:ext>
          </c:extLst>
        </c:ser>
        <c:dLbls>
          <c:showLegendKey val="0"/>
          <c:showVal val="1"/>
          <c:showCatName val="0"/>
          <c:showSerName val="0"/>
          <c:showPercent val="0"/>
          <c:showBubbleSize val="0"/>
        </c:dLbls>
        <c:axId val="496110000"/>
        <c:axId val="496110384"/>
      </c:scatterChart>
      <c:valAx>
        <c:axId val="49611000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110384"/>
        <c:crosses val="autoZero"/>
        <c:crossBetween val="midCat"/>
      </c:valAx>
      <c:valAx>
        <c:axId val="496110384"/>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11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5B-48DB-8F59-712D014204B3}"/>
                </c:ext>
                <c:ext xmlns:c15="http://schemas.microsoft.com/office/drawing/2012/chart" uri="{CE6537A1-D6FC-4f65-9D91-7224C49458BB}">
                  <c15:layout/>
                  <c15:dlblFieldTable>
                    <c15:dlblFTEntry>
                      <c15:txfldGUID>{958B684C-D158-45CB-B7EB-90CF6C825B10}</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5B-48DB-8F59-712D014204B3}"/>
                </c:ext>
                <c:ext xmlns:c15="http://schemas.microsoft.com/office/drawing/2012/chart" uri="{CE6537A1-D6FC-4f65-9D91-7224C49458BB}">
                  <c15:dlblFieldTable>
                    <c15:dlblFTEntry>
                      <c15:txfldGUID>{E7DDBAE4-4488-4BF7-8F52-37C8D661C431}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5B-48DB-8F59-712D014204B3}"/>
                </c:ext>
                <c:ext xmlns:c15="http://schemas.microsoft.com/office/drawing/2012/chart" uri="{CE6537A1-D6FC-4f65-9D91-7224C49458BB}">
                  <c15:dlblFieldTable>
                    <c15:dlblFTEntry>
                      <c15:txfldGUID>{149D60E9-0E17-4BD7-A6F9-60B894101D3E}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5B-48DB-8F59-712D014204B3}"/>
                </c:ext>
                <c:ext xmlns:c15="http://schemas.microsoft.com/office/drawing/2012/chart" uri="{CE6537A1-D6FC-4f65-9D91-7224C49458BB}">
                  <c15:dlblFieldTable>
                    <c15:dlblFTEntry>
                      <c15:txfldGUID>{BA65952F-41D5-4C11-B7CB-29F6171751FC}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5B-48DB-8F59-712D014204B3}"/>
                </c:ext>
                <c:ext xmlns:c15="http://schemas.microsoft.com/office/drawing/2012/chart" uri="{CE6537A1-D6FC-4f65-9D91-7224C49458BB}">
                  <c15:dlblFieldTable>
                    <c15:dlblFTEntry>
                      <c15:txfldGUID>{EA28FAEA-4F7F-4115-A0CE-A73BAEDF7341}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5B-48DB-8F59-712D014204B3}"/>
                </c:ext>
                <c:ext xmlns:c15="http://schemas.microsoft.com/office/drawing/2012/chart" uri="{CE6537A1-D6FC-4f65-9D91-7224C49458BB}">
                  <c15:layout/>
                  <c15:dlblFieldTable>
                    <c15:dlblFTEntry>
                      <c15:txfldGUID>{6DD3DCD6-C564-48F0-9D43-7B4CC5CFF290}</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5B-48DB-8F59-712D014204B3}"/>
                </c:ext>
                <c:ext xmlns:c15="http://schemas.microsoft.com/office/drawing/2012/chart" uri="{CE6537A1-D6FC-4f65-9D91-7224C49458BB}">
                  <c15:layout/>
                  <c15:dlblFieldTable>
                    <c15:dlblFTEntry>
                      <c15:txfldGUID>{CB6A3C97-FEC0-4E9B-AD25-3FD37A862E10}</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5B-48DB-8F59-712D014204B3}"/>
                </c:ext>
                <c:ext xmlns:c15="http://schemas.microsoft.com/office/drawing/2012/chart" uri="{CE6537A1-D6FC-4f65-9D91-7224C49458BB}">
                  <c15:layout/>
                  <c15:dlblFieldTable>
                    <c15:dlblFTEntry>
                      <c15:txfldGUID>{0CB617CF-A88C-4B31-A32B-0955B9E5B2D3}</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5B-48DB-8F59-712D014204B3}"/>
                </c:ext>
                <c:ext xmlns:c15="http://schemas.microsoft.com/office/drawing/2012/chart" uri="{CE6537A1-D6FC-4f65-9D91-7224C49458BB}">
                  <c15:layout/>
                  <c15:dlblFieldTable>
                    <c15:dlblFTEntry>
                      <c15:txfldGUID>{CBA7A5F9-3C37-4801-B71E-8EA045C6A310}</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6.9</c:v>
                </c:pt>
                <c:pt idx="24">
                  <c:v>7.9</c:v>
                </c:pt>
                <c:pt idx="32">
                  <c:v>9.4</c:v>
                </c:pt>
              </c:numCache>
            </c:numRef>
          </c:xVal>
          <c:yVal>
            <c:numRef>
              <c:f>公会計指標分析・財政指標組合せ分析表!$BP$73:$DC$73</c:f>
              <c:numCache>
                <c:formatCode>#,##0.0;"▲ "#,##0.0</c:formatCode>
                <c:ptCount val="40"/>
                <c:pt idx="0">
                  <c:v>37.200000000000003</c:v>
                </c:pt>
                <c:pt idx="8">
                  <c:v>43</c:v>
                </c:pt>
                <c:pt idx="16">
                  <c:v>42.1</c:v>
                </c:pt>
                <c:pt idx="24">
                  <c:v>35.5</c:v>
                </c:pt>
                <c:pt idx="32">
                  <c:v>26</c:v>
                </c:pt>
              </c:numCache>
            </c:numRef>
          </c:yVal>
          <c:smooth val="0"/>
          <c:extLst xmlns:c16r2="http://schemas.microsoft.com/office/drawing/2015/06/chart">
            <c:ext xmlns:c16="http://schemas.microsoft.com/office/drawing/2014/chart" uri="{C3380CC4-5D6E-409C-BE32-E72D297353CC}">
              <c16:uniqueId val="{00000009-A45B-48DB-8F59-712D014204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5B-48DB-8F59-712D014204B3}"/>
                </c:ext>
                <c:ext xmlns:c15="http://schemas.microsoft.com/office/drawing/2012/chart" uri="{CE6537A1-D6FC-4f65-9D91-7224C49458BB}">
                  <c15:layout/>
                  <c15:dlblFieldTable>
                    <c15:dlblFTEntry>
                      <c15:txfldGUID>{DFD69C4E-5688-4DA7-85D7-3008A6B3C889}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5B-48DB-8F59-712D014204B3}"/>
                </c:ext>
                <c:ext xmlns:c15="http://schemas.microsoft.com/office/drawing/2012/chart" uri="{CE6537A1-D6FC-4f65-9D91-7224C49458BB}">
                  <c15:dlblFieldTable>
                    <c15:dlblFTEntry>
                      <c15:txfldGUID>{EA2D35DE-A326-4E6C-8E70-0D13CEE929BC}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5B-48DB-8F59-712D014204B3}"/>
                </c:ext>
                <c:ext xmlns:c15="http://schemas.microsoft.com/office/drawing/2012/chart" uri="{CE6537A1-D6FC-4f65-9D91-7224C49458BB}">
                  <c15:dlblFieldTable>
                    <c15:dlblFTEntry>
                      <c15:txfldGUID>{DD370997-AD66-40D9-A586-8560C579AB91}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5B-48DB-8F59-712D014204B3}"/>
                </c:ext>
                <c:ext xmlns:c15="http://schemas.microsoft.com/office/drawing/2012/chart" uri="{CE6537A1-D6FC-4f65-9D91-7224C49458BB}">
                  <c15:dlblFieldTable>
                    <c15:dlblFTEntry>
                      <c15:txfldGUID>{BE4BBA08-EE44-4753-9F89-84798F40CD52}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5B-48DB-8F59-712D014204B3}"/>
                </c:ext>
                <c:ext xmlns:c15="http://schemas.microsoft.com/office/drawing/2012/chart" uri="{CE6537A1-D6FC-4f65-9D91-7224C49458BB}">
                  <c15:dlblFieldTable>
                    <c15:dlblFTEntry>
                      <c15:txfldGUID>{805FB7A0-4665-4144-87F3-D0E176B7DF48}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5B-48DB-8F59-712D014204B3}"/>
                </c:ext>
                <c:ext xmlns:c15="http://schemas.microsoft.com/office/drawing/2012/chart" uri="{CE6537A1-D6FC-4f65-9D91-7224C49458BB}">
                  <c15:layout/>
                  <c15:dlblFieldTable>
                    <c15:dlblFTEntry>
                      <c15:txfldGUID>{A93942BF-E3BE-4B35-8B05-B1BB599D4F64}</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5B-48DB-8F59-712D014204B3}"/>
                </c:ext>
                <c:ext xmlns:c15="http://schemas.microsoft.com/office/drawing/2012/chart" uri="{CE6537A1-D6FC-4f65-9D91-7224C49458BB}">
                  <c15:layout/>
                  <c15:dlblFieldTable>
                    <c15:dlblFTEntry>
                      <c15:txfldGUID>{C86853EB-EC8C-4894-8D5D-F8205D40B233}</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5B-48DB-8F59-712D014204B3}"/>
                </c:ext>
                <c:ext xmlns:c15="http://schemas.microsoft.com/office/drawing/2012/chart" uri="{CE6537A1-D6FC-4f65-9D91-7224C49458BB}">
                  <c15:layout/>
                  <c15:dlblFieldTable>
                    <c15:dlblFTEntry>
                      <c15:txfldGUID>{0ABFC4CE-F441-4A77-8C05-425424588396}</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5B-48DB-8F59-712D014204B3}"/>
                </c:ext>
                <c:ext xmlns:c15="http://schemas.microsoft.com/office/drawing/2012/chart" uri="{CE6537A1-D6FC-4f65-9D91-7224C49458BB}">
                  <c15:layout/>
                  <c15:dlblFieldTable>
                    <c15:dlblFTEntry>
                      <c15:txfldGUID>{EA459FFE-AE8D-454F-BB1B-04AF8F57348B}</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xmlns:c16r2="http://schemas.microsoft.com/office/drawing/2015/06/chart">
            <c:ext xmlns:c16="http://schemas.microsoft.com/office/drawing/2014/chart" uri="{C3380CC4-5D6E-409C-BE32-E72D297353CC}">
              <c16:uniqueId val="{00000013-A45B-48DB-8F59-712D014204B3}"/>
            </c:ext>
          </c:extLst>
        </c:ser>
        <c:dLbls>
          <c:showLegendKey val="0"/>
          <c:showVal val="1"/>
          <c:showCatName val="0"/>
          <c:showSerName val="0"/>
          <c:showPercent val="0"/>
          <c:showBubbleSize val="0"/>
        </c:dLbls>
        <c:axId val="495669824"/>
        <c:axId val="495713440"/>
      </c:scatterChart>
      <c:valAx>
        <c:axId val="49566982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3440"/>
        <c:crosses val="autoZero"/>
        <c:crossBetween val="midCat"/>
      </c:valAx>
      <c:valAx>
        <c:axId val="4957134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669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と長期的に微減傾向となっており、類似団体内平均より</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市町村民税は前年度に比べて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％増となっており、地方税全体でも前年度に比べて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％増となっているが、固定資産税は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％減となっており、財政状況は依然として厳しい状況である。今後も税収の確保に努めるとともに事務事業の見直し等により歳出削減に努める。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前年度に比べ公債費は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％増加しているが、人件費（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％減）及び扶助費（</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％減）がいずれも減少しているため、義務的経費は減少している。</a:t>
          </a:r>
        </a:p>
        <a:p>
          <a:r>
            <a:rPr kumimoji="1" lang="ja-JP" altLang="en-US" sz="1300">
              <a:latin typeface="ＭＳ Ｐゴシック" panose="020B0600070205080204" pitchFamily="50" charset="-128"/>
              <a:ea typeface="ＭＳ Ｐゴシック" panose="020B0600070205080204" pitchFamily="50" charset="-128"/>
            </a:rPr>
            <a:t>　経常一般財源等（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％減）が減少しているため、経常収支比率は</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ポイント増加し、類似団体内平均を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今後も地方債の積極的な繰上償還の実施により、公債費の縮減を図り、経常収支比率を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％未満にすることを目標とする。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135890</xdr:rowOff>
    </xdr:to>
    <xdr:cxnSp macro="">
      <xdr:nvCxnSpPr>
        <xdr:cNvPr id="128" name="直線コネクタ 127"/>
        <xdr:cNvCxnSpPr/>
      </xdr:nvCxnSpPr>
      <xdr:spPr>
        <a:xfrm>
          <a:off x="4114800" y="10873422"/>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64</xdr:row>
      <xdr:rowOff>135890</xdr:rowOff>
    </xdr:to>
    <xdr:cxnSp macro="">
      <xdr:nvCxnSpPr>
        <xdr:cNvPr id="131" name="直線コネクタ 130"/>
        <xdr:cNvCxnSpPr/>
      </xdr:nvCxnSpPr>
      <xdr:spPr>
        <a:xfrm flipV="1">
          <a:off x="3225800" y="10873422"/>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135890</xdr:rowOff>
    </xdr:to>
    <xdr:cxnSp macro="">
      <xdr:nvCxnSpPr>
        <xdr:cNvPr id="134" name="直線コネクタ 133"/>
        <xdr:cNvCxnSpPr/>
      </xdr:nvCxnSpPr>
      <xdr:spPr>
        <a:xfrm>
          <a:off x="2336800" y="1094581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63</xdr:row>
      <xdr:rowOff>156528</xdr:rowOff>
    </xdr:to>
    <xdr:cxnSp macro="">
      <xdr:nvCxnSpPr>
        <xdr:cNvPr id="137" name="直線コネクタ 136"/>
        <xdr:cNvCxnSpPr/>
      </xdr:nvCxnSpPr>
      <xdr:spPr>
        <a:xfrm flipV="1">
          <a:off x="1447800" y="109458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7" name="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8"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107649</xdr:rowOff>
    </xdr:from>
    <xdr:ext cx="736600" cy="259045"/>
    <xdr:sp macro="" textlink="">
      <xdr:nvSpPr>
        <xdr:cNvPr id="150" name="テキスト ボックス 149"/>
        <xdr:cNvSpPr txBox="1"/>
      </xdr:nvSpPr>
      <xdr:spPr>
        <a:xfrm>
          <a:off x="3733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1" name="楕円 150"/>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2" name="テキスト ボックス 151"/>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％減）が減少したが、物件費（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％増）及び維持補修費（</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％増）がいずれも増加したことにより、人口１人当たり人件費・物件費等が増加している。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今後も引き続き、定員管理適正化計画の着実な実施等による人件費の削減や、指定管理者の拡大、民間委託、事業の抜本的な見直し等により物件費の削減に努める。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69662</xdr:rowOff>
    </xdr:from>
    <xdr:to>
      <xdr:col>23</xdr:col>
      <xdr:colOff>133350</xdr:colOff>
      <xdr:row>83</xdr:row>
      <xdr:rowOff>105561</xdr:rowOff>
    </xdr:to>
    <xdr:cxnSp macro="">
      <xdr:nvCxnSpPr>
        <xdr:cNvPr id="191" name="直線コネクタ 190"/>
        <xdr:cNvCxnSpPr/>
      </xdr:nvCxnSpPr>
      <xdr:spPr>
        <a:xfrm>
          <a:off x="4114800" y="14300012"/>
          <a:ext cx="8382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146137</xdr:rowOff>
    </xdr:from>
    <xdr:to>
      <xdr:col>19</xdr:col>
      <xdr:colOff>133350</xdr:colOff>
      <xdr:row>83</xdr:row>
      <xdr:rowOff>69662</xdr:rowOff>
    </xdr:to>
    <xdr:cxnSp macro="">
      <xdr:nvCxnSpPr>
        <xdr:cNvPr id="194" name="直線コネクタ 193"/>
        <xdr:cNvCxnSpPr/>
      </xdr:nvCxnSpPr>
      <xdr:spPr>
        <a:xfrm>
          <a:off x="3225800" y="14205037"/>
          <a:ext cx="889000" cy="9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125152</xdr:rowOff>
    </xdr:from>
    <xdr:to>
      <xdr:col>15</xdr:col>
      <xdr:colOff>82550</xdr:colOff>
      <xdr:row>82</xdr:row>
      <xdr:rowOff>146137</xdr:rowOff>
    </xdr:to>
    <xdr:cxnSp macro="">
      <xdr:nvCxnSpPr>
        <xdr:cNvPr id="197" name="直線コネクタ 196"/>
        <xdr:cNvCxnSpPr/>
      </xdr:nvCxnSpPr>
      <xdr:spPr>
        <a:xfrm>
          <a:off x="2336800" y="14184052"/>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125152</xdr:rowOff>
    </xdr:from>
    <xdr:to>
      <xdr:col>11</xdr:col>
      <xdr:colOff>31750</xdr:colOff>
      <xdr:row>82</xdr:row>
      <xdr:rowOff>148309</xdr:rowOff>
    </xdr:to>
    <xdr:cxnSp macro="">
      <xdr:nvCxnSpPr>
        <xdr:cNvPr id="200" name="直線コネクタ 199"/>
        <xdr:cNvCxnSpPr/>
      </xdr:nvCxnSpPr>
      <xdr:spPr>
        <a:xfrm flipV="1">
          <a:off x="1447800" y="14184052"/>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54761</xdr:rowOff>
    </xdr:from>
    <xdr:to>
      <xdr:col>23</xdr:col>
      <xdr:colOff>184150</xdr:colOff>
      <xdr:row>83</xdr:row>
      <xdr:rowOff>156361</xdr:rowOff>
    </xdr:to>
    <xdr:sp macro="" textlink="">
      <xdr:nvSpPr>
        <xdr:cNvPr id="210" name="楕円 209"/>
        <xdr:cNvSpPr/>
      </xdr:nvSpPr>
      <xdr:spPr>
        <a:xfrm>
          <a:off x="4902200" y="142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26838</xdr:rowOff>
    </xdr:from>
    <xdr:ext cx="762000" cy="259045"/>
    <xdr:sp macro="" textlink="">
      <xdr:nvSpPr>
        <xdr:cNvPr id="211" name="人件費・物件費等の状況該当値テキスト"/>
        <xdr:cNvSpPr txBox="1"/>
      </xdr:nvSpPr>
      <xdr:spPr>
        <a:xfrm>
          <a:off x="5041900" y="142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18862</xdr:rowOff>
    </xdr:from>
    <xdr:to>
      <xdr:col>19</xdr:col>
      <xdr:colOff>184150</xdr:colOff>
      <xdr:row>83</xdr:row>
      <xdr:rowOff>120462</xdr:rowOff>
    </xdr:to>
    <xdr:sp macro="" textlink="">
      <xdr:nvSpPr>
        <xdr:cNvPr id="212" name="楕円 211"/>
        <xdr:cNvSpPr/>
      </xdr:nvSpPr>
      <xdr:spPr>
        <a:xfrm>
          <a:off x="4064000" y="142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105239</xdr:rowOff>
    </xdr:from>
    <xdr:ext cx="736600" cy="259045"/>
    <xdr:sp macro="" textlink="">
      <xdr:nvSpPr>
        <xdr:cNvPr id="213" name="テキスト ボックス 212"/>
        <xdr:cNvSpPr txBox="1"/>
      </xdr:nvSpPr>
      <xdr:spPr>
        <a:xfrm>
          <a:off x="3733800" y="1433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95337</xdr:rowOff>
    </xdr:from>
    <xdr:to>
      <xdr:col>15</xdr:col>
      <xdr:colOff>133350</xdr:colOff>
      <xdr:row>83</xdr:row>
      <xdr:rowOff>25487</xdr:rowOff>
    </xdr:to>
    <xdr:sp macro="" textlink="">
      <xdr:nvSpPr>
        <xdr:cNvPr id="214" name="楕円 213"/>
        <xdr:cNvSpPr/>
      </xdr:nvSpPr>
      <xdr:spPr>
        <a:xfrm>
          <a:off x="3175000" y="141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10264</xdr:rowOff>
    </xdr:from>
    <xdr:ext cx="762000" cy="259045"/>
    <xdr:sp macro="" textlink="">
      <xdr:nvSpPr>
        <xdr:cNvPr id="215" name="テキスト ボックス 214"/>
        <xdr:cNvSpPr txBox="1"/>
      </xdr:nvSpPr>
      <xdr:spPr>
        <a:xfrm>
          <a:off x="2844800" y="1424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74352</xdr:rowOff>
    </xdr:from>
    <xdr:to>
      <xdr:col>11</xdr:col>
      <xdr:colOff>82550</xdr:colOff>
      <xdr:row>83</xdr:row>
      <xdr:rowOff>4502</xdr:rowOff>
    </xdr:to>
    <xdr:sp macro="" textlink="">
      <xdr:nvSpPr>
        <xdr:cNvPr id="216" name="楕円 215"/>
        <xdr:cNvSpPr/>
      </xdr:nvSpPr>
      <xdr:spPr>
        <a:xfrm>
          <a:off x="2286000" y="14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160729</xdr:rowOff>
    </xdr:from>
    <xdr:ext cx="762000" cy="259045"/>
    <xdr:sp macro="" textlink="">
      <xdr:nvSpPr>
        <xdr:cNvPr id="217" name="テキスト ボックス 216"/>
        <xdr:cNvSpPr txBox="1"/>
      </xdr:nvSpPr>
      <xdr:spPr>
        <a:xfrm>
          <a:off x="1955800" y="142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97509</xdr:rowOff>
    </xdr:from>
    <xdr:to>
      <xdr:col>7</xdr:col>
      <xdr:colOff>31750</xdr:colOff>
      <xdr:row>83</xdr:row>
      <xdr:rowOff>27659</xdr:rowOff>
    </xdr:to>
    <xdr:sp macro="" textlink="">
      <xdr:nvSpPr>
        <xdr:cNvPr id="218" name="楕円 217"/>
        <xdr:cNvSpPr/>
      </xdr:nvSpPr>
      <xdr:spPr>
        <a:xfrm>
          <a:off x="1397000" y="141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12436</xdr:rowOff>
    </xdr:from>
    <xdr:ext cx="762000" cy="259045"/>
    <xdr:sp macro="" textlink="">
      <xdr:nvSpPr>
        <xdr:cNvPr id="219" name="テキスト ボックス 218"/>
        <xdr:cNvSpPr txBox="1"/>
      </xdr:nvSpPr>
      <xdr:spPr>
        <a:xfrm>
          <a:off x="1066800" y="142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市町村合併を機に国の制度に準拠した給料表の見直しを行ったことや、平成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月に給与構造改革に基づく給料表を導入したことにより、全国市平均以下となっている。今後も給与水準の適正化に努める。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55" name="直線コネクタ 254"/>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101600</xdr:rowOff>
    </xdr:to>
    <xdr:cxnSp macro="">
      <xdr:nvCxnSpPr>
        <xdr:cNvPr id="258" name="直線コネクタ 257"/>
        <xdr:cNvCxnSpPr/>
      </xdr:nvCxnSpPr>
      <xdr:spPr>
        <a:xfrm flipV="1">
          <a:off x="15290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1" name="直線コネクタ 260"/>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4" name="直線コネクタ 263"/>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7" name="テキスト ボックス 276"/>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3" name="テキスト ボックス 282"/>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広域消防事務について受託していることから、類似団体内平均より多い</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人となっている。今後とも、効率的な行政組織の確立を実現するため、定員管理適正化計画に基づき、事務事業の見直しや民間委託等に積極的に取り組む。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115781</xdr:rowOff>
    </xdr:to>
    <xdr:cxnSp macro="">
      <xdr:nvCxnSpPr>
        <xdr:cNvPr id="318" name="直線コネクタ 317"/>
        <xdr:cNvCxnSpPr/>
      </xdr:nvCxnSpPr>
      <xdr:spPr>
        <a:xfrm>
          <a:off x="16179800" y="1107852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71544</xdr:rowOff>
    </xdr:from>
    <xdr:to>
      <xdr:col>77</xdr:col>
      <xdr:colOff>44450</xdr:colOff>
      <xdr:row>64</xdr:row>
      <xdr:rowOff>105728</xdr:rowOff>
    </xdr:to>
    <xdr:cxnSp macro="">
      <xdr:nvCxnSpPr>
        <xdr:cNvPr id="321" name="直線コネクタ 320"/>
        <xdr:cNvCxnSpPr/>
      </xdr:nvCxnSpPr>
      <xdr:spPr>
        <a:xfrm>
          <a:off x="15290800" y="1104434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41381</xdr:rowOff>
    </xdr:from>
    <xdr:to>
      <xdr:col>72</xdr:col>
      <xdr:colOff>203200</xdr:colOff>
      <xdr:row>64</xdr:row>
      <xdr:rowOff>71544</xdr:rowOff>
    </xdr:to>
    <xdr:cxnSp macro="">
      <xdr:nvCxnSpPr>
        <xdr:cNvPr id="324" name="直線コネクタ 323"/>
        <xdr:cNvCxnSpPr/>
      </xdr:nvCxnSpPr>
      <xdr:spPr>
        <a:xfrm>
          <a:off x="14401800" y="11014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160549</xdr:rowOff>
    </xdr:from>
    <xdr:to>
      <xdr:col>68</xdr:col>
      <xdr:colOff>152400</xdr:colOff>
      <xdr:row>64</xdr:row>
      <xdr:rowOff>41381</xdr:rowOff>
    </xdr:to>
    <xdr:cxnSp macro="">
      <xdr:nvCxnSpPr>
        <xdr:cNvPr id="327" name="直線コネクタ 326"/>
        <xdr:cNvCxnSpPr/>
      </xdr:nvCxnSpPr>
      <xdr:spPr>
        <a:xfrm>
          <a:off x="13512800" y="1096189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64981</xdr:rowOff>
    </xdr:from>
    <xdr:to>
      <xdr:col>81</xdr:col>
      <xdr:colOff>95250</xdr:colOff>
      <xdr:row>64</xdr:row>
      <xdr:rowOff>166581</xdr:rowOff>
    </xdr:to>
    <xdr:sp macro="" textlink="">
      <xdr:nvSpPr>
        <xdr:cNvPr id="337" name="楕円 336"/>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37058</xdr:rowOff>
    </xdr:from>
    <xdr:ext cx="762000" cy="259045"/>
    <xdr:sp macro="" textlink="">
      <xdr:nvSpPr>
        <xdr:cNvPr id="338" name="定員管理の状況該当値テキスト"/>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54928</xdr:rowOff>
    </xdr:from>
    <xdr:to>
      <xdr:col>77</xdr:col>
      <xdr:colOff>95250</xdr:colOff>
      <xdr:row>64</xdr:row>
      <xdr:rowOff>156528</xdr:rowOff>
    </xdr:to>
    <xdr:sp macro="" textlink="">
      <xdr:nvSpPr>
        <xdr:cNvPr id="339" name="楕円 338"/>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141305</xdr:rowOff>
    </xdr:from>
    <xdr:ext cx="736600" cy="259045"/>
    <xdr:sp macro="" textlink="">
      <xdr:nvSpPr>
        <xdr:cNvPr id="340" name="テキスト ボックス 339"/>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41" name="楕円 340"/>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2" name="テキスト ボックス 341"/>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162031</xdr:rowOff>
    </xdr:from>
    <xdr:to>
      <xdr:col>68</xdr:col>
      <xdr:colOff>203200</xdr:colOff>
      <xdr:row>64</xdr:row>
      <xdr:rowOff>92181</xdr:rowOff>
    </xdr:to>
    <xdr:sp macro="" textlink="">
      <xdr:nvSpPr>
        <xdr:cNvPr id="343" name="楕円 342"/>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76958</xdr:rowOff>
    </xdr:from>
    <xdr:ext cx="762000" cy="259045"/>
    <xdr:sp macro="" textlink="">
      <xdr:nvSpPr>
        <xdr:cNvPr id="344" name="テキスト ボックス 343"/>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109749</xdr:rowOff>
    </xdr:from>
    <xdr:to>
      <xdr:col>64</xdr:col>
      <xdr:colOff>152400</xdr:colOff>
      <xdr:row>64</xdr:row>
      <xdr:rowOff>39899</xdr:rowOff>
    </xdr:to>
    <xdr:sp macro="" textlink="">
      <xdr:nvSpPr>
        <xdr:cNvPr id="345" name="楕円 344"/>
        <xdr:cNvSpPr/>
      </xdr:nvSpPr>
      <xdr:spPr>
        <a:xfrm>
          <a:off x="13462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24676</xdr:rowOff>
    </xdr:from>
    <xdr:ext cx="762000" cy="259045"/>
    <xdr:sp macro="" textlink="">
      <xdr:nvSpPr>
        <xdr:cNvPr id="346" name="テキスト ボックス 345"/>
        <xdr:cNvSpPr txBox="1"/>
      </xdr:nvSpPr>
      <xdr:spPr>
        <a:xfrm>
          <a:off x="13131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臨時財政対策債発行可能額の減に伴い、標準財政規模が減少したことにより、前年度と比べ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ポイント悪化し、類似団体平均と比較してもを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今後も借入額と償還額のバランスを図りながら、財政的に有利な地方債を借り入れ、繰上償還については、財政状況を考慮しつつ積極的に実施し、実質公債費比率の低下に努める。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138938</xdr:rowOff>
    </xdr:to>
    <xdr:cxnSp macro="">
      <xdr:nvCxnSpPr>
        <xdr:cNvPr id="378" name="直線コネクタ 377"/>
        <xdr:cNvCxnSpPr/>
      </xdr:nvCxnSpPr>
      <xdr:spPr>
        <a:xfrm>
          <a:off x="16179800" y="70236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165608</xdr:rowOff>
    </xdr:to>
    <xdr:cxnSp macro="">
      <xdr:nvCxnSpPr>
        <xdr:cNvPr id="381" name="直線コネクタ 380"/>
        <xdr:cNvCxnSpPr/>
      </xdr:nvCxnSpPr>
      <xdr:spPr>
        <a:xfrm>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69088</xdr:rowOff>
    </xdr:to>
    <xdr:cxnSp macro="">
      <xdr:nvCxnSpPr>
        <xdr:cNvPr id="384" name="直線コネクタ 383"/>
        <xdr:cNvCxnSpPr/>
      </xdr:nvCxnSpPr>
      <xdr:spPr>
        <a:xfrm>
          <a:off x="14401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49784</xdr:rowOff>
    </xdr:to>
    <xdr:cxnSp macro="">
      <xdr:nvCxnSpPr>
        <xdr:cNvPr id="387" name="直線コネクタ 386"/>
        <xdr:cNvCxnSpPr/>
      </xdr:nvCxnSpPr>
      <xdr:spPr>
        <a:xfrm flipV="1">
          <a:off x="13512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9" name="楕円 398"/>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0" name="テキスト ボックス 399"/>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2" name="テキスト ボックス 401"/>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5" name="楕円 404"/>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6" name="テキスト ボックス 405"/>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ポイント改善しているが、</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％と類似団体・全国平均を上回っている状況が続いている。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普通建設事業費が減少したことに伴い、償還額より借入額が少なかったことにより、将来負担額となる地方債現在高が</a:t>
          </a:r>
          <a:r>
            <a:rPr kumimoji="1" lang="en-US" altLang="ja-JP" sz="1300">
              <a:latin typeface="ＭＳ Ｐゴシック" panose="020B0600070205080204" pitchFamily="50" charset="-128"/>
              <a:ea typeface="ＭＳ Ｐゴシック" panose="020B0600070205080204" pitchFamily="50" charset="-128"/>
            </a:rPr>
            <a:t>4,101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％減）減少したものであるが、今後も積極的な繰上償還の実施や行財政改革を進め、財政健全化に努める必要がある。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40217</xdr:rowOff>
    </xdr:from>
    <xdr:to>
      <xdr:col>81</xdr:col>
      <xdr:colOff>44450</xdr:colOff>
      <xdr:row>15</xdr:row>
      <xdr:rowOff>149376</xdr:rowOff>
    </xdr:to>
    <xdr:cxnSp macro="">
      <xdr:nvCxnSpPr>
        <xdr:cNvPr id="442" name="直線コネクタ 441"/>
        <xdr:cNvCxnSpPr/>
      </xdr:nvCxnSpPr>
      <xdr:spPr>
        <a:xfrm flipV="1">
          <a:off x="16179800" y="2611967"/>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149376</xdr:rowOff>
    </xdr:from>
    <xdr:to>
      <xdr:col>77</xdr:col>
      <xdr:colOff>44450</xdr:colOff>
      <xdr:row>16</xdr:row>
      <xdr:rowOff>53763</xdr:rowOff>
    </xdr:to>
    <xdr:cxnSp macro="">
      <xdr:nvCxnSpPr>
        <xdr:cNvPr id="445" name="直線コネクタ 444"/>
        <xdr:cNvCxnSpPr/>
      </xdr:nvCxnSpPr>
      <xdr:spPr>
        <a:xfrm flipV="1">
          <a:off x="15290800" y="27211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53763</xdr:rowOff>
    </xdr:from>
    <xdr:to>
      <xdr:col>72</xdr:col>
      <xdr:colOff>203200</xdr:colOff>
      <xdr:row>16</xdr:row>
      <xdr:rowOff>64105</xdr:rowOff>
    </xdr:to>
    <xdr:cxnSp macro="">
      <xdr:nvCxnSpPr>
        <xdr:cNvPr id="448" name="直線コネクタ 447"/>
        <xdr:cNvCxnSpPr/>
      </xdr:nvCxnSpPr>
      <xdr:spPr>
        <a:xfrm flipV="1">
          <a:off x="14401800" y="27969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64105</xdr:rowOff>
    </xdr:to>
    <xdr:cxnSp macro="">
      <xdr:nvCxnSpPr>
        <xdr:cNvPr id="451" name="直線コネクタ 450"/>
        <xdr:cNvCxnSpPr/>
      </xdr:nvCxnSpPr>
      <xdr:spPr>
        <a:xfrm>
          <a:off x="13512800" y="2740660"/>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160867</xdr:rowOff>
    </xdr:from>
    <xdr:to>
      <xdr:col>81</xdr:col>
      <xdr:colOff>95250</xdr:colOff>
      <xdr:row>15</xdr:row>
      <xdr:rowOff>91017</xdr:rowOff>
    </xdr:to>
    <xdr:sp macro="" textlink="">
      <xdr:nvSpPr>
        <xdr:cNvPr id="461" name="楕円 460"/>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132944</xdr:rowOff>
    </xdr:from>
    <xdr:ext cx="762000" cy="259045"/>
    <xdr:sp macro="" textlink="">
      <xdr:nvSpPr>
        <xdr:cNvPr id="462" name="将来負担の状況該当値テキスト"/>
        <xdr:cNvSpPr txBox="1"/>
      </xdr:nvSpPr>
      <xdr:spPr>
        <a:xfrm>
          <a:off x="17106900" y="2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98576</xdr:rowOff>
    </xdr:from>
    <xdr:to>
      <xdr:col>77</xdr:col>
      <xdr:colOff>95250</xdr:colOff>
      <xdr:row>16</xdr:row>
      <xdr:rowOff>28726</xdr:rowOff>
    </xdr:to>
    <xdr:sp macro="" textlink="">
      <xdr:nvSpPr>
        <xdr:cNvPr id="463" name="楕円 462"/>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64" name="テキスト ボックス 463"/>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2963</xdr:rowOff>
    </xdr:from>
    <xdr:to>
      <xdr:col>73</xdr:col>
      <xdr:colOff>44450</xdr:colOff>
      <xdr:row>16</xdr:row>
      <xdr:rowOff>104563</xdr:rowOff>
    </xdr:to>
    <xdr:sp macro="" textlink="">
      <xdr:nvSpPr>
        <xdr:cNvPr id="465" name="楕円 464"/>
        <xdr:cNvSpPr/>
      </xdr:nvSpPr>
      <xdr:spPr>
        <a:xfrm>
          <a:off x="15240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89340</xdr:rowOff>
    </xdr:from>
    <xdr:ext cx="762000" cy="259045"/>
    <xdr:sp macro="" textlink="">
      <xdr:nvSpPr>
        <xdr:cNvPr id="466" name="テキスト ボックス 465"/>
        <xdr:cNvSpPr txBox="1"/>
      </xdr:nvSpPr>
      <xdr:spPr>
        <a:xfrm>
          <a:off x="14909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7" name="楕円 466"/>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68" name="テキスト ボックス 467"/>
        <xdr:cNvSpPr txBox="1"/>
      </xdr:nvSpPr>
      <xdr:spPr>
        <a:xfrm>
          <a:off x="14020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9" name="楕円 468"/>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70" name="テキスト ボックス 469"/>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広域消防の事務委託を受けていることによるものである。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今後は定員管理適正化計画の着実な実施及び民間委託等により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74422</xdr:rowOff>
    </xdr:to>
    <xdr:cxnSp macro="">
      <xdr:nvCxnSpPr>
        <xdr:cNvPr id="64" name="直線コネクタ 63"/>
        <xdr:cNvCxnSpPr/>
      </xdr:nvCxnSpPr>
      <xdr:spPr>
        <a:xfrm>
          <a:off x="3987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92710</xdr:rowOff>
    </xdr:to>
    <xdr:cxnSp macro="">
      <xdr:nvCxnSpPr>
        <xdr:cNvPr id="67" name="直線コネクタ 66"/>
        <xdr:cNvCxnSpPr/>
      </xdr:nvCxnSpPr>
      <xdr:spPr>
        <a:xfrm flipV="1">
          <a:off x="3098800" y="6386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92710</xdr:rowOff>
    </xdr:to>
    <xdr:cxnSp macro="">
      <xdr:nvCxnSpPr>
        <xdr:cNvPr id="70" name="直線コネクタ 69"/>
        <xdr:cNvCxnSpPr/>
      </xdr:nvCxnSpPr>
      <xdr:spPr>
        <a:xfrm>
          <a:off x="2209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xdr:cNvCxnSpPr/>
      </xdr:nvCxnSpPr>
      <xdr:spPr>
        <a:xfrm flipV="1">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類似団体・全国平均以下となって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公共施設等総合管理計画に基づき施設規模の適正化を図るとともに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指定管理者の導入施設の拡大や民間委託等を積極的に行い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127000</xdr:rowOff>
    </xdr:to>
    <xdr:cxnSp macro="">
      <xdr:nvCxnSpPr>
        <xdr:cNvPr id="125" name="直線コネクタ 124"/>
        <xdr:cNvCxnSpPr/>
      </xdr:nvCxnSpPr>
      <xdr:spPr>
        <a:xfrm>
          <a:off x="15671800" y="277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88900</xdr:rowOff>
    </xdr:to>
    <xdr:cxnSp macro="">
      <xdr:nvCxnSpPr>
        <xdr:cNvPr id="128" name="直線コネクタ 127"/>
        <xdr:cNvCxnSpPr/>
      </xdr:nvCxnSpPr>
      <xdr:spPr>
        <a:xfrm flipV="1">
          <a:off x="14782800" y="277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149860</xdr:rowOff>
    </xdr:to>
    <xdr:cxnSp macro="">
      <xdr:nvCxnSpPr>
        <xdr:cNvPr id="131" name="直線コネクタ 130"/>
        <xdr:cNvCxnSpPr/>
      </xdr:nvCxnSpPr>
      <xdr:spPr>
        <a:xfrm flipV="1">
          <a:off x="13893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149860</xdr:rowOff>
    </xdr:to>
    <xdr:cxnSp macro="">
      <xdr:nvCxnSpPr>
        <xdr:cNvPr id="134" name="直線コネクタ 133"/>
        <xdr:cNvCxnSpPr/>
      </xdr:nvCxnSpPr>
      <xdr:spPr>
        <a:xfrm>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類似団体・全国平均より低い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同ポイントとなっている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。引き続き扶助費に対する資格審査等の適正化を推進し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88" name="直線コネクタ 187"/>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102507</xdr:rowOff>
    </xdr:to>
    <xdr:cxnSp macro="">
      <xdr:nvCxnSpPr>
        <xdr:cNvPr id="191" name="直線コネクタ 190"/>
        <xdr:cNvCxnSpPr/>
      </xdr:nvCxnSpPr>
      <xdr:spPr>
        <a:xfrm flipV="1">
          <a:off x="3098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4" name="直線コネクタ 193"/>
        <xdr:cNvCxnSpPr/>
      </xdr:nvCxnSpPr>
      <xdr:spPr>
        <a:xfrm flipV="1">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151493</xdr:rowOff>
    </xdr:to>
    <xdr:cxnSp macro="">
      <xdr:nvCxnSpPr>
        <xdr:cNvPr id="197" name="直線コネクタ 196"/>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今後も普通会計の負担額が減るよう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経費の節減等により各公営企業会計の健全化を図っていく。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59</xdr:row>
      <xdr:rowOff>165100</xdr:rowOff>
    </xdr:to>
    <xdr:cxnSp macro="">
      <xdr:nvCxnSpPr>
        <xdr:cNvPr id="248" name="直線コネクタ 247"/>
        <xdr:cNvCxnSpPr/>
      </xdr:nvCxnSpPr>
      <xdr:spPr>
        <a:xfrm flipV="1">
          <a:off x="16510000" y="912812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137177</xdr:rowOff>
    </xdr:from>
    <xdr:ext cx="762000" cy="259045"/>
    <xdr:sp macro="" textlink="">
      <xdr:nvSpPr>
        <xdr:cNvPr id="249" name="その他最小値テキスト"/>
        <xdr:cNvSpPr txBox="1"/>
      </xdr:nvSpPr>
      <xdr:spPr>
        <a:xfrm>
          <a:off x="16598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165100</xdr:rowOff>
    </xdr:from>
    <xdr:to>
      <xdr:col>82</xdr:col>
      <xdr:colOff>196850</xdr:colOff>
      <xdr:row>59</xdr:row>
      <xdr:rowOff>165100</xdr:rowOff>
    </xdr:to>
    <xdr:cxnSp macro="">
      <xdr:nvCxnSpPr>
        <xdr:cNvPr id="250" name="直線コネクタ 249"/>
        <xdr:cNvCxnSpPr/>
      </xdr:nvCxnSpPr>
      <xdr:spPr>
        <a:xfrm>
          <a:off x="16421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146050</xdr:rowOff>
    </xdr:to>
    <xdr:cxnSp macro="">
      <xdr:nvCxnSpPr>
        <xdr:cNvPr id="253" name="直線コネクタ 252"/>
        <xdr:cNvCxnSpPr/>
      </xdr:nvCxnSpPr>
      <xdr:spPr>
        <a:xfrm>
          <a:off x="15671800" y="9871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54627</xdr:rowOff>
    </xdr:from>
    <xdr:ext cx="762000" cy="259045"/>
    <xdr:sp macro="" textlink="">
      <xdr:nvSpPr>
        <xdr:cNvPr id="254" name="その他平均値テキスト"/>
        <xdr:cNvSpPr txBox="1"/>
      </xdr:nvSpPr>
      <xdr:spPr>
        <a:xfrm>
          <a:off x="16598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55" name="フローチャート: 判断 254"/>
        <xdr:cNvSpPr/>
      </xdr:nvSpPr>
      <xdr:spPr>
        <a:xfrm>
          <a:off x="16459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146050</xdr:rowOff>
    </xdr:to>
    <xdr:cxnSp macro="">
      <xdr:nvCxnSpPr>
        <xdr:cNvPr id="256" name="直線コネクタ 255"/>
        <xdr:cNvCxnSpPr/>
      </xdr:nvCxnSpPr>
      <xdr:spPr>
        <a:xfrm flipV="1">
          <a:off x="14782800" y="9871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161925</xdr:rowOff>
    </xdr:from>
    <xdr:to>
      <xdr:col>78</xdr:col>
      <xdr:colOff>120650</xdr:colOff>
      <xdr:row>57</xdr:row>
      <xdr:rowOff>92075</xdr:rowOff>
    </xdr:to>
    <xdr:sp macro="" textlink="">
      <xdr:nvSpPr>
        <xdr:cNvPr id="257" name="フローチャート: 判断 256"/>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58" name="テキスト ボックス 257"/>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127000</xdr:rowOff>
    </xdr:to>
    <xdr:cxnSp macro="">
      <xdr:nvCxnSpPr>
        <xdr:cNvPr id="259" name="直線コネクタ 258"/>
        <xdr:cNvCxnSpPr/>
      </xdr:nvCxnSpPr>
      <xdr:spPr>
        <a:xfrm flipV="1">
          <a:off x="13893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41275</xdr:rowOff>
    </xdr:to>
    <xdr:cxnSp macro="">
      <xdr:nvCxnSpPr>
        <xdr:cNvPr id="262" name="直線コネクタ 261"/>
        <xdr:cNvCxnSpPr/>
      </xdr:nvCxnSpPr>
      <xdr:spPr>
        <a:xfrm flipV="1">
          <a:off x="13004800" y="10414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xdr:rowOff>
    </xdr:from>
    <xdr:to>
      <xdr:col>69</xdr:col>
      <xdr:colOff>142875</xdr:colOff>
      <xdr:row>58</xdr:row>
      <xdr:rowOff>111125</xdr:rowOff>
    </xdr:to>
    <xdr:sp macro="" textlink="">
      <xdr:nvSpPr>
        <xdr:cNvPr id="263" name="フローチャート: 判断 262"/>
        <xdr:cNvSpPr/>
      </xdr:nvSpPr>
      <xdr:spPr>
        <a:xfrm>
          <a:off x="13843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121302</xdr:rowOff>
    </xdr:from>
    <xdr:ext cx="762000" cy="259045"/>
    <xdr:sp macro="" textlink="">
      <xdr:nvSpPr>
        <xdr:cNvPr id="264" name="テキスト ボックス 263"/>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5" name="フローチャート: 判断 26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66" name="テキスト ボックス 26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4" name="楕円 27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134002</xdr:rowOff>
    </xdr:from>
    <xdr:ext cx="736600" cy="259045"/>
    <xdr:sp macro="" textlink="">
      <xdr:nvSpPr>
        <xdr:cNvPr id="275" name="テキスト ボックス 274"/>
        <xdr:cNvSpPr txBox="1"/>
      </xdr:nvSpPr>
      <xdr:spPr>
        <a:xfrm>
          <a:off x="15290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161925</xdr:rowOff>
    </xdr:from>
    <xdr:to>
      <xdr:col>65</xdr:col>
      <xdr:colOff>53975</xdr:colOff>
      <xdr:row>61</xdr:row>
      <xdr:rowOff>92075</xdr:rowOff>
    </xdr:to>
    <xdr:sp macro="" textlink="">
      <xdr:nvSpPr>
        <xdr:cNvPr id="280" name="楕円 279"/>
        <xdr:cNvSpPr/>
      </xdr:nvSpPr>
      <xdr:spPr>
        <a:xfrm>
          <a:off x="12954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76852</xdr:rowOff>
    </xdr:from>
    <xdr:ext cx="762000" cy="259045"/>
    <xdr:sp macro="" textlink="">
      <xdr:nvSpPr>
        <xdr:cNvPr id="281" name="テキスト ボックス 280"/>
        <xdr:cNvSpPr txBox="1"/>
      </xdr:nvSpPr>
      <xdr:spPr>
        <a:xfrm>
          <a:off x="12623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類似団体平均以下となっている。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今後も関係団体等への負担金及び補助金については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適切に執行するとともに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6" name="直線コネクタ 305"/>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7"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8" name="直線コネクタ 307"/>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9"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10" name="直線コネクタ 309"/>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11" name="直線コネクタ 310"/>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3" name="フローチャート: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62992</xdr:rowOff>
    </xdr:to>
    <xdr:cxnSp macro="">
      <xdr:nvCxnSpPr>
        <xdr:cNvPr id="314" name="直線コネクタ 313"/>
        <xdr:cNvCxnSpPr/>
      </xdr:nvCxnSpPr>
      <xdr:spPr>
        <a:xfrm>
          <a:off x="14782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36</xdr:row>
      <xdr:rowOff>62992</xdr:rowOff>
    </xdr:to>
    <xdr:cxnSp macro="">
      <xdr:nvCxnSpPr>
        <xdr:cNvPr id="317" name="直線コネクタ 316"/>
        <xdr:cNvCxnSpPr/>
      </xdr:nvCxnSpPr>
      <xdr:spPr>
        <a:xfrm>
          <a:off x="13893800" y="59700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20" name="直線コネクタ 319"/>
        <xdr:cNvCxnSpPr/>
      </xdr:nvCxnSpPr>
      <xdr:spPr>
        <a:xfrm>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1" name="フローチャート: 判断 32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2" name="テキスト ボックス 32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4" name="楕円 333"/>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5" name="テキスト ボックス 334"/>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6" name="楕円 335"/>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7" name="テキスト ボックス 336"/>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市町村合併に伴う新市建設計画に基づく事業実施によるものである。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普通建設事業費が減少したことから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地方債現在高も減少している。　今後も事業の選択と集中により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借入額と償還額のバランスを考慮しながら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積極的な繰上償還を実施することにより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4" name="直線コネクタ 363"/>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5"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6" name="直線コネクタ 365"/>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7"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8" name="直線コネクタ 367"/>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124713</xdr:rowOff>
    </xdr:to>
    <xdr:cxnSp macro="">
      <xdr:nvCxnSpPr>
        <xdr:cNvPr id="369" name="直線コネクタ 368"/>
        <xdr:cNvCxnSpPr/>
      </xdr:nvCxnSpPr>
      <xdr:spPr>
        <a:xfrm>
          <a:off x="3987800" y="136189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124713</xdr:rowOff>
    </xdr:to>
    <xdr:cxnSp macro="">
      <xdr:nvCxnSpPr>
        <xdr:cNvPr id="372" name="直線コネクタ 371"/>
        <xdr:cNvCxnSpPr/>
      </xdr:nvCxnSpPr>
      <xdr:spPr>
        <a:xfrm flipV="1">
          <a:off x="3098800" y="13618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3" name="フローチャート: 判断 372"/>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4" name="テキスト ボックス 373"/>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124713</xdr:rowOff>
    </xdr:to>
    <xdr:cxnSp macro="">
      <xdr:nvCxnSpPr>
        <xdr:cNvPr id="375" name="直線コネクタ 374"/>
        <xdr:cNvCxnSpPr/>
      </xdr:nvCxnSpPr>
      <xdr:spPr>
        <a:xfrm>
          <a:off x="2209800" y="136006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56135</xdr:rowOff>
    </xdr:to>
    <xdr:cxnSp macro="">
      <xdr:nvCxnSpPr>
        <xdr:cNvPr id="378" name="直線コネクタ 377"/>
        <xdr:cNvCxnSpPr/>
      </xdr:nvCxnSpPr>
      <xdr:spPr>
        <a:xfrm>
          <a:off x="1320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9" name="フローチャート: 判断 378"/>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0" name="テキスト ボックス 379"/>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1" name="フローチャート: 判断 380"/>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2" name="テキスト ボックス 381"/>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88" name="楕円 387"/>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153940</xdr:rowOff>
    </xdr:from>
    <xdr:ext cx="762000" cy="259045"/>
    <xdr:sp macro="" textlink="">
      <xdr:nvSpPr>
        <xdr:cNvPr id="389" name="公債費該当値テキスト"/>
        <xdr:cNvSpPr txBox="1"/>
      </xdr:nvSpPr>
      <xdr:spPr>
        <a:xfrm>
          <a:off x="4914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0" name="楕円 389"/>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1" name="テキスト ボックス 390"/>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73913</xdr:rowOff>
    </xdr:from>
    <xdr:to>
      <xdr:col>15</xdr:col>
      <xdr:colOff>149225</xdr:colOff>
      <xdr:row>80</xdr:row>
      <xdr:rowOff>4063</xdr:rowOff>
    </xdr:to>
    <xdr:sp macro="" textlink="">
      <xdr:nvSpPr>
        <xdr:cNvPr id="392" name="楕円 391"/>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160290</xdr:rowOff>
    </xdr:from>
    <xdr:ext cx="762000" cy="259045"/>
    <xdr:sp macro="" textlink="">
      <xdr:nvSpPr>
        <xdr:cNvPr id="393" name="テキスト ボックス 392"/>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4" name="楕円 393"/>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5" name="テキスト ボックス 394"/>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6" name="楕円 395"/>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7" name="テキスト ボックス 396"/>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類似団体・全国・県内平均とも下回っている。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3" name="直線コネクタ 422"/>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4"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5" name="直線コネクタ 424"/>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6"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7" name="直線コネクタ 426"/>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81280</xdr:rowOff>
    </xdr:to>
    <xdr:cxnSp macro="">
      <xdr:nvCxnSpPr>
        <xdr:cNvPr id="428" name="直線コネクタ 427"/>
        <xdr:cNvCxnSpPr/>
      </xdr:nvCxnSpPr>
      <xdr:spPr>
        <a:xfrm>
          <a:off x="15671800" y="129834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9"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30" name="フローチャート: 判断 429"/>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81280</xdr:rowOff>
    </xdr:to>
    <xdr:cxnSp macro="">
      <xdr:nvCxnSpPr>
        <xdr:cNvPr id="431" name="直線コネクタ 430"/>
        <xdr:cNvCxnSpPr/>
      </xdr:nvCxnSpPr>
      <xdr:spPr>
        <a:xfrm flipV="1">
          <a:off x="14782800" y="129834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2" name="フローチャート: 判断 431"/>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3" name="テキスト ボックス 432"/>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81280</xdr:rowOff>
    </xdr:to>
    <xdr:cxnSp macro="">
      <xdr:nvCxnSpPr>
        <xdr:cNvPr id="434" name="直線コネクタ 433"/>
        <xdr:cNvCxnSpPr/>
      </xdr:nvCxnSpPr>
      <xdr:spPr>
        <a:xfrm>
          <a:off x="13893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44704</xdr:rowOff>
    </xdr:to>
    <xdr:cxnSp macro="">
      <xdr:nvCxnSpPr>
        <xdr:cNvPr id="437" name="直線コネクタ 436"/>
        <xdr:cNvCxnSpPr/>
      </xdr:nvCxnSpPr>
      <xdr:spPr>
        <a:xfrm flipV="1">
          <a:off x="13004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1" name="テキスト ボックス 440"/>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7" name="楕円 446"/>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8"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9" name="楕円 448"/>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0" name="テキスト ボックス 449"/>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1" name="楕円 450"/>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2" name="テキスト ボックス 451"/>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3" name="楕円 452"/>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4" name="テキスト ボックス 453"/>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5" name="楕円 454"/>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6" name="テキスト ボックス 45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31064</xdr:rowOff>
    </xdr:from>
    <xdr:to>
      <xdr:col>29</xdr:col>
      <xdr:colOff>127000</xdr:colOff>
      <xdr:row>15</xdr:row>
      <xdr:rowOff>47561</xdr:rowOff>
    </xdr:to>
    <xdr:cxnSp macro="">
      <xdr:nvCxnSpPr>
        <xdr:cNvPr id="50" name="直線コネクタ 49"/>
        <xdr:cNvCxnSpPr/>
      </xdr:nvCxnSpPr>
      <xdr:spPr bwMode="auto">
        <a:xfrm flipV="1">
          <a:off x="5003800" y="2650439"/>
          <a:ext cx="647700" cy="1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47561</xdr:rowOff>
    </xdr:from>
    <xdr:to>
      <xdr:col>26</xdr:col>
      <xdr:colOff>50800</xdr:colOff>
      <xdr:row>15</xdr:row>
      <xdr:rowOff>110846</xdr:rowOff>
    </xdr:to>
    <xdr:cxnSp macro="">
      <xdr:nvCxnSpPr>
        <xdr:cNvPr id="53" name="直線コネクタ 52"/>
        <xdr:cNvCxnSpPr/>
      </xdr:nvCxnSpPr>
      <xdr:spPr bwMode="auto">
        <a:xfrm flipV="1">
          <a:off x="4305300" y="2666936"/>
          <a:ext cx="698500" cy="6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110846</xdr:rowOff>
    </xdr:from>
    <xdr:to>
      <xdr:col>22</xdr:col>
      <xdr:colOff>114300</xdr:colOff>
      <xdr:row>15</xdr:row>
      <xdr:rowOff>148222</xdr:rowOff>
    </xdr:to>
    <xdr:cxnSp macro="">
      <xdr:nvCxnSpPr>
        <xdr:cNvPr id="56" name="直線コネクタ 55"/>
        <xdr:cNvCxnSpPr/>
      </xdr:nvCxnSpPr>
      <xdr:spPr bwMode="auto">
        <a:xfrm flipV="1">
          <a:off x="3606800" y="2730221"/>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148222</xdr:rowOff>
    </xdr:from>
    <xdr:to>
      <xdr:col>18</xdr:col>
      <xdr:colOff>177800</xdr:colOff>
      <xdr:row>15</xdr:row>
      <xdr:rowOff>158242</xdr:rowOff>
    </xdr:to>
    <xdr:cxnSp macro="">
      <xdr:nvCxnSpPr>
        <xdr:cNvPr id="59" name="直線コネクタ 58"/>
        <xdr:cNvCxnSpPr/>
      </xdr:nvCxnSpPr>
      <xdr:spPr bwMode="auto">
        <a:xfrm flipV="1">
          <a:off x="2908300" y="2767597"/>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151714</xdr:rowOff>
    </xdr:from>
    <xdr:to>
      <xdr:col>29</xdr:col>
      <xdr:colOff>177800</xdr:colOff>
      <xdr:row>15</xdr:row>
      <xdr:rowOff>81864</xdr:rowOff>
    </xdr:to>
    <xdr:sp macro="" textlink="">
      <xdr:nvSpPr>
        <xdr:cNvPr id="69" name="楕円 68"/>
        <xdr:cNvSpPr/>
      </xdr:nvSpPr>
      <xdr:spPr bwMode="auto">
        <a:xfrm>
          <a:off x="5600700" y="259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168241</xdr:rowOff>
    </xdr:from>
    <xdr:ext cx="762000" cy="259045"/>
    <xdr:sp macro="" textlink="">
      <xdr:nvSpPr>
        <xdr:cNvPr id="70" name="人口1人当たり決算額の推移該当値テキスト130"/>
        <xdr:cNvSpPr txBox="1"/>
      </xdr:nvSpPr>
      <xdr:spPr>
        <a:xfrm>
          <a:off x="5740400" y="24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168211</xdr:rowOff>
    </xdr:from>
    <xdr:to>
      <xdr:col>26</xdr:col>
      <xdr:colOff>101600</xdr:colOff>
      <xdr:row>15</xdr:row>
      <xdr:rowOff>98361</xdr:rowOff>
    </xdr:to>
    <xdr:sp macro="" textlink="">
      <xdr:nvSpPr>
        <xdr:cNvPr id="71" name="楕円 70"/>
        <xdr:cNvSpPr/>
      </xdr:nvSpPr>
      <xdr:spPr bwMode="auto">
        <a:xfrm>
          <a:off x="4953000" y="26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108538</xdr:rowOff>
    </xdr:from>
    <xdr:ext cx="736600" cy="259045"/>
    <xdr:sp macro="" textlink="">
      <xdr:nvSpPr>
        <xdr:cNvPr id="72" name="テキスト ボックス 71"/>
        <xdr:cNvSpPr txBox="1"/>
      </xdr:nvSpPr>
      <xdr:spPr>
        <a:xfrm>
          <a:off x="4622800" y="238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60046</xdr:rowOff>
    </xdr:from>
    <xdr:to>
      <xdr:col>22</xdr:col>
      <xdr:colOff>165100</xdr:colOff>
      <xdr:row>15</xdr:row>
      <xdr:rowOff>161646</xdr:rowOff>
    </xdr:to>
    <xdr:sp macro="" textlink="">
      <xdr:nvSpPr>
        <xdr:cNvPr id="73" name="楕円 72"/>
        <xdr:cNvSpPr/>
      </xdr:nvSpPr>
      <xdr:spPr bwMode="auto">
        <a:xfrm>
          <a:off x="42545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xdr:rowOff>
    </xdr:from>
    <xdr:ext cx="762000" cy="259045"/>
    <xdr:sp macro="" textlink="">
      <xdr:nvSpPr>
        <xdr:cNvPr id="74" name="テキスト ボックス 73"/>
        <xdr:cNvSpPr txBox="1"/>
      </xdr:nvSpPr>
      <xdr:spPr>
        <a:xfrm>
          <a:off x="39243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97422</xdr:rowOff>
    </xdr:from>
    <xdr:to>
      <xdr:col>19</xdr:col>
      <xdr:colOff>38100</xdr:colOff>
      <xdr:row>16</xdr:row>
      <xdr:rowOff>27572</xdr:rowOff>
    </xdr:to>
    <xdr:sp macro="" textlink="">
      <xdr:nvSpPr>
        <xdr:cNvPr id="75" name="楕円 74"/>
        <xdr:cNvSpPr/>
      </xdr:nvSpPr>
      <xdr:spPr bwMode="auto">
        <a:xfrm>
          <a:off x="3556000" y="271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37749</xdr:rowOff>
    </xdr:from>
    <xdr:ext cx="762000" cy="259045"/>
    <xdr:sp macro="" textlink="">
      <xdr:nvSpPr>
        <xdr:cNvPr id="76" name="テキスト ボックス 75"/>
        <xdr:cNvSpPr txBox="1"/>
      </xdr:nvSpPr>
      <xdr:spPr>
        <a:xfrm>
          <a:off x="3225800" y="24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107442</xdr:rowOff>
    </xdr:from>
    <xdr:to>
      <xdr:col>15</xdr:col>
      <xdr:colOff>101600</xdr:colOff>
      <xdr:row>16</xdr:row>
      <xdr:rowOff>37592</xdr:rowOff>
    </xdr:to>
    <xdr:sp macro="" textlink="">
      <xdr:nvSpPr>
        <xdr:cNvPr id="77" name="楕円 76"/>
        <xdr:cNvSpPr/>
      </xdr:nvSpPr>
      <xdr:spPr bwMode="auto">
        <a:xfrm>
          <a:off x="2857500" y="272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47769</xdr:rowOff>
    </xdr:from>
    <xdr:ext cx="762000" cy="259045"/>
    <xdr:sp macro="" textlink="">
      <xdr:nvSpPr>
        <xdr:cNvPr id="78" name="テキスト ボックス 77"/>
        <xdr:cNvSpPr txBox="1"/>
      </xdr:nvSpPr>
      <xdr:spPr>
        <a:xfrm>
          <a:off x="2527300" y="24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322872</xdr:rowOff>
    </xdr:from>
    <xdr:to>
      <xdr:col>29</xdr:col>
      <xdr:colOff>127000</xdr:colOff>
      <xdr:row>35</xdr:row>
      <xdr:rowOff>2642</xdr:rowOff>
    </xdr:to>
    <xdr:cxnSp macro="">
      <xdr:nvCxnSpPr>
        <xdr:cNvPr id="112" name="直線コネクタ 111"/>
        <xdr:cNvCxnSpPr/>
      </xdr:nvCxnSpPr>
      <xdr:spPr bwMode="auto">
        <a:xfrm flipV="1">
          <a:off x="5003800" y="6590322"/>
          <a:ext cx="647700" cy="2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2642</xdr:rowOff>
    </xdr:from>
    <xdr:to>
      <xdr:col>26</xdr:col>
      <xdr:colOff>50800</xdr:colOff>
      <xdr:row>35</xdr:row>
      <xdr:rowOff>214096</xdr:rowOff>
    </xdr:to>
    <xdr:cxnSp macro="">
      <xdr:nvCxnSpPr>
        <xdr:cNvPr id="115" name="直線コネクタ 114"/>
        <xdr:cNvCxnSpPr/>
      </xdr:nvCxnSpPr>
      <xdr:spPr bwMode="auto">
        <a:xfrm flipV="1">
          <a:off x="4305300" y="6612992"/>
          <a:ext cx="698500" cy="21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214096</xdr:rowOff>
    </xdr:from>
    <xdr:to>
      <xdr:col>22</xdr:col>
      <xdr:colOff>114300</xdr:colOff>
      <xdr:row>36</xdr:row>
      <xdr:rowOff>99987</xdr:rowOff>
    </xdr:to>
    <xdr:cxnSp macro="">
      <xdr:nvCxnSpPr>
        <xdr:cNvPr id="118" name="直線コネクタ 117"/>
        <xdr:cNvCxnSpPr/>
      </xdr:nvCxnSpPr>
      <xdr:spPr bwMode="auto">
        <a:xfrm flipV="1">
          <a:off x="3606800" y="6824446"/>
          <a:ext cx="698500" cy="22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21082</xdr:rowOff>
    </xdr:from>
    <xdr:to>
      <xdr:col>18</xdr:col>
      <xdr:colOff>177800</xdr:colOff>
      <xdr:row>36</xdr:row>
      <xdr:rowOff>99987</xdr:rowOff>
    </xdr:to>
    <xdr:cxnSp macro="">
      <xdr:nvCxnSpPr>
        <xdr:cNvPr id="121" name="直線コネクタ 120"/>
        <xdr:cNvCxnSpPr/>
      </xdr:nvCxnSpPr>
      <xdr:spPr bwMode="auto">
        <a:xfrm>
          <a:off x="2908300" y="6974332"/>
          <a:ext cx="698500" cy="7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272072</xdr:rowOff>
    </xdr:from>
    <xdr:to>
      <xdr:col>29</xdr:col>
      <xdr:colOff>177800</xdr:colOff>
      <xdr:row>35</xdr:row>
      <xdr:rowOff>30772</xdr:rowOff>
    </xdr:to>
    <xdr:sp macro="" textlink="">
      <xdr:nvSpPr>
        <xdr:cNvPr id="131" name="楕円 130"/>
        <xdr:cNvSpPr/>
      </xdr:nvSpPr>
      <xdr:spPr bwMode="auto">
        <a:xfrm>
          <a:off x="5600700" y="653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117149</xdr:rowOff>
    </xdr:from>
    <xdr:ext cx="762000" cy="259045"/>
    <xdr:sp macro="" textlink="">
      <xdr:nvSpPr>
        <xdr:cNvPr id="132" name="人口1人当たり決算額の推移該当値テキスト445"/>
        <xdr:cNvSpPr txBox="1"/>
      </xdr:nvSpPr>
      <xdr:spPr>
        <a:xfrm>
          <a:off x="5740400" y="63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294742</xdr:rowOff>
    </xdr:from>
    <xdr:to>
      <xdr:col>26</xdr:col>
      <xdr:colOff>101600</xdr:colOff>
      <xdr:row>35</xdr:row>
      <xdr:rowOff>53442</xdr:rowOff>
    </xdr:to>
    <xdr:sp macro="" textlink="">
      <xdr:nvSpPr>
        <xdr:cNvPr id="133" name="楕円 132"/>
        <xdr:cNvSpPr/>
      </xdr:nvSpPr>
      <xdr:spPr bwMode="auto">
        <a:xfrm>
          <a:off x="4953000" y="656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63619</xdr:rowOff>
    </xdr:from>
    <xdr:ext cx="736600" cy="259045"/>
    <xdr:sp macro="" textlink="">
      <xdr:nvSpPr>
        <xdr:cNvPr id="134" name="テキスト ボックス 133"/>
        <xdr:cNvSpPr txBox="1"/>
      </xdr:nvSpPr>
      <xdr:spPr>
        <a:xfrm>
          <a:off x="4622800" y="633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163296</xdr:rowOff>
    </xdr:from>
    <xdr:to>
      <xdr:col>22</xdr:col>
      <xdr:colOff>165100</xdr:colOff>
      <xdr:row>35</xdr:row>
      <xdr:rowOff>264896</xdr:rowOff>
    </xdr:to>
    <xdr:sp macro="" textlink="">
      <xdr:nvSpPr>
        <xdr:cNvPr id="135" name="楕円 134"/>
        <xdr:cNvSpPr/>
      </xdr:nvSpPr>
      <xdr:spPr bwMode="auto">
        <a:xfrm>
          <a:off x="4254500" y="677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275073</xdr:rowOff>
    </xdr:from>
    <xdr:ext cx="762000" cy="259045"/>
    <xdr:sp macro="" textlink="">
      <xdr:nvSpPr>
        <xdr:cNvPr id="136" name="テキスト ボックス 135"/>
        <xdr:cNvSpPr txBox="1"/>
      </xdr:nvSpPr>
      <xdr:spPr>
        <a:xfrm>
          <a:off x="3924300" y="65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49187</xdr:rowOff>
    </xdr:from>
    <xdr:to>
      <xdr:col>19</xdr:col>
      <xdr:colOff>38100</xdr:colOff>
      <xdr:row>36</xdr:row>
      <xdr:rowOff>150787</xdr:rowOff>
    </xdr:to>
    <xdr:sp macro="" textlink="">
      <xdr:nvSpPr>
        <xdr:cNvPr id="137" name="楕円 136"/>
        <xdr:cNvSpPr/>
      </xdr:nvSpPr>
      <xdr:spPr bwMode="auto">
        <a:xfrm>
          <a:off x="3556000" y="700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160964</xdr:rowOff>
    </xdr:from>
    <xdr:ext cx="762000" cy="259045"/>
    <xdr:sp macro="" textlink="">
      <xdr:nvSpPr>
        <xdr:cNvPr id="138" name="テキスト ボックス 137"/>
        <xdr:cNvSpPr txBox="1"/>
      </xdr:nvSpPr>
      <xdr:spPr>
        <a:xfrm>
          <a:off x="3225800" y="67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313182</xdr:rowOff>
    </xdr:from>
    <xdr:to>
      <xdr:col>15</xdr:col>
      <xdr:colOff>101600</xdr:colOff>
      <xdr:row>36</xdr:row>
      <xdr:rowOff>71882</xdr:rowOff>
    </xdr:to>
    <xdr:sp macro="" textlink="">
      <xdr:nvSpPr>
        <xdr:cNvPr id="139" name="楕円 138"/>
        <xdr:cNvSpPr/>
      </xdr:nvSpPr>
      <xdr:spPr bwMode="auto">
        <a:xfrm>
          <a:off x="2857500" y="692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82059</xdr:rowOff>
    </xdr:from>
    <xdr:ext cx="762000" cy="259045"/>
    <xdr:sp macro="" textlink="">
      <xdr:nvSpPr>
        <xdr:cNvPr id="140" name="テキスト ボックス 139"/>
        <xdr:cNvSpPr txBox="1"/>
      </xdr:nvSpPr>
      <xdr:spPr>
        <a:xfrm>
          <a:off x="25273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140424</xdr:rowOff>
    </xdr:from>
    <xdr:to>
      <xdr:col>24</xdr:col>
      <xdr:colOff>63500</xdr:colOff>
      <xdr:row>33</xdr:row>
      <xdr:rowOff>155454</xdr:rowOff>
    </xdr:to>
    <xdr:cxnSp macro="">
      <xdr:nvCxnSpPr>
        <xdr:cNvPr id="61" name="直線コネクタ 60"/>
        <xdr:cNvCxnSpPr/>
      </xdr:nvCxnSpPr>
      <xdr:spPr>
        <a:xfrm flipV="1">
          <a:off x="3797300" y="5798274"/>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155454</xdr:rowOff>
    </xdr:from>
    <xdr:to>
      <xdr:col>19</xdr:col>
      <xdr:colOff>177800</xdr:colOff>
      <xdr:row>34</xdr:row>
      <xdr:rowOff>48279</xdr:rowOff>
    </xdr:to>
    <xdr:cxnSp macro="">
      <xdr:nvCxnSpPr>
        <xdr:cNvPr id="64" name="直線コネクタ 63"/>
        <xdr:cNvCxnSpPr/>
      </xdr:nvCxnSpPr>
      <xdr:spPr>
        <a:xfrm flipV="1">
          <a:off x="2908300" y="5813304"/>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48279</xdr:rowOff>
    </xdr:from>
    <xdr:to>
      <xdr:col>15</xdr:col>
      <xdr:colOff>50800</xdr:colOff>
      <xdr:row>34</xdr:row>
      <xdr:rowOff>135452</xdr:rowOff>
    </xdr:to>
    <xdr:cxnSp macro="">
      <xdr:nvCxnSpPr>
        <xdr:cNvPr id="67" name="直線コネクタ 66"/>
        <xdr:cNvCxnSpPr/>
      </xdr:nvCxnSpPr>
      <xdr:spPr>
        <a:xfrm flipV="1">
          <a:off x="2019300" y="587757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135452</xdr:rowOff>
    </xdr:from>
    <xdr:to>
      <xdr:col>10</xdr:col>
      <xdr:colOff>114300</xdr:colOff>
      <xdr:row>34</xdr:row>
      <xdr:rowOff>135833</xdr:rowOff>
    </xdr:to>
    <xdr:cxnSp macro="">
      <xdr:nvCxnSpPr>
        <xdr:cNvPr id="70" name="直線コネクタ 69"/>
        <xdr:cNvCxnSpPr/>
      </xdr:nvCxnSpPr>
      <xdr:spPr>
        <a:xfrm flipV="1">
          <a:off x="1130300" y="59647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89624</xdr:rowOff>
    </xdr:from>
    <xdr:to>
      <xdr:col>24</xdr:col>
      <xdr:colOff>114300</xdr:colOff>
      <xdr:row>34</xdr:row>
      <xdr:rowOff>19774</xdr:rowOff>
    </xdr:to>
    <xdr:sp macro="" textlink="">
      <xdr:nvSpPr>
        <xdr:cNvPr id="80" name="楕円 79"/>
        <xdr:cNvSpPr/>
      </xdr:nvSpPr>
      <xdr:spPr>
        <a:xfrm>
          <a:off x="4584700" y="57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112501</xdr:rowOff>
    </xdr:from>
    <xdr:ext cx="534377" cy="259045"/>
    <xdr:sp macro="" textlink="">
      <xdr:nvSpPr>
        <xdr:cNvPr id="81" name="人件費該当値テキスト"/>
        <xdr:cNvSpPr txBox="1"/>
      </xdr:nvSpPr>
      <xdr:spPr>
        <a:xfrm>
          <a:off x="4686300" y="559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104654</xdr:rowOff>
    </xdr:from>
    <xdr:to>
      <xdr:col>20</xdr:col>
      <xdr:colOff>38100</xdr:colOff>
      <xdr:row>34</xdr:row>
      <xdr:rowOff>34804</xdr:rowOff>
    </xdr:to>
    <xdr:sp macro="" textlink="">
      <xdr:nvSpPr>
        <xdr:cNvPr id="82" name="楕円 81"/>
        <xdr:cNvSpPr/>
      </xdr:nvSpPr>
      <xdr:spPr>
        <a:xfrm>
          <a:off x="37465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51331</xdr:rowOff>
    </xdr:from>
    <xdr:ext cx="534377" cy="259045"/>
    <xdr:sp macro="" textlink="">
      <xdr:nvSpPr>
        <xdr:cNvPr id="83" name="テキスト ボックス 82"/>
        <xdr:cNvSpPr txBox="1"/>
      </xdr:nvSpPr>
      <xdr:spPr>
        <a:xfrm>
          <a:off x="3530111" y="55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168929</xdr:rowOff>
    </xdr:from>
    <xdr:to>
      <xdr:col>15</xdr:col>
      <xdr:colOff>101600</xdr:colOff>
      <xdr:row>34</xdr:row>
      <xdr:rowOff>99079</xdr:rowOff>
    </xdr:to>
    <xdr:sp macro="" textlink="">
      <xdr:nvSpPr>
        <xdr:cNvPr id="84" name="楕円 83"/>
        <xdr:cNvSpPr/>
      </xdr:nvSpPr>
      <xdr:spPr>
        <a:xfrm>
          <a:off x="2857500" y="5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115606</xdr:rowOff>
    </xdr:from>
    <xdr:ext cx="534377" cy="259045"/>
    <xdr:sp macro="" textlink="">
      <xdr:nvSpPr>
        <xdr:cNvPr id="85" name="テキスト ボックス 84"/>
        <xdr:cNvSpPr txBox="1"/>
      </xdr:nvSpPr>
      <xdr:spPr>
        <a:xfrm>
          <a:off x="2641111" y="5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84652</xdr:rowOff>
    </xdr:from>
    <xdr:to>
      <xdr:col>10</xdr:col>
      <xdr:colOff>165100</xdr:colOff>
      <xdr:row>35</xdr:row>
      <xdr:rowOff>14802</xdr:rowOff>
    </xdr:to>
    <xdr:sp macro="" textlink="">
      <xdr:nvSpPr>
        <xdr:cNvPr id="86" name="楕円 85"/>
        <xdr:cNvSpPr/>
      </xdr:nvSpPr>
      <xdr:spPr>
        <a:xfrm>
          <a:off x="1968500" y="59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31329</xdr:rowOff>
    </xdr:from>
    <xdr:ext cx="534377" cy="259045"/>
    <xdr:sp macro="" textlink="">
      <xdr:nvSpPr>
        <xdr:cNvPr id="87" name="テキスト ボックス 86"/>
        <xdr:cNvSpPr txBox="1"/>
      </xdr:nvSpPr>
      <xdr:spPr>
        <a:xfrm>
          <a:off x="1752111" y="5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85033</xdr:rowOff>
    </xdr:from>
    <xdr:to>
      <xdr:col>6</xdr:col>
      <xdr:colOff>38100</xdr:colOff>
      <xdr:row>35</xdr:row>
      <xdr:rowOff>15183</xdr:rowOff>
    </xdr:to>
    <xdr:sp macro="" textlink="">
      <xdr:nvSpPr>
        <xdr:cNvPr id="88" name="楕円 87"/>
        <xdr:cNvSpPr/>
      </xdr:nvSpPr>
      <xdr:spPr>
        <a:xfrm>
          <a:off x="1079500" y="59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31710</xdr:rowOff>
    </xdr:from>
    <xdr:ext cx="534377" cy="259045"/>
    <xdr:sp macro="" textlink="">
      <xdr:nvSpPr>
        <xdr:cNvPr id="89" name="テキスト ボックス 88"/>
        <xdr:cNvSpPr txBox="1"/>
      </xdr:nvSpPr>
      <xdr:spPr>
        <a:xfrm>
          <a:off x="863111" y="56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128858</xdr:rowOff>
    </xdr:from>
    <xdr:to>
      <xdr:col>24</xdr:col>
      <xdr:colOff>63500</xdr:colOff>
      <xdr:row>56</xdr:row>
      <xdr:rowOff>160622</xdr:rowOff>
    </xdr:to>
    <xdr:cxnSp macro="">
      <xdr:nvCxnSpPr>
        <xdr:cNvPr id="121" name="直線コネクタ 120"/>
        <xdr:cNvCxnSpPr/>
      </xdr:nvCxnSpPr>
      <xdr:spPr>
        <a:xfrm flipV="1">
          <a:off x="3797300" y="9730058"/>
          <a:ext cx="8382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160622</xdr:rowOff>
    </xdr:from>
    <xdr:to>
      <xdr:col>19</xdr:col>
      <xdr:colOff>177800</xdr:colOff>
      <xdr:row>57</xdr:row>
      <xdr:rowOff>61616</xdr:rowOff>
    </xdr:to>
    <xdr:cxnSp macro="">
      <xdr:nvCxnSpPr>
        <xdr:cNvPr id="124" name="直線コネクタ 123"/>
        <xdr:cNvCxnSpPr/>
      </xdr:nvCxnSpPr>
      <xdr:spPr>
        <a:xfrm flipV="1">
          <a:off x="2908300" y="9761822"/>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14014</xdr:rowOff>
    </xdr:from>
    <xdr:to>
      <xdr:col>15</xdr:col>
      <xdr:colOff>50800</xdr:colOff>
      <xdr:row>57</xdr:row>
      <xdr:rowOff>61616</xdr:rowOff>
    </xdr:to>
    <xdr:cxnSp macro="">
      <xdr:nvCxnSpPr>
        <xdr:cNvPr id="127" name="直線コネクタ 126"/>
        <xdr:cNvCxnSpPr/>
      </xdr:nvCxnSpPr>
      <xdr:spPr>
        <a:xfrm>
          <a:off x="2019300" y="9786664"/>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150085</xdr:rowOff>
    </xdr:from>
    <xdr:to>
      <xdr:col>10</xdr:col>
      <xdr:colOff>114300</xdr:colOff>
      <xdr:row>57</xdr:row>
      <xdr:rowOff>14014</xdr:rowOff>
    </xdr:to>
    <xdr:cxnSp macro="">
      <xdr:nvCxnSpPr>
        <xdr:cNvPr id="130" name="直線コネクタ 129"/>
        <xdr:cNvCxnSpPr/>
      </xdr:nvCxnSpPr>
      <xdr:spPr>
        <a:xfrm>
          <a:off x="1130300" y="9751285"/>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78058</xdr:rowOff>
    </xdr:from>
    <xdr:to>
      <xdr:col>24</xdr:col>
      <xdr:colOff>114300</xdr:colOff>
      <xdr:row>57</xdr:row>
      <xdr:rowOff>8208</xdr:rowOff>
    </xdr:to>
    <xdr:sp macro="" textlink="">
      <xdr:nvSpPr>
        <xdr:cNvPr id="140" name="楕円 139"/>
        <xdr:cNvSpPr/>
      </xdr:nvSpPr>
      <xdr:spPr>
        <a:xfrm>
          <a:off x="4584700" y="96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100935</xdr:rowOff>
    </xdr:from>
    <xdr:ext cx="534377" cy="259045"/>
    <xdr:sp macro="" textlink="">
      <xdr:nvSpPr>
        <xdr:cNvPr id="141" name="物件費該当値テキスト"/>
        <xdr:cNvSpPr txBox="1"/>
      </xdr:nvSpPr>
      <xdr:spPr>
        <a:xfrm>
          <a:off x="4686300" y="95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109822</xdr:rowOff>
    </xdr:from>
    <xdr:to>
      <xdr:col>20</xdr:col>
      <xdr:colOff>38100</xdr:colOff>
      <xdr:row>57</xdr:row>
      <xdr:rowOff>39972</xdr:rowOff>
    </xdr:to>
    <xdr:sp macro="" textlink="">
      <xdr:nvSpPr>
        <xdr:cNvPr id="142" name="楕円 141"/>
        <xdr:cNvSpPr/>
      </xdr:nvSpPr>
      <xdr:spPr>
        <a:xfrm>
          <a:off x="3746500" y="97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56499</xdr:rowOff>
    </xdr:from>
    <xdr:ext cx="534377" cy="259045"/>
    <xdr:sp macro="" textlink="">
      <xdr:nvSpPr>
        <xdr:cNvPr id="143" name="テキスト ボックス 142"/>
        <xdr:cNvSpPr txBox="1"/>
      </xdr:nvSpPr>
      <xdr:spPr>
        <a:xfrm>
          <a:off x="3530111" y="94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10816</xdr:rowOff>
    </xdr:from>
    <xdr:to>
      <xdr:col>15</xdr:col>
      <xdr:colOff>101600</xdr:colOff>
      <xdr:row>57</xdr:row>
      <xdr:rowOff>112416</xdr:rowOff>
    </xdr:to>
    <xdr:sp macro="" textlink="">
      <xdr:nvSpPr>
        <xdr:cNvPr id="144" name="楕円 143"/>
        <xdr:cNvSpPr/>
      </xdr:nvSpPr>
      <xdr:spPr>
        <a:xfrm>
          <a:off x="2857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103543</xdr:rowOff>
    </xdr:from>
    <xdr:ext cx="534377" cy="259045"/>
    <xdr:sp macro="" textlink="">
      <xdr:nvSpPr>
        <xdr:cNvPr id="145" name="テキスト ボックス 144"/>
        <xdr:cNvSpPr txBox="1"/>
      </xdr:nvSpPr>
      <xdr:spPr>
        <a:xfrm>
          <a:off x="2641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134664</xdr:rowOff>
    </xdr:from>
    <xdr:to>
      <xdr:col>10</xdr:col>
      <xdr:colOff>165100</xdr:colOff>
      <xdr:row>57</xdr:row>
      <xdr:rowOff>64814</xdr:rowOff>
    </xdr:to>
    <xdr:sp macro="" textlink="">
      <xdr:nvSpPr>
        <xdr:cNvPr id="146" name="楕円 145"/>
        <xdr:cNvSpPr/>
      </xdr:nvSpPr>
      <xdr:spPr>
        <a:xfrm>
          <a:off x="1968500" y="97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81341</xdr:rowOff>
    </xdr:from>
    <xdr:ext cx="534377" cy="259045"/>
    <xdr:sp macro="" textlink="">
      <xdr:nvSpPr>
        <xdr:cNvPr id="147" name="テキスト ボックス 146"/>
        <xdr:cNvSpPr txBox="1"/>
      </xdr:nvSpPr>
      <xdr:spPr>
        <a:xfrm>
          <a:off x="1752111" y="95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99285</xdr:rowOff>
    </xdr:from>
    <xdr:to>
      <xdr:col>6</xdr:col>
      <xdr:colOff>38100</xdr:colOff>
      <xdr:row>57</xdr:row>
      <xdr:rowOff>29435</xdr:rowOff>
    </xdr:to>
    <xdr:sp macro="" textlink="">
      <xdr:nvSpPr>
        <xdr:cNvPr id="148" name="楕円 147"/>
        <xdr:cNvSpPr/>
      </xdr:nvSpPr>
      <xdr:spPr>
        <a:xfrm>
          <a:off x="1079500" y="97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45962</xdr:rowOff>
    </xdr:from>
    <xdr:ext cx="534377" cy="259045"/>
    <xdr:sp macro="" textlink="">
      <xdr:nvSpPr>
        <xdr:cNvPr id="149" name="テキスト ボックス 148"/>
        <xdr:cNvSpPr txBox="1"/>
      </xdr:nvSpPr>
      <xdr:spPr>
        <a:xfrm>
          <a:off x="863111" y="94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106896</xdr:rowOff>
    </xdr:from>
    <xdr:to>
      <xdr:col>24</xdr:col>
      <xdr:colOff>63500</xdr:colOff>
      <xdr:row>77</xdr:row>
      <xdr:rowOff>133871</xdr:rowOff>
    </xdr:to>
    <xdr:cxnSp macro="">
      <xdr:nvCxnSpPr>
        <xdr:cNvPr id="178" name="直線コネクタ 177"/>
        <xdr:cNvCxnSpPr/>
      </xdr:nvCxnSpPr>
      <xdr:spPr>
        <a:xfrm flipV="1">
          <a:off x="3797300" y="13308546"/>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133871</xdr:rowOff>
    </xdr:from>
    <xdr:to>
      <xdr:col>19</xdr:col>
      <xdr:colOff>177800</xdr:colOff>
      <xdr:row>78</xdr:row>
      <xdr:rowOff>35877</xdr:rowOff>
    </xdr:to>
    <xdr:cxnSp macro="">
      <xdr:nvCxnSpPr>
        <xdr:cNvPr id="181" name="直線コネクタ 180"/>
        <xdr:cNvCxnSpPr/>
      </xdr:nvCxnSpPr>
      <xdr:spPr>
        <a:xfrm flipV="1">
          <a:off x="2908300" y="13335521"/>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33858</xdr:rowOff>
    </xdr:from>
    <xdr:to>
      <xdr:col>15</xdr:col>
      <xdr:colOff>50800</xdr:colOff>
      <xdr:row>78</xdr:row>
      <xdr:rowOff>35877</xdr:rowOff>
    </xdr:to>
    <xdr:cxnSp macro="">
      <xdr:nvCxnSpPr>
        <xdr:cNvPr id="184" name="直線コネクタ 183"/>
        <xdr:cNvCxnSpPr/>
      </xdr:nvCxnSpPr>
      <xdr:spPr>
        <a:xfrm>
          <a:off x="2019300" y="1340695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33858</xdr:rowOff>
    </xdr:from>
    <xdr:to>
      <xdr:col>10</xdr:col>
      <xdr:colOff>114300</xdr:colOff>
      <xdr:row>78</xdr:row>
      <xdr:rowOff>50203</xdr:rowOff>
    </xdr:to>
    <xdr:cxnSp macro="">
      <xdr:nvCxnSpPr>
        <xdr:cNvPr id="187" name="直線コネクタ 186"/>
        <xdr:cNvCxnSpPr/>
      </xdr:nvCxnSpPr>
      <xdr:spPr>
        <a:xfrm flipV="1">
          <a:off x="1130300" y="134069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56096</xdr:rowOff>
    </xdr:from>
    <xdr:to>
      <xdr:col>24</xdr:col>
      <xdr:colOff>114300</xdr:colOff>
      <xdr:row>77</xdr:row>
      <xdr:rowOff>157696</xdr:rowOff>
    </xdr:to>
    <xdr:sp macro="" textlink="">
      <xdr:nvSpPr>
        <xdr:cNvPr id="197" name="楕円 196"/>
        <xdr:cNvSpPr/>
      </xdr:nvSpPr>
      <xdr:spPr>
        <a:xfrm>
          <a:off x="45847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78973</xdr:rowOff>
    </xdr:from>
    <xdr:ext cx="469744" cy="259045"/>
    <xdr:sp macro="" textlink="">
      <xdr:nvSpPr>
        <xdr:cNvPr id="198" name="維持補修費該当値テキスト"/>
        <xdr:cNvSpPr txBox="1"/>
      </xdr:nvSpPr>
      <xdr:spPr>
        <a:xfrm>
          <a:off x="4686300" y="131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83071</xdr:rowOff>
    </xdr:from>
    <xdr:to>
      <xdr:col>20</xdr:col>
      <xdr:colOff>38100</xdr:colOff>
      <xdr:row>78</xdr:row>
      <xdr:rowOff>13221</xdr:rowOff>
    </xdr:to>
    <xdr:sp macro="" textlink="">
      <xdr:nvSpPr>
        <xdr:cNvPr id="199" name="楕円 198"/>
        <xdr:cNvSpPr/>
      </xdr:nvSpPr>
      <xdr:spPr>
        <a:xfrm>
          <a:off x="37465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29748</xdr:rowOff>
    </xdr:from>
    <xdr:ext cx="469744" cy="259045"/>
    <xdr:sp macro="" textlink="">
      <xdr:nvSpPr>
        <xdr:cNvPr id="200" name="テキスト ボックス 199"/>
        <xdr:cNvSpPr txBox="1"/>
      </xdr:nvSpPr>
      <xdr:spPr>
        <a:xfrm>
          <a:off x="3562428" y="130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156527</xdr:rowOff>
    </xdr:from>
    <xdr:to>
      <xdr:col>15</xdr:col>
      <xdr:colOff>101600</xdr:colOff>
      <xdr:row>78</xdr:row>
      <xdr:rowOff>86677</xdr:rowOff>
    </xdr:to>
    <xdr:sp macro="" textlink="">
      <xdr:nvSpPr>
        <xdr:cNvPr id="201" name="楕円 200"/>
        <xdr:cNvSpPr/>
      </xdr:nvSpPr>
      <xdr:spPr>
        <a:xfrm>
          <a:off x="2857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77804</xdr:rowOff>
    </xdr:from>
    <xdr:ext cx="469744" cy="259045"/>
    <xdr:sp macro="" textlink="">
      <xdr:nvSpPr>
        <xdr:cNvPr id="202" name="テキスト ボックス 201"/>
        <xdr:cNvSpPr txBox="1"/>
      </xdr:nvSpPr>
      <xdr:spPr>
        <a:xfrm>
          <a:off x="2673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154508</xdr:rowOff>
    </xdr:from>
    <xdr:to>
      <xdr:col>10</xdr:col>
      <xdr:colOff>165100</xdr:colOff>
      <xdr:row>78</xdr:row>
      <xdr:rowOff>84658</xdr:rowOff>
    </xdr:to>
    <xdr:sp macro="" textlink="">
      <xdr:nvSpPr>
        <xdr:cNvPr id="203" name="楕円 202"/>
        <xdr:cNvSpPr/>
      </xdr:nvSpPr>
      <xdr:spPr>
        <a:xfrm>
          <a:off x="1968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101185</xdr:rowOff>
    </xdr:from>
    <xdr:ext cx="469744" cy="259045"/>
    <xdr:sp macro="" textlink="">
      <xdr:nvSpPr>
        <xdr:cNvPr id="204" name="テキスト ボックス 203"/>
        <xdr:cNvSpPr txBox="1"/>
      </xdr:nvSpPr>
      <xdr:spPr>
        <a:xfrm>
          <a:off x="1784428" y="13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170853</xdr:rowOff>
    </xdr:from>
    <xdr:to>
      <xdr:col>6</xdr:col>
      <xdr:colOff>38100</xdr:colOff>
      <xdr:row>78</xdr:row>
      <xdr:rowOff>101003</xdr:rowOff>
    </xdr:to>
    <xdr:sp macro="" textlink="">
      <xdr:nvSpPr>
        <xdr:cNvPr id="205" name="楕円 204"/>
        <xdr:cNvSpPr/>
      </xdr:nvSpPr>
      <xdr:spPr>
        <a:xfrm>
          <a:off x="10795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117530</xdr:rowOff>
    </xdr:from>
    <xdr:ext cx="469744" cy="259045"/>
    <xdr:sp macro="" textlink="">
      <xdr:nvSpPr>
        <xdr:cNvPr id="206" name="テキスト ボックス 205"/>
        <xdr:cNvSpPr txBox="1"/>
      </xdr:nvSpPr>
      <xdr:spPr>
        <a:xfrm>
          <a:off x="895428" y="131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59511</xdr:rowOff>
    </xdr:from>
    <xdr:to>
      <xdr:col>24</xdr:col>
      <xdr:colOff>63500</xdr:colOff>
      <xdr:row>95</xdr:row>
      <xdr:rowOff>23326</xdr:rowOff>
    </xdr:to>
    <xdr:cxnSp macro="">
      <xdr:nvCxnSpPr>
        <xdr:cNvPr id="238" name="直線コネクタ 237"/>
        <xdr:cNvCxnSpPr/>
      </xdr:nvCxnSpPr>
      <xdr:spPr>
        <a:xfrm>
          <a:off x="3797300" y="16004361"/>
          <a:ext cx="838200" cy="3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59511</xdr:rowOff>
    </xdr:from>
    <xdr:to>
      <xdr:col>19</xdr:col>
      <xdr:colOff>177800</xdr:colOff>
      <xdr:row>95</xdr:row>
      <xdr:rowOff>150363</xdr:rowOff>
    </xdr:to>
    <xdr:cxnSp macro="">
      <xdr:nvCxnSpPr>
        <xdr:cNvPr id="241" name="直線コネクタ 240"/>
        <xdr:cNvCxnSpPr/>
      </xdr:nvCxnSpPr>
      <xdr:spPr>
        <a:xfrm flipV="1">
          <a:off x="2908300" y="16004361"/>
          <a:ext cx="889000" cy="4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150363</xdr:rowOff>
    </xdr:from>
    <xdr:to>
      <xdr:col>15</xdr:col>
      <xdr:colOff>50800</xdr:colOff>
      <xdr:row>96</xdr:row>
      <xdr:rowOff>24028</xdr:rowOff>
    </xdr:to>
    <xdr:cxnSp macro="">
      <xdr:nvCxnSpPr>
        <xdr:cNvPr id="244" name="直線コネクタ 243"/>
        <xdr:cNvCxnSpPr/>
      </xdr:nvCxnSpPr>
      <xdr:spPr>
        <a:xfrm flipV="1">
          <a:off x="2019300" y="16438113"/>
          <a:ext cx="8890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24028</xdr:rowOff>
    </xdr:from>
    <xdr:to>
      <xdr:col>10</xdr:col>
      <xdr:colOff>114300</xdr:colOff>
      <xdr:row>96</xdr:row>
      <xdr:rowOff>72329</xdr:rowOff>
    </xdr:to>
    <xdr:cxnSp macro="">
      <xdr:nvCxnSpPr>
        <xdr:cNvPr id="247" name="直線コネクタ 246"/>
        <xdr:cNvCxnSpPr/>
      </xdr:nvCxnSpPr>
      <xdr:spPr>
        <a:xfrm flipV="1">
          <a:off x="1130300" y="16483228"/>
          <a:ext cx="8890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143976</xdr:rowOff>
    </xdr:from>
    <xdr:to>
      <xdr:col>24</xdr:col>
      <xdr:colOff>114300</xdr:colOff>
      <xdr:row>95</xdr:row>
      <xdr:rowOff>74126</xdr:rowOff>
    </xdr:to>
    <xdr:sp macro="" textlink="">
      <xdr:nvSpPr>
        <xdr:cNvPr id="257" name="楕円 256"/>
        <xdr:cNvSpPr/>
      </xdr:nvSpPr>
      <xdr:spPr>
        <a:xfrm>
          <a:off x="4584700" y="162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166853</xdr:rowOff>
    </xdr:from>
    <xdr:ext cx="599010" cy="259045"/>
    <xdr:sp macro="" textlink="">
      <xdr:nvSpPr>
        <xdr:cNvPr id="258" name="扶助費該当値テキスト"/>
        <xdr:cNvSpPr txBox="1"/>
      </xdr:nvSpPr>
      <xdr:spPr>
        <a:xfrm>
          <a:off x="4686300" y="161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8711</xdr:rowOff>
    </xdr:from>
    <xdr:to>
      <xdr:col>20</xdr:col>
      <xdr:colOff>38100</xdr:colOff>
      <xdr:row>93</xdr:row>
      <xdr:rowOff>110311</xdr:rowOff>
    </xdr:to>
    <xdr:sp macro="" textlink="">
      <xdr:nvSpPr>
        <xdr:cNvPr id="259" name="楕円 258"/>
        <xdr:cNvSpPr/>
      </xdr:nvSpPr>
      <xdr:spPr>
        <a:xfrm>
          <a:off x="3746500" y="15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126838</xdr:rowOff>
    </xdr:from>
    <xdr:ext cx="599010" cy="259045"/>
    <xdr:sp macro="" textlink="">
      <xdr:nvSpPr>
        <xdr:cNvPr id="260" name="テキスト ボックス 259"/>
        <xdr:cNvSpPr txBox="1"/>
      </xdr:nvSpPr>
      <xdr:spPr>
        <a:xfrm>
          <a:off x="3497795" y="1572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99563</xdr:rowOff>
    </xdr:from>
    <xdr:to>
      <xdr:col>15</xdr:col>
      <xdr:colOff>101600</xdr:colOff>
      <xdr:row>96</xdr:row>
      <xdr:rowOff>29713</xdr:rowOff>
    </xdr:to>
    <xdr:sp macro="" textlink="">
      <xdr:nvSpPr>
        <xdr:cNvPr id="261" name="楕円 260"/>
        <xdr:cNvSpPr/>
      </xdr:nvSpPr>
      <xdr:spPr>
        <a:xfrm>
          <a:off x="2857500" y="16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46240</xdr:rowOff>
    </xdr:from>
    <xdr:ext cx="534377" cy="259045"/>
    <xdr:sp macro="" textlink="">
      <xdr:nvSpPr>
        <xdr:cNvPr id="262" name="テキスト ボックス 261"/>
        <xdr:cNvSpPr txBox="1"/>
      </xdr:nvSpPr>
      <xdr:spPr>
        <a:xfrm>
          <a:off x="2641111" y="161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144678</xdr:rowOff>
    </xdr:from>
    <xdr:to>
      <xdr:col>10</xdr:col>
      <xdr:colOff>165100</xdr:colOff>
      <xdr:row>96</xdr:row>
      <xdr:rowOff>74828</xdr:rowOff>
    </xdr:to>
    <xdr:sp macro="" textlink="">
      <xdr:nvSpPr>
        <xdr:cNvPr id="263" name="楕円 262"/>
        <xdr:cNvSpPr/>
      </xdr:nvSpPr>
      <xdr:spPr>
        <a:xfrm>
          <a:off x="1968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91355</xdr:rowOff>
    </xdr:from>
    <xdr:ext cx="534377" cy="259045"/>
    <xdr:sp macro="" textlink="">
      <xdr:nvSpPr>
        <xdr:cNvPr id="264" name="テキスト ボックス 263"/>
        <xdr:cNvSpPr txBox="1"/>
      </xdr:nvSpPr>
      <xdr:spPr>
        <a:xfrm>
          <a:off x="1752111" y="162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21529</xdr:rowOff>
    </xdr:from>
    <xdr:to>
      <xdr:col>6</xdr:col>
      <xdr:colOff>38100</xdr:colOff>
      <xdr:row>96</xdr:row>
      <xdr:rowOff>123129</xdr:rowOff>
    </xdr:to>
    <xdr:sp macro="" textlink="">
      <xdr:nvSpPr>
        <xdr:cNvPr id="265" name="楕円 264"/>
        <xdr:cNvSpPr/>
      </xdr:nvSpPr>
      <xdr:spPr>
        <a:xfrm>
          <a:off x="1079500" y="164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139656</xdr:rowOff>
    </xdr:from>
    <xdr:ext cx="534377" cy="259045"/>
    <xdr:sp macro="" textlink="">
      <xdr:nvSpPr>
        <xdr:cNvPr id="266" name="テキスト ボックス 265"/>
        <xdr:cNvSpPr txBox="1"/>
      </xdr:nvSpPr>
      <xdr:spPr>
        <a:xfrm>
          <a:off x="863111" y="162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23076</xdr:rowOff>
    </xdr:from>
    <xdr:to>
      <xdr:col>55</xdr:col>
      <xdr:colOff>0</xdr:colOff>
      <xdr:row>36</xdr:row>
      <xdr:rowOff>94795</xdr:rowOff>
    </xdr:to>
    <xdr:cxnSp macro="">
      <xdr:nvCxnSpPr>
        <xdr:cNvPr id="295" name="直線コネクタ 294"/>
        <xdr:cNvCxnSpPr/>
      </xdr:nvCxnSpPr>
      <xdr:spPr>
        <a:xfrm flipV="1">
          <a:off x="9639300" y="6195276"/>
          <a:ext cx="838200" cy="7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60414</xdr:rowOff>
    </xdr:from>
    <xdr:to>
      <xdr:col>50</xdr:col>
      <xdr:colOff>114300</xdr:colOff>
      <xdr:row>36</xdr:row>
      <xdr:rowOff>94795</xdr:rowOff>
    </xdr:to>
    <xdr:cxnSp macro="">
      <xdr:nvCxnSpPr>
        <xdr:cNvPr id="298" name="直線コネクタ 297"/>
        <xdr:cNvCxnSpPr/>
      </xdr:nvCxnSpPr>
      <xdr:spPr>
        <a:xfrm>
          <a:off x="8750300" y="5375364"/>
          <a:ext cx="889000" cy="8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60414</xdr:rowOff>
    </xdr:from>
    <xdr:to>
      <xdr:col>45</xdr:col>
      <xdr:colOff>177800</xdr:colOff>
      <xdr:row>37</xdr:row>
      <xdr:rowOff>125847</xdr:rowOff>
    </xdr:to>
    <xdr:cxnSp macro="">
      <xdr:nvCxnSpPr>
        <xdr:cNvPr id="301" name="直線コネクタ 300"/>
        <xdr:cNvCxnSpPr/>
      </xdr:nvCxnSpPr>
      <xdr:spPr>
        <a:xfrm flipV="1">
          <a:off x="7861300" y="5375364"/>
          <a:ext cx="889000" cy="10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102743</xdr:rowOff>
    </xdr:from>
    <xdr:to>
      <xdr:col>41</xdr:col>
      <xdr:colOff>50800</xdr:colOff>
      <xdr:row>37</xdr:row>
      <xdr:rowOff>125847</xdr:rowOff>
    </xdr:to>
    <xdr:cxnSp macro="">
      <xdr:nvCxnSpPr>
        <xdr:cNvPr id="304" name="直線コネクタ 303"/>
        <xdr:cNvCxnSpPr/>
      </xdr:nvCxnSpPr>
      <xdr:spPr>
        <a:xfrm>
          <a:off x="6972300" y="644639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78500</xdr:rowOff>
    </xdr:from>
    <xdr:ext cx="534377" cy="259045"/>
    <xdr:sp macro="" textlink="">
      <xdr:nvSpPr>
        <xdr:cNvPr id="306" name="テキスト ボックス 305"/>
        <xdr:cNvSpPr txBox="1"/>
      </xdr:nvSpPr>
      <xdr:spPr>
        <a:xfrm>
          <a:off x="7594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109918</xdr:rowOff>
    </xdr:from>
    <xdr:ext cx="534377" cy="259045"/>
    <xdr:sp macro="" textlink="">
      <xdr:nvSpPr>
        <xdr:cNvPr id="308" name="テキスト ボックス 307"/>
        <xdr:cNvSpPr txBox="1"/>
      </xdr:nvSpPr>
      <xdr:spPr>
        <a:xfrm>
          <a:off x="6705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143726</xdr:rowOff>
    </xdr:from>
    <xdr:to>
      <xdr:col>55</xdr:col>
      <xdr:colOff>50800</xdr:colOff>
      <xdr:row>36</xdr:row>
      <xdr:rowOff>73876</xdr:rowOff>
    </xdr:to>
    <xdr:sp macro="" textlink="">
      <xdr:nvSpPr>
        <xdr:cNvPr id="314" name="楕円 313"/>
        <xdr:cNvSpPr/>
      </xdr:nvSpPr>
      <xdr:spPr>
        <a:xfrm>
          <a:off x="10426700" y="61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166603</xdr:rowOff>
    </xdr:from>
    <xdr:ext cx="534377" cy="259045"/>
    <xdr:sp macro="" textlink="">
      <xdr:nvSpPr>
        <xdr:cNvPr id="315" name="補助費等該当値テキスト"/>
        <xdr:cNvSpPr txBox="1"/>
      </xdr:nvSpPr>
      <xdr:spPr>
        <a:xfrm>
          <a:off x="10528300" y="59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43995</xdr:rowOff>
    </xdr:from>
    <xdr:to>
      <xdr:col>50</xdr:col>
      <xdr:colOff>165100</xdr:colOff>
      <xdr:row>36</xdr:row>
      <xdr:rowOff>145595</xdr:rowOff>
    </xdr:to>
    <xdr:sp macro="" textlink="">
      <xdr:nvSpPr>
        <xdr:cNvPr id="316" name="楕円 315"/>
        <xdr:cNvSpPr/>
      </xdr:nvSpPr>
      <xdr:spPr>
        <a:xfrm>
          <a:off x="9588500" y="62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136722</xdr:rowOff>
    </xdr:from>
    <xdr:ext cx="534377" cy="259045"/>
    <xdr:sp macro="" textlink="">
      <xdr:nvSpPr>
        <xdr:cNvPr id="317" name="テキスト ボックス 316"/>
        <xdr:cNvSpPr txBox="1"/>
      </xdr:nvSpPr>
      <xdr:spPr>
        <a:xfrm>
          <a:off x="9372111" y="63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9614</xdr:rowOff>
    </xdr:from>
    <xdr:to>
      <xdr:col>46</xdr:col>
      <xdr:colOff>38100</xdr:colOff>
      <xdr:row>31</xdr:row>
      <xdr:rowOff>111214</xdr:rowOff>
    </xdr:to>
    <xdr:sp macro="" textlink="">
      <xdr:nvSpPr>
        <xdr:cNvPr id="318" name="楕円 317"/>
        <xdr:cNvSpPr/>
      </xdr:nvSpPr>
      <xdr:spPr>
        <a:xfrm>
          <a:off x="8699500" y="5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127741</xdr:rowOff>
    </xdr:from>
    <xdr:ext cx="599010" cy="259045"/>
    <xdr:sp macro="" textlink="">
      <xdr:nvSpPr>
        <xdr:cNvPr id="319" name="テキスト ボックス 318"/>
        <xdr:cNvSpPr txBox="1"/>
      </xdr:nvSpPr>
      <xdr:spPr>
        <a:xfrm>
          <a:off x="8450795" y="50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75047</xdr:rowOff>
    </xdr:from>
    <xdr:to>
      <xdr:col>41</xdr:col>
      <xdr:colOff>101600</xdr:colOff>
      <xdr:row>38</xdr:row>
      <xdr:rowOff>5197</xdr:rowOff>
    </xdr:to>
    <xdr:sp macro="" textlink="">
      <xdr:nvSpPr>
        <xdr:cNvPr id="320" name="楕円 319"/>
        <xdr:cNvSpPr/>
      </xdr:nvSpPr>
      <xdr:spPr>
        <a:xfrm>
          <a:off x="7810500" y="6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167774</xdr:rowOff>
    </xdr:from>
    <xdr:ext cx="534377" cy="259045"/>
    <xdr:sp macro="" textlink="">
      <xdr:nvSpPr>
        <xdr:cNvPr id="321" name="テキスト ボックス 320"/>
        <xdr:cNvSpPr txBox="1"/>
      </xdr:nvSpPr>
      <xdr:spPr>
        <a:xfrm>
          <a:off x="7594111" y="65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51943</xdr:rowOff>
    </xdr:from>
    <xdr:to>
      <xdr:col>36</xdr:col>
      <xdr:colOff>165100</xdr:colOff>
      <xdr:row>37</xdr:row>
      <xdr:rowOff>153543</xdr:rowOff>
    </xdr:to>
    <xdr:sp macro="" textlink="">
      <xdr:nvSpPr>
        <xdr:cNvPr id="322" name="楕円 321"/>
        <xdr:cNvSpPr/>
      </xdr:nvSpPr>
      <xdr:spPr>
        <a:xfrm>
          <a:off x="6921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144670</xdr:rowOff>
    </xdr:from>
    <xdr:ext cx="534377" cy="259045"/>
    <xdr:sp macro="" textlink="">
      <xdr:nvSpPr>
        <xdr:cNvPr id="323" name="テキスト ボックス 322"/>
        <xdr:cNvSpPr txBox="1"/>
      </xdr:nvSpPr>
      <xdr:spPr>
        <a:xfrm>
          <a:off x="6705111" y="64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17649</xdr:rowOff>
    </xdr:from>
    <xdr:to>
      <xdr:col>55</xdr:col>
      <xdr:colOff>0</xdr:colOff>
      <xdr:row>56</xdr:row>
      <xdr:rowOff>38354</xdr:rowOff>
    </xdr:to>
    <xdr:cxnSp macro="">
      <xdr:nvCxnSpPr>
        <xdr:cNvPr id="354" name="直線コネクタ 353"/>
        <xdr:cNvCxnSpPr/>
      </xdr:nvCxnSpPr>
      <xdr:spPr>
        <a:xfrm>
          <a:off x="9639300" y="9618849"/>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45887</xdr:rowOff>
    </xdr:from>
    <xdr:to>
      <xdr:col>50</xdr:col>
      <xdr:colOff>114300</xdr:colOff>
      <xdr:row>56</xdr:row>
      <xdr:rowOff>17649</xdr:rowOff>
    </xdr:to>
    <xdr:cxnSp macro="">
      <xdr:nvCxnSpPr>
        <xdr:cNvPr id="357" name="直線コネクタ 356"/>
        <xdr:cNvCxnSpPr/>
      </xdr:nvCxnSpPr>
      <xdr:spPr>
        <a:xfrm>
          <a:off x="8750300" y="9304187"/>
          <a:ext cx="889000" cy="3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59" name="テキスト ボックス 358"/>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45887</xdr:rowOff>
    </xdr:from>
    <xdr:to>
      <xdr:col>45</xdr:col>
      <xdr:colOff>177800</xdr:colOff>
      <xdr:row>54</xdr:row>
      <xdr:rowOff>95776</xdr:rowOff>
    </xdr:to>
    <xdr:cxnSp macro="">
      <xdr:nvCxnSpPr>
        <xdr:cNvPr id="360" name="直線コネクタ 359"/>
        <xdr:cNvCxnSpPr/>
      </xdr:nvCxnSpPr>
      <xdr:spPr>
        <a:xfrm flipV="1">
          <a:off x="7861300" y="9304187"/>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2" name="テキスト ボックス 361"/>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95776</xdr:rowOff>
    </xdr:from>
    <xdr:to>
      <xdr:col>41</xdr:col>
      <xdr:colOff>50800</xdr:colOff>
      <xdr:row>55</xdr:row>
      <xdr:rowOff>52658</xdr:rowOff>
    </xdr:to>
    <xdr:cxnSp macro="">
      <xdr:nvCxnSpPr>
        <xdr:cNvPr id="363" name="直線コネクタ 362"/>
        <xdr:cNvCxnSpPr/>
      </xdr:nvCxnSpPr>
      <xdr:spPr>
        <a:xfrm flipV="1">
          <a:off x="6972300" y="9354076"/>
          <a:ext cx="889000" cy="1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159004</xdr:rowOff>
    </xdr:from>
    <xdr:to>
      <xdr:col>55</xdr:col>
      <xdr:colOff>50800</xdr:colOff>
      <xdr:row>56</xdr:row>
      <xdr:rowOff>89154</xdr:rowOff>
    </xdr:to>
    <xdr:sp macro="" textlink="">
      <xdr:nvSpPr>
        <xdr:cNvPr id="373" name="楕円 372"/>
        <xdr:cNvSpPr/>
      </xdr:nvSpPr>
      <xdr:spPr>
        <a:xfrm>
          <a:off x="104267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137431</xdr:rowOff>
    </xdr:from>
    <xdr:ext cx="534377" cy="259045"/>
    <xdr:sp macro="" textlink="">
      <xdr:nvSpPr>
        <xdr:cNvPr id="374" name="普通建設事業費該当値テキスト"/>
        <xdr:cNvSpPr txBox="1"/>
      </xdr:nvSpPr>
      <xdr:spPr>
        <a:xfrm>
          <a:off x="10528300" y="95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138299</xdr:rowOff>
    </xdr:from>
    <xdr:to>
      <xdr:col>50</xdr:col>
      <xdr:colOff>165100</xdr:colOff>
      <xdr:row>56</xdr:row>
      <xdr:rowOff>68449</xdr:rowOff>
    </xdr:to>
    <xdr:sp macro="" textlink="">
      <xdr:nvSpPr>
        <xdr:cNvPr id="375" name="楕円 374"/>
        <xdr:cNvSpPr/>
      </xdr:nvSpPr>
      <xdr:spPr>
        <a:xfrm>
          <a:off x="9588500" y="95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84976</xdr:rowOff>
    </xdr:from>
    <xdr:ext cx="534377" cy="259045"/>
    <xdr:sp macro="" textlink="">
      <xdr:nvSpPr>
        <xdr:cNvPr id="376" name="テキスト ボックス 375"/>
        <xdr:cNvSpPr txBox="1"/>
      </xdr:nvSpPr>
      <xdr:spPr>
        <a:xfrm>
          <a:off x="9372111" y="93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166537</xdr:rowOff>
    </xdr:from>
    <xdr:to>
      <xdr:col>46</xdr:col>
      <xdr:colOff>38100</xdr:colOff>
      <xdr:row>54</xdr:row>
      <xdr:rowOff>96687</xdr:rowOff>
    </xdr:to>
    <xdr:sp macro="" textlink="">
      <xdr:nvSpPr>
        <xdr:cNvPr id="377" name="楕円 376"/>
        <xdr:cNvSpPr/>
      </xdr:nvSpPr>
      <xdr:spPr>
        <a:xfrm>
          <a:off x="8699500" y="92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113214</xdr:rowOff>
    </xdr:from>
    <xdr:ext cx="534377" cy="259045"/>
    <xdr:sp macro="" textlink="">
      <xdr:nvSpPr>
        <xdr:cNvPr id="378" name="テキスト ボックス 377"/>
        <xdr:cNvSpPr txBox="1"/>
      </xdr:nvSpPr>
      <xdr:spPr>
        <a:xfrm>
          <a:off x="8483111" y="90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44976</xdr:rowOff>
    </xdr:from>
    <xdr:to>
      <xdr:col>41</xdr:col>
      <xdr:colOff>101600</xdr:colOff>
      <xdr:row>54</xdr:row>
      <xdr:rowOff>146576</xdr:rowOff>
    </xdr:to>
    <xdr:sp macro="" textlink="">
      <xdr:nvSpPr>
        <xdr:cNvPr id="379" name="楕円 378"/>
        <xdr:cNvSpPr/>
      </xdr:nvSpPr>
      <xdr:spPr>
        <a:xfrm>
          <a:off x="7810500" y="93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163103</xdr:rowOff>
    </xdr:from>
    <xdr:ext cx="534377" cy="259045"/>
    <xdr:sp macro="" textlink="">
      <xdr:nvSpPr>
        <xdr:cNvPr id="380" name="テキスト ボックス 379"/>
        <xdr:cNvSpPr txBox="1"/>
      </xdr:nvSpPr>
      <xdr:spPr>
        <a:xfrm>
          <a:off x="7594111" y="90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1858</xdr:rowOff>
    </xdr:from>
    <xdr:to>
      <xdr:col>36</xdr:col>
      <xdr:colOff>165100</xdr:colOff>
      <xdr:row>55</xdr:row>
      <xdr:rowOff>103458</xdr:rowOff>
    </xdr:to>
    <xdr:sp macro="" textlink="">
      <xdr:nvSpPr>
        <xdr:cNvPr id="381" name="楕円 380"/>
        <xdr:cNvSpPr/>
      </xdr:nvSpPr>
      <xdr:spPr>
        <a:xfrm>
          <a:off x="6921500" y="94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119985</xdr:rowOff>
    </xdr:from>
    <xdr:ext cx="534377" cy="259045"/>
    <xdr:sp macro="" textlink="">
      <xdr:nvSpPr>
        <xdr:cNvPr id="382" name="テキスト ボックス 381"/>
        <xdr:cNvSpPr txBox="1"/>
      </xdr:nvSpPr>
      <xdr:spPr>
        <a:xfrm>
          <a:off x="6705111" y="92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21856</xdr:rowOff>
    </xdr:from>
    <xdr:to>
      <xdr:col>55</xdr:col>
      <xdr:colOff>0</xdr:colOff>
      <xdr:row>77</xdr:row>
      <xdr:rowOff>142557</xdr:rowOff>
    </xdr:to>
    <xdr:cxnSp macro="">
      <xdr:nvCxnSpPr>
        <xdr:cNvPr id="409" name="直線コネクタ 408"/>
        <xdr:cNvCxnSpPr/>
      </xdr:nvCxnSpPr>
      <xdr:spPr>
        <a:xfrm flipV="1">
          <a:off x="9639300" y="13223506"/>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0"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76812</xdr:rowOff>
    </xdr:from>
    <xdr:to>
      <xdr:col>50</xdr:col>
      <xdr:colOff>114300</xdr:colOff>
      <xdr:row>77</xdr:row>
      <xdr:rowOff>142557</xdr:rowOff>
    </xdr:to>
    <xdr:cxnSp macro="">
      <xdr:nvCxnSpPr>
        <xdr:cNvPr id="412" name="直線コネクタ 411"/>
        <xdr:cNvCxnSpPr/>
      </xdr:nvCxnSpPr>
      <xdr:spPr>
        <a:xfrm>
          <a:off x="8750300" y="13278462"/>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53084</xdr:rowOff>
    </xdr:from>
    <xdr:to>
      <xdr:col>45</xdr:col>
      <xdr:colOff>177800</xdr:colOff>
      <xdr:row>77</xdr:row>
      <xdr:rowOff>76812</xdr:rowOff>
    </xdr:to>
    <xdr:cxnSp macro="">
      <xdr:nvCxnSpPr>
        <xdr:cNvPr id="415" name="直線コネクタ 414"/>
        <xdr:cNvCxnSpPr/>
      </xdr:nvCxnSpPr>
      <xdr:spPr>
        <a:xfrm>
          <a:off x="7861300" y="12911834"/>
          <a:ext cx="889000" cy="36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87991</xdr:rowOff>
    </xdr:from>
    <xdr:to>
      <xdr:col>41</xdr:col>
      <xdr:colOff>50800</xdr:colOff>
      <xdr:row>75</xdr:row>
      <xdr:rowOff>53084</xdr:rowOff>
    </xdr:to>
    <xdr:cxnSp macro="">
      <xdr:nvCxnSpPr>
        <xdr:cNvPr id="418" name="直線コネクタ 417"/>
        <xdr:cNvCxnSpPr/>
      </xdr:nvCxnSpPr>
      <xdr:spPr>
        <a:xfrm>
          <a:off x="6972300" y="12775291"/>
          <a:ext cx="8890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0" name="テキスト ボックス 419"/>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142506</xdr:rowOff>
    </xdr:from>
    <xdr:to>
      <xdr:col>55</xdr:col>
      <xdr:colOff>50800</xdr:colOff>
      <xdr:row>77</xdr:row>
      <xdr:rowOff>72656</xdr:rowOff>
    </xdr:to>
    <xdr:sp macro="" textlink="">
      <xdr:nvSpPr>
        <xdr:cNvPr id="428" name="楕円 427"/>
        <xdr:cNvSpPr/>
      </xdr:nvSpPr>
      <xdr:spPr>
        <a:xfrm>
          <a:off x="10426700" y="13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165383</xdr:rowOff>
    </xdr:from>
    <xdr:ext cx="534377" cy="259045"/>
    <xdr:sp macro="" textlink="">
      <xdr:nvSpPr>
        <xdr:cNvPr id="429" name="普通建設事業費 （ うち新規整備　）該当値テキスト"/>
        <xdr:cNvSpPr txBox="1"/>
      </xdr:nvSpPr>
      <xdr:spPr>
        <a:xfrm>
          <a:off x="10528300" y="130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91757</xdr:rowOff>
    </xdr:from>
    <xdr:to>
      <xdr:col>50</xdr:col>
      <xdr:colOff>165100</xdr:colOff>
      <xdr:row>78</xdr:row>
      <xdr:rowOff>21907</xdr:rowOff>
    </xdr:to>
    <xdr:sp macro="" textlink="">
      <xdr:nvSpPr>
        <xdr:cNvPr id="430" name="楕円 429"/>
        <xdr:cNvSpPr/>
      </xdr:nvSpPr>
      <xdr:spPr>
        <a:xfrm>
          <a:off x="9588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13034</xdr:rowOff>
    </xdr:from>
    <xdr:ext cx="469744" cy="259045"/>
    <xdr:sp macro="" textlink="">
      <xdr:nvSpPr>
        <xdr:cNvPr id="431" name="テキスト ボックス 430"/>
        <xdr:cNvSpPr txBox="1"/>
      </xdr:nvSpPr>
      <xdr:spPr>
        <a:xfrm>
          <a:off x="9404428" y="1338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26012</xdr:rowOff>
    </xdr:from>
    <xdr:to>
      <xdr:col>46</xdr:col>
      <xdr:colOff>38100</xdr:colOff>
      <xdr:row>77</xdr:row>
      <xdr:rowOff>127612</xdr:rowOff>
    </xdr:to>
    <xdr:sp macro="" textlink="">
      <xdr:nvSpPr>
        <xdr:cNvPr id="432" name="楕円 431"/>
        <xdr:cNvSpPr/>
      </xdr:nvSpPr>
      <xdr:spPr>
        <a:xfrm>
          <a:off x="8699500" y="132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118739</xdr:rowOff>
    </xdr:from>
    <xdr:ext cx="534377" cy="259045"/>
    <xdr:sp macro="" textlink="">
      <xdr:nvSpPr>
        <xdr:cNvPr id="433" name="テキスト ボックス 432"/>
        <xdr:cNvSpPr txBox="1"/>
      </xdr:nvSpPr>
      <xdr:spPr>
        <a:xfrm>
          <a:off x="8483111" y="133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2284</xdr:rowOff>
    </xdr:from>
    <xdr:to>
      <xdr:col>41</xdr:col>
      <xdr:colOff>101600</xdr:colOff>
      <xdr:row>75</xdr:row>
      <xdr:rowOff>103884</xdr:rowOff>
    </xdr:to>
    <xdr:sp macro="" textlink="">
      <xdr:nvSpPr>
        <xdr:cNvPr id="434" name="楕円 433"/>
        <xdr:cNvSpPr/>
      </xdr:nvSpPr>
      <xdr:spPr>
        <a:xfrm>
          <a:off x="7810500" y="12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120411</xdr:rowOff>
    </xdr:from>
    <xdr:ext cx="534377" cy="259045"/>
    <xdr:sp macro="" textlink="">
      <xdr:nvSpPr>
        <xdr:cNvPr id="435" name="テキスト ボックス 434"/>
        <xdr:cNvSpPr txBox="1"/>
      </xdr:nvSpPr>
      <xdr:spPr>
        <a:xfrm>
          <a:off x="7594111" y="126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37191</xdr:rowOff>
    </xdr:from>
    <xdr:to>
      <xdr:col>36</xdr:col>
      <xdr:colOff>165100</xdr:colOff>
      <xdr:row>74</xdr:row>
      <xdr:rowOff>138791</xdr:rowOff>
    </xdr:to>
    <xdr:sp macro="" textlink="">
      <xdr:nvSpPr>
        <xdr:cNvPr id="436" name="楕円 435"/>
        <xdr:cNvSpPr/>
      </xdr:nvSpPr>
      <xdr:spPr>
        <a:xfrm>
          <a:off x="6921500" y="127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155318</xdr:rowOff>
    </xdr:from>
    <xdr:ext cx="534377" cy="259045"/>
    <xdr:sp macro="" textlink="">
      <xdr:nvSpPr>
        <xdr:cNvPr id="437" name="テキスト ボックス 436"/>
        <xdr:cNvSpPr txBox="1"/>
      </xdr:nvSpPr>
      <xdr:spPr>
        <a:xfrm>
          <a:off x="6705111" y="124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122408</xdr:rowOff>
    </xdr:from>
    <xdr:to>
      <xdr:col>55</xdr:col>
      <xdr:colOff>0</xdr:colOff>
      <xdr:row>96</xdr:row>
      <xdr:rowOff>40080</xdr:rowOff>
    </xdr:to>
    <xdr:cxnSp macro="">
      <xdr:nvCxnSpPr>
        <xdr:cNvPr id="468" name="直線コネクタ 467"/>
        <xdr:cNvCxnSpPr/>
      </xdr:nvCxnSpPr>
      <xdr:spPr>
        <a:xfrm>
          <a:off x="9639300" y="16410158"/>
          <a:ext cx="838200" cy="8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41697</xdr:rowOff>
    </xdr:from>
    <xdr:to>
      <xdr:col>50</xdr:col>
      <xdr:colOff>114300</xdr:colOff>
      <xdr:row>95</xdr:row>
      <xdr:rowOff>122408</xdr:rowOff>
    </xdr:to>
    <xdr:cxnSp macro="">
      <xdr:nvCxnSpPr>
        <xdr:cNvPr id="471" name="直線コネクタ 470"/>
        <xdr:cNvCxnSpPr/>
      </xdr:nvCxnSpPr>
      <xdr:spPr>
        <a:xfrm>
          <a:off x="8750300" y="15986547"/>
          <a:ext cx="889000" cy="4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41697</xdr:rowOff>
    </xdr:from>
    <xdr:to>
      <xdr:col>45</xdr:col>
      <xdr:colOff>177800</xdr:colOff>
      <xdr:row>95</xdr:row>
      <xdr:rowOff>24453</xdr:rowOff>
    </xdr:to>
    <xdr:cxnSp macro="">
      <xdr:nvCxnSpPr>
        <xdr:cNvPr id="474" name="直線コネクタ 473"/>
        <xdr:cNvCxnSpPr/>
      </xdr:nvCxnSpPr>
      <xdr:spPr>
        <a:xfrm flipV="1">
          <a:off x="7861300" y="15986547"/>
          <a:ext cx="889000" cy="3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6" name="テキスト ボックス 475"/>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24453</xdr:rowOff>
    </xdr:from>
    <xdr:to>
      <xdr:col>41</xdr:col>
      <xdr:colOff>50800</xdr:colOff>
      <xdr:row>96</xdr:row>
      <xdr:rowOff>115649</xdr:rowOff>
    </xdr:to>
    <xdr:cxnSp macro="">
      <xdr:nvCxnSpPr>
        <xdr:cNvPr id="477" name="直線コネクタ 476"/>
        <xdr:cNvCxnSpPr/>
      </xdr:nvCxnSpPr>
      <xdr:spPr>
        <a:xfrm flipV="1">
          <a:off x="6972300" y="16312203"/>
          <a:ext cx="889000" cy="26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79" name="テキスト ボックス 478"/>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160730</xdr:rowOff>
    </xdr:from>
    <xdr:to>
      <xdr:col>55</xdr:col>
      <xdr:colOff>50800</xdr:colOff>
      <xdr:row>96</xdr:row>
      <xdr:rowOff>90880</xdr:rowOff>
    </xdr:to>
    <xdr:sp macro="" textlink="">
      <xdr:nvSpPr>
        <xdr:cNvPr id="487" name="楕円 486"/>
        <xdr:cNvSpPr/>
      </xdr:nvSpPr>
      <xdr:spPr>
        <a:xfrm>
          <a:off x="10426700" y="164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12157</xdr:rowOff>
    </xdr:from>
    <xdr:ext cx="534377" cy="259045"/>
    <xdr:sp macro="" textlink="">
      <xdr:nvSpPr>
        <xdr:cNvPr id="488" name="普通建設事業費 （ うち更新整備　）該当値テキスト"/>
        <xdr:cNvSpPr txBox="1"/>
      </xdr:nvSpPr>
      <xdr:spPr>
        <a:xfrm>
          <a:off x="10528300" y="162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71608</xdr:rowOff>
    </xdr:from>
    <xdr:to>
      <xdr:col>50</xdr:col>
      <xdr:colOff>165100</xdr:colOff>
      <xdr:row>96</xdr:row>
      <xdr:rowOff>1758</xdr:rowOff>
    </xdr:to>
    <xdr:sp macro="" textlink="">
      <xdr:nvSpPr>
        <xdr:cNvPr id="489" name="楕円 488"/>
        <xdr:cNvSpPr/>
      </xdr:nvSpPr>
      <xdr:spPr>
        <a:xfrm>
          <a:off x="9588500" y="16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18285</xdr:rowOff>
    </xdr:from>
    <xdr:ext cx="534377" cy="259045"/>
    <xdr:sp macro="" textlink="">
      <xdr:nvSpPr>
        <xdr:cNvPr id="490" name="テキスト ボックス 489"/>
        <xdr:cNvSpPr txBox="1"/>
      </xdr:nvSpPr>
      <xdr:spPr>
        <a:xfrm>
          <a:off x="9372111" y="161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162347</xdr:rowOff>
    </xdr:from>
    <xdr:to>
      <xdr:col>46</xdr:col>
      <xdr:colOff>38100</xdr:colOff>
      <xdr:row>93</xdr:row>
      <xdr:rowOff>92497</xdr:rowOff>
    </xdr:to>
    <xdr:sp macro="" textlink="">
      <xdr:nvSpPr>
        <xdr:cNvPr id="491" name="楕円 490"/>
        <xdr:cNvSpPr/>
      </xdr:nvSpPr>
      <xdr:spPr>
        <a:xfrm>
          <a:off x="8699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109024</xdr:rowOff>
    </xdr:from>
    <xdr:ext cx="534377" cy="259045"/>
    <xdr:sp macro="" textlink="">
      <xdr:nvSpPr>
        <xdr:cNvPr id="492" name="テキスト ボックス 491"/>
        <xdr:cNvSpPr txBox="1"/>
      </xdr:nvSpPr>
      <xdr:spPr>
        <a:xfrm>
          <a:off x="8483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145103</xdr:rowOff>
    </xdr:from>
    <xdr:to>
      <xdr:col>41</xdr:col>
      <xdr:colOff>101600</xdr:colOff>
      <xdr:row>95</xdr:row>
      <xdr:rowOff>75253</xdr:rowOff>
    </xdr:to>
    <xdr:sp macro="" textlink="">
      <xdr:nvSpPr>
        <xdr:cNvPr id="493" name="楕円 492"/>
        <xdr:cNvSpPr/>
      </xdr:nvSpPr>
      <xdr:spPr>
        <a:xfrm>
          <a:off x="7810500" y="16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91780</xdr:rowOff>
    </xdr:from>
    <xdr:ext cx="534377" cy="259045"/>
    <xdr:sp macro="" textlink="">
      <xdr:nvSpPr>
        <xdr:cNvPr id="494" name="テキスト ボックス 493"/>
        <xdr:cNvSpPr txBox="1"/>
      </xdr:nvSpPr>
      <xdr:spPr>
        <a:xfrm>
          <a:off x="7594111" y="160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64849</xdr:rowOff>
    </xdr:from>
    <xdr:to>
      <xdr:col>36</xdr:col>
      <xdr:colOff>165100</xdr:colOff>
      <xdr:row>96</xdr:row>
      <xdr:rowOff>166449</xdr:rowOff>
    </xdr:to>
    <xdr:sp macro="" textlink="">
      <xdr:nvSpPr>
        <xdr:cNvPr id="495" name="楕円 494"/>
        <xdr:cNvSpPr/>
      </xdr:nvSpPr>
      <xdr:spPr>
        <a:xfrm>
          <a:off x="6921500" y="16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11526</xdr:rowOff>
    </xdr:from>
    <xdr:ext cx="534377" cy="259045"/>
    <xdr:sp macro="" textlink="">
      <xdr:nvSpPr>
        <xdr:cNvPr id="496" name="テキスト ボックス 495"/>
        <xdr:cNvSpPr txBox="1"/>
      </xdr:nvSpPr>
      <xdr:spPr>
        <a:xfrm>
          <a:off x="6705111" y="162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20165</xdr:rowOff>
    </xdr:from>
    <xdr:to>
      <xdr:col>85</xdr:col>
      <xdr:colOff>127000</xdr:colOff>
      <xdr:row>35</xdr:row>
      <xdr:rowOff>146147</xdr:rowOff>
    </xdr:to>
    <xdr:cxnSp macro="">
      <xdr:nvCxnSpPr>
        <xdr:cNvPr id="523" name="直線コネクタ 522"/>
        <xdr:cNvCxnSpPr/>
      </xdr:nvCxnSpPr>
      <xdr:spPr>
        <a:xfrm>
          <a:off x="15481300" y="5849465"/>
          <a:ext cx="8382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4"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11113</xdr:rowOff>
    </xdr:from>
    <xdr:to>
      <xdr:col>81</xdr:col>
      <xdr:colOff>50800</xdr:colOff>
      <xdr:row>34</xdr:row>
      <xdr:rowOff>20165</xdr:rowOff>
    </xdr:to>
    <xdr:cxnSp macro="">
      <xdr:nvCxnSpPr>
        <xdr:cNvPr id="526" name="直線コネクタ 525"/>
        <xdr:cNvCxnSpPr/>
      </xdr:nvCxnSpPr>
      <xdr:spPr>
        <a:xfrm>
          <a:off x="14592300" y="5840413"/>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28" name="テキスト ボックス 527"/>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93591</xdr:rowOff>
    </xdr:from>
    <xdr:to>
      <xdr:col>76</xdr:col>
      <xdr:colOff>114300</xdr:colOff>
      <xdr:row>34</xdr:row>
      <xdr:rowOff>11113</xdr:rowOff>
    </xdr:to>
    <xdr:cxnSp macro="">
      <xdr:nvCxnSpPr>
        <xdr:cNvPr id="529" name="直線コネクタ 528"/>
        <xdr:cNvCxnSpPr/>
      </xdr:nvCxnSpPr>
      <xdr:spPr>
        <a:xfrm>
          <a:off x="13703300" y="5751441"/>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1" name="テキスト ボックス 530"/>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93591</xdr:rowOff>
    </xdr:from>
    <xdr:to>
      <xdr:col>71</xdr:col>
      <xdr:colOff>177800</xdr:colOff>
      <xdr:row>34</xdr:row>
      <xdr:rowOff>142443</xdr:rowOff>
    </xdr:to>
    <xdr:cxnSp macro="">
      <xdr:nvCxnSpPr>
        <xdr:cNvPr id="532" name="直線コネクタ 531"/>
        <xdr:cNvCxnSpPr/>
      </xdr:nvCxnSpPr>
      <xdr:spPr>
        <a:xfrm flipV="1">
          <a:off x="12814300" y="5751441"/>
          <a:ext cx="889000" cy="2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4" name="テキスト ボックス 533"/>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6" name="テキスト ボックス 535"/>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95347</xdr:rowOff>
    </xdr:from>
    <xdr:to>
      <xdr:col>85</xdr:col>
      <xdr:colOff>177800</xdr:colOff>
      <xdr:row>36</xdr:row>
      <xdr:rowOff>25497</xdr:rowOff>
    </xdr:to>
    <xdr:sp macro="" textlink="">
      <xdr:nvSpPr>
        <xdr:cNvPr id="542" name="楕円 541"/>
        <xdr:cNvSpPr/>
      </xdr:nvSpPr>
      <xdr:spPr>
        <a:xfrm>
          <a:off x="162687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118224</xdr:rowOff>
    </xdr:from>
    <xdr:ext cx="534377" cy="259045"/>
    <xdr:sp macro="" textlink="">
      <xdr:nvSpPr>
        <xdr:cNvPr id="543" name="災害復旧事業費該当値テキスト"/>
        <xdr:cNvSpPr txBox="1"/>
      </xdr:nvSpPr>
      <xdr:spPr>
        <a:xfrm>
          <a:off x="16370300" y="59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140815</xdr:rowOff>
    </xdr:from>
    <xdr:to>
      <xdr:col>81</xdr:col>
      <xdr:colOff>101600</xdr:colOff>
      <xdr:row>34</xdr:row>
      <xdr:rowOff>70965</xdr:rowOff>
    </xdr:to>
    <xdr:sp macro="" textlink="">
      <xdr:nvSpPr>
        <xdr:cNvPr id="544" name="楕円 543"/>
        <xdr:cNvSpPr/>
      </xdr:nvSpPr>
      <xdr:spPr>
        <a:xfrm>
          <a:off x="15430500" y="5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87492</xdr:rowOff>
    </xdr:from>
    <xdr:ext cx="534377" cy="259045"/>
    <xdr:sp macro="" textlink="">
      <xdr:nvSpPr>
        <xdr:cNvPr id="545" name="テキスト ボックス 544"/>
        <xdr:cNvSpPr txBox="1"/>
      </xdr:nvSpPr>
      <xdr:spPr>
        <a:xfrm>
          <a:off x="15214111" y="55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131763</xdr:rowOff>
    </xdr:from>
    <xdr:to>
      <xdr:col>76</xdr:col>
      <xdr:colOff>165100</xdr:colOff>
      <xdr:row>34</xdr:row>
      <xdr:rowOff>61913</xdr:rowOff>
    </xdr:to>
    <xdr:sp macro="" textlink="">
      <xdr:nvSpPr>
        <xdr:cNvPr id="546" name="楕円 545"/>
        <xdr:cNvSpPr/>
      </xdr:nvSpPr>
      <xdr:spPr>
        <a:xfrm>
          <a:off x="14541500" y="57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78440</xdr:rowOff>
    </xdr:from>
    <xdr:ext cx="534377" cy="259045"/>
    <xdr:sp macro="" textlink="">
      <xdr:nvSpPr>
        <xdr:cNvPr id="547" name="テキスト ボックス 546"/>
        <xdr:cNvSpPr txBox="1"/>
      </xdr:nvSpPr>
      <xdr:spPr>
        <a:xfrm>
          <a:off x="14325111" y="55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42791</xdr:rowOff>
    </xdr:from>
    <xdr:to>
      <xdr:col>72</xdr:col>
      <xdr:colOff>38100</xdr:colOff>
      <xdr:row>33</xdr:row>
      <xdr:rowOff>144391</xdr:rowOff>
    </xdr:to>
    <xdr:sp macro="" textlink="">
      <xdr:nvSpPr>
        <xdr:cNvPr id="548" name="楕円 547"/>
        <xdr:cNvSpPr/>
      </xdr:nvSpPr>
      <xdr:spPr>
        <a:xfrm>
          <a:off x="13652500" y="57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160918</xdr:rowOff>
    </xdr:from>
    <xdr:ext cx="534377" cy="259045"/>
    <xdr:sp macro="" textlink="">
      <xdr:nvSpPr>
        <xdr:cNvPr id="549" name="テキスト ボックス 548"/>
        <xdr:cNvSpPr txBox="1"/>
      </xdr:nvSpPr>
      <xdr:spPr>
        <a:xfrm>
          <a:off x="13436111" y="54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91643</xdr:rowOff>
    </xdr:from>
    <xdr:to>
      <xdr:col>67</xdr:col>
      <xdr:colOff>101600</xdr:colOff>
      <xdr:row>35</xdr:row>
      <xdr:rowOff>21793</xdr:rowOff>
    </xdr:to>
    <xdr:sp macro="" textlink="">
      <xdr:nvSpPr>
        <xdr:cNvPr id="550" name="楕円 549"/>
        <xdr:cNvSpPr/>
      </xdr:nvSpPr>
      <xdr:spPr>
        <a:xfrm>
          <a:off x="12763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38320</xdr:rowOff>
    </xdr:from>
    <xdr:ext cx="534377" cy="259045"/>
    <xdr:sp macro="" textlink="">
      <xdr:nvSpPr>
        <xdr:cNvPr id="551" name="テキスト ボックス 550"/>
        <xdr:cNvSpPr txBox="1"/>
      </xdr:nvSpPr>
      <xdr:spPr>
        <a:xfrm>
          <a:off x="12547111" y="56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105753</xdr:rowOff>
    </xdr:from>
    <xdr:to>
      <xdr:col>85</xdr:col>
      <xdr:colOff>127000</xdr:colOff>
      <xdr:row>72</xdr:row>
      <xdr:rowOff>32095</xdr:rowOff>
    </xdr:to>
    <xdr:cxnSp macro="">
      <xdr:nvCxnSpPr>
        <xdr:cNvPr id="631" name="直線コネクタ 630"/>
        <xdr:cNvCxnSpPr/>
      </xdr:nvCxnSpPr>
      <xdr:spPr>
        <a:xfrm flipV="1">
          <a:off x="15481300" y="12278703"/>
          <a:ext cx="838200" cy="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163899</xdr:rowOff>
    </xdr:from>
    <xdr:to>
      <xdr:col>81</xdr:col>
      <xdr:colOff>50800</xdr:colOff>
      <xdr:row>72</xdr:row>
      <xdr:rowOff>32095</xdr:rowOff>
    </xdr:to>
    <xdr:cxnSp macro="">
      <xdr:nvCxnSpPr>
        <xdr:cNvPr id="634" name="直線コネクタ 633"/>
        <xdr:cNvCxnSpPr/>
      </xdr:nvCxnSpPr>
      <xdr:spPr>
        <a:xfrm>
          <a:off x="14592300" y="12336849"/>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163899</xdr:rowOff>
    </xdr:from>
    <xdr:to>
      <xdr:col>76</xdr:col>
      <xdr:colOff>114300</xdr:colOff>
      <xdr:row>72</xdr:row>
      <xdr:rowOff>74092</xdr:rowOff>
    </xdr:to>
    <xdr:cxnSp macro="">
      <xdr:nvCxnSpPr>
        <xdr:cNvPr id="637" name="直線コネクタ 636"/>
        <xdr:cNvCxnSpPr/>
      </xdr:nvCxnSpPr>
      <xdr:spPr>
        <a:xfrm flipV="1">
          <a:off x="13703300" y="123368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74092</xdr:rowOff>
    </xdr:from>
    <xdr:to>
      <xdr:col>71</xdr:col>
      <xdr:colOff>177800</xdr:colOff>
      <xdr:row>72</xdr:row>
      <xdr:rowOff>167230</xdr:rowOff>
    </xdr:to>
    <xdr:cxnSp macro="">
      <xdr:nvCxnSpPr>
        <xdr:cNvPr id="640" name="直線コネクタ 639"/>
        <xdr:cNvCxnSpPr/>
      </xdr:nvCxnSpPr>
      <xdr:spPr>
        <a:xfrm flipV="1">
          <a:off x="12814300" y="12418492"/>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54953</xdr:rowOff>
    </xdr:from>
    <xdr:to>
      <xdr:col>85</xdr:col>
      <xdr:colOff>177800</xdr:colOff>
      <xdr:row>71</xdr:row>
      <xdr:rowOff>156553</xdr:rowOff>
    </xdr:to>
    <xdr:sp macro="" textlink="">
      <xdr:nvSpPr>
        <xdr:cNvPr id="650" name="楕円 649"/>
        <xdr:cNvSpPr/>
      </xdr:nvSpPr>
      <xdr:spPr>
        <a:xfrm>
          <a:off x="16268700" y="12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77830</xdr:rowOff>
    </xdr:from>
    <xdr:ext cx="534377" cy="259045"/>
    <xdr:sp macro="" textlink="">
      <xdr:nvSpPr>
        <xdr:cNvPr id="651" name="公債費該当値テキスト"/>
        <xdr:cNvSpPr txBox="1"/>
      </xdr:nvSpPr>
      <xdr:spPr>
        <a:xfrm>
          <a:off x="16370300" y="120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152745</xdr:rowOff>
    </xdr:from>
    <xdr:to>
      <xdr:col>81</xdr:col>
      <xdr:colOff>101600</xdr:colOff>
      <xdr:row>72</xdr:row>
      <xdr:rowOff>82895</xdr:rowOff>
    </xdr:to>
    <xdr:sp macro="" textlink="">
      <xdr:nvSpPr>
        <xdr:cNvPr id="652" name="楕円 651"/>
        <xdr:cNvSpPr/>
      </xdr:nvSpPr>
      <xdr:spPr>
        <a:xfrm>
          <a:off x="15430500" y="12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99422</xdr:rowOff>
    </xdr:from>
    <xdr:ext cx="534377" cy="259045"/>
    <xdr:sp macro="" textlink="">
      <xdr:nvSpPr>
        <xdr:cNvPr id="653" name="テキスト ボックス 652"/>
        <xdr:cNvSpPr txBox="1"/>
      </xdr:nvSpPr>
      <xdr:spPr>
        <a:xfrm>
          <a:off x="15214111" y="121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113099</xdr:rowOff>
    </xdr:from>
    <xdr:to>
      <xdr:col>76</xdr:col>
      <xdr:colOff>165100</xdr:colOff>
      <xdr:row>72</xdr:row>
      <xdr:rowOff>43249</xdr:rowOff>
    </xdr:to>
    <xdr:sp macro="" textlink="">
      <xdr:nvSpPr>
        <xdr:cNvPr id="654" name="楕円 653"/>
        <xdr:cNvSpPr/>
      </xdr:nvSpPr>
      <xdr:spPr>
        <a:xfrm>
          <a:off x="14541500" y="12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59776</xdr:rowOff>
    </xdr:from>
    <xdr:ext cx="534377" cy="259045"/>
    <xdr:sp macro="" textlink="">
      <xdr:nvSpPr>
        <xdr:cNvPr id="655" name="テキスト ボックス 654"/>
        <xdr:cNvSpPr txBox="1"/>
      </xdr:nvSpPr>
      <xdr:spPr>
        <a:xfrm>
          <a:off x="14325111" y="120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23292</xdr:rowOff>
    </xdr:from>
    <xdr:to>
      <xdr:col>72</xdr:col>
      <xdr:colOff>38100</xdr:colOff>
      <xdr:row>72</xdr:row>
      <xdr:rowOff>124892</xdr:rowOff>
    </xdr:to>
    <xdr:sp macro="" textlink="">
      <xdr:nvSpPr>
        <xdr:cNvPr id="656" name="楕円 655"/>
        <xdr:cNvSpPr/>
      </xdr:nvSpPr>
      <xdr:spPr>
        <a:xfrm>
          <a:off x="13652500" y="123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141419</xdr:rowOff>
    </xdr:from>
    <xdr:ext cx="534377" cy="259045"/>
    <xdr:sp macro="" textlink="">
      <xdr:nvSpPr>
        <xdr:cNvPr id="657" name="テキスト ボックス 656"/>
        <xdr:cNvSpPr txBox="1"/>
      </xdr:nvSpPr>
      <xdr:spPr>
        <a:xfrm>
          <a:off x="13436111" y="121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116430</xdr:rowOff>
    </xdr:from>
    <xdr:to>
      <xdr:col>67</xdr:col>
      <xdr:colOff>101600</xdr:colOff>
      <xdr:row>73</xdr:row>
      <xdr:rowOff>46580</xdr:rowOff>
    </xdr:to>
    <xdr:sp macro="" textlink="">
      <xdr:nvSpPr>
        <xdr:cNvPr id="658" name="楕円 657"/>
        <xdr:cNvSpPr/>
      </xdr:nvSpPr>
      <xdr:spPr>
        <a:xfrm>
          <a:off x="127635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63107</xdr:rowOff>
    </xdr:from>
    <xdr:ext cx="534377" cy="259045"/>
    <xdr:sp macro="" textlink="">
      <xdr:nvSpPr>
        <xdr:cNvPr id="659" name="テキスト ボックス 658"/>
        <xdr:cNvSpPr txBox="1"/>
      </xdr:nvSpPr>
      <xdr:spPr>
        <a:xfrm>
          <a:off x="12547111" y="122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132474</xdr:rowOff>
    </xdr:from>
    <xdr:to>
      <xdr:col>85</xdr:col>
      <xdr:colOff>127000</xdr:colOff>
      <xdr:row>98</xdr:row>
      <xdr:rowOff>114097</xdr:rowOff>
    </xdr:to>
    <xdr:cxnSp macro="">
      <xdr:nvCxnSpPr>
        <xdr:cNvPr id="688" name="直線コネクタ 687"/>
        <xdr:cNvCxnSpPr/>
      </xdr:nvCxnSpPr>
      <xdr:spPr>
        <a:xfrm flipV="1">
          <a:off x="15481300" y="16763124"/>
          <a:ext cx="838200" cy="1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114097</xdr:rowOff>
    </xdr:from>
    <xdr:to>
      <xdr:col>81</xdr:col>
      <xdr:colOff>50800</xdr:colOff>
      <xdr:row>99</xdr:row>
      <xdr:rowOff>20816</xdr:rowOff>
    </xdr:to>
    <xdr:cxnSp macro="">
      <xdr:nvCxnSpPr>
        <xdr:cNvPr id="691" name="直線コネクタ 690"/>
        <xdr:cNvCxnSpPr/>
      </xdr:nvCxnSpPr>
      <xdr:spPr>
        <a:xfrm flipV="1">
          <a:off x="14592300" y="16916197"/>
          <a:ext cx="889000" cy="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20816</xdr:rowOff>
    </xdr:from>
    <xdr:to>
      <xdr:col>76</xdr:col>
      <xdr:colOff>114300</xdr:colOff>
      <xdr:row>99</xdr:row>
      <xdr:rowOff>28753</xdr:rowOff>
    </xdr:to>
    <xdr:cxnSp macro="">
      <xdr:nvCxnSpPr>
        <xdr:cNvPr id="694" name="直線コネクタ 693"/>
        <xdr:cNvCxnSpPr/>
      </xdr:nvCxnSpPr>
      <xdr:spPr>
        <a:xfrm flipV="1">
          <a:off x="13703300" y="16994366"/>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19938</xdr:rowOff>
    </xdr:from>
    <xdr:to>
      <xdr:col>71</xdr:col>
      <xdr:colOff>177800</xdr:colOff>
      <xdr:row>99</xdr:row>
      <xdr:rowOff>28753</xdr:rowOff>
    </xdr:to>
    <xdr:cxnSp macro="">
      <xdr:nvCxnSpPr>
        <xdr:cNvPr id="697" name="直線コネクタ 696"/>
        <xdr:cNvCxnSpPr/>
      </xdr:nvCxnSpPr>
      <xdr:spPr>
        <a:xfrm>
          <a:off x="12814300" y="16993488"/>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81674</xdr:rowOff>
    </xdr:from>
    <xdr:to>
      <xdr:col>85</xdr:col>
      <xdr:colOff>177800</xdr:colOff>
      <xdr:row>98</xdr:row>
      <xdr:rowOff>11824</xdr:rowOff>
    </xdr:to>
    <xdr:sp macro="" textlink="">
      <xdr:nvSpPr>
        <xdr:cNvPr id="707" name="楕円 706"/>
        <xdr:cNvSpPr/>
      </xdr:nvSpPr>
      <xdr:spPr>
        <a:xfrm>
          <a:off x="16268700" y="167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60101</xdr:rowOff>
    </xdr:from>
    <xdr:ext cx="534377" cy="259045"/>
    <xdr:sp macro="" textlink="">
      <xdr:nvSpPr>
        <xdr:cNvPr id="708" name="積立金該当値テキスト"/>
        <xdr:cNvSpPr txBox="1"/>
      </xdr:nvSpPr>
      <xdr:spPr>
        <a:xfrm>
          <a:off x="16370300" y="166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63297</xdr:rowOff>
    </xdr:from>
    <xdr:to>
      <xdr:col>81</xdr:col>
      <xdr:colOff>101600</xdr:colOff>
      <xdr:row>98</xdr:row>
      <xdr:rowOff>164897</xdr:rowOff>
    </xdr:to>
    <xdr:sp macro="" textlink="">
      <xdr:nvSpPr>
        <xdr:cNvPr id="709" name="楕円 708"/>
        <xdr:cNvSpPr/>
      </xdr:nvSpPr>
      <xdr:spPr>
        <a:xfrm>
          <a:off x="154305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156024</xdr:rowOff>
    </xdr:from>
    <xdr:ext cx="469744" cy="259045"/>
    <xdr:sp macro="" textlink="">
      <xdr:nvSpPr>
        <xdr:cNvPr id="710" name="テキスト ボックス 709"/>
        <xdr:cNvSpPr txBox="1"/>
      </xdr:nvSpPr>
      <xdr:spPr>
        <a:xfrm>
          <a:off x="15246428" y="1695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141466</xdr:rowOff>
    </xdr:from>
    <xdr:to>
      <xdr:col>76</xdr:col>
      <xdr:colOff>165100</xdr:colOff>
      <xdr:row>99</xdr:row>
      <xdr:rowOff>71616</xdr:rowOff>
    </xdr:to>
    <xdr:sp macro="" textlink="">
      <xdr:nvSpPr>
        <xdr:cNvPr id="711" name="楕円 710"/>
        <xdr:cNvSpPr/>
      </xdr:nvSpPr>
      <xdr:spPr>
        <a:xfrm>
          <a:off x="14541500" y="169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62743</xdr:rowOff>
    </xdr:from>
    <xdr:ext cx="469744" cy="259045"/>
    <xdr:sp macro="" textlink="">
      <xdr:nvSpPr>
        <xdr:cNvPr id="712" name="テキスト ボックス 711"/>
        <xdr:cNvSpPr txBox="1"/>
      </xdr:nvSpPr>
      <xdr:spPr>
        <a:xfrm>
          <a:off x="14357428" y="170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149403</xdr:rowOff>
    </xdr:from>
    <xdr:to>
      <xdr:col>72</xdr:col>
      <xdr:colOff>38100</xdr:colOff>
      <xdr:row>99</xdr:row>
      <xdr:rowOff>79553</xdr:rowOff>
    </xdr:to>
    <xdr:sp macro="" textlink="">
      <xdr:nvSpPr>
        <xdr:cNvPr id="713" name="楕円 712"/>
        <xdr:cNvSpPr/>
      </xdr:nvSpPr>
      <xdr:spPr>
        <a:xfrm>
          <a:off x="13652500" y="169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70680</xdr:rowOff>
    </xdr:from>
    <xdr:ext cx="469744" cy="259045"/>
    <xdr:sp macro="" textlink="">
      <xdr:nvSpPr>
        <xdr:cNvPr id="714" name="テキスト ボックス 713"/>
        <xdr:cNvSpPr txBox="1"/>
      </xdr:nvSpPr>
      <xdr:spPr>
        <a:xfrm>
          <a:off x="13468428" y="1704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140588</xdr:rowOff>
    </xdr:from>
    <xdr:to>
      <xdr:col>67</xdr:col>
      <xdr:colOff>101600</xdr:colOff>
      <xdr:row>99</xdr:row>
      <xdr:rowOff>70738</xdr:rowOff>
    </xdr:to>
    <xdr:sp macro="" textlink="">
      <xdr:nvSpPr>
        <xdr:cNvPr id="715" name="楕円 714"/>
        <xdr:cNvSpPr/>
      </xdr:nvSpPr>
      <xdr:spPr>
        <a:xfrm>
          <a:off x="12763500" y="169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61865</xdr:rowOff>
    </xdr:from>
    <xdr:ext cx="469744" cy="259045"/>
    <xdr:sp macro="" textlink="">
      <xdr:nvSpPr>
        <xdr:cNvPr id="716" name="テキスト ボックス 715"/>
        <xdr:cNvSpPr txBox="1"/>
      </xdr:nvSpPr>
      <xdr:spPr>
        <a:xfrm>
          <a:off x="12579428" y="170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32166</xdr:rowOff>
    </xdr:from>
    <xdr:to>
      <xdr:col>116</xdr:col>
      <xdr:colOff>63500</xdr:colOff>
      <xdr:row>38</xdr:row>
      <xdr:rowOff>36007</xdr:rowOff>
    </xdr:to>
    <xdr:cxnSp macro="">
      <xdr:nvCxnSpPr>
        <xdr:cNvPr id="743" name="直線コネクタ 742"/>
        <xdr:cNvCxnSpPr/>
      </xdr:nvCxnSpPr>
      <xdr:spPr>
        <a:xfrm>
          <a:off x="21323300" y="6547266"/>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131928</xdr:rowOff>
    </xdr:from>
    <xdr:to>
      <xdr:col>111</xdr:col>
      <xdr:colOff>177800</xdr:colOff>
      <xdr:row>38</xdr:row>
      <xdr:rowOff>32166</xdr:rowOff>
    </xdr:to>
    <xdr:cxnSp macro="">
      <xdr:nvCxnSpPr>
        <xdr:cNvPr id="746" name="直線コネクタ 745"/>
        <xdr:cNvCxnSpPr/>
      </xdr:nvCxnSpPr>
      <xdr:spPr>
        <a:xfrm>
          <a:off x="20434300" y="6475578"/>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131928</xdr:rowOff>
    </xdr:from>
    <xdr:to>
      <xdr:col>107</xdr:col>
      <xdr:colOff>50800</xdr:colOff>
      <xdr:row>38</xdr:row>
      <xdr:rowOff>70389</xdr:rowOff>
    </xdr:to>
    <xdr:cxnSp macro="">
      <xdr:nvCxnSpPr>
        <xdr:cNvPr id="749" name="直線コネクタ 748"/>
        <xdr:cNvCxnSpPr/>
      </xdr:nvCxnSpPr>
      <xdr:spPr>
        <a:xfrm flipV="1">
          <a:off x="19545300" y="6475578"/>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70389</xdr:rowOff>
    </xdr:from>
    <xdr:to>
      <xdr:col>102</xdr:col>
      <xdr:colOff>114300</xdr:colOff>
      <xdr:row>38</xdr:row>
      <xdr:rowOff>87442</xdr:rowOff>
    </xdr:to>
    <xdr:cxnSp macro="">
      <xdr:nvCxnSpPr>
        <xdr:cNvPr id="752" name="直線コネクタ 751"/>
        <xdr:cNvCxnSpPr/>
      </xdr:nvCxnSpPr>
      <xdr:spPr>
        <a:xfrm flipV="1">
          <a:off x="18656300" y="6585489"/>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156657</xdr:rowOff>
    </xdr:from>
    <xdr:to>
      <xdr:col>116</xdr:col>
      <xdr:colOff>114300</xdr:colOff>
      <xdr:row>38</xdr:row>
      <xdr:rowOff>86807</xdr:rowOff>
    </xdr:to>
    <xdr:sp macro="" textlink="">
      <xdr:nvSpPr>
        <xdr:cNvPr id="762" name="楕円 761"/>
        <xdr:cNvSpPr/>
      </xdr:nvSpPr>
      <xdr:spPr>
        <a:xfrm>
          <a:off x="22110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3" name="投資及び出資金該当値テキスト"/>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152817</xdr:rowOff>
    </xdr:from>
    <xdr:to>
      <xdr:col>112</xdr:col>
      <xdr:colOff>38100</xdr:colOff>
      <xdr:row>38</xdr:row>
      <xdr:rowOff>82967</xdr:rowOff>
    </xdr:to>
    <xdr:sp macro="" textlink="">
      <xdr:nvSpPr>
        <xdr:cNvPr id="764" name="楕円 763"/>
        <xdr:cNvSpPr/>
      </xdr:nvSpPr>
      <xdr:spPr>
        <a:xfrm>
          <a:off x="21272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74093</xdr:rowOff>
    </xdr:from>
    <xdr:ext cx="469744" cy="259045"/>
    <xdr:sp macro="" textlink="">
      <xdr:nvSpPr>
        <xdr:cNvPr id="765" name="テキスト ボックス 764"/>
        <xdr:cNvSpPr txBox="1"/>
      </xdr:nvSpPr>
      <xdr:spPr>
        <a:xfrm>
          <a:off x="21088428" y="65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81128</xdr:rowOff>
    </xdr:from>
    <xdr:to>
      <xdr:col>107</xdr:col>
      <xdr:colOff>101600</xdr:colOff>
      <xdr:row>38</xdr:row>
      <xdr:rowOff>11278</xdr:rowOff>
    </xdr:to>
    <xdr:sp macro="" textlink="">
      <xdr:nvSpPr>
        <xdr:cNvPr id="766" name="楕円 765"/>
        <xdr:cNvSpPr/>
      </xdr:nvSpPr>
      <xdr:spPr>
        <a:xfrm>
          <a:off x="203835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27805</xdr:rowOff>
    </xdr:from>
    <xdr:ext cx="469744" cy="259045"/>
    <xdr:sp macro="" textlink="">
      <xdr:nvSpPr>
        <xdr:cNvPr id="767" name="テキスト ボックス 766"/>
        <xdr:cNvSpPr txBox="1"/>
      </xdr:nvSpPr>
      <xdr:spPr>
        <a:xfrm>
          <a:off x="20199428" y="62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19589</xdr:rowOff>
    </xdr:from>
    <xdr:to>
      <xdr:col>102</xdr:col>
      <xdr:colOff>165100</xdr:colOff>
      <xdr:row>38</xdr:row>
      <xdr:rowOff>121189</xdr:rowOff>
    </xdr:to>
    <xdr:sp macro="" textlink="">
      <xdr:nvSpPr>
        <xdr:cNvPr id="768" name="楕円 767"/>
        <xdr:cNvSpPr/>
      </xdr:nvSpPr>
      <xdr:spPr>
        <a:xfrm>
          <a:off x="19494500" y="6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112316</xdr:rowOff>
    </xdr:from>
    <xdr:ext cx="469744" cy="259045"/>
    <xdr:sp macro="" textlink="">
      <xdr:nvSpPr>
        <xdr:cNvPr id="769" name="テキスト ボックス 768"/>
        <xdr:cNvSpPr txBox="1"/>
      </xdr:nvSpPr>
      <xdr:spPr>
        <a:xfrm>
          <a:off x="19310428" y="662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36642</xdr:rowOff>
    </xdr:from>
    <xdr:to>
      <xdr:col>98</xdr:col>
      <xdr:colOff>38100</xdr:colOff>
      <xdr:row>38</xdr:row>
      <xdr:rowOff>138242</xdr:rowOff>
    </xdr:to>
    <xdr:sp macro="" textlink="">
      <xdr:nvSpPr>
        <xdr:cNvPr id="770" name="楕円 769"/>
        <xdr:cNvSpPr/>
      </xdr:nvSpPr>
      <xdr:spPr>
        <a:xfrm>
          <a:off x="186055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129369</xdr:rowOff>
    </xdr:from>
    <xdr:ext cx="469744" cy="259045"/>
    <xdr:sp macro="" textlink="">
      <xdr:nvSpPr>
        <xdr:cNvPr id="771" name="テキスト ボックス 770"/>
        <xdr:cNvSpPr txBox="1"/>
      </xdr:nvSpPr>
      <xdr:spPr>
        <a:xfrm>
          <a:off x="18421428" y="664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148768</xdr:rowOff>
    </xdr:from>
    <xdr:to>
      <xdr:col>116</xdr:col>
      <xdr:colOff>63500</xdr:colOff>
      <xdr:row>55</xdr:row>
      <xdr:rowOff>156235</xdr:rowOff>
    </xdr:to>
    <xdr:cxnSp macro="">
      <xdr:nvCxnSpPr>
        <xdr:cNvPr id="800" name="直線コネクタ 799"/>
        <xdr:cNvCxnSpPr/>
      </xdr:nvCxnSpPr>
      <xdr:spPr>
        <a:xfrm flipV="1">
          <a:off x="21323300" y="9578518"/>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1"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156235</xdr:rowOff>
    </xdr:from>
    <xdr:to>
      <xdr:col>111</xdr:col>
      <xdr:colOff>177800</xdr:colOff>
      <xdr:row>55</xdr:row>
      <xdr:rowOff>166827</xdr:rowOff>
    </xdr:to>
    <xdr:cxnSp macro="">
      <xdr:nvCxnSpPr>
        <xdr:cNvPr id="803" name="直線コネクタ 802"/>
        <xdr:cNvCxnSpPr/>
      </xdr:nvCxnSpPr>
      <xdr:spPr>
        <a:xfrm flipV="1">
          <a:off x="20434300" y="958598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5" name="テキスト ボックス 804"/>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148920</xdr:rowOff>
    </xdr:from>
    <xdr:to>
      <xdr:col>107</xdr:col>
      <xdr:colOff>50800</xdr:colOff>
      <xdr:row>55</xdr:row>
      <xdr:rowOff>166827</xdr:rowOff>
    </xdr:to>
    <xdr:cxnSp macro="">
      <xdr:nvCxnSpPr>
        <xdr:cNvPr id="806" name="直線コネクタ 805"/>
        <xdr:cNvCxnSpPr/>
      </xdr:nvCxnSpPr>
      <xdr:spPr>
        <a:xfrm>
          <a:off x="19545300" y="95786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148920</xdr:rowOff>
    </xdr:from>
    <xdr:to>
      <xdr:col>102</xdr:col>
      <xdr:colOff>114300</xdr:colOff>
      <xdr:row>55</xdr:row>
      <xdr:rowOff>155131</xdr:rowOff>
    </xdr:to>
    <xdr:cxnSp macro="">
      <xdr:nvCxnSpPr>
        <xdr:cNvPr id="809" name="直線コネクタ 808"/>
        <xdr:cNvCxnSpPr/>
      </xdr:nvCxnSpPr>
      <xdr:spPr>
        <a:xfrm flipV="1">
          <a:off x="18656300" y="9578670"/>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97968</xdr:rowOff>
    </xdr:from>
    <xdr:to>
      <xdr:col>116</xdr:col>
      <xdr:colOff>114300</xdr:colOff>
      <xdr:row>56</xdr:row>
      <xdr:rowOff>28118</xdr:rowOff>
    </xdr:to>
    <xdr:sp macro="" textlink="">
      <xdr:nvSpPr>
        <xdr:cNvPr id="819" name="楕円 818"/>
        <xdr:cNvSpPr/>
      </xdr:nvSpPr>
      <xdr:spPr>
        <a:xfrm>
          <a:off x="22110700" y="95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120845</xdr:rowOff>
    </xdr:from>
    <xdr:ext cx="534377" cy="259045"/>
    <xdr:sp macro="" textlink="">
      <xdr:nvSpPr>
        <xdr:cNvPr id="820" name="貸付金該当値テキスト"/>
        <xdr:cNvSpPr txBox="1"/>
      </xdr:nvSpPr>
      <xdr:spPr>
        <a:xfrm>
          <a:off x="22212300" y="93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105435</xdr:rowOff>
    </xdr:from>
    <xdr:to>
      <xdr:col>112</xdr:col>
      <xdr:colOff>38100</xdr:colOff>
      <xdr:row>56</xdr:row>
      <xdr:rowOff>35585</xdr:rowOff>
    </xdr:to>
    <xdr:sp macro="" textlink="">
      <xdr:nvSpPr>
        <xdr:cNvPr id="821" name="楕円 820"/>
        <xdr:cNvSpPr/>
      </xdr:nvSpPr>
      <xdr:spPr>
        <a:xfrm>
          <a:off x="21272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52112</xdr:rowOff>
    </xdr:from>
    <xdr:ext cx="534377" cy="259045"/>
    <xdr:sp macro="" textlink="">
      <xdr:nvSpPr>
        <xdr:cNvPr id="822" name="テキスト ボックス 821"/>
        <xdr:cNvSpPr txBox="1"/>
      </xdr:nvSpPr>
      <xdr:spPr>
        <a:xfrm>
          <a:off x="21056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116027</xdr:rowOff>
    </xdr:from>
    <xdr:to>
      <xdr:col>107</xdr:col>
      <xdr:colOff>101600</xdr:colOff>
      <xdr:row>56</xdr:row>
      <xdr:rowOff>46177</xdr:rowOff>
    </xdr:to>
    <xdr:sp macro="" textlink="">
      <xdr:nvSpPr>
        <xdr:cNvPr id="823" name="楕円 822"/>
        <xdr:cNvSpPr/>
      </xdr:nvSpPr>
      <xdr:spPr>
        <a:xfrm>
          <a:off x="20383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62704</xdr:rowOff>
    </xdr:from>
    <xdr:ext cx="534377" cy="259045"/>
    <xdr:sp macro="" textlink="">
      <xdr:nvSpPr>
        <xdr:cNvPr id="824" name="テキスト ボックス 823"/>
        <xdr:cNvSpPr txBox="1"/>
      </xdr:nvSpPr>
      <xdr:spPr>
        <a:xfrm>
          <a:off x="20167111" y="93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98120</xdr:rowOff>
    </xdr:from>
    <xdr:to>
      <xdr:col>102</xdr:col>
      <xdr:colOff>165100</xdr:colOff>
      <xdr:row>56</xdr:row>
      <xdr:rowOff>28270</xdr:rowOff>
    </xdr:to>
    <xdr:sp macro="" textlink="">
      <xdr:nvSpPr>
        <xdr:cNvPr id="825" name="楕円 824"/>
        <xdr:cNvSpPr/>
      </xdr:nvSpPr>
      <xdr:spPr>
        <a:xfrm>
          <a:off x="19494500" y="95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44797</xdr:rowOff>
    </xdr:from>
    <xdr:ext cx="534377" cy="259045"/>
    <xdr:sp macro="" textlink="">
      <xdr:nvSpPr>
        <xdr:cNvPr id="826" name="テキスト ボックス 825"/>
        <xdr:cNvSpPr txBox="1"/>
      </xdr:nvSpPr>
      <xdr:spPr>
        <a:xfrm>
          <a:off x="19278111"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104331</xdr:rowOff>
    </xdr:from>
    <xdr:to>
      <xdr:col>98</xdr:col>
      <xdr:colOff>38100</xdr:colOff>
      <xdr:row>56</xdr:row>
      <xdr:rowOff>34481</xdr:rowOff>
    </xdr:to>
    <xdr:sp macro="" textlink="">
      <xdr:nvSpPr>
        <xdr:cNvPr id="827" name="楕円 826"/>
        <xdr:cNvSpPr/>
      </xdr:nvSpPr>
      <xdr:spPr>
        <a:xfrm>
          <a:off x="18605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51008</xdr:rowOff>
    </xdr:from>
    <xdr:ext cx="534377" cy="259045"/>
    <xdr:sp macro="" textlink="">
      <xdr:nvSpPr>
        <xdr:cNvPr id="828" name="テキスト ボックス 827"/>
        <xdr:cNvSpPr txBox="1"/>
      </xdr:nvSpPr>
      <xdr:spPr>
        <a:xfrm>
          <a:off x="18389111" y="9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84539</xdr:rowOff>
    </xdr:from>
    <xdr:to>
      <xdr:col>116</xdr:col>
      <xdr:colOff>63500</xdr:colOff>
      <xdr:row>75</xdr:row>
      <xdr:rowOff>87785</xdr:rowOff>
    </xdr:to>
    <xdr:cxnSp macro="">
      <xdr:nvCxnSpPr>
        <xdr:cNvPr id="856" name="直線コネクタ 855"/>
        <xdr:cNvCxnSpPr/>
      </xdr:nvCxnSpPr>
      <xdr:spPr>
        <a:xfrm flipV="1">
          <a:off x="21323300" y="12943289"/>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7"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87785</xdr:rowOff>
    </xdr:from>
    <xdr:to>
      <xdr:col>111</xdr:col>
      <xdr:colOff>177800</xdr:colOff>
      <xdr:row>75</xdr:row>
      <xdr:rowOff>107810</xdr:rowOff>
    </xdr:to>
    <xdr:cxnSp macro="">
      <xdr:nvCxnSpPr>
        <xdr:cNvPr id="859" name="直線コネクタ 858"/>
        <xdr:cNvCxnSpPr/>
      </xdr:nvCxnSpPr>
      <xdr:spPr>
        <a:xfrm flipV="1">
          <a:off x="20434300" y="1294653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1" name="テキスト ボックス 860"/>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77338</xdr:rowOff>
    </xdr:from>
    <xdr:to>
      <xdr:col>107</xdr:col>
      <xdr:colOff>50800</xdr:colOff>
      <xdr:row>75</xdr:row>
      <xdr:rowOff>107810</xdr:rowOff>
    </xdr:to>
    <xdr:cxnSp macro="">
      <xdr:nvCxnSpPr>
        <xdr:cNvPr id="862" name="直線コネクタ 861"/>
        <xdr:cNvCxnSpPr/>
      </xdr:nvCxnSpPr>
      <xdr:spPr>
        <a:xfrm>
          <a:off x="19545300" y="12593188"/>
          <a:ext cx="889000" cy="37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4" name="テキスト ボックス 863"/>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77338</xdr:rowOff>
    </xdr:from>
    <xdr:to>
      <xdr:col>102</xdr:col>
      <xdr:colOff>114300</xdr:colOff>
      <xdr:row>73</xdr:row>
      <xdr:rowOff>79075</xdr:rowOff>
    </xdr:to>
    <xdr:cxnSp macro="">
      <xdr:nvCxnSpPr>
        <xdr:cNvPr id="865" name="直線コネクタ 864"/>
        <xdr:cNvCxnSpPr/>
      </xdr:nvCxnSpPr>
      <xdr:spPr>
        <a:xfrm flipV="1">
          <a:off x="18656300" y="1259318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33739</xdr:rowOff>
    </xdr:from>
    <xdr:to>
      <xdr:col>116</xdr:col>
      <xdr:colOff>114300</xdr:colOff>
      <xdr:row>75</xdr:row>
      <xdr:rowOff>135339</xdr:rowOff>
    </xdr:to>
    <xdr:sp macro="" textlink="">
      <xdr:nvSpPr>
        <xdr:cNvPr id="875" name="楕円 874"/>
        <xdr:cNvSpPr/>
      </xdr:nvSpPr>
      <xdr:spPr>
        <a:xfrm>
          <a:off x="22110700" y="128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56616</xdr:rowOff>
    </xdr:from>
    <xdr:ext cx="534377" cy="259045"/>
    <xdr:sp macro="" textlink="">
      <xdr:nvSpPr>
        <xdr:cNvPr id="876" name="繰出金該当値テキスト"/>
        <xdr:cNvSpPr txBox="1"/>
      </xdr:nvSpPr>
      <xdr:spPr>
        <a:xfrm>
          <a:off x="22212300" y="127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36985</xdr:rowOff>
    </xdr:from>
    <xdr:to>
      <xdr:col>112</xdr:col>
      <xdr:colOff>38100</xdr:colOff>
      <xdr:row>75</xdr:row>
      <xdr:rowOff>138585</xdr:rowOff>
    </xdr:to>
    <xdr:sp macro="" textlink="">
      <xdr:nvSpPr>
        <xdr:cNvPr id="877" name="楕円 876"/>
        <xdr:cNvSpPr/>
      </xdr:nvSpPr>
      <xdr:spPr>
        <a:xfrm>
          <a:off x="21272500" y="12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155112</xdr:rowOff>
    </xdr:from>
    <xdr:ext cx="534377" cy="259045"/>
    <xdr:sp macro="" textlink="">
      <xdr:nvSpPr>
        <xdr:cNvPr id="878" name="テキスト ボックス 877"/>
        <xdr:cNvSpPr txBox="1"/>
      </xdr:nvSpPr>
      <xdr:spPr>
        <a:xfrm>
          <a:off x="21056111" y="126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57010</xdr:rowOff>
    </xdr:from>
    <xdr:to>
      <xdr:col>107</xdr:col>
      <xdr:colOff>101600</xdr:colOff>
      <xdr:row>75</xdr:row>
      <xdr:rowOff>158610</xdr:rowOff>
    </xdr:to>
    <xdr:sp macro="" textlink="">
      <xdr:nvSpPr>
        <xdr:cNvPr id="879" name="楕円 878"/>
        <xdr:cNvSpPr/>
      </xdr:nvSpPr>
      <xdr:spPr>
        <a:xfrm>
          <a:off x="203835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3687</xdr:rowOff>
    </xdr:from>
    <xdr:ext cx="534377" cy="259045"/>
    <xdr:sp macro="" textlink="">
      <xdr:nvSpPr>
        <xdr:cNvPr id="880" name="テキスト ボックス 879"/>
        <xdr:cNvSpPr txBox="1"/>
      </xdr:nvSpPr>
      <xdr:spPr>
        <a:xfrm>
          <a:off x="20167111" y="126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26538</xdr:rowOff>
    </xdr:from>
    <xdr:to>
      <xdr:col>102</xdr:col>
      <xdr:colOff>165100</xdr:colOff>
      <xdr:row>73</xdr:row>
      <xdr:rowOff>128138</xdr:rowOff>
    </xdr:to>
    <xdr:sp macro="" textlink="">
      <xdr:nvSpPr>
        <xdr:cNvPr id="881" name="楕円 880"/>
        <xdr:cNvSpPr/>
      </xdr:nvSpPr>
      <xdr:spPr>
        <a:xfrm>
          <a:off x="19494500" y="125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144665</xdr:rowOff>
    </xdr:from>
    <xdr:ext cx="534377" cy="259045"/>
    <xdr:sp macro="" textlink="">
      <xdr:nvSpPr>
        <xdr:cNvPr id="882" name="テキスト ボックス 881"/>
        <xdr:cNvSpPr txBox="1"/>
      </xdr:nvSpPr>
      <xdr:spPr>
        <a:xfrm>
          <a:off x="19278111" y="1231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28275</xdr:rowOff>
    </xdr:from>
    <xdr:to>
      <xdr:col>98</xdr:col>
      <xdr:colOff>38100</xdr:colOff>
      <xdr:row>73</xdr:row>
      <xdr:rowOff>129875</xdr:rowOff>
    </xdr:to>
    <xdr:sp macro="" textlink="">
      <xdr:nvSpPr>
        <xdr:cNvPr id="883" name="楕円 882"/>
        <xdr:cNvSpPr/>
      </xdr:nvSpPr>
      <xdr:spPr>
        <a:xfrm>
          <a:off x="18605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146402</xdr:rowOff>
    </xdr:from>
    <xdr:ext cx="534377" cy="259045"/>
    <xdr:sp macro="" textlink="">
      <xdr:nvSpPr>
        <xdr:cNvPr id="884" name="テキスト ボックス 883"/>
        <xdr:cNvSpPr txBox="1"/>
      </xdr:nvSpPr>
      <xdr:spPr>
        <a:xfrm>
          <a:off x="18389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588,870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円と類似団体及び全国・県内平均より高くなっているのは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広域消防の事務委託を受けていることによるものである。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は、子育て世帯及び生活困窮者への給付金に要した経費が減少したことにより、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106,627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、子育て世代及び中小事業者に対する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新型コロナウイルス感染症関係の給付金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経済対策に要する経費が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70,305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全国・県内平均より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規模が大きい施設の建設・改良事業がある程度完了したことによるものである。今後も個別事業の取捨選択や事業費を精査することで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事業費の減少を図る。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83,579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円と類似団体及び全国・県内平均よりも高くなっている。今後は事業の選択と集中により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借入額と償還額のバランスを考慮しながら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積極的な繰上償還を実施することにより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168046</xdr:rowOff>
    </xdr:from>
    <xdr:to>
      <xdr:col>24</xdr:col>
      <xdr:colOff>63500</xdr:colOff>
      <xdr:row>35</xdr:row>
      <xdr:rowOff>3454</xdr:rowOff>
    </xdr:to>
    <xdr:cxnSp macro="">
      <xdr:nvCxnSpPr>
        <xdr:cNvPr id="59" name="直線コネクタ 58"/>
        <xdr:cNvCxnSpPr/>
      </xdr:nvCxnSpPr>
      <xdr:spPr>
        <a:xfrm flipV="1">
          <a:off x="3797300" y="59973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xdr:rowOff>
    </xdr:from>
    <xdr:to>
      <xdr:col>19</xdr:col>
      <xdr:colOff>177800</xdr:colOff>
      <xdr:row>35</xdr:row>
      <xdr:rowOff>21742</xdr:rowOff>
    </xdr:to>
    <xdr:cxnSp macro="">
      <xdr:nvCxnSpPr>
        <xdr:cNvPr id="62" name="直線コネクタ 61"/>
        <xdr:cNvCxnSpPr/>
      </xdr:nvCxnSpPr>
      <xdr:spPr>
        <a:xfrm flipV="1">
          <a:off x="2908300" y="6004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155245</xdr:rowOff>
    </xdr:from>
    <xdr:to>
      <xdr:col>15</xdr:col>
      <xdr:colOff>50800</xdr:colOff>
      <xdr:row>35</xdr:row>
      <xdr:rowOff>21742</xdr:rowOff>
    </xdr:to>
    <xdr:cxnSp macro="">
      <xdr:nvCxnSpPr>
        <xdr:cNvPr id="65" name="直線コネクタ 64"/>
        <xdr:cNvCxnSpPr/>
      </xdr:nvCxnSpPr>
      <xdr:spPr>
        <a:xfrm>
          <a:off x="2019300" y="598454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149301</xdr:rowOff>
    </xdr:from>
    <xdr:to>
      <xdr:col>10</xdr:col>
      <xdr:colOff>114300</xdr:colOff>
      <xdr:row>34</xdr:row>
      <xdr:rowOff>155245</xdr:rowOff>
    </xdr:to>
    <xdr:cxnSp macro="">
      <xdr:nvCxnSpPr>
        <xdr:cNvPr id="68" name="直線コネクタ 67"/>
        <xdr:cNvCxnSpPr/>
      </xdr:nvCxnSpPr>
      <xdr:spPr>
        <a:xfrm>
          <a:off x="1130300" y="597860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117246</xdr:rowOff>
    </xdr:from>
    <xdr:to>
      <xdr:col>24</xdr:col>
      <xdr:colOff>114300</xdr:colOff>
      <xdr:row>35</xdr:row>
      <xdr:rowOff>47396</xdr:rowOff>
    </xdr:to>
    <xdr:sp macro="" textlink="">
      <xdr:nvSpPr>
        <xdr:cNvPr id="78" name="楕円 77"/>
        <xdr:cNvSpPr/>
      </xdr:nvSpPr>
      <xdr:spPr>
        <a:xfrm>
          <a:off x="45847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140123</xdr:rowOff>
    </xdr:from>
    <xdr:ext cx="469744" cy="259045"/>
    <xdr:sp macro="" textlink="">
      <xdr:nvSpPr>
        <xdr:cNvPr id="79" name="議会費該当値テキスト"/>
        <xdr:cNvSpPr txBox="1"/>
      </xdr:nvSpPr>
      <xdr:spPr>
        <a:xfrm>
          <a:off x="4686300" y="57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124104</xdr:rowOff>
    </xdr:from>
    <xdr:to>
      <xdr:col>20</xdr:col>
      <xdr:colOff>38100</xdr:colOff>
      <xdr:row>35</xdr:row>
      <xdr:rowOff>54254</xdr:rowOff>
    </xdr:to>
    <xdr:sp macro="" textlink="">
      <xdr:nvSpPr>
        <xdr:cNvPr id="80" name="楕円 79"/>
        <xdr:cNvSpPr/>
      </xdr:nvSpPr>
      <xdr:spPr>
        <a:xfrm>
          <a:off x="3746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70781</xdr:rowOff>
    </xdr:from>
    <xdr:ext cx="469744" cy="259045"/>
    <xdr:sp macro="" textlink="">
      <xdr:nvSpPr>
        <xdr:cNvPr id="81" name="テキスト ボックス 80"/>
        <xdr:cNvSpPr txBox="1"/>
      </xdr:nvSpPr>
      <xdr:spPr>
        <a:xfrm>
          <a:off x="3562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142392</xdr:rowOff>
    </xdr:from>
    <xdr:to>
      <xdr:col>15</xdr:col>
      <xdr:colOff>101600</xdr:colOff>
      <xdr:row>35</xdr:row>
      <xdr:rowOff>72542</xdr:rowOff>
    </xdr:to>
    <xdr:sp macro="" textlink="">
      <xdr:nvSpPr>
        <xdr:cNvPr id="82" name="楕円 81"/>
        <xdr:cNvSpPr/>
      </xdr:nvSpPr>
      <xdr:spPr>
        <a:xfrm>
          <a:off x="2857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89069</xdr:rowOff>
    </xdr:from>
    <xdr:ext cx="469744" cy="259045"/>
    <xdr:sp macro="" textlink="">
      <xdr:nvSpPr>
        <xdr:cNvPr id="83" name="テキスト ボックス 82"/>
        <xdr:cNvSpPr txBox="1"/>
      </xdr:nvSpPr>
      <xdr:spPr>
        <a:xfrm>
          <a:off x="2673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104445</xdr:rowOff>
    </xdr:from>
    <xdr:to>
      <xdr:col>10</xdr:col>
      <xdr:colOff>165100</xdr:colOff>
      <xdr:row>35</xdr:row>
      <xdr:rowOff>34595</xdr:rowOff>
    </xdr:to>
    <xdr:sp macro="" textlink="">
      <xdr:nvSpPr>
        <xdr:cNvPr id="84" name="楕円 83"/>
        <xdr:cNvSpPr/>
      </xdr:nvSpPr>
      <xdr:spPr>
        <a:xfrm>
          <a:off x="1968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51122</xdr:rowOff>
    </xdr:from>
    <xdr:ext cx="469744" cy="259045"/>
    <xdr:sp macro="" textlink="">
      <xdr:nvSpPr>
        <xdr:cNvPr id="85" name="テキスト ボックス 84"/>
        <xdr:cNvSpPr txBox="1"/>
      </xdr:nvSpPr>
      <xdr:spPr>
        <a:xfrm>
          <a:off x="1784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98501</xdr:rowOff>
    </xdr:from>
    <xdr:to>
      <xdr:col>6</xdr:col>
      <xdr:colOff>38100</xdr:colOff>
      <xdr:row>35</xdr:row>
      <xdr:rowOff>28651</xdr:rowOff>
    </xdr:to>
    <xdr:sp macro="" textlink="">
      <xdr:nvSpPr>
        <xdr:cNvPr id="86" name="楕円 85"/>
        <xdr:cNvSpPr/>
      </xdr:nvSpPr>
      <xdr:spPr>
        <a:xfrm>
          <a:off x="1079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45178</xdr:rowOff>
    </xdr:from>
    <xdr:ext cx="469744" cy="259045"/>
    <xdr:sp macro="" textlink="">
      <xdr:nvSpPr>
        <xdr:cNvPr id="87" name="テキスト ボックス 86"/>
        <xdr:cNvSpPr txBox="1"/>
      </xdr:nvSpPr>
      <xdr:spPr>
        <a:xfrm>
          <a:off x="895428" y="57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169875</xdr:rowOff>
    </xdr:from>
    <xdr:to>
      <xdr:col>24</xdr:col>
      <xdr:colOff>63500</xdr:colOff>
      <xdr:row>57</xdr:row>
      <xdr:rowOff>34555</xdr:rowOff>
    </xdr:to>
    <xdr:cxnSp macro="">
      <xdr:nvCxnSpPr>
        <xdr:cNvPr id="119" name="直線コネクタ 118"/>
        <xdr:cNvCxnSpPr/>
      </xdr:nvCxnSpPr>
      <xdr:spPr>
        <a:xfrm flipV="1">
          <a:off x="3797300" y="9771075"/>
          <a:ext cx="8382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101807</xdr:rowOff>
    </xdr:from>
    <xdr:to>
      <xdr:col>19</xdr:col>
      <xdr:colOff>177800</xdr:colOff>
      <xdr:row>57</xdr:row>
      <xdr:rowOff>34555</xdr:rowOff>
    </xdr:to>
    <xdr:cxnSp macro="">
      <xdr:nvCxnSpPr>
        <xdr:cNvPr id="122" name="直線コネクタ 121"/>
        <xdr:cNvCxnSpPr/>
      </xdr:nvCxnSpPr>
      <xdr:spPr>
        <a:xfrm>
          <a:off x="2908300" y="8845757"/>
          <a:ext cx="889000" cy="9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101807</xdr:rowOff>
    </xdr:from>
    <xdr:to>
      <xdr:col>15</xdr:col>
      <xdr:colOff>50800</xdr:colOff>
      <xdr:row>56</xdr:row>
      <xdr:rowOff>165434</xdr:rowOff>
    </xdr:to>
    <xdr:cxnSp macro="">
      <xdr:nvCxnSpPr>
        <xdr:cNvPr id="125" name="直線コネクタ 124"/>
        <xdr:cNvCxnSpPr/>
      </xdr:nvCxnSpPr>
      <xdr:spPr>
        <a:xfrm flipV="1">
          <a:off x="2019300" y="8845757"/>
          <a:ext cx="889000" cy="9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165434</xdr:rowOff>
    </xdr:from>
    <xdr:to>
      <xdr:col>10</xdr:col>
      <xdr:colOff>114300</xdr:colOff>
      <xdr:row>57</xdr:row>
      <xdr:rowOff>11390</xdr:rowOff>
    </xdr:to>
    <xdr:cxnSp macro="">
      <xdr:nvCxnSpPr>
        <xdr:cNvPr id="128" name="直線コネクタ 127"/>
        <xdr:cNvCxnSpPr/>
      </xdr:nvCxnSpPr>
      <xdr:spPr>
        <a:xfrm flipV="1">
          <a:off x="1130300" y="9766634"/>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119075</xdr:rowOff>
    </xdr:from>
    <xdr:to>
      <xdr:col>24</xdr:col>
      <xdr:colOff>114300</xdr:colOff>
      <xdr:row>57</xdr:row>
      <xdr:rowOff>49225</xdr:rowOff>
    </xdr:to>
    <xdr:sp macro="" textlink="">
      <xdr:nvSpPr>
        <xdr:cNvPr id="138" name="楕円 137"/>
        <xdr:cNvSpPr/>
      </xdr:nvSpPr>
      <xdr:spPr>
        <a:xfrm>
          <a:off x="45847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97502</xdr:rowOff>
    </xdr:from>
    <xdr:ext cx="534377" cy="259045"/>
    <xdr:sp macro="" textlink="">
      <xdr:nvSpPr>
        <xdr:cNvPr id="139" name="総務費該当値テキスト"/>
        <xdr:cNvSpPr txBox="1"/>
      </xdr:nvSpPr>
      <xdr:spPr>
        <a:xfrm>
          <a:off x="4686300" y="96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155205</xdr:rowOff>
    </xdr:from>
    <xdr:to>
      <xdr:col>20</xdr:col>
      <xdr:colOff>38100</xdr:colOff>
      <xdr:row>57</xdr:row>
      <xdr:rowOff>85355</xdr:rowOff>
    </xdr:to>
    <xdr:sp macro="" textlink="">
      <xdr:nvSpPr>
        <xdr:cNvPr id="140" name="楕円 139"/>
        <xdr:cNvSpPr/>
      </xdr:nvSpPr>
      <xdr:spPr>
        <a:xfrm>
          <a:off x="3746500" y="97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76482</xdr:rowOff>
    </xdr:from>
    <xdr:ext cx="534377" cy="259045"/>
    <xdr:sp macro="" textlink="">
      <xdr:nvSpPr>
        <xdr:cNvPr id="141" name="テキスト ボックス 140"/>
        <xdr:cNvSpPr txBox="1"/>
      </xdr:nvSpPr>
      <xdr:spPr>
        <a:xfrm>
          <a:off x="3530111" y="98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51007</xdr:rowOff>
    </xdr:from>
    <xdr:to>
      <xdr:col>15</xdr:col>
      <xdr:colOff>101600</xdr:colOff>
      <xdr:row>51</xdr:row>
      <xdr:rowOff>152607</xdr:rowOff>
    </xdr:to>
    <xdr:sp macro="" textlink="">
      <xdr:nvSpPr>
        <xdr:cNvPr id="142" name="楕円 141"/>
        <xdr:cNvSpPr/>
      </xdr:nvSpPr>
      <xdr:spPr>
        <a:xfrm>
          <a:off x="2857500" y="87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143734</xdr:rowOff>
    </xdr:from>
    <xdr:ext cx="599010" cy="259045"/>
    <xdr:sp macro="" textlink="">
      <xdr:nvSpPr>
        <xdr:cNvPr id="143" name="テキスト ボックス 142"/>
        <xdr:cNvSpPr txBox="1"/>
      </xdr:nvSpPr>
      <xdr:spPr>
        <a:xfrm>
          <a:off x="2608795" y="88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114634</xdr:rowOff>
    </xdr:from>
    <xdr:to>
      <xdr:col>10</xdr:col>
      <xdr:colOff>165100</xdr:colOff>
      <xdr:row>57</xdr:row>
      <xdr:rowOff>44784</xdr:rowOff>
    </xdr:to>
    <xdr:sp macro="" textlink="">
      <xdr:nvSpPr>
        <xdr:cNvPr id="144" name="楕円 143"/>
        <xdr:cNvSpPr/>
      </xdr:nvSpPr>
      <xdr:spPr>
        <a:xfrm>
          <a:off x="1968500" y="97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61311</xdr:rowOff>
    </xdr:from>
    <xdr:ext cx="534377" cy="259045"/>
    <xdr:sp macro="" textlink="">
      <xdr:nvSpPr>
        <xdr:cNvPr id="145" name="テキスト ボックス 144"/>
        <xdr:cNvSpPr txBox="1"/>
      </xdr:nvSpPr>
      <xdr:spPr>
        <a:xfrm>
          <a:off x="1752111" y="94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132040</xdr:rowOff>
    </xdr:from>
    <xdr:to>
      <xdr:col>6</xdr:col>
      <xdr:colOff>38100</xdr:colOff>
      <xdr:row>57</xdr:row>
      <xdr:rowOff>62190</xdr:rowOff>
    </xdr:to>
    <xdr:sp macro="" textlink="">
      <xdr:nvSpPr>
        <xdr:cNvPr id="146" name="楕円 145"/>
        <xdr:cNvSpPr/>
      </xdr:nvSpPr>
      <xdr:spPr>
        <a:xfrm>
          <a:off x="1079500" y="97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78717</xdr:rowOff>
    </xdr:from>
    <xdr:ext cx="534377" cy="259045"/>
    <xdr:sp macro="" textlink="">
      <xdr:nvSpPr>
        <xdr:cNvPr id="147" name="テキスト ボックス 146"/>
        <xdr:cNvSpPr txBox="1"/>
      </xdr:nvSpPr>
      <xdr:spPr>
        <a:xfrm>
          <a:off x="863111" y="95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93066</xdr:rowOff>
    </xdr:from>
    <xdr:to>
      <xdr:col>24</xdr:col>
      <xdr:colOff>63500</xdr:colOff>
      <xdr:row>73</xdr:row>
      <xdr:rowOff>153301</xdr:rowOff>
    </xdr:to>
    <xdr:cxnSp macro="">
      <xdr:nvCxnSpPr>
        <xdr:cNvPr id="177" name="直線コネクタ 176"/>
        <xdr:cNvCxnSpPr/>
      </xdr:nvCxnSpPr>
      <xdr:spPr>
        <a:xfrm>
          <a:off x="3797300" y="12608916"/>
          <a:ext cx="8382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93066</xdr:rowOff>
    </xdr:from>
    <xdr:to>
      <xdr:col>19</xdr:col>
      <xdr:colOff>177800</xdr:colOff>
      <xdr:row>75</xdr:row>
      <xdr:rowOff>122060</xdr:rowOff>
    </xdr:to>
    <xdr:cxnSp macro="">
      <xdr:nvCxnSpPr>
        <xdr:cNvPr id="180" name="直線コネクタ 179"/>
        <xdr:cNvCxnSpPr/>
      </xdr:nvCxnSpPr>
      <xdr:spPr>
        <a:xfrm flipV="1">
          <a:off x="2908300" y="12608916"/>
          <a:ext cx="889000" cy="3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122060</xdr:rowOff>
    </xdr:from>
    <xdr:to>
      <xdr:col>15</xdr:col>
      <xdr:colOff>50800</xdr:colOff>
      <xdr:row>76</xdr:row>
      <xdr:rowOff>36195</xdr:rowOff>
    </xdr:to>
    <xdr:cxnSp macro="">
      <xdr:nvCxnSpPr>
        <xdr:cNvPr id="183" name="直線コネクタ 182"/>
        <xdr:cNvCxnSpPr/>
      </xdr:nvCxnSpPr>
      <xdr:spPr>
        <a:xfrm flipV="1">
          <a:off x="2019300" y="12980810"/>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36195</xdr:rowOff>
    </xdr:from>
    <xdr:to>
      <xdr:col>10</xdr:col>
      <xdr:colOff>114300</xdr:colOff>
      <xdr:row>76</xdr:row>
      <xdr:rowOff>46786</xdr:rowOff>
    </xdr:to>
    <xdr:cxnSp macro="">
      <xdr:nvCxnSpPr>
        <xdr:cNvPr id="186" name="直線コネクタ 185"/>
        <xdr:cNvCxnSpPr/>
      </xdr:nvCxnSpPr>
      <xdr:spPr>
        <a:xfrm flipV="1">
          <a:off x="1130300" y="1306639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102501</xdr:rowOff>
    </xdr:from>
    <xdr:to>
      <xdr:col>24</xdr:col>
      <xdr:colOff>114300</xdr:colOff>
      <xdr:row>74</xdr:row>
      <xdr:rowOff>32651</xdr:rowOff>
    </xdr:to>
    <xdr:sp macro="" textlink="">
      <xdr:nvSpPr>
        <xdr:cNvPr id="196" name="楕円 195"/>
        <xdr:cNvSpPr/>
      </xdr:nvSpPr>
      <xdr:spPr>
        <a:xfrm>
          <a:off x="4584700" y="12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125378</xdr:rowOff>
    </xdr:from>
    <xdr:ext cx="599010" cy="259045"/>
    <xdr:sp macro="" textlink="">
      <xdr:nvSpPr>
        <xdr:cNvPr id="197" name="民生費該当値テキスト"/>
        <xdr:cNvSpPr txBox="1"/>
      </xdr:nvSpPr>
      <xdr:spPr>
        <a:xfrm>
          <a:off x="4686300" y="124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42266</xdr:rowOff>
    </xdr:from>
    <xdr:to>
      <xdr:col>20</xdr:col>
      <xdr:colOff>38100</xdr:colOff>
      <xdr:row>73</xdr:row>
      <xdr:rowOff>143866</xdr:rowOff>
    </xdr:to>
    <xdr:sp macro="" textlink="">
      <xdr:nvSpPr>
        <xdr:cNvPr id="198" name="楕円 197"/>
        <xdr:cNvSpPr/>
      </xdr:nvSpPr>
      <xdr:spPr>
        <a:xfrm>
          <a:off x="3746500" y="125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160393</xdr:rowOff>
    </xdr:from>
    <xdr:ext cx="599010" cy="259045"/>
    <xdr:sp macro="" textlink="">
      <xdr:nvSpPr>
        <xdr:cNvPr id="199" name="テキスト ボックス 198"/>
        <xdr:cNvSpPr txBox="1"/>
      </xdr:nvSpPr>
      <xdr:spPr>
        <a:xfrm>
          <a:off x="3497795" y="1233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71260</xdr:rowOff>
    </xdr:from>
    <xdr:to>
      <xdr:col>15</xdr:col>
      <xdr:colOff>101600</xdr:colOff>
      <xdr:row>76</xdr:row>
      <xdr:rowOff>1411</xdr:rowOff>
    </xdr:to>
    <xdr:sp macro="" textlink="">
      <xdr:nvSpPr>
        <xdr:cNvPr id="200" name="楕円 199"/>
        <xdr:cNvSpPr/>
      </xdr:nvSpPr>
      <xdr:spPr>
        <a:xfrm>
          <a:off x="2857500" y="12930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17937</xdr:rowOff>
    </xdr:from>
    <xdr:ext cx="599010" cy="259045"/>
    <xdr:sp macro="" textlink="">
      <xdr:nvSpPr>
        <xdr:cNvPr id="201" name="テキスト ボックス 200"/>
        <xdr:cNvSpPr txBox="1"/>
      </xdr:nvSpPr>
      <xdr:spPr>
        <a:xfrm>
          <a:off x="2608795" y="127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156845</xdr:rowOff>
    </xdr:from>
    <xdr:to>
      <xdr:col>10</xdr:col>
      <xdr:colOff>165100</xdr:colOff>
      <xdr:row>76</xdr:row>
      <xdr:rowOff>86995</xdr:rowOff>
    </xdr:to>
    <xdr:sp macro="" textlink="">
      <xdr:nvSpPr>
        <xdr:cNvPr id="202" name="楕円 201"/>
        <xdr:cNvSpPr/>
      </xdr:nvSpPr>
      <xdr:spPr>
        <a:xfrm>
          <a:off x="196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103522</xdr:rowOff>
    </xdr:from>
    <xdr:ext cx="599010" cy="259045"/>
    <xdr:sp macro="" textlink="">
      <xdr:nvSpPr>
        <xdr:cNvPr id="203" name="テキスト ボックス 202"/>
        <xdr:cNvSpPr txBox="1"/>
      </xdr:nvSpPr>
      <xdr:spPr>
        <a:xfrm>
          <a:off x="1719795" y="127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167436</xdr:rowOff>
    </xdr:from>
    <xdr:to>
      <xdr:col>6</xdr:col>
      <xdr:colOff>38100</xdr:colOff>
      <xdr:row>76</xdr:row>
      <xdr:rowOff>97586</xdr:rowOff>
    </xdr:to>
    <xdr:sp macro="" textlink="">
      <xdr:nvSpPr>
        <xdr:cNvPr id="204" name="楕円 203"/>
        <xdr:cNvSpPr/>
      </xdr:nvSpPr>
      <xdr:spPr>
        <a:xfrm>
          <a:off x="1079500" y="13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114114</xdr:rowOff>
    </xdr:from>
    <xdr:ext cx="599010" cy="259045"/>
    <xdr:sp macro="" textlink="">
      <xdr:nvSpPr>
        <xdr:cNvPr id="205" name="テキスト ボックス 204"/>
        <xdr:cNvSpPr txBox="1"/>
      </xdr:nvSpPr>
      <xdr:spPr>
        <a:xfrm>
          <a:off x="830795" y="128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58928</xdr:rowOff>
    </xdr:from>
    <xdr:to>
      <xdr:col>24</xdr:col>
      <xdr:colOff>63500</xdr:colOff>
      <xdr:row>96</xdr:row>
      <xdr:rowOff>160026</xdr:rowOff>
    </xdr:to>
    <xdr:cxnSp macro="">
      <xdr:nvCxnSpPr>
        <xdr:cNvPr id="235" name="直線コネクタ 234"/>
        <xdr:cNvCxnSpPr/>
      </xdr:nvCxnSpPr>
      <xdr:spPr>
        <a:xfrm flipV="1">
          <a:off x="3797300" y="16518128"/>
          <a:ext cx="8382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7131</xdr:rowOff>
    </xdr:from>
    <xdr:to>
      <xdr:col>19</xdr:col>
      <xdr:colOff>177800</xdr:colOff>
      <xdr:row>96</xdr:row>
      <xdr:rowOff>160026</xdr:rowOff>
    </xdr:to>
    <xdr:cxnSp macro="">
      <xdr:nvCxnSpPr>
        <xdr:cNvPr id="238" name="直線コネクタ 237"/>
        <xdr:cNvCxnSpPr/>
      </xdr:nvCxnSpPr>
      <xdr:spPr>
        <a:xfrm>
          <a:off x="2908300" y="16294881"/>
          <a:ext cx="889000" cy="3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7131</xdr:rowOff>
    </xdr:from>
    <xdr:to>
      <xdr:col>15</xdr:col>
      <xdr:colOff>50800</xdr:colOff>
      <xdr:row>96</xdr:row>
      <xdr:rowOff>154939</xdr:rowOff>
    </xdr:to>
    <xdr:cxnSp macro="">
      <xdr:nvCxnSpPr>
        <xdr:cNvPr id="241" name="直線コネクタ 240"/>
        <xdr:cNvCxnSpPr/>
      </xdr:nvCxnSpPr>
      <xdr:spPr>
        <a:xfrm flipV="1">
          <a:off x="2019300" y="16294881"/>
          <a:ext cx="889000" cy="3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135985</xdr:rowOff>
    </xdr:from>
    <xdr:to>
      <xdr:col>10</xdr:col>
      <xdr:colOff>114300</xdr:colOff>
      <xdr:row>96</xdr:row>
      <xdr:rowOff>154939</xdr:rowOff>
    </xdr:to>
    <xdr:cxnSp macro="">
      <xdr:nvCxnSpPr>
        <xdr:cNvPr id="244" name="直線コネクタ 243"/>
        <xdr:cNvCxnSpPr/>
      </xdr:nvCxnSpPr>
      <xdr:spPr>
        <a:xfrm>
          <a:off x="1130300" y="16423735"/>
          <a:ext cx="889000" cy="1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8128</xdr:rowOff>
    </xdr:from>
    <xdr:to>
      <xdr:col>24</xdr:col>
      <xdr:colOff>114300</xdr:colOff>
      <xdr:row>96</xdr:row>
      <xdr:rowOff>109728</xdr:rowOff>
    </xdr:to>
    <xdr:sp macro="" textlink="">
      <xdr:nvSpPr>
        <xdr:cNvPr id="254" name="楕円 253"/>
        <xdr:cNvSpPr/>
      </xdr:nvSpPr>
      <xdr:spPr>
        <a:xfrm>
          <a:off x="4584700" y="1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158005</xdr:rowOff>
    </xdr:from>
    <xdr:ext cx="534377" cy="259045"/>
    <xdr:sp macro="" textlink="">
      <xdr:nvSpPr>
        <xdr:cNvPr id="255" name="衛生費該当値テキスト"/>
        <xdr:cNvSpPr txBox="1"/>
      </xdr:nvSpPr>
      <xdr:spPr>
        <a:xfrm>
          <a:off x="4686300"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109226</xdr:rowOff>
    </xdr:from>
    <xdr:to>
      <xdr:col>20</xdr:col>
      <xdr:colOff>38100</xdr:colOff>
      <xdr:row>97</xdr:row>
      <xdr:rowOff>39376</xdr:rowOff>
    </xdr:to>
    <xdr:sp macro="" textlink="">
      <xdr:nvSpPr>
        <xdr:cNvPr id="256" name="楕円 255"/>
        <xdr:cNvSpPr/>
      </xdr:nvSpPr>
      <xdr:spPr>
        <a:xfrm>
          <a:off x="3746500" y="16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30503</xdr:rowOff>
    </xdr:from>
    <xdr:ext cx="534377" cy="259045"/>
    <xdr:sp macro="" textlink="">
      <xdr:nvSpPr>
        <xdr:cNvPr id="257" name="テキスト ボックス 256"/>
        <xdr:cNvSpPr txBox="1"/>
      </xdr:nvSpPr>
      <xdr:spPr>
        <a:xfrm>
          <a:off x="3530111" y="1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127781</xdr:rowOff>
    </xdr:from>
    <xdr:to>
      <xdr:col>15</xdr:col>
      <xdr:colOff>101600</xdr:colOff>
      <xdr:row>95</xdr:row>
      <xdr:rowOff>57931</xdr:rowOff>
    </xdr:to>
    <xdr:sp macro="" textlink="">
      <xdr:nvSpPr>
        <xdr:cNvPr id="258" name="楕円 257"/>
        <xdr:cNvSpPr/>
      </xdr:nvSpPr>
      <xdr:spPr>
        <a:xfrm>
          <a:off x="2857500" y="162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74458</xdr:rowOff>
    </xdr:from>
    <xdr:ext cx="534377" cy="259045"/>
    <xdr:sp macro="" textlink="">
      <xdr:nvSpPr>
        <xdr:cNvPr id="259" name="テキスト ボックス 258"/>
        <xdr:cNvSpPr txBox="1"/>
      </xdr:nvSpPr>
      <xdr:spPr>
        <a:xfrm>
          <a:off x="2641111" y="160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104139</xdr:rowOff>
    </xdr:from>
    <xdr:to>
      <xdr:col>10</xdr:col>
      <xdr:colOff>165100</xdr:colOff>
      <xdr:row>97</xdr:row>
      <xdr:rowOff>34289</xdr:rowOff>
    </xdr:to>
    <xdr:sp macro="" textlink="">
      <xdr:nvSpPr>
        <xdr:cNvPr id="260" name="楕円 259"/>
        <xdr:cNvSpPr/>
      </xdr:nvSpPr>
      <xdr:spPr>
        <a:xfrm>
          <a:off x="1968500" y="16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50816</xdr:rowOff>
    </xdr:from>
    <xdr:ext cx="534377" cy="259045"/>
    <xdr:sp macro="" textlink="">
      <xdr:nvSpPr>
        <xdr:cNvPr id="261" name="テキスト ボックス 260"/>
        <xdr:cNvSpPr txBox="1"/>
      </xdr:nvSpPr>
      <xdr:spPr>
        <a:xfrm>
          <a:off x="1752111" y="163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85185</xdr:rowOff>
    </xdr:from>
    <xdr:to>
      <xdr:col>6</xdr:col>
      <xdr:colOff>38100</xdr:colOff>
      <xdr:row>96</xdr:row>
      <xdr:rowOff>15335</xdr:rowOff>
    </xdr:to>
    <xdr:sp macro="" textlink="">
      <xdr:nvSpPr>
        <xdr:cNvPr id="262" name="楕円 261"/>
        <xdr:cNvSpPr/>
      </xdr:nvSpPr>
      <xdr:spPr>
        <a:xfrm>
          <a:off x="1079500" y="163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31862</xdr:rowOff>
    </xdr:from>
    <xdr:ext cx="534377" cy="259045"/>
    <xdr:sp macro="" textlink="">
      <xdr:nvSpPr>
        <xdr:cNvPr id="263" name="テキスト ボックス 262"/>
        <xdr:cNvSpPr txBox="1"/>
      </xdr:nvSpPr>
      <xdr:spPr>
        <a:xfrm>
          <a:off x="863111" y="161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68681</xdr:rowOff>
    </xdr:from>
    <xdr:to>
      <xdr:col>55</xdr:col>
      <xdr:colOff>0</xdr:colOff>
      <xdr:row>37</xdr:row>
      <xdr:rowOff>76378</xdr:rowOff>
    </xdr:to>
    <xdr:cxnSp macro="">
      <xdr:nvCxnSpPr>
        <xdr:cNvPr id="292" name="直線コネクタ 291"/>
        <xdr:cNvCxnSpPr/>
      </xdr:nvCxnSpPr>
      <xdr:spPr>
        <a:xfrm flipV="1">
          <a:off x="9639300" y="6412331"/>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76378</xdr:rowOff>
    </xdr:from>
    <xdr:to>
      <xdr:col>50</xdr:col>
      <xdr:colOff>114300</xdr:colOff>
      <xdr:row>37</xdr:row>
      <xdr:rowOff>80797</xdr:rowOff>
    </xdr:to>
    <xdr:cxnSp macro="">
      <xdr:nvCxnSpPr>
        <xdr:cNvPr id="295" name="直線コネクタ 294"/>
        <xdr:cNvCxnSpPr/>
      </xdr:nvCxnSpPr>
      <xdr:spPr>
        <a:xfrm flipV="1">
          <a:off x="8750300" y="642002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44907</xdr:rowOff>
    </xdr:from>
    <xdr:to>
      <xdr:col>45</xdr:col>
      <xdr:colOff>177800</xdr:colOff>
      <xdr:row>37</xdr:row>
      <xdr:rowOff>80797</xdr:rowOff>
    </xdr:to>
    <xdr:cxnSp macro="">
      <xdr:nvCxnSpPr>
        <xdr:cNvPr id="298" name="直線コネクタ 297"/>
        <xdr:cNvCxnSpPr/>
      </xdr:nvCxnSpPr>
      <xdr:spPr>
        <a:xfrm>
          <a:off x="7861300" y="638855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40564</xdr:rowOff>
    </xdr:from>
    <xdr:to>
      <xdr:col>41</xdr:col>
      <xdr:colOff>50800</xdr:colOff>
      <xdr:row>37</xdr:row>
      <xdr:rowOff>44907</xdr:rowOff>
    </xdr:to>
    <xdr:cxnSp macro="">
      <xdr:nvCxnSpPr>
        <xdr:cNvPr id="301" name="直線コネクタ 300"/>
        <xdr:cNvCxnSpPr/>
      </xdr:nvCxnSpPr>
      <xdr:spPr>
        <a:xfrm>
          <a:off x="6972300" y="638421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17881</xdr:rowOff>
    </xdr:from>
    <xdr:to>
      <xdr:col>55</xdr:col>
      <xdr:colOff>50800</xdr:colOff>
      <xdr:row>37</xdr:row>
      <xdr:rowOff>119481</xdr:rowOff>
    </xdr:to>
    <xdr:sp macro="" textlink="">
      <xdr:nvSpPr>
        <xdr:cNvPr id="311" name="楕円 310"/>
        <xdr:cNvSpPr/>
      </xdr:nvSpPr>
      <xdr:spPr>
        <a:xfrm>
          <a:off x="104267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40758</xdr:rowOff>
    </xdr:from>
    <xdr:ext cx="469744" cy="259045"/>
    <xdr:sp macro="" textlink="">
      <xdr:nvSpPr>
        <xdr:cNvPr id="312" name="労働費該当値テキスト"/>
        <xdr:cNvSpPr txBox="1"/>
      </xdr:nvSpPr>
      <xdr:spPr>
        <a:xfrm>
          <a:off x="10528300" y="62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25578</xdr:rowOff>
    </xdr:from>
    <xdr:to>
      <xdr:col>50</xdr:col>
      <xdr:colOff>165100</xdr:colOff>
      <xdr:row>37</xdr:row>
      <xdr:rowOff>127178</xdr:rowOff>
    </xdr:to>
    <xdr:sp macro="" textlink="">
      <xdr:nvSpPr>
        <xdr:cNvPr id="313" name="楕円 312"/>
        <xdr:cNvSpPr/>
      </xdr:nvSpPr>
      <xdr:spPr>
        <a:xfrm>
          <a:off x="9588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143705</xdr:rowOff>
    </xdr:from>
    <xdr:ext cx="469744" cy="259045"/>
    <xdr:sp macro="" textlink="">
      <xdr:nvSpPr>
        <xdr:cNvPr id="314" name="テキスト ボックス 313"/>
        <xdr:cNvSpPr txBox="1"/>
      </xdr:nvSpPr>
      <xdr:spPr>
        <a:xfrm>
          <a:off x="9404428" y="61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29997</xdr:rowOff>
    </xdr:from>
    <xdr:to>
      <xdr:col>46</xdr:col>
      <xdr:colOff>38100</xdr:colOff>
      <xdr:row>37</xdr:row>
      <xdr:rowOff>131597</xdr:rowOff>
    </xdr:to>
    <xdr:sp macro="" textlink="">
      <xdr:nvSpPr>
        <xdr:cNvPr id="315" name="楕円 314"/>
        <xdr:cNvSpPr/>
      </xdr:nvSpPr>
      <xdr:spPr>
        <a:xfrm>
          <a:off x="8699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148124</xdr:rowOff>
    </xdr:from>
    <xdr:ext cx="469744" cy="259045"/>
    <xdr:sp macro="" textlink="">
      <xdr:nvSpPr>
        <xdr:cNvPr id="316" name="テキスト ボックス 315"/>
        <xdr:cNvSpPr txBox="1"/>
      </xdr:nvSpPr>
      <xdr:spPr>
        <a:xfrm>
          <a:off x="8515428" y="61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165557</xdr:rowOff>
    </xdr:from>
    <xdr:to>
      <xdr:col>41</xdr:col>
      <xdr:colOff>101600</xdr:colOff>
      <xdr:row>37</xdr:row>
      <xdr:rowOff>95707</xdr:rowOff>
    </xdr:to>
    <xdr:sp macro="" textlink="">
      <xdr:nvSpPr>
        <xdr:cNvPr id="317" name="楕円 316"/>
        <xdr:cNvSpPr/>
      </xdr:nvSpPr>
      <xdr:spPr>
        <a:xfrm>
          <a:off x="7810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112234</xdr:rowOff>
    </xdr:from>
    <xdr:ext cx="469744" cy="259045"/>
    <xdr:sp macro="" textlink="">
      <xdr:nvSpPr>
        <xdr:cNvPr id="318" name="テキスト ボックス 317"/>
        <xdr:cNvSpPr txBox="1"/>
      </xdr:nvSpPr>
      <xdr:spPr>
        <a:xfrm>
          <a:off x="7626428" y="61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161214</xdr:rowOff>
    </xdr:from>
    <xdr:to>
      <xdr:col>36</xdr:col>
      <xdr:colOff>165100</xdr:colOff>
      <xdr:row>37</xdr:row>
      <xdr:rowOff>91364</xdr:rowOff>
    </xdr:to>
    <xdr:sp macro="" textlink="">
      <xdr:nvSpPr>
        <xdr:cNvPr id="319" name="楕円 318"/>
        <xdr:cNvSpPr/>
      </xdr:nvSpPr>
      <xdr:spPr>
        <a:xfrm>
          <a:off x="6921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107891</xdr:rowOff>
    </xdr:from>
    <xdr:ext cx="469744" cy="259045"/>
    <xdr:sp macro="" textlink="">
      <xdr:nvSpPr>
        <xdr:cNvPr id="320" name="テキスト ボックス 319"/>
        <xdr:cNvSpPr txBox="1"/>
      </xdr:nvSpPr>
      <xdr:spPr>
        <a:xfrm>
          <a:off x="6737428" y="61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70206</xdr:rowOff>
    </xdr:from>
    <xdr:to>
      <xdr:col>55</xdr:col>
      <xdr:colOff>0</xdr:colOff>
      <xdr:row>58</xdr:row>
      <xdr:rowOff>83921</xdr:rowOff>
    </xdr:to>
    <xdr:cxnSp macro="">
      <xdr:nvCxnSpPr>
        <xdr:cNvPr id="351" name="直線コネクタ 350"/>
        <xdr:cNvCxnSpPr/>
      </xdr:nvCxnSpPr>
      <xdr:spPr>
        <a:xfrm flipV="1">
          <a:off x="9639300" y="1001430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83921</xdr:rowOff>
    </xdr:from>
    <xdr:to>
      <xdr:col>50</xdr:col>
      <xdr:colOff>114300</xdr:colOff>
      <xdr:row>58</xdr:row>
      <xdr:rowOff>96250</xdr:rowOff>
    </xdr:to>
    <xdr:cxnSp macro="">
      <xdr:nvCxnSpPr>
        <xdr:cNvPr id="354" name="直線コネクタ 353"/>
        <xdr:cNvCxnSpPr/>
      </xdr:nvCxnSpPr>
      <xdr:spPr>
        <a:xfrm flipV="1">
          <a:off x="8750300" y="10028021"/>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79432</xdr:rowOff>
    </xdr:from>
    <xdr:to>
      <xdr:col>45</xdr:col>
      <xdr:colOff>177800</xdr:colOff>
      <xdr:row>58</xdr:row>
      <xdr:rowOff>96250</xdr:rowOff>
    </xdr:to>
    <xdr:cxnSp macro="">
      <xdr:nvCxnSpPr>
        <xdr:cNvPr id="357" name="直線コネクタ 356"/>
        <xdr:cNvCxnSpPr/>
      </xdr:nvCxnSpPr>
      <xdr:spPr>
        <a:xfrm>
          <a:off x="7861300" y="1002353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165973</xdr:rowOff>
    </xdr:from>
    <xdr:to>
      <xdr:col>41</xdr:col>
      <xdr:colOff>50800</xdr:colOff>
      <xdr:row>58</xdr:row>
      <xdr:rowOff>79432</xdr:rowOff>
    </xdr:to>
    <xdr:cxnSp macro="">
      <xdr:nvCxnSpPr>
        <xdr:cNvPr id="360" name="直線コネクタ 359"/>
        <xdr:cNvCxnSpPr/>
      </xdr:nvCxnSpPr>
      <xdr:spPr>
        <a:xfrm>
          <a:off x="6972300" y="993862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19406</xdr:rowOff>
    </xdr:from>
    <xdr:to>
      <xdr:col>55</xdr:col>
      <xdr:colOff>50800</xdr:colOff>
      <xdr:row>58</xdr:row>
      <xdr:rowOff>121006</xdr:rowOff>
    </xdr:to>
    <xdr:sp macro="" textlink="">
      <xdr:nvSpPr>
        <xdr:cNvPr id="370" name="楕円 369"/>
        <xdr:cNvSpPr/>
      </xdr:nvSpPr>
      <xdr:spPr>
        <a:xfrm>
          <a:off x="104267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169283</xdr:rowOff>
    </xdr:from>
    <xdr:ext cx="534377" cy="259045"/>
    <xdr:sp macro="" textlink="">
      <xdr:nvSpPr>
        <xdr:cNvPr id="371" name="農林水産業費該当値テキスト"/>
        <xdr:cNvSpPr txBox="1"/>
      </xdr:nvSpPr>
      <xdr:spPr>
        <a:xfrm>
          <a:off x="10528300"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33121</xdr:rowOff>
    </xdr:from>
    <xdr:to>
      <xdr:col>50</xdr:col>
      <xdr:colOff>165100</xdr:colOff>
      <xdr:row>58</xdr:row>
      <xdr:rowOff>134721</xdr:rowOff>
    </xdr:to>
    <xdr:sp macro="" textlink="">
      <xdr:nvSpPr>
        <xdr:cNvPr id="372" name="楕円 371"/>
        <xdr:cNvSpPr/>
      </xdr:nvSpPr>
      <xdr:spPr>
        <a:xfrm>
          <a:off x="9588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125848</xdr:rowOff>
    </xdr:from>
    <xdr:ext cx="534377" cy="259045"/>
    <xdr:sp macro="" textlink="">
      <xdr:nvSpPr>
        <xdr:cNvPr id="373" name="テキスト ボックス 372"/>
        <xdr:cNvSpPr txBox="1"/>
      </xdr:nvSpPr>
      <xdr:spPr>
        <a:xfrm>
          <a:off x="9372111" y="10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45450</xdr:rowOff>
    </xdr:from>
    <xdr:to>
      <xdr:col>46</xdr:col>
      <xdr:colOff>38100</xdr:colOff>
      <xdr:row>58</xdr:row>
      <xdr:rowOff>147050</xdr:rowOff>
    </xdr:to>
    <xdr:sp macro="" textlink="">
      <xdr:nvSpPr>
        <xdr:cNvPr id="374" name="楕円 373"/>
        <xdr:cNvSpPr/>
      </xdr:nvSpPr>
      <xdr:spPr>
        <a:xfrm>
          <a:off x="8699500" y="9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138177</xdr:rowOff>
    </xdr:from>
    <xdr:ext cx="534377" cy="259045"/>
    <xdr:sp macro="" textlink="">
      <xdr:nvSpPr>
        <xdr:cNvPr id="375" name="テキスト ボックス 374"/>
        <xdr:cNvSpPr txBox="1"/>
      </xdr:nvSpPr>
      <xdr:spPr>
        <a:xfrm>
          <a:off x="8483111" y="10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28632</xdr:rowOff>
    </xdr:from>
    <xdr:to>
      <xdr:col>41</xdr:col>
      <xdr:colOff>101600</xdr:colOff>
      <xdr:row>58</xdr:row>
      <xdr:rowOff>130232</xdr:rowOff>
    </xdr:to>
    <xdr:sp macro="" textlink="">
      <xdr:nvSpPr>
        <xdr:cNvPr id="376" name="楕円 375"/>
        <xdr:cNvSpPr/>
      </xdr:nvSpPr>
      <xdr:spPr>
        <a:xfrm>
          <a:off x="7810500" y="9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121359</xdr:rowOff>
    </xdr:from>
    <xdr:ext cx="534377" cy="259045"/>
    <xdr:sp macro="" textlink="">
      <xdr:nvSpPr>
        <xdr:cNvPr id="377" name="テキスト ボックス 376"/>
        <xdr:cNvSpPr txBox="1"/>
      </xdr:nvSpPr>
      <xdr:spPr>
        <a:xfrm>
          <a:off x="7594111" y="100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115173</xdr:rowOff>
    </xdr:from>
    <xdr:to>
      <xdr:col>36</xdr:col>
      <xdr:colOff>165100</xdr:colOff>
      <xdr:row>58</xdr:row>
      <xdr:rowOff>45323</xdr:rowOff>
    </xdr:to>
    <xdr:sp macro="" textlink="">
      <xdr:nvSpPr>
        <xdr:cNvPr id="378" name="楕円 377"/>
        <xdr:cNvSpPr/>
      </xdr:nvSpPr>
      <xdr:spPr>
        <a:xfrm>
          <a:off x="6921500" y="98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61850</xdr:rowOff>
    </xdr:from>
    <xdr:ext cx="534377" cy="259045"/>
    <xdr:sp macro="" textlink="">
      <xdr:nvSpPr>
        <xdr:cNvPr id="379" name="テキスト ボックス 378"/>
        <xdr:cNvSpPr txBox="1"/>
      </xdr:nvSpPr>
      <xdr:spPr>
        <a:xfrm>
          <a:off x="6705111" y="96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38391</xdr:rowOff>
    </xdr:from>
    <xdr:to>
      <xdr:col>55</xdr:col>
      <xdr:colOff>0</xdr:colOff>
      <xdr:row>76</xdr:row>
      <xdr:rowOff>121413</xdr:rowOff>
    </xdr:to>
    <xdr:cxnSp macro="">
      <xdr:nvCxnSpPr>
        <xdr:cNvPr id="408" name="直線コネクタ 407"/>
        <xdr:cNvCxnSpPr/>
      </xdr:nvCxnSpPr>
      <xdr:spPr>
        <a:xfrm>
          <a:off x="9639300" y="13068591"/>
          <a:ext cx="838200" cy="8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152902</xdr:rowOff>
    </xdr:from>
    <xdr:to>
      <xdr:col>50</xdr:col>
      <xdr:colOff>114300</xdr:colOff>
      <xdr:row>76</xdr:row>
      <xdr:rowOff>38391</xdr:rowOff>
    </xdr:to>
    <xdr:cxnSp macro="">
      <xdr:nvCxnSpPr>
        <xdr:cNvPr id="411" name="直線コネクタ 410"/>
        <xdr:cNvCxnSpPr/>
      </xdr:nvCxnSpPr>
      <xdr:spPr>
        <a:xfrm>
          <a:off x="8750300" y="13011652"/>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152902</xdr:rowOff>
    </xdr:from>
    <xdr:to>
      <xdr:col>45</xdr:col>
      <xdr:colOff>177800</xdr:colOff>
      <xdr:row>76</xdr:row>
      <xdr:rowOff>130556</xdr:rowOff>
    </xdr:to>
    <xdr:cxnSp macro="">
      <xdr:nvCxnSpPr>
        <xdr:cNvPr id="414" name="直線コネクタ 413"/>
        <xdr:cNvCxnSpPr/>
      </xdr:nvCxnSpPr>
      <xdr:spPr>
        <a:xfrm flipV="1">
          <a:off x="7861300" y="13011652"/>
          <a:ext cx="889000" cy="1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130556</xdr:rowOff>
    </xdr:from>
    <xdr:to>
      <xdr:col>41</xdr:col>
      <xdr:colOff>50800</xdr:colOff>
      <xdr:row>77</xdr:row>
      <xdr:rowOff>23819</xdr:rowOff>
    </xdr:to>
    <xdr:cxnSp macro="">
      <xdr:nvCxnSpPr>
        <xdr:cNvPr id="417" name="直線コネクタ 416"/>
        <xdr:cNvCxnSpPr/>
      </xdr:nvCxnSpPr>
      <xdr:spPr>
        <a:xfrm flipV="1">
          <a:off x="6972300" y="13160756"/>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70613</xdr:rowOff>
    </xdr:from>
    <xdr:to>
      <xdr:col>55</xdr:col>
      <xdr:colOff>50800</xdr:colOff>
      <xdr:row>77</xdr:row>
      <xdr:rowOff>763</xdr:rowOff>
    </xdr:to>
    <xdr:sp macro="" textlink="">
      <xdr:nvSpPr>
        <xdr:cNvPr id="427" name="楕円 426"/>
        <xdr:cNvSpPr/>
      </xdr:nvSpPr>
      <xdr:spPr>
        <a:xfrm>
          <a:off x="104267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93489</xdr:rowOff>
    </xdr:from>
    <xdr:ext cx="534377" cy="259045"/>
    <xdr:sp macro="" textlink="">
      <xdr:nvSpPr>
        <xdr:cNvPr id="428" name="商工費該当値テキスト"/>
        <xdr:cNvSpPr txBox="1"/>
      </xdr:nvSpPr>
      <xdr:spPr>
        <a:xfrm>
          <a:off x="10528300" y="129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159041</xdr:rowOff>
    </xdr:from>
    <xdr:to>
      <xdr:col>50</xdr:col>
      <xdr:colOff>165100</xdr:colOff>
      <xdr:row>76</xdr:row>
      <xdr:rowOff>89191</xdr:rowOff>
    </xdr:to>
    <xdr:sp macro="" textlink="">
      <xdr:nvSpPr>
        <xdr:cNvPr id="429" name="楕円 428"/>
        <xdr:cNvSpPr/>
      </xdr:nvSpPr>
      <xdr:spPr>
        <a:xfrm>
          <a:off x="9588500" y="130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105719</xdr:rowOff>
    </xdr:from>
    <xdr:ext cx="534377" cy="259045"/>
    <xdr:sp macro="" textlink="">
      <xdr:nvSpPr>
        <xdr:cNvPr id="430" name="テキスト ボックス 429"/>
        <xdr:cNvSpPr txBox="1"/>
      </xdr:nvSpPr>
      <xdr:spPr>
        <a:xfrm>
          <a:off x="9372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102102</xdr:rowOff>
    </xdr:from>
    <xdr:to>
      <xdr:col>46</xdr:col>
      <xdr:colOff>38100</xdr:colOff>
      <xdr:row>76</xdr:row>
      <xdr:rowOff>32252</xdr:rowOff>
    </xdr:to>
    <xdr:sp macro="" textlink="">
      <xdr:nvSpPr>
        <xdr:cNvPr id="431" name="楕円 430"/>
        <xdr:cNvSpPr/>
      </xdr:nvSpPr>
      <xdr:spPr>
        <a:xfrm>
          <a:off x="8699500" y="129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48779</xdr:rowOff>
    </xdr:from>
    <xdr:ext cx="534377" cy="259045"/>
    <xdr:sp macro="" textlink="">
      <xdr:nvSpPr>
        <xdr:cNvPr id="432" name="テキスト ボックス 431"/>
        <xdr:cNvSpPr txBox="1"/>
      </xdr:nvSpPr>
      <xdr:spPr>
        <a:xfrm>
          <a:off x="8483111" y="127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79756</xdr:rowOff>
    </xdr:from>
    <xdr:to>
      <xdr:col>41</xdr:col>
      <xdr:colOff>101600</xdr:colOff>
      <xdr:row>77</xdr:row>
      <xdr:rowOff>9906</xdr:rowOff>
    </xdr:to>
    <xdr:sp macro="" textlink="">
      <xdr:nvSpPr>
        <xdr:cNvPr id="433" name="楕円 432"/>
        <xdr:cNvSpPr/>
      </xdr:nvSpPr>
      <xdr:spPr>
        <a:xfrm>
          <a:off x="7810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26433</xdr:rowOff>
    </xdr:from>
    <xdr:ext cx="534377" cy="259045"/>
    <xdr:sp macro="" textlink="">
      <xdr:nvSpPr>
        <xdr:cNvPr id="434" name="テキスト ボックス 433"/>
        <xdr:cNvSpPr txBox="1"/>
      </xdr:nvSpPr>
      <xdr:spPr>
        <a:xfrm>
          <a:off x="7594111" y="128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144469</xdr:rowOff>
    </xdr:from>
    <xdr:to>
      <xdr:col>36</xdr:col>
      <xdr:colOff>165100</xdr:colOff>
      <xdr:row>77</xdr:row>
      <xdr:rowOff>74619</xdr:rowOff>
    </xdr:to>
    <xdr:sp macro="" textlink="">
      <xdr:nvSpPr>
        <xdr:cNvPr id="435" name="楕円 434"/>
        <xdr:cNvSpPr/>
      </xdr:nvSpPr>
      <xdr:spPr>
        <a:xfrm>
          <a:off x="6921500" y="131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91146</xdr:rowOff>
    </xdr:from>
    <xdr:ext cx="534377" cy="259045"/>
    <xdr:sp macro="" textlink="">
      <xdr:nvSpPr>
        <xdr:cNvPr id="436" name="テキスト ボックス 435"/>
        <xdr:cNvSpPr txBox="1"/>
      </xdr:nvSpPr>
      <xdr:spPr>
        <a:xfrm>
          <a:off x="6705111" y="129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101543</xdr:rowOff>
    </xdr:from>
    <xdr:to>
      <xdr:col>55</xdr:col>
      <xdr:colOff>0</xdr:colOff>
      <xdr:row>95</xdr:row>
      <xdr:rowOff>38488</xdr:rowOff>
    </xdr:to>
    <xdr:cxnSp macro="">
      <xdr:nvCxnSpPr>
        <xdr:cNvPr id="466" name="直線コネクタ 465"/>
        <xdr:cNvCxnSpPr/>
      </xdr:nvCxnSpPr>
      <xdr:spPr>
        <a:xfrm flipV="1">
          <a:off x="9639300" y="16217843"/>
          <a:ext cx="8382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4787</xdr:rowOff>
    </xdr:from>
    <xdr:to>
      <xdr:col>50</xdr:col>
      <xdr:colOff>114300</xdr:colOff>
      <xdr:row>95</xdr:row>
      <xdr:rowOff>38488</xdr:rowOff>
    </xdr:to>
    <xdr:cxnSp macro="">
      <xdr:nvCxnSpPr>
        <xdr:cNvPr id="469" name="直線コネクタ 468"/>
        <xdr:cNvCxnSpPr/>
      </xdr:nvCxnSpPr>
      <xdr:spPr>
        <a:xfrm>
          <a:off x="8750300" y="16292537"/>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4787</xdr:rowOff>
    </xdr:from>
    <xdr:to>
      <xdr:col>45</xdr:col>
      <xdr:colOff>177800</xdr:colOff>
      <xdr:row>95</xdr:row>
      <xdr:rowOff>107848</xdr:rowOff>
    </xdr:to>
    <xdr:cxnSp macro="">
      <xdr:nvCxnSpPr>
        <xdr:cNvPr id="472" name="直線コネクタ 471"/>
        <xdr:cNvCxnSpPr/>
      </xdr:nvCxnSpPr>
      <xdr:spPr>
        <a:xfrm flipV="1">
          <a:off x="7861300" y="16292537"/>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107848</xdr:rowOff>
    </xdr:from>
    <xdr:to>
      <xdr:col>41</xdr:col>
      <xdr:colOff>50800</xdr:colOff>
      <xdr:row>96</xdr:row>
      <xdr:rowOff>11646</xdr:rowOff>
    </xdr:to>
    <xdr:cxnSp macro="">
      <xdr:nvCxnSpPr>
        <xdr:cNvPr id="475" name="直線コネクタ 474"/>
        <xdr:cNvCxnSpPr/>
      </xdr:nvCxnSpPr>
      <xdr:spPr>
        <a:xfrm flipV="1">
          <a:off x="6972300" y="16395598"/>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50743</xdr:rowOff>
    </xdr:from>
    <xdr:to>
      <xdr:col>55</xdr:col>
      <xdr:colOff>50800</xdr:colOff>
      <xdr:row>94</xdr:row>
      <xdr:rowOff>152343</xdr:rowOff>
    </xdr:to>
    <xdr:sp macro="" textlink="">
      <xdr:nvSpPr>
        <xdr:cNvPr id="485" name="楕円 484"/>
        <xdr:cNvSpPr/>
      </xdr:nvSpPr>
      <xdr:spPr>
        <a:xfrm>
          <a:off x="10426700" y="161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73620</xdr:rowOff>
    </xdr:from>
    <xdr:ext cx="534377" cy="259045"/>
    <xdr:sp macro="" textlink="">
      <xdr:nvSpPr>
        <xdr:cNvPr id="486" name="土木費該当値テキスト"/>
        <xdr:cNvSpPr txBox="1"/>
      </xdr:nvSpPr>
      <xdr:spPr>
        <a:xfrm>
          <a:off x="10528300" y="160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159138</xdr:rowOff>
    </xdr:from>
    <xdr:to>
      <xdr:col>50</xdr:col>
      <xdr:colOff>165100</xdr:colOff>
      <xdr:row>95</xdr:row>
      <xdr:rowOff>89288</xdr:rowOff>
    </xdr:to>
    <xdr:sp macro="" textlink="">
      <xdr:nvSpPr>
        <xdr:cNvPr id="487" name="楕円 486"/>
        <xdr:cNvSpPr/>
      </xdr:nvSpPr>
      <xdr:spPr>
        <a:xfrm>
          <a:off x="9588500" y="16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105815</xdr:rowOff>
    </xdr:from>
    <xdr:ext cx="534377" cy="259045"/>
    <xdr:sp macro="" textlink="">
      <xdr:nvSpPr>
        <xdr:cNvPr id="488" name="テキスト ボックス 487"/>
        <xdr:cNvSpPr txBox="1"/>
      </xdr:nvSpPr>
      <xdr:spPr>
        <a:xfrm>
          <a:off x="9372111" y="16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125437</xdr:rowOff>
    </xdr:from>
    <xdr:to>
      <xdr:col>46</xdr:col>
      <xdr:colOff>38100</xdr:colOff>
      <xdr:row>95</xdr:row>
      <xdr:rowOff>55587</xdr:rowOff>
    </xdr:to>
    <xdr:sp macro="" textlink="">
      <xdr:nvSpPr>
        <xdr:cNvPr id="489" name="楕円 488"/>
        <xdr:cNvSpPr/>
      </xdr:nvSpPr>
      <xdr:spPr>
        <a:xfrm>
          <a:off x="8699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72114</xdr:rowOff>
    </xdr:from>
    <xdr:ext cx="534377" cy="259045"/>
    <xdr:sp macro="" textlink="">
      <xdr:nvSpPr>
        <xdr:cNvPr id="490" name="テキスト ボックス 489"/>
        <xdr:cNvSpPr txBox="1"/>
      </xdr:nvSpPr>
      <xdr:spPr>
        <a:xfrm>
          <a:off x="8483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57048</xdr:rowOff>
    </xdr:from>
    <xdr:to>
      <xdr:col>41</xdr:col>
      <xdr:colOff>101600</xdr:colOff>
      <xdr:row>95</xdr:row>
      <xdr:rowOff>158648</xdr:rowOff>
    </xdr:to>
    <xdr:sp macro="" textlink="">
      <xdr:nvSpPr>
        <xdr:cNvPr id="491" name="楕円 490"/>
        <xdr:cNvSpPr/>
      </xdr:nvSpPr>
      <xdr:spPr>
        <a:xfrm>
          <a:off x="7810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3725</xdr:rowOff>
    </xdr:from>
    <xdr:ext cx="534377" cy="259045"/>
    <xdr:sp macro="" textlink="">
      <xdr:nvSpPr>
        <xdr:cNvPr id="492" name="テキスト ボックス 491"/>
        <xdr:cNvSpPr txBox="1"/>
      </xdr:nvSpPr>
      <xdr:spPr>
        <a:xfrm>
          <a:off x="7594111" y="161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132296</xdr:rowOff>
    </xdr:from>
    <xdr:to>
      <xdr:col>36</xdr:col>
      <xdr:colOff>165100</xdr:colOff>
      <xdr:row>96</xdr:row>
      <xdr:rowOff>62446</xdr:rowOff>
    </xdr:to>
    <xdr:sp macro="" textlink="">
      <xdr:nvSpPr>
        <xdr:cNvPr id="493" name="楕円 492"/>
        <xdr:cNvSpPr/>
      </xdr:nvSpPr>
      <xdr:spPr>
        <a:xfrm>
          <a:off x="6921500" y="164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78973</xdr:rowOff>
    </xdr:from>
    <xdr:ext cx="534377" cy="259045"/>
    <xdr:sp macro="" textlink="">
      <xdr:nvSpPr>
        <xdr:cNvPr id="494" name="テキスト ボックス 493"/>
        <xdr:cNvSpPr txBox="1"/>
      </xdr:nvSpPr>
      <xdr:spPr>
        <a:xfrm>
          <a:off x="6705111" y="161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92894</xdr:rowOff>
    </xdr:from>
    <xdr:to>
      <xdr:col>85</xdr:col>
      <xdr:colOff>127000</xdr:colOff>
      <xdr:row>34</xdr:row>
      <xdr:rowOff>124841</xdr:rowOff>
    </xdr:to>
    <xdr:cxnSp macro="">
      <xdr:nvCxnSpPr>
        <xdr:cNvPr id="520" name="直線コネクタ 519"/>
        <xdr:cNvCxnSpPr/>
      </xdr:nvCxnSpPr>
      <xdr:spPr>
        <a:xfrm flipV="1">
          <a:off x="15481300" y="5750744"/>
          <a:ext cx="8382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124841</xdr:rowOff>
    </xdr:from>
    <xdr:to>
      <xdr:col>81</xdr:col>
      <xdr:colOff>50800</xdr:colOff>
      <xdr:row>34</xdr:row>
      <xdr:rowOff>153416</xdr:rowOff>
    </xdr:to>
    <xdr:cxnSp macro="">
      <xdr:nvCxnSpPr>
        <xdr:cNvPr id="523" name="直線コネクタ 522"/>
        <xdr:cNvCxnSpPr/>
      </xdr:nvCxnSpPr>
      <xdr:spPr>
        <a:xfrm flipV="1">
          <a:off x="14592300" y="595414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153416</xdr:rowOff>
    </xdr:from>
    <xdr:to>
      <xdr:col>76</xdr:col>
      <xdr:colOff>114300</xdr:colOff>
      <xdr:row>35</xdr:row>
      <xdr:rowOff>61404</xdr:rowOff>
    </xdr:to>
    <xdr:cxnSp macro="">
      <xdr:nvCxnSpPr>
        <xdr:cNvPr id="526" name="直線コネクタ 525"/>
        <xdr:cNvCxnSpPr/>
      </xdr:nvCxnSpPr>
      <xdr:spPr>
        <a:xfrm flipV="1">
          <a:off x="13703300" y="5982716"/>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14370</xdr:rowOff>
    </xdr:from>
    <xdr:to>
      <xdr:col>71</xdr:col>
      <xdr:colOff>177800</xdr:colOff>
      <xdr:row>35</xdr:row>
      <xdr:rowOff>61404</xdr:rowOff>
    </xdr:to>
    <xdr:cxnSp macro="">
      <xdr:nvCxnSpPr>
        <xdr:cNvPr id="529" name="直線コネクタ 528"/>
        <xdr:cNvCxnSpPr/>
      </xdr:nvCxnSpPr>
      <xdr:spPr>
        <a:xfrm>
          <a:off x="12814300" y="5843670"/>
          <a:ext cx="8890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42094</xdr:rowOff>
    </xdr:from>
    <xdr:to>
      <xdr:col>85</xdr:col>
      <xdr:colOff>177800</xdr:colOff>
      <xdr:row>33</xdr:row>
      <xdr:rowOff>143694</xdr:rowOff>
    </xdr:to>
    <xdr:sp macro="" textlink="">
      <xdr:nvSpPr>
        <xdr:cNvPr id="539" name="楕円 538"/>
        <xdr:cNvSpPr/>
      </xdr:nvSpPr>
      <xdr:spPr>
        <a:xfrm>
          <a:off x="16268700" y="56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64971</xdr:rowOff>
    </xdr:from>
    <xdr:ext cx="534377" cy="259045"/>
    <xdr:sp macro="" textlink="">
      <xdr:nvSpPr>
        <xdr:cNvPr id="540" name="消防費該当値テキスト"/>
        <xdr:cNvSpPr txBox="1"/>
      </xdr:nvSpPr>
      <xdr:spPr>
        <a:xfrm>
          <a:off x="16370300" y="55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74041</xdr:rowOff>
    </xdr:from>
    <xdr:to>
      <xdr:col>81</xdr:col>
      <xdr:colOff>101600</xdr:colOff>
      <xdr:row>35</xdr:row>
      <xdr:rowOff>4191</xdr:rowOff>
    </xdr:to>
    <xdr:sp macro="" textlink="">
      <xdr:nvSpPr>
        <xdr:cNvPr id="541" name="楕円 540"/>
        <xdr:cNvSpPr/>
      </xdr:nvSpPr>
      <xdr:spPr>
        <a:xfrm>
          <a:off x="15430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20718</xdr:rowOff>
    </xdr:from>
    <xdr:ext cx="534377" cy="259045"/>
    <xdr:sp macro="" textlink="">
      <xdr:nvSpPr>
        <xdr:cNvPr id="542" name="テキスト ボックス 541"/>
        <xdr:cNvSpPr txBox="1"/>
      </xdr:nvSpPr>
      <xdr:spPr>
        <a:xfrm>
          <a:off x="15214111" y="56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102616</xdr:rowOff>
    </xdr:from>
    <xdr:to>
      <xdr:col>76</xdr:col>
      <xdr:colOff>165100</xdr:colOff>
      <xdr:row>35</xdr:row>
      <xdr:rowOff>32766</xdr:rowOff>
    </xdr:to>
    <xdr:sp macro="" textlink="">
      <xdr:nvSpPr>
        <xdr:cNvPr id="543" name="楕円 542"/>
        <xdr:cNvSpPr/>
      </xdr:nvSpPr>
      <xdr:spPr>
        <a:xfrm>
          <a:off x="1454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49293</xdr:rowOff>
    </xdr:from>
    <xdr:ext cx="534377" cy="259045"/>
    <xdr:sp macro="" textlink="">
      <xdr:nvSpPr>
        <xdr:cNvPr id="544" name="テキスト ボックス 543"/>
        <xdr:cNvSpPr txBox="1"/>
      </xdr:nvSpPr>
      <xdr:spPr>
        <a:xfrm>
          <a:off x="14325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10604</xdr:rowOff>
    </xdr:from>
    <xdr:to>
      <xdr:col>72</xdr:col>
      <xdr:colOff>38100</xdr:colOff>
      <xdr:row>35</xdr:row>
      <xdr:rowOff>112204</xdr:rowOff>
    </xdr:to>
    <xdr:sp macro="" textlink="">
      <xdr:nvSpPr>
        <xdr:cNvPr id="545" name="楕円 544"/>
        <xdr:cNvSpPr/>
      </xdr:nvSpPr>
      <xdr:spPr>
        <a:xfrm>
          <a:off x="13652500" y="60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128731</xdr:rowOff>
    </xdr:from>
    <xdr:ext cx="534377" cy="259045"/>
    <xdr:sp macro="" textlink="">
      <xdr:nvSpPr>
        <xdr:cNvPr id="546" name="テキスト ボックス 545"/>
        <xdr:cNvSpPr txBox="1"/>
      </xdr:nvSpPr>
      <xdr:spPr>
        <a:xfrm>
          <a:off x="13436111" y="57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135020</xdr:rowOff>
    </xdr:from>
    <xdr:to>
      <xdr:col>67</xdr:col>
      <xdr:colOff>101600</xdr:colOff>
      <xdr:row>34</xdr:row>
      <xdr:rowOff>65170</xdr:rowOff>
    </xdr:to>
    <xdr:sp macro="" textlink="">
      <xdr:nvSpPr>
        <xdr:cNvPr id="547" name="楕円 546"/>
        <xdr:cNvSpPr/>
      </xdr:nvSpPr>
      <xdr:spPr>
        <a:xfrm>
          <a:off x="12763500" y="5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81697</xdr:rowOff>
    </xdr:from>
    <xdr:ext cx="534377" cy="259045"/>
    <xdr:sp macro="" textlink="">
      <xdr:nvSpPr>
        <xdr:cNvPr id="548" name="テキスト ボックス 547"/>
        <xdr:cNvSpPr txBox="1"/>
      </xdr:nvSpPr>
      <xdr:spPr>
        <a:xfrm>
          <a:off x="12547111" y="55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142278</xdr:rowOff>
    </xdr:from>
    <xdr:to>
      <xdr:col>85</xdr:col>
      <xdr:colOff>127000</xdr:colOff>
      <xdr:row>58</xdr:row>
      <xdr:rowOff>25209</xdr:rowOff>
    </xdr:to>
    <xdr:cxnSp macro="">
      <xdr:nvCxnSpPr>
        <xdr:cNvPr id="578" name="直線コネクタ 577"/>
        <xdr:cNvCxnSpPr/>
      </xdr:nvCxnSpPr>
      <xdr:spPr>
        <a:xfrm>
          <a:off x="15481300" y="9914928"/>
          <a:ext cx="8382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32029</xdr:rowOff>
    </xdr:from>
    <xdr:to>
      <xdr:col>81</xdr:col>
      <xdr:colOff>50800</xdr:colOff>
      <xdr:row>57</xdr:row>
      <xdr:rowOff>142278</xdr:rowOff>
    </xdr:to>
    <xdr:cxnSp macro="">
      <xdr:nvCxnSpPr>
        <xdr:cNvPr id="581" name="直線コネクタ 580"/>
        <xdr:cNvCxnSpPr/>
      </xdr:nvCxnSpPr>
      <xdr:spPr>
        <a:xfrm>
          <a:off x="14592300" y="9633229"/>
          <a:ext cx="889000" cy="2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32029</xdr:rowOff>
    </xdr:from>
    <xdr:to>
      <xdr:col>76</xdr:col>
      <xdr:colOff>114300</xdr:colOff>
      <xdr:row>57</xdr:row>
      <xdr:rowOff>66002</xdr:rowOff>
    </xdr:to>
    <xdr:cxnSp macro="">
      <xdr:nvCxnSpPr>
        <xdr:cNvPr id="584" name="直線コネクタ 583"/>
        <xdr:cNvCxnSpPr/>
      </xdr:nvCxnSpPr>
      <xdr:spPr>
        <a:xfrm flipV="1">
          <a:off x="13703300" y="9633229"/>
          <a:ext cx="889000" cy="2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66002</xdr:rowOff>
    </xdr:from>
    <xdr:to>
      <xdr:col>71</xdr:col>
      <xdr:colOff>177800</xdr:colOff>
      <xdr:row>58</xdr:row>
      <xdr:rowOff>124816</xdr:rowOff>
    </xdr:to>
    <xdr:cxnSp macro="">
      <xdr:nvCxnSpPr>
        <xdr:cNvPr id="587" name="直線コネクタ 586"/>
        <xdr:cNvCxnSpPr/>
      </xdr:nvCxnSpPr>
      <xdr:spPr>
        <a:xfrm flipV="1">
          <a:off x="12814300" y="9838652"/>
          <a:ext cx="889000" cy="2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145859</xdr:rowOff>
    </xdr:from>
    <xdr:to>
      <xdr:col>85</xdr:col>
      <xdr:colOff>177800</xdr:colOff>
      <xdr:row>58</xdr:row>
      <xdr:rowOff>76009</xdr:rowOff>
    </xdr:to>
    <xdr:sp macro="" textlink="">
      <xdr:nvSpPr>
        <xdr:cNvPr id="597" name="楕円 596"/>
        <xdr:cNvSpPr/>
      </xdr:nvSpPr>
      <xdr:spPr>
        <a:xfrm>
          <a:off x="16268700" y="99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124286</xdr:rowOff>
    </xdr:from>
    <xdr:ext cx="534377" cy="259045"/>
    <xdr:sp macro="" textlink="">
      <xdr:nvSpPr>
        <xdr:cNvPr id="598" name="教育費該当値テキスト"/>
        <xdr:cNvSpPr txBox="1"/>
      </xdr:nvSpPr>
      <xdr:spPr>
        <a:xfrm>
          <a:off x="16370300" y="98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91478</xdr:rowOff>
    </xdr:from>
    <xdr:to>
      <xdr:col>81</xdr:col>
      <xdr:colOff>101600</xdr:colOff>
      <xdr:row>58</xdr:row>
      <xdr:rowOff>21628</xdr:rowOff>
    </xdr:to>
    <xdr:sp macro="" textlink="">
      <xdr:nvSpPr>
        <xdr:cNvPr id="599" name="楕円 598"/>
        <xdr:cNvSpPr/>
      </xdr:nvSpPr>
      <xdr:spPr>
        <a:xfrm>
          <a:off x="15430500" y="98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12755</xdr:rowOff>
    </xdr:from>
    <xdr:ext cx="534377" cy="259045"/>
    <xdr:sp macro="" textlink="">
      <xdr:nvSpPr>
        <xdr:cNvPr id="600" name="テキスト ボックス 599"/>
        <xdr:cNvSpPr txBox="1"/>
      </xdr:nvSpPr>
      <xdr:spPr>
        <a:xfrm>
          <a:off x="15214111" y="99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152679</xdr:rowOff>
    </xdr:from>
    <xdr:to>
      <xdr:col>76</xdr:col>
      <xdr:colOff>165100</xdr:colOff>
      <xdr:row>56</xdr:row>
      <xdr:rowOff>82829</xdr:rowOff>
    </xdr:to>
    <xdr:sp macro="" textlink="">
      <xdr:nvSpPr>
        <xdr:cNvPr id="601" name="楕円 600"/>
        <xdr:cNvSpPr/>
      </xdr:nvSpPr>
      <xdr:spPr>
        <a:xfrm>
          <a:off x="14541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99356</xdr:rowOff>
    </xdr:from>
    <xdr:ext cx="534377" cy="259045"/>
    <xdr:sp macro="" textlink="">
      <xdr:nvSpPr>
        <xdr:cNvPr id="602" name="テキスト ボックス 601"/>
        <xdr:cNvSpPr txBox="1"/>
      </xdr:nvSpPr>
      <xdr:spPr>
        <a:xfrm>
          <a:off x="14325111" y="93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15202</xdr:rowOff>
    </xdr:from>
    <xdr:to>
      <xdr:col>72</xdr:col>
      <xdr:colOff>38100</xdr:colOff>
      <xdr:row>57</xdr:row>
      <xdr:rowOff>116802</xdr:rowOff>
    </xdr:to>
    <xdr:sp macro="" textlink="">
      <xdr:nvSpPr>
        <xdr:cNvPr id="603" name="楕円 602"/>
        <xdr:cNvSpPr/>
      </xdr:nvSpPr>
      <xdr:spPr>
        <a:xfrm>
          <a:off x="13652500" y="97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133329</xdr:rowOff>
    </xdr:from>
    <xdr:ext cx="534377" cy="259045"/>
    <xdr:sp macro="" textlink="">
      <xdr:nvSpPr>
        <xdr:cNvPr id="604" name="テキスト ボックス 603"/>
        <xdr:cNvSpPr txBox="1"/>
      </xdr:nvSpPr>
      <xdr:spPr>
        <a:xfrm>
          <a:off x="13436111" y="9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74016</xdr:rowOff>
    </xdr:from>
    <xdr:to>
      <xdr:col>67</xdr:col>
      <xdr:colOff>101600</xdr:colOff>
      <xdr:row>59</xdr:row>
      <xdr:rowOff>4166</xdr:rowOff>
    </xdr:to>
    <xdr:sp macro="" textlink="">
      <xdr:nvSpPr>
        <xdr:cNvPr id="605" name="楕円 604"/>
        <xdr:cNvSpPr/>
      </xdr:nvSpPr>
      <xdr:spPr>
        <a:xfrm>
          <a:off x="12763500" y="100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166743</xdr:rowOff>
    </xdr:from>
    <xdr:ext cx="534377" cy="259045"/>
    <xdr:sp macro="" textlink="">
      <xdr:nvSpPr>
        <xdr:cNvPr id="606" name="テキスト ボックス 605"/>
        <xdr:cNvSpPr txBox="1"/>
      </xdr:nvSpPr>
      <xdr:spPr>
        <a:xfrm>
          <a:off x="12547111" y="101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20096</xdr:rowOff>
    </xdr:from>
    <xdr:to>
      <xdr:col>85</xdr:col>
      <xdr:colOff>127000</xdr:colOff>
      <xdr:row>75</xdr:row>
      <xdr:rowOff>146124</xdr:rowOff>
    </xdr:to>
    <xdr:cxnSp macro="">
      <xdr:nvCxnSpPr>
        <xdr:cNvPr id="633" name="直線コネクタ 632"/>
        <xdr:cNvCxnSpPr/>
      </xdr:nvCxnSpPr>
      <xdr:spPr>
        <a:xfrm>
          <a:off x="15481300" y="12707396"/>
          <a:ext cx="838200" cy="2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10953</xdr:rowOff>
    </xdr:from>
    <xdr:to>
      <xdr:col>81</xdr:col>
      <xdr:colOff>50800</xdr:colOff>
      <xdr:row>74</xdr:row>
      <xdr:rowOff>20096</xdr:rowOff>
    </xdr:to>
    <xdr:cxnSp macro="">
      <xdr:nvCxnSpPr>
        <xdr:cNvPr id="636" name="直線コネクタ 635"/>
        <xdr:cNvCxnSpPr/>
      </xdr:nvCxnSpPr>
      <xdr:spPr>
        <a:xfrm>
          <a:off x="14592300" y="1269825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93386</xdr:rowOff>
    </xdr:from>
    <xdr:to>
      <xdr:col>76</xdr:col>
      <xdr:colOff>114300</xdr:colOff>
      <xdr:row>74</xdr:row>
      <xdr:rowOff>10953</xdr:rowOff>
    </xdr:to>
    <xdr:cxnSp macro="">
      <xdr:nvCxnSpPr>
        <xdr:cNvPr id="639" name="直線コネクタ 638"/>
        <xdr:cNvCxnSpPr/>
      </xdr:nvCxnSpPr>
      <xdr:spPr>
        <a:xfrm>
          <a:off x="13703300" y="12609236"/>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1" name="テキスト ボックス 640"/>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93386</xdr:rowOff>
    </xdr:from>
    <xdr:to>
      <xdr:col>71</xdr:col>
      <xdr:colOff>177800</xdr:colOff>
      <xdr:row>74</xdr:row>
      <xdr:rowOff>142443</xdr:rowOff>
    </xdr:to>
    <xdr:cxnSp macro="">
      <xdr:nvCxnSpPr>
        <xdr:cNvPr id="642" name="直線コネクタ 641"/>
        <xdr:cNvCxnSpPr/>
      </xdr:nvCxnSpPr>
      <xdr:spPr>
        <a:xfrm flipV="1">
          <a:off x="12814300" y="12609236"/>
          <a:ext cx="889000" cy="2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95324</xdr:rowOff>
    </xdr:from>
    <xdr:to>
      <xdr:col>85</xdr:col>
      <xdr:colOff>177800</xdr:colOff>
      <xdr:row>76</xdr:row>
      <xdr:rowOff>25474</xdr:rowOff>
    </xdr:to>
    <xdr:sp macro="" textlink="">
      <xdr:nvSpPr>
        <xdr:cNvPr id="652" name="楕円 651"/>
        <xdr:cNvSpPr/>
      </xdr:nvSpPr>
      <xdr:spPr>
        <a:xfrm>
          <a:off x="16268700" y="12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118201</xdr:rowOff>
    </xdr:from>
    <xdr:ext cx="534377" cy="259045"/>
    <xdr:sp macro="" textlink="">
      <xdr:nvSpPr>
        <xdr:cNvPr id="653" name="災害復旧費該当値テキスト"/>
        <xdr:cNvSpPr txBox="1"/>
      </xdr:nvSpPr>
      <xdr:spPr>
        <a:xfrm>
          <a:off x="16370300" y="128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140746</xdr:rowOff>
    </xdr:from>
    <xdr:to>
      <xdr:col>81</xdr:col>
      <xdr:colOff>101600</xdr:colOff>
      <xdr:row>74</xdr:row>
      <xdr:rowOff>70896</xdr:rowOff>
    </xdr:to>
    <xdr:sp macro="" textlink="">
      <xdr:nvSpPr>
        <xdr:cNvPr id="654" name="楕円 653"/>
        <xdr:cNvSpPr/>
      </xdr:nvSpPr>
      <xdr:spPr>
        <a:xfrm>
          <a:off x="15430500" y="126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87423</xdr:rowOff>
    </xdr:from>
    <xdr:ext cx="534377" cy="259045"/>
    <xdr:sp macro="" textlink="">
      <xdr:nvSpPr>
        <xdr:cNvPr id="655" name="テキスト ボックス 654"/>
        <xdr:cNvSpPr txBox="1"/>
      </xdr:nvSpPr>
      <xdr:spPr>
        <a:xfrm>
          <a:off x="15214111" y="124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131603</xdr:rowOff>
    </xdr:from>
    <xdr:to>
      <xdr:col>76</xdr:col>
      <xdr:colOff>165100</xdr:colOff>
      <xdr:row>74</xdr:row>
      <xdr:rowOff>61753</xdr:rowOff>
    </xdr:to>
    <xdr:sp macro="" textlink="">
      <xdr:nvSpPr>
        <xdr:cNvPr id="656" name="楕円 655"/>
        <xdr:cNvSpPr/>
      </xdr:nvSpPr>
      <xdr:spPr>
        <a:xfrm>
          <a:off x="14541500" y="126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78280</xdr:rowOff>
    </xdr:from>
    <xdr:ext cx="534377" cy="259045"/>
    <xdr:sp macro="" textlink="">
      <xdr:nvSpPr>
        <xdr:cNvPr id="657" name="テキスト ボックス 656"/>
        <xdr:cNvSpPr txBox="1"/>
      </xdr:nvSpPr>
      <xdr:spPr>
        <a:xfrm>
          <a:off x="14325111" y="124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42586</xdr:rowOff>
    </xdr:from>
    <xdr:to>
      <xdr:col>72</xdr:col>
      <xdr:colOff>38100</xdr:colOff>
      <xdr:row>73</xdr:row>
      <xdr:rowOff>144186</xdr:rowOff>
    </xdr:to>
    <xdr:sp macro="" textlink="">
      <xdr:nvSpPr>
        <xdr:cNvPr id="658" name="楕円 657"/>
        <xdr:cNvSpPr/>
      </xdr:nvSpPr>
      <xdr:spPr>
        <a:xfrm>
          <a:off x="13652500" y="12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160713</xdr:rowOff>
    </xdr:from>
    <xdr:ext cx="534377" cy="259045"/>
    <xdr:sp macro="" textlink="">
      <xdr:nvSpPr>
        <xdr:cNvPr id="659" name="テキスト ボックス 658"/>
        <xdr:cNvSpPr txBox="1"/>
      </xdr:nvSpPr>
      <xdr:spPr>
        <a:xfrm>
          <a:off x="13436111" y="123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91643</xdr:rowOff>
    </xdr:from>
    <xdr:to>
      <xdr:col>67</xdr:col>
      <xdr:colOff>101600</xdr:colOff>
      <xdr:row>75</xdr:row>
      <xdr:rowOff>21793</xdr:rowOff>
    </xdr:to>
    <xdr:sp macro="" textlink="">
      <xdr:nvSpPr>
        <xdr:cNvPr id="660" name="楕円 659"/>
        <xdr:cNvSpPr/>
      </xdr:nvSpPr>
      <xdr:spPr>
        <a:xfrm>
          <a:off x="12763500" y="127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38320</xdr:rowOff>
    </xdr:from>
    <xdr:ext cx="534377" cy="259045"/>
    <xdr:sp macro="" textlink="">
      <xdr:nvSpPr>
        <xdr:cNvPr id="661" name="テキスト ボックス 660"/>
        <xdr:cNvSpPr txBox="1"/>
      </xdr:nvSpPr>
      <xdr:spPr>
        <a:xfrm>
          <a:off x="12547111" y="125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105736</xdr:rowOff>
    </xdr:from>
    <xdr:to>
      <xdr:col>85</xdr:col>
      <xdr:colOff>127000</xdr:colOff>
      <xdr:row>92</xdr:row>
      <xdr:rowOff>32094</xdr:rowOff>
    </xdr:to>
    <xdr:cxnSp macro="">
      <xdr:nvCxnSpPr>
        <xdr:cNvPr id="692" name="直線コネクタ 691"/>
        <xdr:cNvCxnSpPr/>
      </xdr:nvCxnSpPr>
      <xdr:spPr>
        <a:xfrm flipV="1">
          <a:off x="15481300" y="1570768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163899</xdr:rowOff>
    </xdr:from>
    <xdr:to>
      <xdr:col>81</xdr:col>
      <xdr:colOff>50800</xdr:colOff>
      <xdr:row>92</xdr:row>
      <xdr:rowOff>32094</xdr:rowOff>
    </xdr:to>
    <xdr:cxnSp macro="">
      <xdr:nvCxnSpPr>
        <xdr:cNvPr id="695" name="直線コネクタ 694"/>
        <xdr:cNvCxnSpPr/>
      </xdr:nvCxnSpPr>
      <xdr:spPr>
        <a:xfrm>
          <a:off x="14592300" y="15765849"/>
          <a:ext cx="8890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163899</xdr:rowOff>
    </xdr:from>
    <xdr:to>
      <xdr:col>76</xdr:col>
      <xdr:colOff>114300</xdr:colOff>
      <xdr:row>92</xdr:row>
      <xdr:rowOff>74076</xdr:rowOff>
    </xdr:to>
    <xdr:cxnSp macro="">
      <xdr:nvCxnSpPr>
        <xdr:cNvPr id="698" name="直線コネクタ 697"/>
        <xdr:cNvCxnSpPr/>
      </xdr:nvCxnSpPr>
      <xdr:spPr>
        <a:xfrm flipV="1">
          <a:off x="13703300" y="15765849"/>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74076</xdr:rowOff>
    </xdr:from>
    <xdr:to>
      <xdr:col>71</xdr:col>
      <xdr:colOff>177800</xdr:colOff>
      <xdr:row>92</xdr:row>
      <xdr:rowOff>167230</xdr:rowOff>
    </xdr:to>
    <xdr:cxnSp macro="">
      <xdr:nvCxnSpPr>
        <xdr:cNvPr id="701" name="直線コネクタ 700"/>
        <xdr:cNvCxnSpPr/>
      </xdr:nvCxnSpPr>
      <xdr:spPr>
        <a:xfrm flipV="1">
          <a:off x="12814300" y="15847476"/>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54936</xdr:rowOff>
    </xdr:from>
    <xdr:to>
      <xdr:col>85</xdr:col>
      <xdr:colOff>177800</xdr:colOff>
      <xdr:row>91</xdr:row>
      <xdr:rowOff>156536</xdr:rowOff>
    </xdr:to>
    <xdr:sp macro="" textlink="">
      <xdr:nvSpPr>
        <xdr:cNvPr id="711" name="楕円 710"/>
        <xdr:cNvSpPr/>
      </xdr:nvSpPr>
      <xdr:spPr>
        <a:xfrm>
          <a:off x="16268700" y="156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77813</xdr:rowOff>
    </xdr:from>
    <xdr:ext cx="534377" cy="259045"/>
    <xdr:sp macro="" textlink="">
      <xdr:nvSpPr>
        <xdr:cNvPr id="712" name="公債費該当値テキスト"/>
        <xdr:cNvSpPr txBox="1"/>
      </xdr:nvSpPr>
      <xdr:spPr>
        <a:xfrm>
          <a:off x="16370300" y="155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152744</xdr:rowOff>
    </xdr:from>
    <xdr:to>
      <xdr:col>81</xdr:col>
      <xdr:colOff>101600</xdr:colOff>
      <xdr:row>92</xdr:row>
      <xdr:rowOff>82894</xdr:rowOff>
    </xdr:to>
    <xdr:sp macro="" textlink="">
      <xdr:nvSpPr>
        <xdr:cNvPr id="713" name="楕円 712"/>
        <xdr:cNvSpPr/>
      </xdr:nvSpPr>
      <xdr:spPr>
        <a:xfrm>
          <a:off x="15430500" y="157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99421</xdr:rowOff>
    </xdr:from>
    <xdr:ext cx="534377" cy="259045"/>
    <xdr:sp macro="" textlink="">
      <xdr:nvSpPr>
        <xdr:cNvPr id="714" name="テキスト ボックス 713"/>
        <xdr:cNvSpPr txBox="1"/>
      </xdr:nvSpPr>
      <xdr:spPr>
        <a:xfrm>
          <a:off x="15214111" y="155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113099</xdr:rowOff>
    </xdr:from>
    <xdr:to>
      <xdr:col>76</xdr:col>
      <xdr:colOff>165100</xdr:colOff>
      <xdr:row>92</xdr:row>
      <xdr:rowOff>43249</xdr:rowOff>
    </xdr:to>
    <xdr:sp macro="" textlink="">
      <xdr:nvSpPr>
        <xdr:cNvPr id="715" name="楕円 714"/>
        <xdr:cNvSpPr/>
      </xdr:nvSpPr>
      <xdr:spPr>
        <a:xfrm>
          <a:off x="14541500" y="157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59776</xdr:rowOff>
    </xdr:from>
    <xdr:ext cx="534377" cy="259045"/>
    <xdr:sp macro="" textlink="">
      <xdr:nvSpPr>
        <xdr:cNvPr id="716" name="テキスト ボックス 715"/>
        <xdr:cNvSpPr txBox="1"/>
      </xdr:nvSpPr>
      <xdr:spPr>
        <a:xfrm>
          <a:off x="14325111" y="15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23276</xdr:rowOff>
    </xdr:from>
    <xdr:to>
      <xdr:col>72</xdr:col>
      <xdr:colOff>38100</xdr:colOff>
      <xdr:row>92</xdr:row>
      <xdr:rowOff>124876</xdr:rowOff>
    </xdr:to>
    <xdr:sp macro="" textlink="">
      <xdr:nvSpPr>
        <xdr:cNvPr id="717" name="楕円 716"/>
        <xdr:cNvSpPr/>
      </xdr:nvSpPr>
      <xdr:spPr>
        <a:xfrm>
          <a:off x="13652500" y="1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141403</xdr:rowOff>
    </xdr:from>
    <xdr:ext cx="534377" cy="259045"/>
    <xdr:sp macro="" textlink="">
      <xdr:nvSpPr>
        <xdr:cNvPr id="718" name="テキスト ボックス 717"/>
        <xdr:cNvSpPr txBox="1"/>
      </xdr:nvSpPr>
      <xdr:spPr>
        <a:xfrm>
          <a:off x="13436111" y="15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116430</xdr:rowOff>
    </xdr:from>
    <xdr:to>
      <xdr:col>67</xdr:col>
      <xdr:colOff>101600</xdr:colOff>
      <xdr:row>93</xdr:row>
      <xdr:rowOff>46580</xdr:rowOff>
    </xdr:to>
    <xdr:sp macro="" textlink="">
      <xdr:nvSpPr>
        <xdr:cNvPr id="719" name="楕円 718"/>
        <xdr:cNvSpPr/>
      </xdr:nvSpPr>
      <xdr:spPr>
        <a:xfrm>
          <a:off x="127635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63107</xdr:rowOff>
    </xdr:from>
    <xdr:ext cx="534377" cy="259045"/>
    <xdr:sp macro="" textlink="">
      <xdr:nvSpPr>
        <xdr:cNvPr id="720" name="テキスト ボックス 719"/>
        <xdr:cNvSpPr txBox="1"/>
      </xdr:nvSpPr>
      <xdr:spPr>
        <a:xfrm>
          <a:off x="12547111" y="156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円と類似団体平均より高くなっている。これは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、既存の民生費関係の各種基金を取り崩し、新たに地域共生基金へ統合するための積立に要した経費が増加したことによるものである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衛生費は、原油価格高騰等により、清掃工場及び斎場の電気使用料が増加したこと及び本郷斎場と鷺浦火葬場の解体に要した経費が増加したことにより、住民一人当たり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円と類似団体・全国・県内平均より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、西消防署整備事業及び消防屯所統廃合事業に伴い、既存施設の解体に要した経費が増加したことによるものである。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円と類似団体・全国・県内平均より高くなっている。これは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年豪雨災害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に対する災害復旧工事費の増加によるものである。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財政調整基金残高は、適切な財源確保と歳出の精査により、取崩しを回避しており、前年度から増となっている。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臨時財政対策債発行額の減及び原油価格高騰に伴う電気使用料等の物件費の増により、実質収支額、実質単年度収支は大きく減少しており、引き続き個別事業の取捨選択や事業費を精査するとともに、市税、使用料・手数料、財産収入等の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全会計が黒字で推移しており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健全な状態にある。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実質公債費比率の分子が増加したのは、基準財政需要額への算入公債費等が前年度比で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4,387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普通建設事業費が減少したことに伴い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償還額より借入額が少なかったことにより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一般会計等に係る地方債の現在高が減少したものである。今後も積極的な繰上償還の実施等により地方債現在高の減少を図る必要がある。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学ぶ力育成事業や住民活動支援事業等として、みはらふるさとゆめ基金から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今後も現状数値を維持する。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目的の必要に応じて取崩しを行う。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地域共生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地域共生社会の実現に向け、地域福祉の充実に資する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施策を推進する経費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過疎地域の持続的発展に必要な施設整備や集落の維持・活性化等に要する経費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預金利子を積み立てたことによる増額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・地域共生基金　社会福祉基金、地域福祉基金及び地域振興基金を統合し、新設したことによる増額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　ふるさと納税を積み立てたことによる増額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過疎対策事業債を積み立てたことによる増額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税収の増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の施行繰越が多額になったことに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より生じた余剰金を基金に積み立てたことにより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今後も現状と同程度の数値を維持する。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ポイント高くなっている。比率は年々上昇しており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資産の老朽化が進んでいることが分かる。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83" name="楕円 82"/>
        <xdr:cNvSpPr/>
      </xdr:nvSpPr>
      <xdr:spPr>
        <a:xfrm>
          <a:off x="4000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136737</xdr:rowOff>
    </xdr:from>
    <xdr:to>
      <xdr:col>23</xdr:col>
      <xdr:colOff>85725</xdr:colOff>
      <xdr:row>32</xdr:row>
      <xdr:rowOff>19262</xdr:rowOff>
    </xdr:to>
    <xdr:cxnSp macro="">
      <xdr:nvCxnSpPr>
        <xdr:cNvPr id="84" name="直線コネクタ 83"/>
        <xdr:cNvCxnSpPr/>
      </xdr:nvCxnSpPr>
      <xdr:spPr>
        <a:xfrm>
          <a:off x="4051300" y="62232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5" name="楕円 84"/>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136737</xdr:rowOff>
    </xdr:to>
    <xdr:cxnSp macro="">
      <xdr:nvCxnSpPr>
        <xdr:cNvPr id="86" name="直線コネクタ 85"/>
        <xdr:cNvCxnSpPr/>
      </xdr:nvCxnSpPr>
      <xdr:spPr>
        <a:xfrm>
          <a:off x="3289300" y="61800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87" name="楕円 86"/>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93557</xdr:rowOff>
    </xdr:to>
    <xdr:cxnSp macro="">
      <xdr:nvCxnSpPr>
        <xdr:cNvPr id="88" name="直線コネクタ 87"/>
        <xdr:cNvCxnSpPr/>
      </xdr:nvCxnSpPr>
      <xdr:spPr>
        <a:xfrm>
          <a:off x="2527300" y="61728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21167</xdr:rowOff>
    </xdr:from>
    <xdr:to>
      <xdr:col>7</xdr:col>
      <xdr:colOff>187325</xdr:colOff>
      <xdr:row>31</xdr:row>
      <xdr:rowOff>122767</xdr:rowOff>
    </xdr:to>
    <xdr:sp macro="" textlink="">
      <xdr:nvSpPr>
        <xdr:cNvPr id="89" name="楕円 88"/>
        <xdr:cNvSpPr/>
      </xdr:nvSpPr>
      <xdr:spPr>
        <a:xfrm>
          <a:off x="1714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71967</xdr:rowOff>
    </xdr:from>
    <xdr:to>
      <xdr:col>11</xdr:col>
      <xdr:colOff>136525</xdr:colOff>
      <xdr:row>31</xdr:row>
      <xdr:rowOff>86360</xdr:rowOff>
    </xdr:to>
    <xdr:cxnSp macro="">
      <xdr:nvCxnSpPr>
        <xdr:cNvPr id="90" name="直線コネクタ 89"/>
        <xdr:cNvCxnSpPr/>
      </xdr:nvCxnSpPr>
      <xdr:spPr>
        <a:xfrm>
          <a:off x="1765300" y="615844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95" name="n_1mainValue有形固定資産減価償却率"/>
        <xdr:cNvSpPr txBox="1"/>
      </xdr:nvSpPr>
      <xdr:spPr>
        <a:xfrm>
          <a:off x="38360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96" name="n_2mainValue有形固定資産減価償却率"/>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97" name="n_3mainValue有形固定資産減価償却率"/>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8" name="n_4mainValue有形固定資産減価償却率"/>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前年度から</a:t>
          </a:r>
          <a:r>
            <a:rPr kumimoji="1" lang="en-US" altLang="ja-JP" sz="1100">
              <a:solidFill>
                <a:sysClr val="windowText" lastClr="000000"/>
              </a:solidFill>
              <a:effectLst/>
              <a:latin typeface="+mn-lt"/>
              <a:ea typeface="+mn-ea"/>
              <a:cs typeface="+mn-cs"/>
            </a:rPr>
            <a:t>36.9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増加しており、</a:t>
          </a:r>
          <a:r>
            <a:rPr kumimoji="1" lang="ja-JP" altLang="ja-JP" sz="1100">
              <a:solidFill>
                <a:sysClr val="windowText" lastClr="000000"/>
              </a:solidFill>
              <a:effectLst/>
              <a:latin typeface="+mn-lt"/>
              <a:ea typeface="+mn-ea"/>
              <a:cs typeface="+mn-cs"/>
            </a:rPr>
            <a:t>類似団体と比較しても</a:t>
          </a:r>
          <a:r>
            <a:rPr kumimoji="1" lang="en-US" altLang="ja-JP" sz="1100">
              <a:solidFill>
                <a:sysClr val="windowText" lastClr="000000"/>
              </a:solidFill>
              <a:effectLst/>
              <a:latin typeface="+mn-lt"/>
              <a:ea typeface="+mn-ea"/>
              <a:cs typeface="+mn-cs"/>
            </a:rPr>
            <a:t>118.4</a:t>
          </a:r>
          <a:r>
            <a:rPr kumimoji="1" lang="ja-JP" altLang="ja-JP" sz="1100">
              <a:solidFill>
                <a:sysClr val="windowText" lastClr="000000"/>
              </a:solidFill>
              <a:effectLst/>
              <a:latin typeface="+mn-lt"/>
              <a:ea typeface="+mn-ea"/>
              <a:cs typeface="+mn-cs"/>
            </a:rPr>
            <a:t>ポイント高くなっている。全国平均より高く</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類似団体内の順位も下位に位置し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債務の償還能力は低下している。平成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月豪雨災害の復旧に対する借入や令和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年度までに実施した新庁舎建設事業</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新斎場建設事業等の大型事業に対する借入による地方債現在高の増加が主な要因となっている。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126167</xdr:rowOff>
    </xdr:from>
    <xdr:to>
      <xdr:col>76</xdr:col>
      <xdr:colOff>73025</xdr:colOff>
      <xdr:row>31</xdr:row>
      <xdr:rowOff>56317</xdr:rowOff>
    </xdr:to>
    <xdr:sp macro="" textlink="">
      <xdr:nvSpPr>
        <xdr:cNvPr id="143" name="楕円 142"/>
        <xdr:cNvSpPr/>
      </xdr:nvSpPr>
      <xdr:spPr>
        <a:xfrm>
          <a:off x="14744700" y="60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104594</xdr:rowOff>
    </xdr:from>
    <xdr:ext cx="469744" cy="259045"/>
    <xdr:sp macro="" textlink="">
      <xdr:nvSpPr>
        <xdr:cNvPr id="144" name="債務償還比率該当値テキスト"/>
        <xdr:cNvSpPr txBox="1"/>
      </xdr:nvSpPr>
      <xdr:spPr>
        <a:xfrm>
          <a:off x="14846300" y="60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81908</xdr:rowOff>
    </xdr:from>
    <xdr:to>
      <xdr:col>72</xdr:col>
      <xdr:colOff>123825</xdr:colOff>
      <xdr:row>31</xdr:row>
      <xdr:rowOff>12058</xdr:rowOff>
    </xdr:to>
    <xdr:sp macro="" textlink="">
      <xdr:nvSpPr>
        <xdr:cNvPr id="145" name="楕円 144"/>
        <xdr:cNvSpPr/>
      </xdr:nvSpPr>
      <xdr:spPr>
        <a:xfrm>
          <a:off x="14033500" y="5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132708</xdr:rowOff>
    </xdr:from>
    <xdr:to>
      <xdr:col>76</xdr:col>
      <xdr:colOff>22225</xdr:colOff>
      <xdr:row>31</xdr:row>
      <xdr:rowOff>5517</xdr:rowOff>
    </xdr:to>
    <xdr:cxnSp macro="">
      <xdr:nvCxnSpPr>
        <xdr:cNvPr id="146" name="直線コネクタ 145"/>
        <xdr:cNvCxnSpPr/>
      </xdr:nvCxnSpPr>
      <xdr:spPr>
        <a:xfrm>
          <a:off x="14084300" y="6047733"/>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80539</xdr:rowOff>
    </xdr:from>
    <xdr:to>
      <xdr:col>68</xdr:col>
      <xdr:colOff>123825</xdr:colOff>
      <xdr:row>32</xdr:row>
      <xdr:rowOff>10689</xdr:rowOff>
    </xdr:to>
    <xdr:sp macro="" textlink="">
      <xdr:nvSpPr>
        <xdr:cNvPr id="147" name="楕円 146"/>
        <xdr:cNvSpPr/>
      </xdr:nvSpPr>
      <xdr:spPr>
        <a:xfrm>
          <a:off x="13271500" y="61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132708</xdr:rowOff>
    </xdr:from>
    <xdr:to>
      <xdr:col>72</xdr:col>
      <xdr:colOff>73025</xdr:colOff>
      <xdr:row>31</xdr:row>
      <xdr:rowOff>131339</xdr:rowOff>
    </xdr:to>
    <xdr:cxnSp macro="">
      <xdr:nvCxnSpPr>
        <xdr:cNvPr id="148" name="直線コネクタ 147"/>
        <xdr:cNvCxnSpPr/>
      </xdr:nvCxnSpPr>
      <xdr:spPr>
        <a:xfrm flipV="1">
          <a:off x="13322300" y="6047733"/>
          <a:ext cx="762000" cy="17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52472</xdr:rowOff>
    </xdr:from>
    <xdr:to>
      <xdr:col>64</xdr:col>
      <xdr:colOff>123825</xdr:colOff>
      <xdr:row>31</xdr:row>
      <xdr:rowOff>154072</xdr:rowOff>
    </xdr:to>
    <xdr:sp macro="" textlink="">
      <xdr:nvSpPr>
        <xdr:cNvPr id="149" name="楕円 148"/>
        <xdr:cNvSpPr/>
      </xdr:nvSpPr>
      <xdr:spPr>
        <a:xfrm>
          <a:off x="12509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103272</xdr:rowOff>
    </xdr:from>
    <xdr:to>
      <xdr:col>68</xdr:col>
      <xdr:colOff>73025</xdr:colOff>
      <xdr:row>31</xdr:row>
      <xdr:rowOff>131339</xdr:rowOff>
    </xdr:to>
    <xdr:cxnSp macro="">
      <xdr:nvCxnSpPr>
        <xdr:cNvPr id="150" name="直線コネクタ 149"/>
        <xdr:cNvCxnSpPr/>
      </xdr:nvCxnSpPr>
      <xdr:spPr>
        <a:xfrm>
          <a:off x="12560300" y="618974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92533</xdr:rowOff>
    </xdr:from>
    <xdr:to>
      <xdr:col>60</xdr:col>
      <xdr:colOff>123825</xdr:colOff>
      <xdr:row>32</xdr:row>
      <xdr:rowOff>22683</xdr:rowOff>
    </xdr:to>
    <xdr:sp macro="" textlink="">
      <xdr:nvSpPr>
        <xdr:cNvPr id="151" name="楕円 150"/>
        <xdr:cNvSpPr/>
      </xdr:nvSpPr>
      <xdr:spPr>
        <a:xfrm>
          <a:off x="11747500" y="61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103272</xdr:rowOff>
    </xdr:from>
    <xdr:to>
      <xdr:col>64</xdr:col>
      <xdr:colOff>73025</xdr:colOff>
      <xdr:row>31</xdr:row>
      <xdr:rowOff>143333</xdr:rowOff>
    </xdr:to>
    <xdr:cxnSp macro="">
      <xdr:nvCxnSpPr>
        <xdr:cNvPr id="152" name="直線コネクタ 151"/>
        <xdr:cNvCxnSpPr/>
      </xdr:nvCxnSpPr>
      <xdr:spPr>
        <a:xfrm flipV="1">
          <a:off x="11798300" y="6189747"/>
          <a:ext cx="7620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3185</xdr:rowOff>
    </xdr:from>
    <xdr:ext cx="469744" cy="259045"/>
    <xdr:sp macro="" textlink="">
      <xdr:nvSpPr>
        <xdr:cNvPr id="157" name="n_1mainValue債務償還比率"/>
        <xdr:cNvSpPr txBox="1"/>
      </xdr:nvSpPr>
      <xdr:spPr>
        <a:xfrm>
          <a:off x="13836727" y="60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1816</xdr:rowOff>
    </xdr:from>
    <xdr:ext cx="469744" cy="259045"/>
    <xdr:sp macro="" textlink="">
      <xdr:nvSpPr>
        <xdr:cNvPr id="158" name="n_2mainValue債務償還比率"/>
        <xdr:cNvSpPr txBox="1"/>
      </xdr:nvSpPr>
      <xdr:spPr>
        <a:xfrm>
          <a:off x="13087427" y="625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145199</xdr:rowOff>
    </xdr:from>
    <xdr:ext cx="469744" cy="259045"/>
    <xdr:sp macro="" textlink="">
      <xdr:nvSpPr>
        <xdr:cNvPr id="159" name="n_3mainValue債務償還比率"/>
        <xdr:cNvSpPr txBox="1"/>
      </xdr:nvSpPr>
      <xdr:spPr>
        <a:xfrm>
          <a:off x="12325427" y="62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13810</xdr:rowOff>
    </xdr:from>
    <xdr:ext cx="469744" cy="259045"/>
    <xdr:sp macro="" textlink="">
      <xdr:nvSpPr>
        <xdr:cNvPr id="160" name="n_4mainValue債務償還比率"/>
        <xdr:cNvSpPr txBox="1"/>
      </xdr:nvSpPr>
      <xdr:spPr>
        <a:xfrm>
          <a:off x="11563427" y="62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112268</xdr:rowOff>
    </xdr:from>
    <xdr:to>
      <xdr:col>24</xdr:col>
      <xdr:colOff>114300</xdr:colOff>
      <xdr:row>38</xdr:row>
      <xdr:rowOff>42418</xdr:rowOff>
    </xdr:to>
    <xdr:sp macro="" textlink="">
      <xdr:nvSpPr>
        <xdr:cNvPr id="71" name="楕円 70"/>
        <xdr:cNvSpPr/>
      </xdr:nvSpPr>
      <xdr:spPr>
        <a:xfrm>
          <a:off x="4584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90695</xdr:rowOff>
    </xdr:from>
    <xdr:ext cx="405111" cy="259045"/>
    <xdr:sp macro="" textlink="">
      <xdr:nvSpPr>
        <xdr:cNvPr id="72" name="【道路】&#10;有形固定資産減価償却率該当値テキスト"/>
        <xdr:cNvSpPr txBox="1"/>
      </xdr:nvSpPr>
      <xdr:spPr>
        <a:xfrm>
          <a:off x="4673600"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80264</xdr:rowOff>
    </xdr:from>
    <xdr:to>
      <xdr:col>20</xdr:col>
      <xdr:colOff>38100</xdr:colOff>
      <xdr:row>38</xdr:row>
      <xdr:rowOff>10414</xdr:rowOff>
    </xdr:to>
    <xdr:sp macro="" textlink="">
      <xdr:nvSpPr>
        <xdr:cNvPr id="73" name="楕円 72"/>
        <xdr:cNvSpPr/>
      </xdr:nvSpPr>
      <xdr:spPr>
        <a:xfrm>
          <a:off x="3746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37</xdr:row>
      <xdr:rowOff>163068</xdr:rowOff>
    </xdr:to>
    <xdr:cxnSp macro="">
      <xdr:nvCxnSpPr>
        <xdr:cNvPr id="74" name="直線コネクタ 73"/>
        <xdr:cNvCxnSpPr/>
      </xdr:nvCxnSpPr>
      <xdr:spPr>
        <a:xfrm>
          <a:off x="3797300" y="647471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131064</xdr:rowOff>
    </xdr:to>
    <xdr:cxnSp macro="">
      <xdr:nvCxnSpPr>
        <xdr:cNvPr id="76" name="直線コネクタ 75"/>
        <xdr:cNvCxnSpPr/>
      </xdr:nvCxnSpPr>
      <xdr:spPr>
        <a:xfrm>
          <a:off x="2908300" y="64427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xdr:cNvSpPr/>
      </xdr:nvSpPr>
      <xdr:spPr>
        <a:xfrm>
          <a:off x="1968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99060</xdr:rowOff>
    </xdr:to>
    <xdr:cxnSp macro="">
      <xdr:nvCxnSpPr>
        <xdr:cNvPr id="78" name="直線コネクタ 77"/>
        <xdr:cNvCxnSpPr/>
      </xdr:nvCxnSpPr>
      <xdr:spPr>
        <a:xfrm>
          <a:off x="2019300" y="6417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79" name="楕円 78"/>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73914</xdr:rowOff>
    </xdr:to>
    <xdr:cxnSp macro="">
      <xdr:nvCxnSpPr>
        <xdr:cNvPr id="80" name="直線コネクタ 79"/>
        <xdr:cNvCxnSpPr/>
      </xdr:nvCxnSpPr>
      <xdr:spPr>
        <a:xfrm>
          <a:off x="1130300" y="6385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1541</xdr:rowOff>
    </xdr:from>
    <xdr:ext cx="405111" cy="259045"/>
    <xdr:sp macro="" textlink="">
      <xdr:nvSpPr>
        <xdr:cNvPr id="85" name="n_1mainValue【道路】&#10;有形固定資産減価償却率"/>
        <xdr:cNvSpPr txBox="1"/>
      </xdr:nvSpPr>
      <xdr:spPr>
        <a:xfrm>
          <a:off x="35820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6" name="n_2mainValue【道路】&#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道路】&#10;有形固定資産減価償却率"/>
        <xdr:cNvSpPr txBox="1"/>
      </xdr:nvSpPr>
      <xdr:spPr>
        <a:xfrm>
          <a:off x="1816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8" name="n_4main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101883</xdr:rowOff>
    </xdr:from>
    <xdr:to>
      <xdr:col>55</xdr:col>
      <xdr:colOff>50800</xdr:colOff>
      <xdr:row>41</xdr:row>
      <xdr:rowOff>32033</xdr:rowOff>
    </xdr:to>
    <xdr:sp macro="" textlink="">
      <xdr:nvSpPr>
        <xdr:cNvPr id="130" name="楕円 129"/>
        <xdr:cNvSpPr/>
      </xdr:nvSpPr>
      <xdr:spPr>
        <a:xfrm>
          <a:off x="10426700" y="695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124760</xdr:rowOff>
    </xdr:from>
    <xdr:ext cx="534377" cy="259045"/>
    <xdr:sp macro="" textlink="">
      <xdr:nvSpPr>
        <xdr:cNvPr id="131" name="【道路】&#10;一人当たり延長該当値テキスト"/>
        <xdr:cNvSpPr txBox="1"/>
      </xdr:nvSpPr>
      <xdr:spPr>
        <a:xfrm>
          <a:off x="10515600" y="68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105525</xdr:rowOff>
    </xdr:from>
    <xdr:to>
      <xdr:col>50</xdr:col>
      <xdr:colOff>165100</xdr:colOff>
      <xdr:row>41</xdr:row>
      <xdr:rowOff>35675</xdr:rowOff>
    </xdr:to>
    <xdr:sp macro="" textlink="">
      <xdr:nvSpPr>
        <xdr:cNvPr id="132" name="楕円 131"/>
        <xdr:cNvSpPr/>
      </xdr:nvSpPr>
      <xdr:spPr>
        <a:xfrm>
          <a:off x="9588500" y="6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152683</xdr:rowOff>
    </xdr:from>
    <xdr:to>
      <xdr:col>55</xdr:col>
      <xdr:colOff>0</xdr:colOff>
      <xdr:row>40</xdr:row>
      <xdr:rowOff>156325</xdr:rowOff>
    </xdr:to>
    <xdr:cxnSp macro="">
      <xdr:nvCxnSpPr>
        <xdr:cNvPr id="133" name="直線コネクタ 132"/>
        <xdr:cNvCxnSpPr/>
      </xdr:nvCxnSpPr>
      <xdr:spPr>
        <a:xfrm flipV="1">
          <a:off x="9639300" y="7010683"/>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110896</xdr:rowOff>
    </xdr:from>
    <xdr:to>
      <xdr:col>46</xdr:col>
      <xdr:colOff>38100</xdr:colOff>
      <xdr:row>41</xdr:row>
      <xdr:rowOff>41046</xdr:rowOff>
    </xdr:to>
    <xdr:sp macro="" textlink="">
      <xdr:nvSpPr>
        <xdr:cNvPr id="134" name="楕円 133"/>
        <xdr:cNvSpPr/>
      </xdr:nvSpPr>
      <xdr:spPr>
        <a:xfrm>
          <a:off x="8699500" y="69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156325</xdr:rowOff>
    </xdr:from>
    <xdr:to>
      <xdr:col>50</xdr:col>
      <xdr:colOff>114300</xdr:colOff>
      <xdr:row>40</xdr:row>
      <xdr:rowOff>161696</xdr:rowOff>
    </xdr:to>
    <xdr:cxnSp macro="">
      <xdr:nvCxnSpPr>
        <xdr:cNvPr id="135" name="直線コネクタ 134"/>
        <xdr:cNvCxnSpPr/>
      </xdr:nvCxnSpPr>
      <xdr:spPr>
        <a:xfrm flipV="1">
          <a:off x="8750300" y="701432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114374</xdr:rowOff>
    </xdr:from>
    <xdr:to>
      <xdr:col>41</xdr:col>
      <xdr:colOff>101600</xdr:colOff>
      <xdr:row>41</xdr:row>
      <xdr:rowOff>44524</xdr:rowOff>
    </xdr:to>
    <xdr:sp macro="" textlink="">
      <xdr:nvSpPr>
        <xdr:cNvPr id="136" name="楕円 135"/>
        <xdr:cNvSpPr/>
      </xdr:nvSpPr>
      <xdr:spPr>
        <a:xfrm>
          <a:off x="7810500" y="69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161696</xdr:rowOff>
    </xdr:from>
    <xdr:to>
      <xdr:col>45</xdr:col>
      <xdr:colOff>177800</xdr:colOff>
      <xdr:row>40</xdr:row>
      <xdr:rowOff>165174</xdr:rowOff>
    </xdr:to>
    <xdr:cxnSp macro="">
      <xdr:nvCxnSpPr>
        <xdr:cNvPr id="137" name="直線コネクタ 136"/>
        <xdr:cNvCxnSpPr/>
      </xdr:nvCxnSpPr>
      <xdr:spPr>
        <a:xfrm flipV="1">
          <a:off x="7861300" y="7019696"/>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118326</xdr:rowOff>
    </xdr:from>
    <xdr:to>
      <xdr:col>36</xdr:col>
      <xdr:colOff>165100</xdr:colOff>
      <xdr:row>41</xdr:row>
      <xdr:rowOff>48476</xdr:rowOff>
    </xdr:to>
    <xdr:sp macro="" textlink="">
      <xdr:nvSpPr>
        <xdr:cNvPr id="138" name="楕円 137"/>
        <xdr:cNvSpPr/>
      </xdr:nvSpPr>
      <xdr:spPr>
        <a:xfrm>
          <a:off x="6921500" y="69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165174</xdr:rowOff>
    </xdr:from>
    <xdr:to>
      <xdr:col>41</xdr:col>
      <xdr:colOff>50800</xdr:colOff>
      <xdr:row>40</xdr:row>
      <xdr:rowOff>169126</xdr:rowOff>
    </xdr:to>
    <xdr:cxnSp macro="">
      <xdr:nvCxnSpPr>
        <xdr:cNvPr id="139" name="直線コネクタ 138"/>
        <xdr:cNvCxnSpPr/>
      </xdr:nvCxnSpPr>
      <xdr:spPr>
        <a:xfrm flipV="1">
          <a:off x="6972300" y="7023174"/>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52202</xdr:rowOff>
    </xdr:from>
    <xdr:ext cx="534377" cy="259045"/>
    <xdr:sp macro="" textlink="">
      <xdr:nvSpPr>
        <xdr:cNvPr id="144" name="n_1mainValue【道路】&#10;一人当たり延長"/>
        <xdr:cNvSpPr txBox="1"/>
      </xdr:nvSpPr>
      <xdr:spPr>
        <a:xfrm>
          <a:off x="9359411" y="67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57573</xdr:rowOff>
    </xdr:from>
    <xdr:ext cx="534377" cy="259045"/>
    <xdr:sp macro="" textlink="">
      <xdr:nvSpPr>
        <xdr:cNvPr id="145" name="n_2mainValue【道路】&#10;一人当たり延長"/>
        <xdr:cNvSpPr txBox="1"/>
      </xdr:nvSpPr>
      <xdr:spPr>
        <a:xfrm>
          <a:off x="8483111" y="67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61051</xdr:rowOff>
    </xdr:from>
    <xdr:ext cx="534377" cy="259045"/>
    <xdr:sp macro="" textlink="">
      <xdr:nvSpPr>
        <xdr:cNvPr id="146" name="n_3mainValue【道路】&#10;一人当たり延長"/>
        <xdr:cNvSpPr txBox="1"/>
      </xdr:nvSpPr>
      <xdr:spPr>
        <a:xfrm>
          <a:off x="7594111" y="67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65003</xdr:rowOff>
    </xdr:from>
    <xdr:ext cx="534377" cy="259045"/>
    <xdr:sp macro="" textlink="">
      <xdr:nvSpPr>
        <xdr:cNvPr id="147" name="n_4mainValue【道路】&#10;一人当たり延長"/>
        <xdr:cNvSpPr txBox="1"/>
      </xdr:nvSpPr>
      <xdr:spPr>
        <a:xfrm>
          <a:off x="6705111" y="67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9" name="楕円 188"/>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90" name="【橋りょう・トンネル】&#10;有形固定資産減価償却率該当値テキスト"/>
        <xdr:cNvSpPr txBox="1"/>
      </xdr:nvSpPr>
      <xdr:spPr>
        <a:xfrm>
          <a:off x="4673600" y="102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91" name="楕円 190"/>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6531</xdr:rowOff>
    </xdr:to>
    <xdr:cxnSp macro="">
      <xdr:nvCxnSpPr>
        <xdr:cNvPr id="192" name="直線コネクタ 191"/>
        <xdr:cNvCxnSpPr/>
      </xdr:nvCxnSpPr>
      <xdr:spPr>
        <a:xfrm>
          <a:off x="3797300" y="1045681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3" name="楕円 192"/>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26126</xdr:rowOff>
    </xdr:to>
    <xdr:cxnSp macro="">
      <xdr:nvCxnSpPr>
        <xdr:cNvPr id="194" name="直線コネクタ 193"/>
        <xdr:cNvCxnSpPr/>
      </xdr:nvCxnSpPr>
      <xdr:spPr>
        <a:xfrm flipV="1">
          <a:off x="2908300" y="104568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5" name="楕円 194"/>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26126</xdr:rowOff>
    </xdr:to>
    <xdr:cxnSp macro="">
      <xdr:nvCxnSpPr>
        <xdr:cNvPr id="196" name="直線コネクタ 195"/>
        <xdr:cNvCxnSpPr/>
      </xdr:nvCxnSpPr>
      <xdr:spPr>
        <a:xfrm>
          <a:off x="2019300" y="104633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7" name="楕円 196"/>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4899</xdr:rowOff>
    </xdr:to>
    <xdr:cxnSp macro="">
      <xdr:nvCxnSpPr>
        <xdr:cNvPr id="198" name="直線コネクタ 197"/>
        <xdr:cNvCxnSpPr/>
      </xdr:nvCxnSpPr>
      <xdr:spPr>
        <a:xfrm>
          <a:off x="1130300" y="10440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203" name="n_1main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4" name="n_2main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5"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23965</xdr:rowOff>
    </xdr:from>
    <xdr:ext cx="405111" cy="259045"/>
    <xdr:sp macro="" textlink="">
      <xdr:nvSpPr>
        <xdr:cNvPr id="206" name="n_4mainValue【橋りょう・トンネル】&#10;有形固定資産減価償却率"/>
        <xdr:cNvSpPr txBox="1"/>
      </xdr:nvSpPr>
      <xdr:spPr>
        <a:xfrm>
          <a:off x="927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4788</xdr:rowOff>
    </xdr:from>
    <xdr:to>
      <xdr:col>55</xdr:col>
      <xdr:colOff>50800</xdr:colOff>
      <xdr:row>62</xdr:row>
      <xdr:rowOff>106388</xdr:rowOff>
    </xdr:to>
    <xdr:sp macro="" textlink="">
      <xdr:nvSpPr>
        <xdr:cNvPr id="246" name="楕円 245"/>
        <xdr:cNvSpPr/>
      </xdr:nvSpPr>
      <xdr:spPr>
        <a:xfrm>
          <a:off x="10426700" y="106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27665</xdr:rowOff>
    </xdr:from>
    <xdr:ext cx="599010" cy="259045"/>
    <xdr:sp macro="" textlink="">
      <xdr:nvSpPr>
        <xdr:cNvPr id="247" name="【橋りょう・トンネル】&#10;一人当たり有形固定資産（償却資産）額該当値テキスト"/>
        <xdr:cNvSpPr txBox="1"/>
      </xdr:nvSpPr>
      <xdr:spPr>
        <a:xfrm>
          <a:off x="10515600" y="104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14510</xdr:rowOff>
    </xdr:from>
    <xdr:to>
      <xdr:col>50</xdr:col>
      <xdr:colOff>165100</xdr:colOff>
      <xdr:row>62</xdr:row>
      <xdr:rowOff>116110</xdr:rowOff>
    </xdr:to>
    <xdr:sp macro="" textlink="">
      <xdr:nvSpPr>
        <xdr:cNvPr id="248" name="楕円 247"/>
        <xdr:cNvSpPr/>
      </xdr:nvSpPr>
      <xdr:spPr>
        <a:xfrm>
          <a:off x="9588500" y="106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55588</xdr:rowOff>
    </xdr:from>
    <xdr:to>
      <xdr:col>55</xdr:col>
      <xdr:colOff>0</xdr:colOff>
      <xdr:row>62</xdr:row>
      <xdr:rowOff>65310</xdr:rowOff>
    </xdr:to>
    <xdr:cxnSp macro="">
      <xdr:nvCxnSpPr>
        <xdr:cNvPr id="249" name="直線コネクタ 248"/>
        <xdr:cNvCxnSpPr/>
      </xdr:nvCxnSpPr>
      <xdr:spPr>
        <a:xfrm flipV="1">
          <a:off x="9639300" y="10685488"/>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37452</xdr:rowOff>
    </xdr:from>
    <xdr:to>
      <xdr:col>46</xdr:col>
      <xdr:colOff>38100</xdr:colOff>
      <xdr:row>62</xdr:row>
      <xdr:rowOff>139052</xdr:rowOff>
    </xdr:to>
    <xdr:sp macro="" textlink="">
      <xdr:nvSpPr>
        <xdr:cNvPr id="250" name="楕円 249"/>
        <xdr:cNvSpPr/>
      </xdr:nvSpPr>
      <xdr:spPr>
        <a:xfrm>
          <a:off x="8699500" y="106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65310</xdr:rowOff>
    </xdr:from>
    <xdr:to>
      <xdr:col>50</xdr:col>
      <xdr:colOff>114300</xdr:colOff>
      <xdr:row>62</xdr:row>
      <xdr:rowOff>88252</xdr:rowOff>
    </xdr:to>
    <xdr:cxnSp macro="">
      <xdr:nvCxnSpPr>
        <xdr:cNvPr id="251" name="直線コネクタ 250"/>
        <xdr:cNvCxnSpPr/>
      </xdr:nvCxnSpPr>
      <xdr:spPr>
        <a:xfrm flipV="1">
          <a:off x="8750300" y="10695210"/>
          <a:ext cx="8890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41291</xdr:rowOff>
    </xdr:from>
    <xdr:to>
      <xdr:col>41</xdr:col>
      <xdr:colOff>101600</xdr:colOff>
      <xdr:row>62</xdr:row>
      <xdr:rowOff>142891</xdr:rowOff>
    </xdr:to>
    <xdr:sp macro="" textlink="">
      <xdr:nvSpPr>
        <xdr:cNvPr id="252" name="楕円 251"/>
        <xdr:cNvSpPr/>
      </xdr:nvSpPr>
      <xdr:spPr>
        <a:xfrm>
          <a:off x="7810500" y="106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88252</xdr:rowOff>
    </xdr:from>
    <xdr:to>
      <xdr:col>45</xdr:col>
      <xdr:colOff>177800</xdr:colOff>
      <xdr:row>62</xdr:row>
      <xdr:rowOff>92091</xdr:rowOff>
    </xdr:to>
    <xdr:cxnSp macro="">
      <xdr:nvCxnSpPr>
        <xdr:cNvPr id="253" name="直線コネクタ 252"/>
        <xdr:cNvCxnSpPr/>
      </xdr:nvCxnSpPr>
      <xdr:spPr>
        <a:xfrm flipV="1">
          <a:off x="7861300" y="10718152"/>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45777</xdr:rowOff>
    </xdr:from>
    <xdr:to>
      <xdr:col>36</xdr:col>
      <xdr:colOff>165100</xdr:colOff>
      <xdr:row>62</xdr:row>
      <xdr:rowOff>147377</xdr:rowOff>
    </xdr:to>
    <xdr:sp macro="" textlink="">
      <xdr:nvSpPr>
        <xdr:cNvPr id="254" name="楕円 253"/>
        <xdr:cNvSpPr/>
      </xdr:nvSpPr>
      <xdr:spPr>
        <a:xfrm>
          <a:off x="6921500" y="106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92091</xdr:rowOff>
    </xdr:from>
    <xdr:to>
      <xdr:col>41</xdr:col>
      <xdr:colOff>50800</xdr:colOff>
      <xdr:row>62</xdr:row>
      <xdr:rowOff>96577</xdr:rowOff>
    </xdr:to>
    <xdr:cxnSp macro="">
      <xdr:nvCxnSpPr>
        <xdr:cNvPr id="255" name="直線コネクタ 254"/>
        <xdr:cNvCxnSpPr/>
      </xdr:nvCxnSpPr>
      <xdr:spPr>
        <a:xfrm flipV="1">
          <a:off x="6972300" y="10721991"/>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132637</xdr:rowOff>
    </xdr:from>
    <xdr:ext cx="599010" cy="259045"/>
    <xdr:sp macro="" textlink="">
      <xdr:nvSpPr>
        <xdr:cNvPr id="260" name="n_1mainValue【橋りょう・トンネル】&#10;一人当たり有形固定資産（償却資産）額"/>
        <xdr:cNvSpPr txBox="1"/>
      </xdr:nvSpPr>
      <xdr:spPr>
        <a:xfrm>
          <a:off x="9327095" y="1041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155579</xdr:rowOff>
    </xdr:from>
    <xdr:ext cx="599010" cy="259045"/>
    <xdr:sp macro="" textlink="">
      <xdr:nvSpPr>
        <xdr:cNvPr id="261" name="n_2mainValue【橋りょう・トンネル】&#10;一人当たり有形固定資産（償却資産）額"/>
        <xdr:cNvSpPr txBox="1"/>
      </xdr:nvSpPr>
      <xdr:spPr>
        <a:xfrm>
          <a:off x="8450795" y="1044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159418</xdr:rowOff>
    </xdr:from>
    <xdr:ext cx="599010" cy="259045"/>
    <xdr:sp macro="" textlink="">
      <xdr:nvSpPr>
        <xdr:cNvPr id="262" name="n_3mainValue【橋りょう・トンネル】&#10;一人当たり有形固定資産（償却資産）額"/>
        <xdr:cNvSpPr txBox="1"/>
      </xdr:nvSpPr>
      <xdr:spPr>
        <a:xfrm>
          <a:off x="7561795" y="1044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163904</xdr:rowOff>
    </xdr:from>
    <xdr:ext cx="599010" cy="259045"/>
    <xdr:sp macro="" textlink="">
      <xdr:nvSpPr>
        <xdr:cNvPr id="263" name="n_4mainValue【橋りょう・トンネル】&#10;一人当たり有形固定資産（償却資産）額"/>
        <xdr:cNvSpPr txBox="1"/>
      </xdr:nvSpPr>
      <xdr:spPr>
        <a:xfrm>
          <a:off x="6672795" y="104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140463</xdr:rowOff>
    </xdr:from>
    <xdr:to>
      <xdr:col>24</xdr:col>
      <xdr:colOff>114300</xdr:colOff>
      <xdr:row>83</xdr:row>
      <xdr:rowOff>70613</xdr:rowOff>
    </xdr:to>
    <xdr:sp macro="" textlink="">
      <xdr:nvSpPr>
        <xdr:cNvPr id="302" name="楕円 301"/>
        <xdr:cNvSpPr/>
      </xdr:nvSpPr>
      <xdr:spPr>
        <a:xfrm>
          <a:off x="45847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118890</xdr:rowOff>
    </xdr:from>
    <xdr:ext cx="405111" cy="259045"/>
    <xdr:sp macro="" textlink="">
      <xdr:nvSpPr>
        <xdr:cNvPr id="303" name="【公営住宅】&#10;有形固定資産減価償却率該当値テキスト"/>
        <xdr:cNvSpPr txBox="1"/>
      </xdr:nvSpPr>
      <xdr:spPr>
        <a:xfrm>
          <a:off x="4673600"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4" name="楕円 303"/>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19813</xdr:rowOff>
    </xdr:to>
    <xdr:cxnSp macro="">
      <xdr:nvCxnSpPr>
        <xdr:cNvPr id="305" name="直線コネクタ 304"/>
        <xdr:cNvCxnSpPr/>
      </xdr:nvCxnSpPr>
      <xdr:spPr>
        <a:xfrm>
          <a:off x="3797300" y="142113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58165</xdr:rowOff>
    </xdr:from>
    <xdr:to>
      <xdr:col>15</xdr:col>
      <xdr:colOff>101600</xdr:colOff>
      <xdr:row>82</xdr:row>
      <xdr:rowOff>159765</xdr:rowOff>
    </xdr:to>
    <xdr:sp macro="" textlink="">
      <xdr:nvSpPr>
        <xdr:cNvPr id="306" name="楕円 305"/>
        <xdr:cNvSpPr/>
      </xdr:nvSpPr>
      <xdr:spPr>
        <a:xfrm>
          <a:off x="2857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152400</xdr:rowOff>
    </xdr:to>
    <xdr:cxnSp macro="">
      <xdr:nvCxnSpPr>
        <xdr:cNvPr id="307" name="直線コネクタ 306"/>
        <xdr:cNvCxnSpPr/>
      </xdr:nvCxnSpPr>
      <xdr:spPr>
        <a:xfrm>
          <a:off x="2908300" y="141678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xdr:rowOff>
    </xdr:from>
    <xdr:to>
      <xdr:col>10</xdr:col>
      <xdr:colOff>165100</xdr:colOff>
      <xdr:row>82</xdr:row>
      <xdr:rowOff>118618</xdr:rowOff>
    </xdr:to>
    <xdr:sp macro="" textlink="">
      <xdr:nvSpPr>
        <xdr:cNvPr id="308" name="楕円 307"/>
        <xdr:cNvSpPr/>
      </xdr:nvSpPr>
      <xdr:spPr>
        <a:xfrm>
          <a:off x="1968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67818</xdr:rowOff>
    </xdr:from>
    <xdr:to>
      <xdr:col>15</xdr:col>
      <xdr:colOff>50800</xdr:colOff>
      <xdr:row>82</xdr:row>
      <xdr:rowOff>108965</xdr:rowOff>
    </xdr:to>
    <xdr:cxnSp macro="">
      <xdr:nvCxnSpPr>
        <xdr:cNvPr id="309" name="直線コネクタ 308"/>
        <xdr:cNvCxnSpPr/>
      </xdr:nvCxnSpPr>
      <xdr:spPr>
        <a:xfrm>
          <a:off x="2019300" y="141267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151892</xdr:rowOff>
    </xdr:from>
    <xdr:to>
      <xdr:col>6</xdr:col>
      <xdr:colOff>38100</xdr:colOff>
      <xdr:row>82</xdr:row>
      <xdr:rowOff>82042</xdr:rowOff>
    </xdr:to>
    <xdr:sp macro="" textlink="">
      <xdr:nvSpPr>
        <xdr:cNvPr id="310" name="楕円 309"/>
        <xdr:cNvSpPr/>
      </xdr:nvSpPr>
      <xdr:spPr>
        <a:xfrm>
          <a:off x="1079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31242</xdr:rowOff>
    </xdr:from>
    <xdr:to>
      <xdr:col>10</xdr:col>
      <xdr:colOff>114300</xdr:colOff>
      <xdr:row>82</xdr:row>
      <xdr:rowOff>67818</xdr:rowOff>
    </xdr:to>
    <xdr:cxnSp macro="">
      <xdr:nvCxnSpPr>
        <xdr:cNvPr id="311" name="直線コネクタ 310"/>
        <xdr:cNvCxnSpPr/>
      </xdr:nvCxnSpPr>
      <xdr:spPr>
        <a:xfrm>
          <a:off x="1130300" y="140901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6" name="n_1main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150892</xdr:rowOff>
    </xdr:from>
    <xdr:ext cx="405111" cy="259045"/>
    <xdr:sp macro="" textlink="">
      <xdr:nvSpPr>
        <xdr:cNvPr id="317" name="n_2mainValue【公営住宅】&#10;有形固定資産減価償却率"/>
        <xdr:cNvSpPr txBox="1"/>
      </xdr:nvSpPr>
      <xdr:spPr>
        <a:xfrm>
          <a:off x="2705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109745</xdr:rowOff>
    </xdr:from>
    <xdr:ext cx="405111" cy="259045"/>
    <xdr:sp macro="" textlink="">
      <xdr:nvSpPr>
        <xdr:cNvPr id="318" name="n_3mainValue【公営住宅】&#10;有形固定資産減価償却率"/>
        <xdr:cNvSpPr txBox="1"/>
      </xdr:nvSpPr>
      <xdr:spPr>
        <a:xfrm>
          <a:off x="1816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73169</xdr:rowOff>
    </xdr:from>
    <xdr:ext cx="405111" cy="259045"/>
    <xdr:sp macro="" textlink="">
      <xdr:nvSpPr>
        <xdr:cNvPr id="319" name="n_4mainValue【公営住宅】&#10;有形固定資産減価償却率"/>
        <xdr:cNvSpPr txBox="1"/>
      </xdr:nvSpPr>
      <xdr:spPr>
        <a:xfrm>
          <a:off x="927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104648</xdr:rowOff>
    </xdr:from>
    <xdr:to>
      <xdr:col>55</xdr:col>
      <xdr:colOff>50800</xdr:colOff>
      <xdr:row>82</xdr:row>
      <xdr:rowOff>34798</xdr:rowOff>
    </xdr:to>
    <xdr:sp macro="" textlink="">
      <xdr:nvSpPr>
        <xdr:cNvPr id="359" name="楕円 358"/>
        <xdr:cNvSpPr/>
      </xdr:nvSpPr>
      <xdr:spPr>
        <a:xfrm>
          <a:off x="10426700" y="139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127525</xdr:rowOff>
    </xdr:from>
    <xdr:ext cx="469744" cy="259045"/>
    <xdr:sp macro="" textlink="">
      <xdr:nvSpPr>
        <xdr:cNvPr id="360" name="【公営住宅】&#10;一人当たり面積該当値テキスト"/>
        <xdr:cNvSpPr txBox="1"/>
      </xdr:nvSpPr>
      <xdr:spPr>
        <a:xfrm>
          <a:off x="10515600"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115315</xdr:rowOff>
    </xdr:from>
    <xdr:to>
      <xdr:col>50</xdr:col>
      <xdr:colOff>165100</xdr:colOff>
      <xdr:row>82</xdr:row>
      <xdr:rowOff>45465</xdr:rowOff>
    </xdr:to>
    <xdr:sp macro="" textlink="">
      <xdr:nvSpPr>
        <xdr:cNvPr id="361" name="楕円 360"/>
        <xdr:cNvSpPr/>
      </xdr:nvSpPr>
      <xdr:spPr>
        <a:xfrm>
          <a:off x="958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155448</xdr:rowOff>
    </xdr:from>
    <xdr:to>
      <xdr:col>55</xdr:col>
      <xdr:colOff>0</xdr:colOff>
      <xdr:row>81</xdr:row>
      <xdr:rowOff>166115</xdr:rowOff>
    </xdr:to>
    <xdr:cxnSp macro="">
      <xdr:nvCxnSpPr>
        <xdr:cNvPr id="362" name="直線コネクタ 361"/>
        <xdr:cNvCxnSpPr/>
      </xdr:nvCxnSpPr>
      <xdr:spPr>
        <a:xfrm flipV="1">
          <a:off x="9639300" y="1404289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127508</xdr:rowOff>
    </xdr:from>
    <xdr:to>
      <xdr:col>46</xdr:col>
      <xdr:colOff>38100</xdr:colOff>
      <xdr:row>82</xdr:row>
      <xdr:rowOff>57658</xdr:rowOff>
    </xdr:to>
    <xdr:sp macro="" textlink="">
      <xdr:nvSpPr>
        <xdr:cNvPr id="363" name="楕円 362"/>
        <xdr:cNvSpPr/>
      </xdr:nvSpPr>
      <xdr:spPr>
        <a:xfrm>
          <a:off x="8699500" y="14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166115</xdr:rowOff>
    </xdr:from>
    <xdr:to>
      <xdr:col>50</xdr:col>
      <xdr:colOff>114300</xdr:colOff>
      <xdr:row>82</xdr:row>
      <xdr:rowOff>6858</xdr:rowOff>
    </xdr:to>
    <xdr:cxnSp macro="">
      <xdr:nvCxnSpPr>
        <xdr:cNvPr id="364" name="直線コネクタ 363"/>
        <xdr:cNvCxnSpPr/>
      </xdr:nvCxnSpPr>
      <xdr:spPr>
        <a:xfrm flipV="1">
          <a:off x="8750300" y="14053565"/>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138937</xdr:rowOff>
    </xdr:from>
    <xdr:to>
      <xdr:col>41</xdr:col>
      <xdr:colOff>101600</xdr:colOff>
      <xdr:row>82</xdr:row>
      <xdr:rowOff>69087</xdr:rowOff>
    </xdr:to>
    <xdr:sp macro="" textlink="">
      <xdr:nvSpPr>
        <xdr:cNvPr id="365" name="楕円 364"/>
        <xdr:cNvSpPr/>
      </xdr:nvSpPr>
      <xdr:spPr>
        <a:xfrm>
          <a:off x="7810500" y="140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6858</xdr:rowOff>
    </xdr:from>
    <xdr:to>
      <xdr:col>45</xdr:col>
      <xdr:colOff>177800</xdr:colOff>
      <xdr:row>82</xdr:row>
      <xdr:rowOff>18287</xdr:rowOff>
    </xdr:to>
    <xdr:cxnSp macro="">
      <xdr:nvCxnSpPr>
        <xdr:cNvPr id="366" name="直線コネクタ 365"/>
        <xdr:cNvCxnSpPr/>
      </xdr:nvCxnSpPr>
      <xdr:spPr>
        <a:xfrm flipV="1">
          <a:off x="7861300" y="14065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148082</xdr:rowOff>
    </xdr:from>
    <xdr:to>
      <xdr:col>36</xdr:col>
      <xdr:colOff>165100</xdr:colOff>
      <xdr:row>82</xdr:row>
      <xdr:rowOff>78232</xdr:rowOff>
    </xdr:to>
    <xdr:sp macro="" textlink="">
      <xdr:nvSpPr>
        <xdr:cNvPr id="367" name="楕円 366"/>
        <xdr:cNvSpPr/>
      </xdr:nvSpPr>
      <xdr:spPr>
        <a:xfrm>
          <a:off x="69215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18287</xdr:rowOff>
    </xdr:from>
    <xdr:to>
      <xdr:col>41</xdr:col>
      <xdr:colOff>50800</xdr:colOff>
      <xdr:row>82</xdr:row>
      <xdr:rowOff>27432</xdr:rowOff>
    </xdr:to>
    <xdr:cxnSp macro="">
      <xdr:nvCxnSpPr>
        <xdr:cNvPr id="368" name="直線コネクタ 367"/>
        <xdr:cNvCxnSpPr/>
      </xdr:nvCxnSpPr>
      <xdr:spPr>
        <a:xfrm flipV="1">
          <a:off x="6972300" y="14077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61992</xdr:rowOff>
    </xdr:from>
    <xdr:ext cx="469744" cy="259045"/>
    <xdr:sp macro="" textlink="">
      <xdr:nvSpPr>
        <xdr:cNvPr id="373" name="n_1mainValue【公営住宅】&#10;一人当たり面積"/>
        <xdr:cNvSpPr txBox="1"/>
      </xdr:nvSpPr>
      <xdr:spPr>
        <a:xfrm>
          <a:off x="9391727" y="137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74185</xdr:rowOff>
    </xdr:from>
    <xdr:ext cx="469744" cy="259045"/>
    <xdr:sp macro="" textlink="">
      <xdr:nvSpPr>
        <xdr:cNvPr id="374" name="n_2mainValue【公営住宅】&#10;一人当たり面積"/>
        <xdr:cNvSpPr txBox="1"/>
      </xdr:nvSpPr>
      <xdr:spPr>
        <a:xfrm>
          <a:off x="851542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85614</xdr:rowOff>
    </xdr:from>
    <xdr:ext cx="469744" cy="259045"/>
    <xdr:sp macro="" textlink="">
      <xdr:nvSpPr>
        <xdr:cNvPr id="375" name="n_3mainValue【公営住宅】&#10;一人当たり面積"/>
        <xdr:cNvSpPr txBox="1"/>
      </xdr:nvSpPr>
      <xdr:spPr>
        <a:xfrm>
          <a:off x="7626427"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94759</xdr:rowOff>
    </xdr:from>
    <xdr:ext cx="469744" cy="259045"/>
    <xdr:sp macro="" textlink="">
      <xdr:nvSpPr>
        <xdr:cNvPr id="376" name="n_4mainValue【公営住宅】&#10;一人当たり面積"/>
        <xdr:cNvSpPr txBox="1"/>
      </xdr:nvSpPr>
      <xdr:spPr>
        <a:xfrm>
          <a:off x="67374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24782</xdr:rowOff>
    </xdr:from>
    <xdr:ext cx="405111" cy="259045"/>
    <xdr:sp macro="" textlink="">
      <xdr:nvSpPr>
        <xdr:cNvPr id="406" name="【港湾・漁港】&#10;有形固定資産減価償却率平均値テキスト"/>
        <xdr:cNvSpPr txBox="1"/>
      </xdr:nvSpPr>
      <xdr:spPr>
        <a:xfrm>
          <a:off x="4673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9" name="フローチャート: 判断 408"/>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0" name="フローチャート: 判断 409"/>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1" name="フローチャート: 判断 410"/>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417" name="楕円 416"/>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418" name="【港湾・漁港】&#10;有形固定資産減価償却率該当値テキスト"/>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31114</xdr:rowOff>
    </xdr:from>
    <xdr:to>
      <xdr:col>20</xdr:col>
      <xdr:colOff>38100</xdr:colOff>
      <xdr:row>102</xdr:row>
      <xdr:rowOff>132714</xdr:rowOff>
    </xdr:to>
    <xdr:sp macro="" textlink="">
      <xdr:nvSpPr>
        <xdr:cNvPr id="419" name="楕円 418"/>
        <xdr:cNvSpPr/>
      </xdr:nvSpPr>
      <xdr:spPr>
        <a:xfrm>
          <a:off x="3746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81914</xdr:rowOff>
    </xdr:from>
    <xdr:to>
      <xdr:col>24</xdr:col>
      <xdr:colOff>63500</xdr:colOff>
      <xdr:row>102</xdr:row>
      <xdr:rowOff>110489</xdr:rowOff>
    </xdr:to>
    <xdr:cxnSp macro="">
      <xdr:nvCxnSpPr>
        <xdr:cNvPr id="420" name="直線コネクタ 419"/>
        <xdr:cNvCxnSpPr/>
      </xdr:nvCxnSpPr>
      <xdr:spPr>
        <a:xfrm>
          <a:off x="3797300" y="175698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4445</xdr:rowOff>
    </xdr:from>
    <xdr:to>
      <xdr:col>15</xdr:col>
      <xdr:colOff>101600</xdr:colOff>
      <xdr:row>102</xdr:row>
      <xdr:rowOff>106045</xdr:rowOff>
    </xdr:to>
    <xdr:sp macro="" textlink="">
      <xdr:nvSpPr>
        <xdr:cNvPr id="421" name="楕円 420"/>
        <xdr:cNvSpPr/>
      </xdr:nvSpPr>
      <xdr:spPr>
        <a:xfrm>
          <a:off x="2857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55245</xdr:rowOff>
    </xdr:from>
    <xdr:to>
      <xdr:col>19</xdr:col>
      <xdr:colOff>177800</xdr:colOff>
      <xdr:row>102</xdr:row>
      <xdr:rowOff>81914</xdr:rowOff>
    </xdr:to>
    <xdr:cxnSp macro="">
      <xdr:nvCxnSpPr>
        <xdr:cNvPr id="422" name="直線コネクタ 421"/>
        <xdr:cNvCxnSpPr/>
      </xdr:nvCxnSpPr>
      <xdr:spPr>
        <a:xfrm>
          <a:off x="2908300" y="17543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137795</xdr:rowOff>
    </xdr:from>
    <xdr:to>
      <xdr:col>10</xdr:col>
      <xdr:colOff>165100</xdr:colOff>
      <xdr:row>102</xdr:row>
      <xdr:rowOff>67945</xdr:rowOff>
    </xdr:to>
    <xdr:sp macro="" textlink="">
      <xdr:nvSpPr>
        <xdr:cNvPr id="423" name="楕円 422"/>
        <xdr:cNvSpPr/>
      </xdr:nvSpPr>
      <xdr:spPr>
        <a:xfrm>
          <a:off x="1968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17145</xdr:rowOff>
    </xdr:from>
    <xdr:to>
      <xdr:col>15</xdr:col>
      <xdr:colOff>50800</xdr:colOff>
      <xdr:row>102</xdr:row>
      <xdr:rowOff>55245</xdr:rowOff>
    </xdr:to>
    <xdr:cxnSp macro="">
      <xdr:nvCxnSpPr>
        <xdr:cNvPr id="424" name="直線コネクタ 423"/>
        <xdr:cNvCxnSpPr/>
      </xdr:nvCxnSpPr>
      <xdr:spPr>
        <a:xfrm>
          <a:off x="2019300" y="1750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99695</xdr:rowOff>
    </xdr:from>
    <xdr:to>
      <xdr:col>6</xdr:col>
      <xdr:colOff>38100</xdr:colOff>
      <xdr:row>102</xdr:row>
      <xdr:rowOff>29845</xdr:rowOff>
    </xdr:to>
    <xdr:sp macro="" textlink="">
      <xdr:nvSpPr>
        <xdr:cNvPr id="425" name="楕円 424"/>
        <xdr:cNvSpPr/>
      </xdr:nvSpPr>
      <xdr:spPr>
        <a:xfrm>
          <a:off x="1079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150495</xdr:rowOff>
    </xdr:from>
    <xdr:to>
      <xdr:col>10</xdr:col>
      <xdr:colOff>114300</xdr:colOff>
      <xdr:row>102</xdr:row>
      <xdr:rowOff>17145</xdr:rowOff>
    </xdr:to>
    <xdr:cxnSp macro="">
      <xdr:nvCxnSpPr>
        <xdr:cNvPr id="426" name="直線コネクタ 425"/>
        <xdr:cNvCxnSpPr/>
      </xdr:nvCxnSpPr>
      <xdr:spPr>
        <a:xfrm>
          <a:off x="1130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112413</xdr:rowOff>
    </xdr:from>
    <xdr:ext cx="405111" cy="259045"/>
    <xdr:sp macro="" textlink="">
      <xdr:nvSpPr>
        <xdr:cNvPr id="427" name="n_1aveValue【港湾・漁港】&#10;有形固定資産減価償却率"/>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428" name="n_2aveValue【港湾・漁港】&#10;有形固定資産減価償却率"/>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34307</xdr:rowOff>
    </xdr:from>
    <xdr:ext cx="405111" cy="259045"/>
    <xdr:sp macro="" textlink="">
      <xdr:nvSpPr>
        <xdr:cNvPr id="429" name="n_3aveValue【港湾・漁港】&#10;有形固定資産減価償却率"/>
        <xdr:cNvSpPr txBox="1"/>
      </xdr:nvSpPr>
      <xdr:spPr>
        <a:xfrm>
          <a:off x="1816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0" name="n_4aveValue【港湾・漁港】&#10;有形固定資産減価償却率"/>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149241</xdr:rowOff>
    </xdr:from>
    <xdr:ext cx="405111" cy="259045"/>
    <xdr:sp macro="" textlink="">
      <xdr:nvSpPr>
        <xdr:cNvPr id="431" name="n_1mainValue【港湾・漁港】&#10;有形固定資産減価償却率"/>
        <xdr:cNvSpPr txBox="1"/>
      </xdr:nvSpPr>
      <xdr:spPr>
        <a:xfrm>
          <a:off x="35820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122572</xdr:rowOff>
    </xdr:from>
    <xdr:ext cx="405111" cy="259045"/>
    <xdr:sp macro="" textlink="">
      <xdr:nvSpPr>
        <xdr:cNvPr id="432" name="n_2mainValue【港湾・漁港】&#10;有形固定資産減価償却率"/>
        <xdr:cNvSpPr txBox="1"/>
      </xdr:nvSpPr>
      <xdr:spPr>
        <a:xfrm>
          <a:off x="2705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84472</xdr:rowOff>
    </xdr:from>
    <xdr:ext cx="405111" cy="259045"/>
    <xdr:sp macro="" textlink="">
      <xdr:nvSpPr>
        <xdr:cNvPr id="433" name="n_3mainValue【港湾・漁港】&#10;有形固定資産減価償却率"/>
        <xdr:cNvSpPr txBox="1"/>
      </xdr:nvSpPr>
      <xdr:spPr>
        <a:xfrm>
          <a:off x="1816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46372</xdr:rowOff>
    </xdr:from>
    <xdr:ext cx="405111" cy="259045"/>
    <xdr:sp macro="" textlink="">
      <xdr:nvSpPr>
        <xdr:cNvPr id="434" name="n_4mainValue【港湾・漁港】&#10;有形固定資産減価償却率"/>
        <xdr:cNvSpPr txBox="1"/>
      </xdr:nvSpPr>
      <xdr:spPr>
        <a:xfrm>
          <a:off x="927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119189</xdr:rowOff>
    </xdr:from>
    <xdr:ext cx="534377" cy="259045"/>
    <xdr:sp macro="" textlink="">
      <xdr:nvSpPr>
        <xdr:cNvPr id="463" name="【港湾・漁港】&#10;一人当たり有形固定資産（償却資産）額平均値テキスト"/>
        <xdr:cNvSpPr txBox="1"/>
      </xdr:nvSpPr>
      <xdr:spPr>
        <a:xfrm>
          <a:off x="10515600" y="1829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137193</xdr:rowOff>
    </xdr:from>
    <xdr:to>
      <xdr:col>46</xdr:col>
      <xdr:colOff>38100</xdr:colOff>
      <xdr:row>107</xdr:row>
      <xdr:rowOff>67343</xdr:rowOff>
    </xdr:to>
    <xdr:sp macro="" textlink="">
      <xdr:nvSpPr>
        <xdr:cNvPr id="466" name="フローチャート: 判断 465"/>
        <xdr:cNvSpPr/>
      </xdr:nvSpPr>
      <xdr:spPr>
        <a:xfrm>
          <a:off x="8699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67" name="フローチャート: 判断 466"/>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68" name="フローチャート: 判断 467"/>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34990</xdr:rowOff>
    </xdr:from>
    <xdr:to>
      <xdr:col>55</xdr:col>
      <xdr:colOff>50800</xdr:colOff>
      <xdr:row>108</xdr:row>
      <xdr:rowOff>136590</xdr:rowOff>
    </xdr:to>
    <xdr:sp macro="" textlink="">
      <xdr:nvSpPr>
        <xdr:cNvPr id="474" name="楕円 473"/>
        <xdr:cNvSpPr/>
      </xdr:nvSpPr>
      <xdr:spPr>
        <a:xfrm>
          <a:off x="10426700" y="185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121367</xdr:rowOff>
    </xdr:from>
    <xdr:ext cx="534377" cy="259045"/>
    <xdr:sp macro="" textlink="">
      <xdr:nvSpPr>
        <xdr:cNvPr id="475" name="【港湾・漁港】&#10;一人当たり有形固定資産（償却資産）額該当値テキスト"/>
        <xdr:cNvSpPr txBox="1"/>
      </xdr:nvSpPr>
      <xdr:spPr>
        <a:xfrm>
          <a:off x="10515600" y="1846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36384</xdr:rowOff>
    </xdr:from>
    <xdr:to>
      <xdr:col>50</xdr:col>
      <xdr:colOff>165100</xdr:colOff>
      <xdr:row>108</xdr:row>
      <xdr:rowOff>137984</xdr:rowOff>
    </xdr:to>
    <xdr:sp macro="" textlink="">
      <xdr:nvSpPr>
        <xdr:cNvPr id="476" name="楕円 475"/>
        <xdr:cNvSpPr/>
      </xdr:nvSpPr>
      <xdr:spPr>
        <a:xfrm>
          <a:off x="9588500" y="18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85790</xdr:rowOff>
    </xdr:from>
    <xdr:to>
      <xdr:col>55</xdr:col>
      <xdr:colOff>0</xdr:colOff>
      <xdr:row>108</xdr:row>
      <xdr:rowOff>87184</xdr:rowOff>
    </xdr:to>
    <xdr:cxnSp macro="">
      <xdr:nvCxnSpPr>
        <xdr:cNvPr id="477" name="直線コネクタ 476"/>
        <xdr:cNvCxnSpPr/>
      </xdr:nvCxnSpPr>
      <xdr:spPr>
        <a:xfrm flipV="1">
          <a:off x="9639300" y="18602390"/>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38409</xdr:rowOff>
    </xdr:from>
    <xdr:to>
      <xdr:col>46</xdr:col>
      <xdr:colOff>38100</xdr:colOff>
      <xdr:row>108</xdr:row>
      <xdr:rowOff>140009</xdr:rowOff>
    </xdr:to>
    <xdr:sp macro="" textlink="">
      <xdr:nvSpPr>
        <xdr:cNvPr id="478" name="楕円 477"/>
        <xdr:cNvSpPr/>
      </xdr:nvSpPr>
      <xdr:spPr>
        <a:xfrm>
          <a:off x="8699500" y="185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87184</xdr:rowOff>
    </xdr:from>
    <xdr:to>
      <xdr:col>50</xdr:col>
      <xdr:colOff>114300</xdr:colOff>
      <xdr:row>108</xdr:row>
      <xdr:rowOff>89209</xdr:rowOff>
    </xdr:to>
    <xdr:cxnSp macro="">
      <xdr:nvCxnSpPr>
        <xdr:cNvPr id="479" name="直線コネクタ 478"/>
        <xdr:cNvCxnSpPr/>
      </xdr:nvCxnSpPr>
      <xdr:spPr>
        <a:xfrm flipV="1">
          <a:off x="8750300" y="18603784"/>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39088</xdr:rowOff>
    </xdr:from>
    <xdr:to>
      <xdr:col>41</xdr:col>
      <xdr:colOff>101600</xdr:colOff>
      <xdr:row>108</xdr:row>
      <xdr:rowOff>140688</xdr:rowOff>
    </xdr:to>
    <xdr:sp macro="" textlink="">
      <xdr:nvSpPr>
        <xdr:cNvPr id="480" name="楕円 479"/>
        <xdr:cNvSpPr/>
      </xdr:nvSpPr>
      <xdr:spPr>
        <a:xfrm>
          <a:off x="7810500" y="185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89209</xdr:rowOff>
    </xdr:from>
    <xdr:to>
      <xdr:col>45</xdr:col>
      <xdr:colOff>177800</xdr:colOff>
      <xdr:row>108</xdr:row>
      <xdr:rowOff>89888</xdr:rowOff>
    </xdr:to>
    <xdr:cxnSp macro="">
      <xdr:nvCxnSpPr>
        <xdr:cNvPr id="481" name="直線コネクタ 480"/>
        <xdr:cNvCxnSpPr/>
      </xdr:nvCxnSpPr>
      <xdr:spPr>
        <a:xfrm flipV="1">
          <a:off x="7861300" y="186058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39946</xdr:rowOff>
    </xdr:from>
    <xdr:to>
      <xdr:col>36</xdr:col>
      <xdr:colOff>165100</xdr:colOff>
      <xdr:row>108</xdr:row>
      <xdr:rowOff>141546</xdr:rowOff>
    </xdr:to>
    <xdr:sp macro="" textlink="">
      <xdr:nvSpPr>
        <xdr:cNvPr id="482" name="楕円 481"/>
        <xdr:cNvSpPr/>
      </xdr:nvSpPr>
      <xdr:spPr>
        <a:xfrm>
          <a:off x="6921500" y="18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89888</xdr:rowOff>
    </xdr:from>
    <xdr:to>
      <xdr:col>41</xdr:col>
      <xdr:colOff>50800</xdr:colOff>
      <xdr:row>108</xdr:row>
      <xdr:rowOff>90746</xdr:rowOff>
    </xdr:to>
    <xdr:cxnSp macro="">
      <xdr:nvCxnSpPr>
        <xdr:cNvPr id="483" name="直線コネクタ 482"/>
        <xdr:cNvCxnSpPr/>
      </xdr:nvCxnSpPr>
      <xdr:spPr>
        <a:xfrm flipV="1">
          <a:off x="6972300" y="18606488"/>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45552</xdr:rowOff>
    </xdr:from>
    <xdr:ext cx="534377" cy="259045"/>
    <xdr:sp macro="" textlink="">
      <xdr:nvSpPr>
        <xdr:cNvPr id="484" name="n_1aveValue【港湾・漁港】&#10;一人当たり有形固定資産（償却資産）額"/>
        <xdr:cNvSpPr txBox="1"/>
      </xdr:nvSpPr>
      <xdr:spPr>
        <a:xfrm>
          <a:off x="93594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83870</xdr:rowOff>
    </xdr:from>
    <xdr:ext cx="599010" cy="259045"/>
    <xdr:sp macro="" textlink="">
      <xdr:nvSpPr>
        <xdr:cNvPr id="485" name="n_2aveValue【港湾・漁港】&#10;一人当たり有形固定資産（償却資産）額"/>
        <xdr:cNvSpPr txBox="1"/>
      </xdr:nvSpPr>
      <xdr:spPr>
        <a:xfrm>
          <a:off x="8450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86" name="n_3aveValue【港湾・漁港】&#10;一人当たり有形固定資産（償却資産）額"/>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87" name="n_4aveValue【港湾・漁港】&#10;一人当たり有形固定資産（償却資産）額"/>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129111</xdr:rowOff>
    </xdr:from>
    <xdr:ext cx="534377" cy="259045"/>
    <xdr:sp macro="" textlink="">
      <xdr:nvSpPr>
        <xdr:cNvPr id="488" name="n_1mainValue【港湾・漁港】&#10;一人当たり有形固定資産（償却資産）額"/>
        <xdr:cNvSpPr txBox="1"/>
      </xdr:nvSpPr>
      <xdr:spPr>
        <a:xfrm>
          <a:off x="9359411" y="18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131136</xdr:rowOff>
    </xdr:from>
    <xdr:ext cx="534377" cy="259045"/>
    <xdr:sp macro="" textlink="">
      <xdr:nvSpPr>
        <xdr:cNvPr id="489" name="n_2mainValue【港湾・漁港】&#10;一人当たり有形固定資産（償却資産）額"/>
        <xdr:cNvSpPr txBox="1"/>
      </xdr:nvSpPr>
      <xdr:spPr>
        <a:xfrm>
          <a:off x="8483111" y="186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131815</xdr:rowOff>
    </xdr:from>
    <xdr:ext cx="534377" cy="259045"/>
    <xdr:sp macro="" textlink="">
      <xdr:nvSpPr>
        <xdr:cNvPr id="490" name="n_3mainValue【港湾・漁港】&#10;一人当たり有形固定資産（償却資産）額"/>
        <xdr:cNvSpPr txBox="1"/>
      </xdr:nvSpPr>
      <xdr:spPr>
        <a:xfrm>
          <a:off x="7594111" y="1864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132673</xdr:rowOff>
    </xdr:from>
    <xdr:ext cx="534377" cy="259045"/>
    <xdr:sp macro="" textlink="">
      <xdr:nvSpPr>
        <xdr:cNvPr id="491" name="n_4mainValue【港湾・漁港】&#10;一人当たり有形固定資産（償却資産）額"/>
        <xdr:cNvSpPr txBox="1"/>
      </xdr:nvSpPr>
      <xdr:spPr>
        <a:xfrm>
          <a:off x="6705111" y="18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521"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4" name="フローチャート: 判断 523"/>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5" name="フローチャート: 判断 524"/>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532" name="楕円 531"/>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533" name="【認定こども園・幼稚園・保育所】&#10;有形固定資産減価償却率該当値テキスト"/>
        <xdr:cNvSpPr txBox="1"/>
      </xdr:nvSpPr>
      <xdr:spPr>
        <a:xfrm>
          <a:off x="16357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34" name="楕円 533"/>
        <xdr:cNvSpPr/>
      </xdr:nvSpPr>
      <xdr:spPr>
        <a:xfrm>
          <a:off x="1543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37</xdr:row>
      <xdr:rowOff>97155</xdr:rowOff>
    </xdr:to>
    <xdr:cxnSp macro="">
      <xdr:nvCxnSpPr>
        <xdr:cNvPr id="535" name="直線コネクタ 534"/>
        <xdr:cNvCxnSpPr/>
      </xdr:nvCxnSpPr>
      <xdr:spPr>
        <a:xfrm>
          <a:off x="15481300" y="6398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536" name="楕円 535"/>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55245</xdr:rowOff>
    </xdr:to>
    <xdr:cxnSp macro="">
      <xdr:nvCxnSpPr>
        <xdr:cNvPr id="537" name="直線コネクタ 536"/>
        <xdr:cNvCxnSpPr/>
      </xdr:nvCxnSpPr>
      <xdr:spPr>
        <a:xfrm>
          <a:off x="14592300" y="635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38" name="楕円 537"/>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9525</xdr:rowOff>
    </xdr:to>
    <xdr:cxnSp macro="">
      <xdr:nvCxnSpPr>
        <xdr:cNvPr id="539" name="直線コネクタ 538"/>
        <xdr:cNvCxnSpPr/>
      </xdr:nvCxnSpPr>
      <xdr:spPr>
        <a:xfrm>
          <a:off x="13703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540" name="楕円 539"/>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150495</xdr:rowOff>
    </xdr:from>
    <xdr:to>
      <xdr:col>71</xdr:col>
      <xdr:colOff>177800</xdr:colOff>
      <xdr:row>37</xdr:row>
      <xdr:rowOff>55245</xdr:rowOff>
    </xdr:to>
    <xdr:cxnSp macro="">
      <xdr:nvCxnSpPr>
        <xdr:cNvPr id="541" name="直線コネクタ 540"/>
        <xdr:cNvCxnSpPr/>
      </xdr:nvCxnSpPr>
      <xdr:spPr>
        <a:xfrm flipV="1">
          <a:off x="12814300" y="63226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42"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3"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544" name="n_3aveValue【認定こども園・幼稚園・保育所】&#10;有形固定資産減価償却率"/>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5"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546" name="n_1main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547" name="n_2main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548" name="n_3mainValue【認定こども園・幼稚園・保育所】&#10;有形固定資産減価償却率"/>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49" name="n_4main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578"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1" name="フローチャート: 判断 58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2" name="フローチャート: 判断 581"/>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3" name="フローチャート: 判断 582"/>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40640</xdr:rowOff>
    </xdr:from>
    <xdr:to>
      <xdr:col>116</xdr:col>
      <xdr:colOff>114300</xdr:colOff>
      <xdr:row>37</xdr:row>
      <xdr:rowOff>142240</xdr:rowOff>
    </xdr:to>
    <xdr:sp macro="" textlink="">
      <xdr:nvSpPr>
        <xdr:cNvPr id="589" name="楕円 588"/>
        <xdr:cNvSpPr/>
      </xdr:nvSpPr>
      <xdr:spPr>
        <a:xfrm>
          <a:off x="22110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63517</xdr:rowOff>
    </xdr:from>
    <xdr:ext cx="469744" cy="259045"/>
    <xdr:sp macro="" textlink="">
      <xdr:nvSpPr>
        <xdr:cNvPr id="590" name="【認定こども園・幼稚園・保育所】&#10;一人当たり面積該当値テキスト"/>
        <xdr:cNvSpPr txBox="1"/>
      </xdr:nvSpPr>
      <xdr:spPr>
        <a:xfrm>
          <a:off x="221996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591" name="楕円 590"/>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91440</xdr:rowOff>
    </xdr:from>
    <xdr:to>
      <xdr:col>116</xdr:col>
      <xdr:colOff>63500</xdr:colOff>
      <xdr:row>37</xdr:row>
      <xdr:rowOff>102870</xdr:rowOff>
    </xdr:to>
    <xdr:cxnSp macro="">
      <xdr:nvCxnSpPr>
        <xdr:cNvPr id="592" name="直線コネクタ 591"/>
        <xdr:cNvCxnSpPr/>
      </xdr:nvCxnSpPr>
      <xdr:spPr>
        <a:xfrm flipV="1">
          <a:off x="21323300" y="6435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153670</xdr:rowOff>
    </xdr:to>
    <xdr:sp macro="" textlink="">
      <xdr:nvSpPr>
        <xdr:cNvPr id="593" name="楕円 592"/>
        <xdr:cNvSpPr/>
      </xdr:nvSpPr>
      <xdr:spPr>
        <a:xfrm>
          <a:off x="2038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102870</xdr:rowOff>
    </xdr:to>
    <xdr:cxnSp macro="">
      <xdr:nvCxnSpPr>
        <xdr:cNvPr id="594" name="直線コネクタ 593"/>
        <xdr:cNvCxnSpPr/>
      </xdr:nvCxnSpPr>
      <xdr:spPr>
        <a:xfrm>
          <a:off x="20434300" y="644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595" name="楕円 594"/>
        <xdr:cNvSpPr/>
      </xdr:nvSpPr>
      <xdr:spPr>
        <a:xfrm>
          <a:off x="19494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114300</xdr:rowOff>
    </xdr:to>
    <xdr:cxnSp macro="">
      <xdr:nvCxnSpPr>
        <xdr:cNvPr id="596" name="直線コネクタ 595"/>
        <xdr:cNvCxnSpPr/>
      </xdr:nvCxnSpPr>
      <xdr:spPr>
        <a:xfrm flipV="1">
          <a:off x="19545300" y="644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97" name="楕円 596"/>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114300</xdr:rowOff>
    </xdr:from>
    <xdr:to>
      <xdr:col>102</xdr:col>
      <xdr:colOff>114300</xdr:colOff>
      <xdr:row>38</xdr:row>
      <xdr:rowOff>0</xdr:rowOff>
    </xdr:to>
    <xdr:cxnSp macro="">
      <xdr:nvCxnSpPr>
        <xdr:cNvPr id="598" name="直線コネクタ 597"/>
        <xdr:cNvCxnSpPr/>
      </xdr:nvCxnSpPr>
      <xdr:spPr>
        <a:xfrm flipV="1">
          <a:off x="18656300" y="645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9"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600"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601"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602"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170197</xdr:rowOff>
    </xdr:from>
    <xdr:ext cx="469744" cy="259045"/>
    <xdr:sp macro="" textlink="">
      <xdr:nvSpPr>
        <xdr:cNvPr id="603" name="n_1main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604" name="n_2mainValue【認定こども園・幼稚園・保育所】&#10;一人当たり面積"/>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10177</xdr:rowOff>
    </xdr:from>
    <xdr:ext cx="469744" cy="259045"/>
    <xdr:sp macro="" textlink="">
      <xdr:nvSpPr>
        <xdr:cNvPr id="605" name="n_3mainValue【認定こども園・幼稚園・保育所】&#10;一人当たり面積"/>
        <xdr:cNvSpPr txBox="1"/>
      </xdr:nvSpPr>
      <xdr:spPr>
        <a:xfrm>
          <a:off x="19310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606" name="n_4main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4"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38" name="フローチャート: 判断 637"/>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639" name="フローチャート: 判断 638"/>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xdr:rowOff>
    </xdr:from>
    <xdr:to>
      <xdr:col>85</xdr:col>
      <xdr:colOff>177800</xdr:colOff>
      <xdr:row>59</xdr:row>
      <xdr:rowOff>112522</xdr:rowOff>
    </xdr:to>
    <xdr:sp macro="" textlink="">
      <xdr:nvSpPr>
        <xdr:cNvPr id="645" name="楕円 644"/>
        <xdr:cNvSpPr/>
      </xdr:nvSpPr>
      <xdr:spPr>
        <a:xfrm>
          <a:off x="162687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33799</xdr:rowOff>
    </xdr:from>
    <xdr:ext cx="405111" cy="259045"/>
    <xdr:sp macro="" textlink="">
      <xdr:nvSpPr>
        <xdr:cNvPr id="646" name="【学校施設】&#10;有形固定資産減価償却率該当値テキスト"/>
        <xdr:cNvSpPr txBox="1"/>
      </xdr:nvSpPr>
      <xdr:spPr>
        <a:xfrm>
          <a:off x="16357600" y="997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47" name="楕円 64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61722</xdr:rowOff>
    </xdr:to>
    <xdr:cxnSp macro="">
      <xdr:nvCxnSpPr>
        <xdr:cNvPr id="648" name="直線コネクタ 647"/>
        <xdr:cNvCxnSpPr/>
      </xdr:nvCxnSpPr>
      <xdr:spPr>
        <a:xfrm>
          <a:off x="15481300" y="100584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116078</xdr:rowOff>
    </xdr:from>
    <xdr:to>
      <xdr:col>76</xdr:col>
      <xdr:colOff>165100</xdr:colOff>
      <xdr:row>58</xdr:row>
      <xdr:rowOff>46228</xdr:rowOff>
    </xdr:to>
    <xdr:sp macro="" textlink="">
      <xdr:nvSpPr>
        <xdr:cNvPr id="649" name="楕円 648"/>
        <xdr:cNvSpPr/>
      </xdr:nvSpPr>
      <xdr:spPr>
        <a:xfrm>
          <a:off x="14541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58</xdr:row>
      <xdr:rowOff>114300</xdr:rowOff>
    </xdr:to>
    <xdr:cxnSp macro="">
      <xdr:nvCxnSpPr>
        <xdr:cNvPr id="650" name="直線コネクタ 649"/>
        <xdr:cNvCxnSpPr/>
      </xdr:nvCxnSpPr>
      <xdr:spPr>
        <a:xfrm>
          <a:off x="14592300" y="99395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72644</xdr:rowOff>
    </xdr:from>
    <xdr:to>
      <xdr:col>72</xdr:col>
      <xdr:colOff>38100</xdr:colOff>
      <xdr:row>59</xdr:row>
      <xdr:rowOff>2794</xdr:rowOff>
    </xdr:to>
    <xdr:sp macro="" textlink="">
      <xdr:nvSpPr>
        <xdr:cNvPr id="651" name="楕円 650"/>
        <xdr:cNvSpPr/>
      </xdr:nvSpPr>
      <xdr:spPr>
        <a:xfrm>
          <a:off x="13652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166878</xdr:rowOff>
    </xdr:from>
    <xdr:to>
      <xdr:col>76</xdr:col>
      <xdr:colOff>114300</xdr:colOff>
      <xdr:row>58</xdr:row>
      <xdr:rowOff>123444</xdr:rowOff>
    </xdr:to>
    <xdr:cxnSp macro="">
      <xdr:nvCxnSpPr>
        <xdr:cNvPr id="652" name="直線コネクタ 651"/>
        <xdr:cNvCxnSpPr/>
      </xdr:nvCxnSpPr>
      <xdr:spPr>
        <a:xfrm flipV="1">
          <a:off x="13703300" y="99395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3" name="楕円 652"/>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123444</xdr:rowOff>
    </xdr:to>
    <xdr:cxnSp macro="">
      <xdr:nvCxnSpPr>
        <xdr:cNvPr id="654" name="直線コネクタ 653"/>
        <xdr:cNvCxnSpPr/>
      </xdr:nvCxnSpPr>
      <xdr:spPr>
        <a:xfrm>
          <a:off x="12814300" y="10012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5"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学校施設】&#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657" name="n_3aveValue【学校施設】&#10;有形固定資産減価償却率"/>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58" name="n_4ave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59"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62755</xdr:rowOff>
    </xdr:from>
    <xdr:ext cx="405111" cy="259045"/>
    <xdr:sp macro="" textlink="">
      <xdr:nvSpPr>
        <xdr:cNvPr id="660" name="n_2mainValue【学校施設】&#10;有形固定資産減価償却率"/>
        <xdr:cNvSpPr txBox="1"/>
      </xdr:nvSpPr>
      <xdr:spPr>
        <a:xfrm>
          <a:off x="14389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19321</xdr:rowOff>
    </xdr:from>
    <xdr:ext cx="405111" cy="259045"/>
    <xdr:sp macro="" textlink="">
      <xdr:nvSpPr>
        <xdr:cNvPr id="661" name="n_3mainValue【学校施設】&#10;有形固定資産減価償却率"/>
        <xdr:cNvSpPr txBox="1"/>
      </xdr:nvSpPr>
      <xdr:spPr>
        <a:xfrm>
          <a:off x="13500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2" name="n_4mainValue【学校施設】&#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688"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691" name="フローチャート: 判断 690"/>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692" name="フローチャート: 判断 691"/>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693" name="フローチャート: 判断 692"/>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114935</xdr:rowOff>
    </xdr:from>
    <xdr:to>
      <xdr:col>116</xdr:col>
      <xdr:colOff>114300</xdr:colOff>
      <xdr:row>60</xdr:row>
      <xdr:rowOff>45085</xdr:rowOff>
    </xdr:to>
    <xdr:sp macro="" textlink="">
      <xdr:nvSpPr>
        <xdr:cNvPr id="699" name="楕円 698"/>
        <xdr:cNvSpPr/>
      </xdr:nvSpPr>
      <xdr:spPr>
        <a:xfrm>
          <a:off x="22110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137812</xdr:rowOff>
    </xdr:from>
    <xdr:ext cx="469744" cy="259045"/>
    <xdr:sp macro="" textlink="">
      <xdr:nvSpPr>
        <xdr:cNvPr id="700" name="【学校施設】&#10;一人当たり面積該当値テキスト"/>
        <xdr:cNvSpPr txBox="1"/>
      </xdr:nvSpPr>
      <xdr:spPr>
        <a:xfrm>
          <a:off x="22199600"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701" name="楕円 700"/>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165735</xdr:rowOff>
    </xdr:from>
    <xdr:to>
      <xdr:col>116</xdr:col>
      <xdr:colOff>63500</xdr:colOff>
      <xdr:row>60</xdr:row>
      <xdr:rowOff>9144</xdr:rowOff>
    </xdr:to>
    <xdr:cxnSp macro="">
      <xdr:nvCxnSpPr>
        <xdr:cNvPr id="702" name="直線コネクタ 701"/>
        <xdr:cNvCxnSpPr/>
      </xdr:nvCxnSpPr>
      <xdr:spPr>
        <a:xfrm flipV="1">
          <a:off x="21323300" y="1028128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150368</xdr:rowOff>
    </xdr:from>
    <xdr:to>
      <xdr:col>107</xdr:col>
      <xdr:colOff>101600</xdr:colOff>
      <xdr:row>60</xdr:row>
      <xdr:rowOff>80518</xdr:rowOff>
    </xdr:to>
    <xdr:sp macro="" textlink="">
      <xdr:nvSpPr>
        <xdr:cNvPr id="703" name="楕円 702"/>
        <xdr:cNvSpPr/>
      </xdr:nvSpPr>
      <xdr:spPr>
        <a:xfrm>
          <a:off x="20383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29718</xdr:rowOff>
    </xdr:to>
    <xdr:cxnSp macro="">
      <xdr:nvCxnSpPr>
        <xdr:cNvPr id="704" name="直線コネクタ 703"/>
        <xdr:cNvCxnSpPr/>
      </xdr:nvCxnSpPr>
      <xdr:spPr>
        <a:xfrm flipV="1">
          <a:off x="20434300" y="102961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164656</xdr:rowOff>
    </xdr:from>
    <xdr:to>
      <xdr:col>102</xdr:col>
      <xdr:colOff>165100</xdr:colOff>
      <xdr:row>60</xdr:row>
      <xdr:rowOff>94806</xdr:rowOff>
    </xdr:to>
    <xdr:sp macro="" textlink="">
      <xdr:nvSpPr>
        <xdr:cNvPr id="705" name="楕円 704"/>
        <xdr:cNvSpPr/>
      </xdr:nvSpPr>
      <xdr:spPr>
        <a:xfrm>
          <a:off x="19494500" y="102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29718</xdr:rowOff>
    </xdr:from>
    <xdr:to>
      <xdr:col>107</xdr:col>
      <xdr:colOff>50800</xdr:colOff>
      <xdr:row>60</xdr:row>
      <xdr:rowOff>44006</xdr:rowOff>
    </xdr:to>
    <xdr:cxnSp macro="">
      <xdr:nvCxnSpPr>
        <xdr:cNvPr id="706" name="直線コネクタ 705"/>
        <xdr:cNvCxnSpPr/>
      </xdr:nvCxnSpPr>
      <xdr:spPr>
        <a:xfrm flipV="1">
          <a:off x="19545300" y="1031671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14351</xdr:rowOff>
    </xdr:from>
    <xdr:to>
      <xdr:col>98</xdr:col>
      <xdr:colOff>38100</xdr:colOff>
      <xdr:row>60</xdr:row>
      <xdr:rowOff>115951</xdr:rowOff>
    </xdr:to>
    <xdr:sp macro="" textlink="">
      <xdr:nvSpPr>
        <xdr:cNvPr id="707" name="楕円 706"/>
        <xdr:cNvSpPr/>
      </xdr:nvSpPr>
      <xdr:spPr>
        <a:xfrm>
          <a:off x="18605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44006</xdr:rowOff>
    </xdr:from>
    <xdr:to>
      <xdr:col>102</xdr:col>
      <xdr:colOff>114300</xdr:colOff>
      <xdr:row>60</xdr:row>
      <xdr:rowOff>65151</xdr:rowOff>
    </xdr:to>
    <xdr:cxnSp macro="">
      <xdr:nvCxnSpPr>
        <xdr:cNvPr id="708" name="直線コネクタ 707"/>
        <xdr:cNvCxnSpPr/>
      </xdr:nvCxnSpPr>
      <xdr:spPr>
        <a:xfrm flipV="1">
          <a:off x="18656300" y="1033100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709"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710"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711"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712"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713" name="n_1mainValue【学校施設】&#10;一人当たり面積"/>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97045</xdr:rowOff>
    </xdr:from>
    <xdr:ext cx="469744" cy="259045"/>
    <xdr:sp macro="" textlink="">
      <xdr:nvSpPr>
        <xdr:cNvPr id="714" name="n_2mainValue【学校施設】&#10;一人当たり面積"/>
        <xdr:cNvSpPr txBox="1"/>
      </xdr:nvSpPr>
      <xdr:spPr>
        <a:xfrm>
          <a:off x="20199427"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111333</xdr:rowOff>
    </xdr:from>
    <xdr:ext cx="469744" cy="259045"/>
    <xdr:sp macro="" textlink="">
      <xdr:nvSpPr>
        <xdr:cNvPr id="715" name="n_3mainValue【学校施設】&#10;一人当たり面積"/>
        <xdr:cNvSpPr txBox="1"/>
      </xdr:nvSpPr>
      <xdr:spPr>
        <a:xfrm>
          <a:off x="19310427" y="100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132478</xdr:rowOff>
    </xdr:from>
    <xdr:ext cx="469744" cy="259045"/>
    <xdr:sp macro="" textlink="">
      <xdr:nvSpPr>
        <xdr:cNvPr id="716" name="n_4mainValue【学校施設】&#10;一人当たり面積"/>
        <xdr:cNvSpPr txBox="1"/>
      </xdr:nvSpPr>
      <xdr:spPr>
        <a:xfrm>
          <a:off x="184214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741" name="直線コネクタ 740"/>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744"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745" name="直線コネクタ 744"/>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746"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7" name="フローチャート: 判断 746"/>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748" name="フローチャート: 判断 747"/>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49" name="フローチャート: 判断 748"/>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50" name="フローチャート: 判断 749"/>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1" name="フローチャート: 判断 750"/>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7" name="楕円 756"/>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58"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59" name="楕円 758"/>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0" name="直線コネクタ 759"/>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1" name="楕円 760"/>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2" name="直線コネクタ 761"/>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3" name="楕円 762"/>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4" name="直線コネクタ 763"/>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5" name="楕円 764"/>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6" name="直線コネクタ 765"/>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767"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768"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769"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0"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1"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2"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3"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4"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98" name="直線コネクタ 797"/>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0" name="直線コネクタ 79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3"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4" name="フローチャート: 判断 8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5" name="フローチャート: 判断 80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6" name="フローチャート: 判断 8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7" name="フローチャート: 判断 80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8" name="フローチャート: 判断 80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4" name="楕円 813"/>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5"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6" name="楕円 815"/>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17" name="直線コネクタ 816"/>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18" name="楕円 817"/>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19" name="直線コネクタ 818"/>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0" name="楕円 819"/>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1" name="直線コネクタ 820"/>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2" name="楕円 821"/>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3" name="直線コネクタ 822"/>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824"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7"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28"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29"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0"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1"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856" name="直線コネクタ 855"/>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57"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58" name="直線コネクタ 857"/>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859"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860" name="直線コネクタ 859"/>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61"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2" name="フローチャート: 判断 86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3" name="フローチャート: 判断 86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864" name="フローチャート: 判断 863"/>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5" name="フローチャート: 判断 8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866" name="フローチャート: 判断 865"/>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72" name="楕円 871"/>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73" name="【公民館】&#10;有形固定資産減価償却率該当値テキスト"/>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874" name="楕円 873"/>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105</xdr:row>
      <xdr:rowOff>137161</xdr:rowOff>
    </xdr:to>
    <xdr:cxnSp macro="">
      <xdr:nvCxnSpPr>
        <xdr:cNvPr id="875" name="直線コネクタ 874"/>
        <xdr:cNvCxnSpPr/>
      </xdr:nvCxnSpPr>
      <xdr:spPr>
        <a:xfrm>
          <a:off x="15481300" y="181032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876" name="楕円 875"/>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105</xdr:row>
      <xdr:rowOff>110489</xdr:rowOff>
    </xdr:to>
    <xdr:cxnSp macro="">
      <xdr:nvCxnSpPr>
        <xdr:cNvPr id="877" name="直線コネクタ 876"/>
        <xdr:cNvCxnSpPr/>
      </xdr:nvCxnSpPr>
      <xdr:spPr>
        <a:xfrm flipV="1">
          <a:off x="14592300" y="181032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8" name="楕円 877"/>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110489</xdr:rowOff>
    </xdr:to>
    <xdr:cxnSp macro="">
      <xdr:nvCxnSpPr>
        <xdr:cNvPr id="879" name="直線コネクタ 878"/>
        <xdr:cNvCxnSpPr/>
      </xdr:nvCxnSpPr>
      <xdr:spPr>
        <a:xfrm>
          <a:off x="13703300" y="18044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124461</xdr:rowOff>
    </xdr:from>
    <xdr:to>
      <xdr:col>67</xdr:col>
      <xdr:colOff>101600</xdr:colOff>
      <xdr:row>105</xdr:row>
      <xdr:rowOff>54611</xdr:rowOff>
    </xdr:to>
    <xdr:sp macro="" textlink="">
      <xdr:nvSpPr>
        <xdr:cNvPr id="880" name="楕円 879"/>
        <xdr:cNvSpPr/>
      </xdr:nvSpPr>
      <xdr:spPr>
        <a:xfrm>
          <a:off x="1276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3811</xdr:rowOff>
    </xdr:from>
    <xdr:to>
      <xdr:col>71</xdr:col>
      <xdr:colOff>177800</xdr:colOff>
      <xdr:row>105</xdr:row>
      <xdr:rowOff>41911</xdr:rowOff>
    </xdr:to>
    <xdr:cxnSp macro="">
      <xdr:nvCxnSpPr>
        <xdr:cNvPr id="881" name="直線コネクタ 880"/>
        <xdr:cNvCxnSpPr/>
      </xdr:nvCxnSpPr>
      <xdr:spPr>
        <a:xfrm>
          <a:off x="12814300" y="18006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82"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883"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885"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886" name="n_1mainValue【公民館】&#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887"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88" name="n_3mainValue【公民館】&#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45738</xdr:rowOff>
    </xdr:from>
    <xdr:ext cx="405111" cy="259045"/>
    <xdr:sp macro="" textlink="">
      <xdr:nvSpPr>
        <xdr:cNvPr id="889" name="n_4mainValue【公民館】&#10;有形固定資産減価償却率"/>
        <xdr:cNvSpPr txBox="1"/>
      </xdr:nvSpPr>
      <xdr:spPr>
        <a:xfrm>
          <a:off x="12611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911" name="直線コネクタ 910"/>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2"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3" name="直線コネクタ 912"/>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5" name="直線コネクタ 91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916"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17" name="フローチャート: 判断 916"/>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918" name="フローチャート: 判断 917"/>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19" name="フローチャート: 判断 918"/>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0" name="フローチャート: 判断 919"/>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21" name="フローチャート: 判断 920"/>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27" name="楕円 926"/>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928"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929" name="楕円 928"/>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67056</xdr:rowOff>
    </xdr:to>
    <xdr:cxnSp macro="">
      <xdr:nvCxnSpPr>
        <xdr:cNvPr id="930" name="直線コネクタ 929"/>
        <xdr:cNvCxnSpPr/>
      </xdr:nvCxnSpPr>
      <xdr:spPr>
        <a:xfrm flipV="1">
          <a:off x="21323300" y="1840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20828</xdr:rowOff>
    </xdr:from>
    <xdr:to>
      <xdr:col>107</xdr:col>
      <xdr:colOff>101600</xdr:colOff>
      <xdr:row>107</xdr:row>
      <xdr:rowOff>122428</xdr:rowOff>
    </xdr:to>
    <xdr:sp macro="" textlink="">
      <xdr:nvSpPr>
        <xdr:cNvPr id="931" name="楕円 930"/>
        <xdr:cNvSpPr/>
      </xdr:nvSpPr>
      <xdr:spPr>
        <a:xfrm>
          <a:off x="20383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71628</xdr:rowOff>
    </xdr:to>
    <xdr:cxnSp macro="">
      <xdr:nvCxnSpPr>
        <xdr:cNvPr id="932" name="直線コネクタ 931"/>
        <xdr:cNvCxnSpPr/>
      </xdr:nvCxnSpPr>
      <xdr:spPr>
        <a:xfrm flipV="1">
          <a:off x="20434300" y="1841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933" name="楕円 932"/>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71628</xdr:rowOff>
    </xdr:from>
    <xdr:to>
      <xdr:col>107</xdr:col>
      <xdr:colOff>50800</xdr:colOff>
      <xdr:row>107</xdr:row>
      <xdr:rowOff>83058</xdr:rowOff>
    </xdr:to>
    <xdr:cxnSp macro="">
      <xdr:nvCxnSpPr>
        <xdr:cNvPr id="934" name="直線コネクタ 933"/>
        <xdr:cNvCxnSpPr/>
      </xdr:nvCxnSpPr>
      <xdr:spPr>
        <a:xfrm flipV="1">
          <a:off x="19545300" y="184167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935" name="楕円 934"/>
        <xdr:cNvSpPr/>
      </xdr:nvSpPr>
      <xdr:spPr>
        <a:xfrm>
          <a:off x="18605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83058</xdr:rowOff>
    </xdr:from>
    <xdr:to>
      <xdr:col>102</xdr:col>
      <xdr:colOff>114300</xdr:colOff>
      <xdr:row>107</xdr:row>
      <xdr:rowOff>85344</xdr:rowOff>
    </xdr:to>
    <xdr:cxnSp macro="">
      <xdr:nvCxnSpPr>
        <xdr:cNvPr id="936" name="直線コネクタ 935"/>
        <xdr:cNvCxnSpPr/>
      </xdr:nvCxnSpPr>
      <xdr:spPr>
        <a:xfrm flipV="1">
          <a:off x="18656300" y="1842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937"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38"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9"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940"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941" name="n_1mainValue【公民館】&#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113555</xdr:rowOff>
    </xdr:from>
    <xdr:ext cx="469744" cy="259045"/>
    <xdr:sp macro="" textlink="">
      <xdr:nvSpPr>
        <xdr:cNvPr id="942" name="n_2mainValue【公民館】&#10;一人当たり面積"/>
        <xdr:cNvSpPr txBox="1"/>
      </xdr:nvSpPr>
      <xdr:spPr>
        <a:xfrm>
          <a:off x="20199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943" name="n_3mainValue【公民館】&#10;一人当たり面積"/>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127271</xdr:rowOff>
    </xdr:from>
    <xdr:ext cx="469744" cy="259045"/>
    <xdr:sp macro="" textlink="">
      <xdr:nvSpPr>
        <xdr:cNvPr id="944" name="n_4mainValue【公民館】&#10;一人当たり面積"/>
        <xdr:cNvSpPr txBox="1"/>
      </xdr:nvSpPr>
      <xdr:spPr>
        <a:xfrm>
          <a:off x="18421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道路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公民館の有形固定資産減価償却率は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類似団体内平均を上回っており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老朽化が顕著な施設として課題となっている。</a:t>
          </a:r>
          <a:r>
            <a:rPr kumimoji="1" lang="ja-JP" altLang="en-US" sz="1100">
              <a:solidFill>
                <a:schemeClr val="dk1"/>
              </a:solidFill>
              <a:effectLst/>
              <a:latin typeface="+mn-lt"/>
              <a:ea typeface="+mn-ea"/>
              <a:cs typeface="+mn-cs"/>
            </a:rPr>
            <a:t>有形固定資産減価償却率については、</a:t>
          </a:r>
          <a:r>
            <a:rPr kumimoji="1" lang="ja-JP" altLang="ja-JP" sz="1100">
              <a:solidFill>
                <a:schemeClr val="dk1"/>
              </a:solidFill>
              <a:effectLst/>
              <a:latin typeface="+mn-lt"/>
              <a:ea typeface="+mn-ea"/>
              <a:cs typeface="+mn-cs"/>
            </a:rPr>
            <a:t>特に公営住宅</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）及び公民館（</a:t>
          </a:r>
          <a:r>
            <a:rPr kumimoji="1" lang="en-US" altLang="ja-JP" sz="1100">
              <a:solidFill>
                <a:schemeClr val="dk1"/>
              </a:solidFill>
              <a:effectLst/>
              <a:latin typeface="+mn-lt"/>
              <a:ea typeface="+mn-ea"/>
              <a:cs typeface="+mn-cs"/>
            </a:rPr>
            <a:t>72.2</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公共施設マネジメントや個別施設計画等に基づ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施設の長寿命化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集約化・複合化を進めていく必要がある。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27305</xdr:rowOff>
    </xdr:from>
    <xdr:to>
      <xdr:col>24</xdr:col>
      <xdr:colOff>114300</xdr:colOff>
      <xdr:row>33</xdr:row>
      <xdr:rowOff>128905</xdr:rowOff>
    </xdr:to>
    <xdr:sp macro="" textlink="">
      <xdr:nvSpPr>
        <xdr:cNvPr id="73" name="楕円 72"/>
        <xdr:cNvSpPr/>
      </xdr:nvSpPr>
      <xdr:spPr>
        <a:xfrm>
          <a:off x="458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113682</xdr:rowOff>
    </xdr:from>
    <xdr:ext cx="405111" cy="259045"/>
    <xdr:sp macro="" textlink="">
      <xdr:nvSpPr>
        <xdr:cNvPr id="74" name="【図書館】&#10;有形固定資産減価償却率該当値テキスト"/>
        <xdr:cNvSpPr txBox="1"/>
      </xdr:nvSpPr>
      <xdr:spPr>
        <a:xfrm>
          <a:off x="46736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133985</xdr:rowOff>
    </xdr:from>
    <xdr:to>
      <xdr:col>20</xdr:col>
      <xdr:colOff>38100</xdr:colOff>
      <xdr:row>33</xdr:row>
      <xdr:rowOff>64135</xdr:rowOff>
    </xdr:to>
    <xdr:sp macro="" textlink="">
      <xdr:nvSpPr>
        <xdr:cNvPr id="75" name="楕円 74"/>
        <xdr:cNvSpPr/>
      </xdr:nvSpPr>
      <xdr:spPr>
        <a:xfrm>
          <a:off x="3746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xdr:rowOff>
    </xdr:from>
    <xdr:to>
      <xdr:col>24</xdr:col>
      <xdr:colOff>63500</xdr:colOff>
      <xdr:row>33</xdr:row>
      <xdr:rowOff>78105</xdr:rowOff>
    </xdr:to>
    <xdr:cxnSp macro="">
      <xdr:nvCxnSpPr>
        <xdr:cNvPr id="76" name="直線コネクタ 75"/>
        <xdr:cNvCxnSpPr/>
      </xdr:nvCxnSpPr>
      <xdr:spPr>
        <a:xfrm>
          <a:off x="3797300" y="56711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71120</xdr:rowOff>
    </xdr:from>
    <xdr:to>
      <xdr:col>15</xdr:col>
      <xdr:colOff>101600</xdr:colOff>
      <xdr:row>33</xdr:row>
      <xdr:rowOff>1270</xdr:rowOff>
    </xdr:to>
    <xdr:sp macro="" textlink="">
      <xdr:nvSpPr>
        <xdr:cNvPr id="77" name="楕円 76"/>
        <xdr:cNvSpPr/>
      </xdr:nvSpPr>
      <xdr:spPr>
        <a:xfrm>
          <a:off x="2857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121920</xdr:rowOff>
    </xdr:from>
    <xdr:to>
      <xdr:col>19</xdr:col>
      <xdr:colOff>177800</xdr:colOff>
      <xdr:row>33</xdr:row>
      <xdr:rowOff>13335</xdr:rowOff>
    </xdr:to>
    <xdr:cxnSp macro="">
      <xdr:nvCxnSpPr>
        <xdr:cNvPr id="78" name="直線コネクタ 77"/>
        <xdr:cNvCxnSpPr/>
      </xdr:nvCxnSpPr>
      <xdr:spPr>
        <a:xfrm>
          <a:off x="2908300" y="56083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121920</xdr:rowOff>
    </xdr:from>
    <xdr:to>
      <xdr:col>15</xdr:col>
      <xdr:colOff>50800</xdr:colOff>
      <xdr:row>38</xdr:row>
      <xdr:rowOff>47625</xdr:rowOff>
    </xdr:to>
    <xdr:cxnSp macro="">
      <xdr:nvCxnSpPr>
        <xdr:cNvPr id="80" name="直線コネクタ 79"/>
        <xdr:cNvCxnSpPr/>
      </xdr:nvCxnSpPr>
      <xdr:spPr>
        <a:xfrm flipV="1">
          <a:off x="2019300" y="5608320"/>
          <a:ext cx="889000" cy="9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113030</xdr:rowOff>
    </xdr:from>
    <xdr:to>
      <xdr:col>6</xdr:col>
      <xdr:colOff>38100</xdr:colOff>
      <xdr:row>38</xdr:row>
      <xdr:rowOff>43180</xdr:rowOff>
    </xdr:to>
    <xdr:sp macro="" textlink="">
      <xdr:nvSpPr>
        <xdr:cNvPr id="81" name="楕円 80"/>
        <xdr:cNvSpPr/>
      </xdr:nvSpPr>
      <xdr:spPr>
        <a:xfrm>
          <a:off x="107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163830</xdr:rowOff>
    </xdr:from>
    <xdr:to>
      <xdr:col>10</xdr:col>
      <xdr:colOff>114300</xdr:colOff>
      <xdr:row>38</xdr:row>
      <xdr:rowOff>47625</xdr:rowOff>
    </xdr:to>
    <xdr:cxnSp macro="">
      <xdr:nvCxnSpPr>
        <xdr:cNvPr id="82" name="直線コネクタ 81"/>
        <xdr:cNvCxnSpPr/>
      </xdr:nvCxnSpPr>
      <xdr:spPr>
        <a:xfrm>
          <a:off x="1130300" y="65074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80662</xdr:rowOff>
    </xdr:from>
    <xdr:ext cx="405111" cy="259045"/>
    <xdr:sp macro="" textlink="">
      <xdr:nvSpPr>
        <xdr:cNvPr id="87" name="n_1mainValue【図書館】&#10;有形固定資産減価償却率"/>
        <xdr:cNvSpPr txBox="1"/>
      </xdr:nvSpPr>
      <xdr:spPr>
        <a:xfrm>
          <a:off x="3582044" y="53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17797</xdr:rowOff>
    </xdr:from>
    <xdr:ext cx="405111" cy="259045"/>
    <xdr:sp macro="" textlink="">
      <xdr:nvSpPr>
        <xdr:cNvPr id="88" name="n_2mainValue【図書館】&#10;有形固定資産減価償却率"/>
        <xdr:cNvSpPr txBox="1"/>
      </xdr:nvSpPr>
      <xdr:spPr>
        <a:xfrm>
          <a:off x="2705744"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図書館】&#10;有形固定資産減価償却率"/>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90" name="n_4mainValue【図書館】&#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130" name="楕円 129"/>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16527</xdr:rowOff>
    </xdr:from>
    <xdr:ext cx="469744" cy="259045"/>
    <xdr:sp macro="" textlink="">
      <xdr:nvSpPr>
        <xdr:cNvPr id="131" name="【図書館】&#10;一人当たり面積該当値テキスト"/>
        <xdr:cNvSpPr txBox="1"/>
      </xdr:nvSpPr>
      <xdr:spPr>
        <a:xfrm>
          <a:off x="1051560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2" name="楕円 13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44450</xdr:rowOff>
    </xdr:from>
    <xdr:to>
      <xdr:col>55</xdr:col>
      <xdr:colOff>0</xdr:colOff>
      <xdr:row>37</xdr:row>
      <xdr:rowOff>57150</xdr:rowOff>
    </xdr:to>
    <xdr:cxnSp macro="">
      <xdr:nvCxnSpPr>
        <xdr:cNvPr id="133" name="直線コネクタ 132"/>
        <xdr:cNvCxnSpPr/>
      </xdr:nvCxnSpPr>
      <xdr:spPr>
        <a:xfrm flipV="1">
          <a:off x="9639300" y="638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34" name="楕円 133"/>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69850</xdr:rowOff>
    </xdr:to>
    <xdr:cxnSp macro="">
      <xdr:nvCxnSpPr>
        <xdr:cNvPr id="135" name="直線コネクタ 134"/>
        <xdr:cNvCxnSpPr/>
      </xdr:nvCxnSpPr>
      <xdr:spPr>
        <a:xfrm flipV="1">
          <a:off x="87503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6" name="楕円 135"/>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69850</xdr:rowOff>
    </xdr:from>
    <xdr:to>
      <xdr:col>45</xdr:col>
      <xdr:colOff>177800</xdr:colOff>
      <xdr:row>40</xdr:row>
      <xdr:rowOff>12700</xdr:rowOff>
    </xdr:to>
    <xdr:cxnSp macro="">
      <xdr:nvCxnSpPr>
        <xdr:cNvPr id="137" name="直線コネクタ 136"/>
        <xdr:cNvCxnSpPr/>
      </xdr:nvCxnSpPr>
      <xdr:spPr>
        <a:xfrm flipV="1">
          <a:off x="78613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8" name="楕円 137"/>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40</xdr:row>
      <xdr:rowOff>12700</xdr:rowOff>
    </xdr:to>
    <xdr:cxnSp macro="">
      <xdr:nvCxnSpPr>
        <xdr:cNvPr id="139" name="直線コネクタ 138"/>
        <xdr:cNvCxnSpPr/>
      </xdr:nvCxnSpPr>
      <xdr:spPr>
        <a:xfrm>
          <a:off x="69723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4"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45" name="n_2mainValue【図書館】&#10;一人当たり面積"/>
        <xdr:cNvSpPr txBox="1"/>
      </xdr:nvSpPr>
      <xdr:spPr>
        <a:xfrm>
          <a:off x="8515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6" name="n_3mainValue【図書館】&#10;一人当たり面積"/>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7"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8" name="楕円 187"/>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189" name="【体育館・プール】&#10;有形固定資産減価償却率該当値テキスト"/>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90" name="楕円 189"/>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55245</xdr:rowOff>
    </xdr:to>
    <xdr:cxnSp macro="">
      <xdr:nvCxnSpPr>
        <xdr:cNvPr id="191" name="直線コネクタ 190"/>
        <xdr:cNvCxnSpPr/>
      </xdr:nvCxnSpPr>
      <xdr:spPr>
        <a:xfrm>
          <a:off x="3797300" y="106127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92" name="楕円 191"/>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61</xdr:row>
      <xdr:rowOff>154305</xdr:rowOff>
    </xdr:to>
    <xdr:cxnSp macro="">
      <xdr:nvCxnSpPr>
        <xdr:cNvPr id="193" name="直線コネクタ 192"/>
        <xdr:cNvCxnSpPr/>
      </xdr:nvCxnSpPr>
      <xdr:spPr>
        <a:xfrm>
          <a:off x="2908300" y="1060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4" name="楕円 193"/>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142875</xdr:rowOff>
    </xdr:to>
    <xdr:cxnSp macro="">
      <xdr:nvCxnSpPr>
        <xdr:cNvPr id="195" name="直線コネクタ 194"/>
        <xdr:cNvCxnSpPr/>
      </xdr:nvCxnSpPr>
      <xdr:spPr>
        <a:xfrm>
          <a:off x="2019300" y="105575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6" name="楕円 195"/>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99060</xdr:rowOff>
    </xdr:to>
    <xdr:cxnSp macro="">
      <xdr:nvCxnSpPr>
        <xdr:cNvPr id="197" name="直線コネクタ 196"/>
        <xdr:cNvCxnSpPr/>
      </xdr:nvCxnSpPr>
      <xdr:spPr>
        <a:xfrm>
          <a:off x="1130300" y="10513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2" name="n_1mainValue【体育館・プー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3"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4" name="n_3mainValue【体育館・プール】&#10;有形固定資産減価償却率"/>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5" name="n_4mainValue【体育館・プール】&#10;有形固定資産減価償却率"/>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92075</xdr:rowOff>
    </xdr:from>
    <xdr:to>
      <xdr:col>55</xdr:col>
      <xdr:colOff>50800</xdr:colOff>
      <xdr:row>62</xdr:row>
      <xdr:rowOff>22225</xdr:rowOff>
    </xdr:to>
    <xdr:sp macro="" textlink="">
      <xdr:nvSpPr>
        <xdr:cNvPr id="245" name="楕円 244"/>
        <xdr:cNvSpPr/>
      </xdr:nvSpPr>
      <xdr:spPr>
        <a:xfrm>
          <a:off x="10426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114952</xdr:rowOff>
    </xdr:from>
    <xdr:ext cx="469744" cy="259045"/>
    <xdr:sp macro="" textlink="">
      <xdr:nvSpPr>
        <xdr:cNvPr id="246" name="【体育館・プール】&#10;一人当たり面積該当値テキスト"/>
        <xdr:cNvSpPr txBox="1"/>
      </xdr:nvSpPr>
      <xdr:spPr>
        <a:xfrm>
          <a:off x="10515600"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247" name="楕円 246"/>
        <xdr:cNvSpPr/>
      </xdr:nvSpPr>
      <xdr:spPr>
        <a:xfrm>
          <a:off x="958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142875</xdr:rowOff>
    </xdr:from>
    <xdr:to>
      <xdr:col>55</xdr:col>
      <xdr:colOff>0</xdr:colOff>
      <xdr:row>61</xdr:row>
      <xdr:rowOff>148590</xdr:rowOff>
    </xdr:to>
    <xdr:cxnSp macro="">
      <xdr:nvCxnSpPr>
        <xdr:cNvPr id="248" name="直線コネクタ 247"/>
        <xdr:cNvCxnSpPr/>
      </xdr:nvCxnSpPr>
      <xdr:spPr>
        <a:xfrm flipV="1">
          <a:off x="9639300" y="10601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249" name="楕円 248"/>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61</xdr:row>
      <xdr:rowOff>156210</xdr:rowOff>
    </xdr:to>
    <xdr:cxnSp macro="">
      <xdr:nvCxnSpPr>
        <xdr:cNvPr id="250" name="直線コネクタ 249"/>
        <xdr:cNvCxnSpPr/>
      </xdr:nvCxnSpPr>
      <xdr:spPr>
        <a:xfrm flipV="1">
          <a:off x="8750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111125</xdr:rowOff>
    </xdr:from>
    <xdr:to>
      <xdr:col>41</xdr:col>
      <xdr:colOff>101600</xdr:colOff>
      <xdr:row>62</xdr:row>
      <xdr:rowOff>41275</xdr:rowOff>
    </xdr:to>
    <xdr:sp macro="" textlink="">
      <xdr:nvSpPr>
        <xdr:cNvPr id="251" name="楕円 250"/>
        <xdr:cNvSpPr/>
      </xdr:nvSpPr>
      <xdr:spPr>
        <a:xfrm>
          <a:off x="781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156210</xdr:rowOff>
    </xdr:from>
    <xdr:to>
      <xdr:col>45</xdr:col>
      <xdr:colOff>177800</xdr:colOff>
      <xdr:row>61</xdr:row>
      <xdr:rowOff>161925</xdr:rowOff>
    </xdr:to>
    <xdr:cxnSp macro="">
      <xdr:nvCxnSpPr>
        <xdr:cNvPr id="252" name="直線コネクタ 251"/>
        <xdr:cNvCxnSpPr/>
      </xdr:nvCxnSpPr>
      <xdr:spPr>
        <a:xfrm flipV="1">
          <a:off x="7861300" y="10614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3" name="楕円 252"/>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161925</xdr:rowOff>
    </xdr:from>
    <xdr:to>
      <xdr:col>41</xdr:col>
      <xdr:colOff>50800</xdr:colOff>
      <xdr:row>61</xdr:row>
      <xdr:rowOff>167640</xdr:rowOff>
    </xdr:to>
    <xdr:cxnSp macro="">
      <xdr:nvCxnSpPr>
        <xdr:cNvPr id="254" name="直線コネクタ 253"/>
        <xdr:cNvCxnSpPr/>
      </xdr:nvCxnSpPr>
      <xdr:spPr>
        <a:xfrm flipV="1">
          <a:off x="6972300" y="10620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44467</xdr:rowOff>
    </xdr:from>
    <xdr:ext cx="469744" cy="259045"/>
    <xdr:sp macro="" textlink="">
      <xdr:nvSpPr>
        <xdr:cNvPr id="259" name="n_1main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52087</xdr:rowOff>
    </xdr:from>
    <xdr:ext cx="469744" cy="259045"/>
    <xdr:sp macro="" textlink="">
      <xdr:nvSpPr>
        <xdr:cNvPr id="260" name="n_2mainValue【体育館・プール】&#10;一人当たり面積"/>
        <xdr:cNvSpPr txBox="1"/>
      </xdr:nvSpPr>
      <xdr:spPr>
        <a:xfrm>
          <a:off x="8515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57802</xdr:rowOff>
    </xdr:from>
    <xdr:ext cx="469744" cy="259045"/>
    <xdr:sp macro="" textlink="">
      <xdr:nvSpPr>
        <xdr:cNvPr id="261" name="n_3mainValue【体育館・プール】&#10;一人当たり面積"/>
        <xdr:cNvSpPr txBox="1"/>
      </xdr:nvSpPr>
      <xdr:spPr>
        <a:xfrm>
          <a:off x="76264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38117</xdr:rowOff>
    </xdr:from>
    <xdr:ext cx="469744" cy="259045"/>
    <xdr:sp macro="" textlink="">
      <xdr:nvSpPr>
        <xdr:cNvPr id="262" name="n_4mainValue【体育館・プール】&#10;一人当たり面積"/>
        <xdr:cNvSpPr txBox="1"/>
      </xdr:nvSpPr>
      <xdr:spPr>
        <a:xfrm>
          <a:off x="6737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12064</xdr:rowOff>
    </xdr:from>
    <xdr:to>
      <xdr:col>24</xdr:col>
      <xdr:colOff>114300</xdr:colOff>
      <xdr:row>85</xdr:row>
      <xdr:rowOff>113664</xdr:rowOff>
    </xdr:to>
    <xdr:sp macro="" textlink="">
      <xdr:nvSpPr>
        <xdr:cNvPr id="303" name="楕円 302"/>
        <xdr:cNvSpPr/>
      </xdr:nvSpPr>
      <xdr:spPr>
        <a:xfrm>
          <a:off x="4584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161941</xdr:rowOff>
    </xdr:from>
    <xdr:ext cx="405111" cy="259045"/>
    <xdr:sp macro="" textlink="">
      <xdr:nvSpPr>
        <xdr:cNvPr id="304" name="【福祉施設】&#10;有形固定資産減価償却率該当値テキスト"/>
        <xdr:cNvSpPr txBox="1"/>
      </xdr:nvSpPr>
      <xdr:spPr>
        <a:xfrm>
          <a:off x="4673600"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151130</xdr:rowOff>
    </xdr:from>
    <xdr:to>
      <xdr:col>20</xdr:col>
      <xdr:colOff>38100</xdr:colOff>
      <xdr:row>85</xdr:row>
      <xdr:rowOff>81280</xdr:rowOff>
    </xdr:to>
    <xdr:sp macro="" textlink="">
      <xdr:nvSpPr>
        <xdr:cNvPr id="305" name="楕円 304"/>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30480</xdr:rowOff>
    </xdr:from>
    <xdr:to>
      <xdr:col>24</xdr:col>
      <xdr:colOff>63500</xdr:colOff>
      <xdr:row>85</xdr:row>
      <xdr:rowOff>62864</xdr:rowOff>
    </xdr:to>
    <xdr:cxnSp macro="">
      <xdr:nvCxnSpPr>
        <xdr:cNvPr id="306" name="直線コネクタ 305"/>
        <xdr:cNvCxnSpPr/>
      </xdr:nvCxnSpPr>
      <xdr:spPr>
        <a:xfrm>
          <a:off x="3797300" y="146037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130175</xdr:rowOff>
    </xdr:from>
    <xdr:to>
      <xdr:col>15</xdr:col>
      <xdr:colOff>101600</xdr:colOff>
      <xdr:row>85</xdr:row>
      <xdr:rowOff>60325</xdr:rowOff>
    </xdr:to>
    <xdr:sp macro="" textlink="">
      <xdr:nvSpPr>
        <xdr:cNvPr id="307" name="楕円 306"/>
        <xdr:cNvSpPr/>
      </xdr:nvSpPr>
      <xdr:spPr>
        <a:xfrm>
          <a:off x="2857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xdr:rowOff>
    </xdr:from>
    <xdr:to>
      <xdr:col>19</xdr:col>
      <xdr:colOff>177800</xdr:colOff>
      <xdr:row>85</xdr:row>
      <xdr:rowOff>30480</xdr:rowOff>
    </xdr:to>
    <xdr:cxnSp macro="">
      <xdr:nvCxnSpPr>
        <xdr:cNvPr id="308" name="直線コネクタ 307"/>
        <xdr:cNvCxnSpPr/>
      </xdr:nvCxnSpPr>
      <xdr:spPr>
        <a:xfrm>
          <a:off x="2908300" y="14582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09" name="楕円 308"/>
        <xdr:cNvSpPr/>
      </xdr:nvSpPr>
      <xdr:spPr>
        <a:xfrm>
          <a:off x="196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85</xdr:row>
      <xdr:rowOff>9525</xdr:rowOff>
    </xdr:to>
    <xdr:cxnSp macro="">
      <xdr:nvCxnSpPr>
        <xdr:cNvPr id="310" name="直線コネクタ 309"/>
        <xdr:cNvCxnSpPr/>
      </xdr:nvCxnSpPr>
      <xdr:spPr>
        <a:xfrm>
          <a:off x="2019300" y="144818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11" name="楕円 310"/>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84</xdr:row>
      <xdr:rowOff>80011</xdr:rowOff>
    </xdr:to>
    <xdr:cxnSp macro="">
      <xdr:nvCxnSpPr>
        <xdr:cNvPr id="312" name="直線コネクタ 311"/>
        <xdr:cNvCxnSpPr/>
      </xdr:nvCxnSpPr>
      <xdr:spPr>
        <a:xfrm>
          <a:off x="1130300" y="143713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72407</xdr:rowOff>
    </xdr:from>
    <xdr:ext cx="405111" cy="259045"/>
    <xdr:sp macro="" textlink="">
      <xdr:nvSpPr>
        <xdr:cNvPr id="317" name="n_1mainValue【福祉施設】&#10;有形固定資産減価償却率"/>
        <xdr:cNvSpPr txBox="1"/>
      </xdr:nvSpPr>
      <xdr:spPr>
        <a:xfrm>
          <a:off x="3582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51452</xdr:rowOff>
    </xdr:from>
    <xdr:ext cx="405111" cy="259045"/>
    <xdr:sp macro="" textlink="">
      <xdr:nvSpPr>
        <xdr:cNvPr id="318" name="n_2mainValue【福祉施設】&#10;有形固定資産減価償却率"/>
        <xdr:cNvSpPr txBox="1"/>
      </xdr:nvSpPr>
      <xdr:spPr>
        <a:xfrm>
          <a:off x="2705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19" name="n_3mainValue【福祉施設】&#10;有形固定資産減価償却率"/>
        <xdr:cNvSpPr txBox="1"/>
      </xdr:nvSpPr>
      <xdr:spPr>
        <a:xfrm>
          <a:off x="1816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20" name="n_4mainValue【福祉施設】&#10;有形固定資産減価償却率"/>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60" name="楕円 359"/>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61"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2" name="楕円 361"/>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363" name="直線コネクタ 362"/>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364" name="楕円 363"/>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45720</xdr:rowOff>
    </xdr:to>
    <xdr:cxnSp macro="">
      <xdr:nvCxnSpPr>
        <xdr:cNvPr id="365" name="直線コネクタ 364"/>
        <xdr:cNvCxnSpPr/>
      </xdr:nvCxnSpPr>
      <xdr:spPr>
        <a:xfrm>
          <a:off x="8750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6" name="楕円 365"/>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45720</xdr:rowOff>
    </xdr:to>
    <xdr:cxnSp macro="">
      <xdr:nvCxnSpPr>
        <xdr:cNvPr id="367" name="直線コネクタ 366"/>
        <xdr:cNvCxnSpPr/>
      </xdr:nvCxnSpPr>
      <xdr:spPr>
        <a:xfrm flipV="1">
          <a:off x="7861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68" name="楕円 367"/>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53339</xdr:rowOff>
    </xdr:to>
    <xdr:cxnSp macro="">
      <xdr:nvCxnSpPr>
        <xdr:cNvPr id="369" name="直線コネクタ 368"/>
        <xdr:cNvCxnSpPr/>
      </xdr:nvCxnSpPr>
      <xdr:spPr>
        <a:xfrm flipV="1">
          <a:off x="6972300" y="1479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4"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375" name="n_2mainValue【福祉施設】&#10;一人当たり面積"/>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6"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77" name="n_4mainValue【福祉施設】&#10;一人当たり面積"/>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17236</xdr:rowOff>
    </xdr:from>
    <xdr:to>
      <xdr:col>24</xdr:col>
      <xdr:colOff>114300</xdr:colOff>
      <xdr:row>103</xdr:row>
      <xdr:rowOff>118836</xdr:rowOff>
    </xdr:to>
    <xdr:sp macro="" textlink="">
      <xdr:nvSpPr>
        <xdr:cNvPr id="419" name="楕円 418"/>
        <xdr:cNvSpPr/>
      </xdr:nvSpPr>
      <xdr:spPr>
        <a:xfrm>
          <a:off x="4584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40113</xdr:rowOff>
    </xdr:from>
    <xdr:ext cx="405111" cy="259045"/>
    <xdr:sp macro="" textlink="">
      <xdr:nvSpPr>
        <xdr:cNvPr id="420" name="【市民会館】&#10;有形固定資産減価償却率該当値テキスト"/>
        <xdr:cNvSpPr txBox="1"/>
      </xdr:nvSpPr>
      <xdr:spPr>
        <a:xfrm>
          <a:off x="4673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156029</xdr:rowOff>
    </xdr:from>
    <xdr:to>
      <xdr:col>20</xdr:col>
      <xdr:colOff>38100</xdr:colOff>
      <xdr:row>103</xdr:row>
      <xdr:rowOff>86179</xdr:rowOff>
    </xdr:to>
    <xdr:sp macro="" textlink="">
      <xdr:nvSpPr>
        <xdr:cNvPr id="421" name="楕円 420"/>
        <xdr:cNvSpPr/>
      </xdr:nvSpPr>
      <xdr:spPr>
        <a:xfrm>
          <a:off x="3746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35379</xdr:rowOff>
    </xdr:from>
    <xdr:to>
      <xdr:col>24</xdr:col>
      <xdr:colOff>63500</xdr:colOff>
      <xdr:row>103</xdr:row>
      <xdr:rowOff>68036</xdr:rowOff>
    </xdr:to>
    <xdr:cxnSp macro="">
      <xdr:nvCxnSpPr>
        <xdr:cNvPr id="422" name="直線コネクタ 421"/>
        <xdr:cNvCxnSpPr/>
      </xdr:nvCxnSpPr>
      <xdr:spPr>
        <a:xfrm>
          <a:off x="3797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423" name="楕円 422"/>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35379</xdr:rowOff>
    </xdr:to>
    <xdr:cxnSp macro="">
      <xdr:nvCxnSpPr>
        <xdr:cNvPr id="424" name="直線コネクタ 423"/>
        <xdr:cNvCxnSpPr/>
      </xdr:nvCxnSpPr>
      <xdr:spPr>
        <a:xfrm>
          <a:off x="2908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25" name="楕円 424"/>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103</xdr:row>
      <xdr:rowOff>2721</xdr:rowOff>
    </xdr:to>
    <xdr:cxnSp macro="">
      <xdr:nvCxnSpPr>
        <xdr:cNvPr id="426" name="直線コネクタ 425"/>
        <xdr:cNvCxnSpPr/>
      </xdr:nvCxnSpPr>
      <xdr:spPr>
        <a:xfrm>
          <a:off x="2019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170724</xdr:rowOff>
    </xdr:from>
    <xdr:to>
      <xdr:col>6</xdr:col>
      <xdr:colOff>38100</xdr:colOff>
      <xdr:row>103</xdr:row>
      <xdr:rowOff>100874</xdr:rowOff>
    </xdr:to>
    <xdr:sp macro="" textlink="">
      <xdr:nvSpPr>
        <xdr:cNvPr id="427" name="楕円 426"/>
        <xdr:cNvSpPr/>
      </xdr:nvSpPr>
      <xdr:spPr>
        <a:xfrm>
          <a:off x="1079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141514</xdr:rowOff>
    </xdr:from>
    <xdr:to>
      <xdr:col>10</xdr:col>
      <xdr:colOff>114300</xdr:colOff>
      <xdr:row>103</xdr:row>
      <xdr:rowOff>50074</xdr:rowOff>
    </xdr:to>
    <xdr:cxnSp macro="">
      <xdr:nvCxnSpPr>
        <xdr:cNvPr id="428" name="直線コネクタ 427"/>
        <xdr:cNvCxnSpPr/>
      </xdr:nvCxnSpPr>
      <xdr:spPr>
        <a:xfrm flipV="1">
          <a:off x="1130300" y="176294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102706</xdr:rowOff>
    </xdr:from>
    <xdr:ext cx="405111" cy="259045"/>
    <xdr:sp macro="" textlink="">
      <xdr:nvSpPr>
        <xdr:cNvPr id="433" name="n_1mainValue【市民会館】&#10;有形固定資産減価償却率"/>
        <xdr:cNvSpPr txBox="1"/>
      </xdr:nvSpPr>
      <xdr:spPr>
        <a:xfrm>
          <a:off x="3582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434" name="n_2mainValue【市民会館】&#10;有形固定資産減価償却率"/>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35" name="n_3mainValue【市民会館】&#10;有形固定資産減価償却率"/>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117401</xdr:rowOff>
    </xdr:from>
    <xdr:ext cx="405111" cy="259045"/>
    <xdr:sp macro="" textlink="">
      <xdr:nvSpPr>
        <xdr:cNvPr id="436" name="n_4mainValue【市民会館】&#10;有形固定資産減価償却率"/>
        <xdr:cNvSpPr txBox="1"/>
      </xdr:nvSpPr>
      <xdr:spPr>
        <a:xfrm>
          <a:off x="927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147320</xdr:rowOff>
    </xdr:from>
    <xdr:to>
      <xdr:col>55</xdr:col>
      <xdr:colOff>50800</xdr:colOff>
      <xdr:row>104</xdr:row>
      <xdr:rowOff>77470</xdr:rowOff>
    </xdr:to>
    <xdr:sp macro="" textlink="">
      <xdr:nvSpPr>
        <xdr:cNvPr id="476" name="楕円 475"/>
        <xdr:cNvSpPr/>
      </xdr:nvSpPr>
      <xdr:spPr>
        <a:xfrm>
          <a:off x="10426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170197</xdr:rowOff>
    </xdr:from>
    <xdr:ext cx="469744" cy="259045"/>
    <xdr:sp macro="" textlink="">
      <xdr:nvSpPr>
        <xdr:cNvPr id="477" name="【市民会館】&#10;一人当たり面積該当値テキスト"/>
        <xdr:cNvSpPr txBox="1"/>
      </xdr:nvSpPr>
      <xdr:spPr>
        <a:xfrm>
          <a:off x="10515600"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154939</xdr:rowOff>
    </xdr:from>
    <xdr:to>
      <xdr:col>50</xdr:col>
      <xdr:colOff>165100</xdr:colOff>
      <xdr:row>104</xdr:row>
      <xdr:rowOff>85089</xdr:rowOff>
    </xdr:to>
    <xdr:sp macro="" textlink="">
      <xdr:nvSpPr>
        <xdr:cNvPr id="478" name="楕円 477"/>
        <xdr:cNvSpPr/>
      </xdr:nvSpPr>
      <xdr:spPr>
        <a:xfrm>
          <a:off x="9588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26670</xdr:rowOff>
    </xdr:from>
    <xdr:to>
      <xdr:col>55</xdr:col>
      <xdr:colOff>0</xdr:colOff>
      <xdr:row>104</xdr:row>
      <xdr:rowOff>34289</xdr:rowOff>
    </xdr:to>
    <xdr:cxnSp macro="">
      <xdr:nvCxnSpPr>
        <xdr:cNvPr id="479" name="直線コネクタ 478"/>
        <xdr:cNvCxnSpPr/>
      </xdr:nvCxnSpPr>
      <xdr:spPr>
        <a:xfrm flipV="1">
          <a:off x="9639300" y="17857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170180</xdr:rowOff>
    </xdr:from>
    <xdr:to>
      <xdr:col>46</xdr:col>
      <xdr:colOff>38100</xdr:colOff>
      <xdr:row>104</xdr:row>
      <xdr:rowOff>100330</xdr:rowOff>
    </xdr:to>
    <xdr:sp macro="" textlink="">
      <xdr:nvSpPr>
        <xdr:cNvPr id="480" name="楕円 479"/>
        <xdr:cNvSpPr/>
      </xdr:nvSpPr>
      <xdr:spPr>
        <a:xfrm>
          <a:off x="869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34289</xdr:rowOff>
    </xdr:from>
    <xdr:to>
      <xdr:col>50</xdr:col>
      <xdr:colOff>114300</xdr:colOff>
      <xdr:row>104</xdr:row>
      <xdr:rowOff>49530</xdr:rowOff>
    </xdr:to>
    <xdr:cxnSp macro="">
      <xdr:nvCxnSpPr>
        <xdr:cNvPr id="481" name="直線コネクタ 480"/>
        <xdr:cNvCxnSpPr/>
      </xdr:nvCxnSpPr>
      <xdr:spPr>
        <a:xfrm flipV="1">
          <a:off x="8750300" y="17865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10161</xdr:rowOff>
    </xdr:from>
    <xdr:to>
      <xdr:col>41</xdr:col>
      <xdr:colOff>101600</xdr:colOff>
      <xdr:row>104</xdr:row>
      <xdr:rowOff>111761</xdr:rowOff>
    </xdr:to>
    <xdr:sp macro="" textlink="">
      <xdr:nvSpPr>
        <xdr:cNvPr id="482" name="楕円 481"/>
        <xdr:cNvSpPr/>
      </xdr:nvSpPr>
      <xdr:spPr>
        <a:xfrm>
          <a:off x="781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49530</xdr:rowOff>
    </xdr:from>
    <xdr:to>
      <xdr:col>45</xdr:col>
      <xdr:colOff>177800</xdr:colOff>
      <xdr:row>104</xdr:row>
      <xdr:rowOff>60961</xdr:rowOff>
    </xdr:to>
    <xdr:cxnSp macro="">
      <xdr:nvCxnSpPr>
        <xdr:cNvPr id="483" name="直線コネクタ 482"/>
        <xdr:cNvCxnSpPr/>
      </xdr:nvCxnSpPr>
      <xdr:spPr>
        <a:xfrm flipV="1">
          <a:off x="7861300" y="17880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17780</xdr:rowOff>
    </xdr:from>
    <xdr:to>
      <xdr:col>36</xdr:col>
      <xdr:colOff>165100</xdr:colOff>
      <xdr:row>104</xdr:row>
      <xdr:rowOff>119380</xdr:rowOff>
    </xdr:to>
    <xdr:sp macro="" textlink="">
      <xdr:nvSpPr>
        <xdr:cNvPr id="484" name="楕円 483"/>
        <xdr:cNvSpPr/>
      </xdr:nvSpPr>
      <xdr:spPr>
        <a:xfrm>
          <a:off x="692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60961</xdr:rowOff>
    </xdr:from>
    <xdr:to>
      <xdr:col>41</xdr:col>
      <xdr:colOff>50800</xdr:colOff>
      <xdr:row>104</xdr:row>
      <xdr:rowOff>68580</xdr:rowOff>
    </xdr:to>
    <xdr:cxnSp macro="">
      <xdr:nvCxnSpPr>
        <xdr:cNvPr id="485" name="直線コネクタ 484"/>
        <xdr:cNvCxnSpPr/>
      </xdr:nvCxnSpPr>
      <xdr:spPr>
        <a:xfrm flipV="1">
          <a:off x="6972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101616</xdr:rowOff>
    </xdr:from>
    <xdr:ext cx="469744" cy="259045"/>
    <xdr:sp macro="" textlink="">
      <xdr:nvSpPr>
        <xdr:cNvPr id="490" name="n_1mainValue【市民会館】&#10;一人当たり面積"/>
        <xdr:cNvSpPr txBox="1"/>
      </xdr:nvSpPr>
      <xdr:spPr>
        <a:xfrm>
          <a:off x="9391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116857</xdr:rowOff>
    </xdr:from>
    <xdr:ext cx="469744" cy="259045"/>
    <xdr:sp macro="" textlink="">
      <xdr:nvSpPr>
        <xdr:cNvPr id="491" name="n_2mainValue【市民会館】&#10;一人当たり面積"/>
        <xdr:cNvSpPr txBox="1"/>
      </xdr:nvSpPr>
      <xdr:spPr>
        <a:xfrm>
          <a:off x="8515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128288</xdr:rowOff>
    </xdr:from>
    <xdr:ext cx="469744" cy="259045"/>
    <xdr:sp macro="" textlink="">
      <xdr:nvSpPr>
        <xdr:cNvPr id="492" name="n_3mainValue【市民会館】&#10;一人当たり面積"/>
        <xdr:cNvSpPr txBox="1"/>
      </xdr:nvSpPr>
      <xdr:spPr>
        <a:xfrm>
          <a:off x="7626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135907</xdr:rowOff>
    </xdr:from>
    <xdr:ext cx="469744" cy="259045"/>
    <xdr:sp macro="" textlink="">
      <xdr:nvSpPr>
        <xdr:cNvPr id="493" name="n_4mainValue【市民会館】&#10;一人当たり面積"/>
        <xdr:cNvSpPr txBox="1"/>
      </xdr:nvSpPr>
      <xdr:spPr>
        <a:xfrm>
          <a:off x="6737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35" name="楕円 534"/>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536" name="【一般廃棄物処理施設】&#10;有形固定資産減価償却率該当値テキスト"/>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xdr:rowOff>
    </xdr:from>
    <xdr:to>
      <xdr:col>81</xdr:col>
      <xdr:colOff>101600</xdr:colOff>
      <xdr:row>38</xdr:row>
      <xdr:rowOff>112304</xdr:rowOff>
    </xdr:to>
    <xdr:sp macro="" textlink="">
      <xdr:nvSpPr>
        <xdr:cNvPr id="537" name="楕円 536"/>
        <xdr:cNvSpPr/>
      </xdr:nvSpPr>
      <xdr:spPr>
        <a:xfrm>
          <a:off x="15430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61504</xdr:rowOff>
    </xdr:from>
    <xdr:to>
      <xdr:col>85</xdr:col>
      <xdr:colOff>127000</xdr:colOff>
      <xdr:row>38</xdr:row>
      <xdr:rowOff>131717</xdr:rowOff>
    </xdr:to>
    <xdr:cxnSp macro="">
      <xdr:nvCxnSpPr>
        <xdr:cNvPr id="538" name="直線コネクタ 537"/>
        <xdr:cNvCxnSpPr/>
      </xdr:nvCxnSpPr>
      <xdr:spPr>
        <a:xfrm>
          <a:off x="15481300" y="657660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539" name="楕円 538"/>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61504</xdr:rowOff>
    </xdr:to>
    <xdr:cxnSp macro="">
      <xdr:nvCxnSpPr>
        <xdr:cNvPr id="540" name="直線コネクタ 539"/>
        <xdr:cNvCxnSpPr/>
      </xdr:nvCxnSpPr>
      <xdr:spPr>
        <a:xfrm>
          <a:off x="14592300" y="650639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41" name="楕円 540"/>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162741</xdr:rowOff>
    </xdr:to>
    <xdr:cxnSp macro="">
      <xdr:nvCxnSpPr>
        <xdr:cNvPr id="542" name="直線コネクタ 541"/>
        <xdr:cNvCxnSpPr/>
      </xdr:nvCxnSpPr>
      <xdr:spPr>
        <a:xfrm>
          <a:off x="13703300" y="64312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134801</xdr:rowOff>
    </xdr:from>
    <xdr:to>
      <xdr:col>67</xdr:col>
      <xdr:colOff>101600</xdr:colOff>
      <xdr:row>37</xdr:row>
      <xdr:rowOff>64951</xdr:rowOff>
    </xdr:to>
    <xdr:sp macro="" textlink="">
      <xdr:nvSpPr>
        <xdr:cNvPr id="543" name="楕円 542"/>
        <xdr:cNvSpPr/>
      </xdr:nvSpPr>
      <xdr:spPr>
        <a:xfrm>
          <a:off x="12763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xdr:rowOff>
    </xdr:from>
    <xdr:to>
      <xdr:col>71</xdr:col>
      <xdr:colOff>177800</xdr:colOff>
      <xdr:row>37</xdr:row>
      <xdr:rowOff>87630</xdr:rowOff>
    </xdr:to>
    <xdr:cxnSp macro="">
      <xdr:nvCxnSpPr>
        <xdr:cNvPr id="544" name="直線コネクタ 543"/>
        <xdr:cNvCxnSpPr/>
      </xdr:nvCxnSpPr>
      <xdr:spPr>
        <a:xfrm>
          <a:off x="12814300" y="63578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128831</xdr:rowOff>
    </xdr:from>
    <xdr:ext cx="405111" cy="259045"/>
    <xdr:sp macro="" textlink="">
      <xdr:nvSpPr>
        <xdr:cNvPr id="549" name="n_1mainValue【一般廃棄物処理施設】&#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550" name="n_2mainValue【一般廃棄物処理施設】&#10;有形固定資産減価償却率"/>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51" name="n_3mainValue【一般廃棄物処理施設】&#10;有形固定資産減価償却率"/>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81478</xdr:rowOff>
    </xdr:from>
    <xdr:ext cx="405111" cy="259045"/>
    <xdr:sp macro="" textlink="">
      <xdr:nvSpPr>
        <xdr:cNvPr id="552" name="n_4mainValue【一般廃棄物処理施設】&#10;有形固定資産減価償却率"/>
        <xdr:cNvSpPr txBox="1"/>
      </xdr:nvSpPr>
      <xdr:spPr>
        <a:xfrm>
          <a:off x="12611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170047</xdr:rowOff>
    </xdr:from>
    <xdr:to>
      <xdr:col>116</xdr:col>
      <xdr:colOff>114300</xdr:colOff>
      <xdr:row>39</xdr:row>
      <xdr:rowOff>100197</xdr:rowOff>
    </xdr:to>
    <xdr:sp macro="" textlink="">
      <xdr:nvSpPr>
        <xdr:cNvPr id="592" name="楕円 591"/>
        <xdr:cNvSpPr/>
      </xdr:nvSpPr>
      <xdr:spPr>
        <a:xfrm>
          <a:off x="22110700" y="66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21474</xdr:rowOff>
    </xdr:from>
    <xdr:ext cx="599010" cy="259045"/>
    <xdr:sp macro="" textlink="">
      <xdr:nvSpPr>
        <xdr:cNvPr id="593" name="【一般廃棄物処理施設】&#10;一人当たり有形固定資産（償却資産）額該当値テキスト"/>
        <xdr:cNvSpPr txBox="1"/>
      </xdr:nvSpPr>
      <xdr:spPr>
        <a:xfrm>
          <a:off x="22199600" y="653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7192</xdr:rowOff>
    </xdr:from>
    <xdr:to>
      <xdr:col>112</xdr:col>
      <xdr:colOff>38100</xdr:colOff>
      <xdr:row>39</xdr:row>
      <xdr:rowOff>108792</xdr:rowOff>
    </xdr:to>
    <xdr:sp macro="" textlink="">
      <xdr:nvSpPr>
        <xdr:cNvPr id="594" name="楕円 593"/>
        <xdr:cNvSpPr/>
      </xdr:nvSpPr>
      <xdr:spPr>
        <a:xfrm>
          <a:off x="21272500" y="66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49397</xdr:rowOff>
    </xdr:from>
    <xdr:to>
      <xdr:col>116</xdr:col>
      <xdr:colOff>63500</xdr:colOff>
      <xdr:row>39</xdr:row>
      <xdr:rowOff>57992</xdr:rowOff>
    </xdr:to>
    <xdr:cxnSp macro="">
      <xdr:nvCxnSpPr>
        <xdr:cNvPr id="595" name="直線コネクタ 594"/>
        <xdr:cNvCxnSpPr/>
      </xdr:nvCxnSpPr>
      <xdr:spPr>
        <a:xfrm flipV="1">
          <a:off x="21323300" y="6735947"/>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12034</xdr:rowOff>
    </xdr:from>
    <xdr:to>
      <xdr:col>107</xdr:col>
      <xdr:colOff>101600</xdr:colOff>
      <xdr:row>39</xdr:row>
      <xdr:rowOff>113634</xdr:rowOff>
    </xdr:to>
    <xdr:sp macro="" textlink="">
      <xdr:nvSpPr>
        <xdr:cNvPr id="596" name="楕円 595"/>
        <xdr:cNvSpPr/>
      </xdr:nvSpPr>
      <xdr:spPr>
        <a:xfrm>
          <a:off x="20383500" y="66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57992</xdr:rowOff>
    </xdr:from>
    <xdr:to>
      <xdr:col>111</xdr:col>
      <xdr:colOff>177800</xdr:colOff>
      <xdr:row>39</xdr:row>
      <xdr:rowOff>62834</xdr:rowOff>
    </xdr:to>
    <xdr:cxnSp macro="">
      <xdr:nvCxnSpPr>
        <xdr:cNvPr id="597" name="直線コネクタ 596"/>
        <xdr:cNvCxnSpPr/>
      </xdr:nvCxnSpPr>
      <xdr:spPr>
        <a:xfrm flipV="1">
          <a:off x="20434300" y="6744542"/>
          <a:ext cx="8890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17140</xdr:rowOff>
    </xdr:from>
    <xdr:to>
      <xdr:col>102</xdr:col>
      <xdr:colOff>165100</xdr:colOff>
      <xdr:row>39</xdr:row>
      <xdr:rowOff>118740</xdr:rowOff>
    </xdr:to>
    <xdr:sp macro="" textlink="">
      <xdr:nvSpPr>
        <xdr:cNvPr id="598" name="楕円 597"/>
        <xdr:cNvSpPr/>
      </xdr:nvSpPr>
      <xdr:spPr>
        <a:xfrm>
          <a:off x="19494500" y="67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62834</xdr:rowOff>
    </xdr:from>
    <xdr:to>
      <xdr:col>107</xdr:col>
      <xdr:colOff>50800</xdr:colOff>
      <xdr:row>39</xdr:row>
      <xdr:rowOff>67940</xdr:rowOff>
    </xdr:to>
    <xdr:cxnSp macro="">
      <xdr:nvCxnSpPr>
        <xdr:cNvPr id="599" name="直線コネクタ 598"/>
        <xdr:cNvCxnSpPr/>
      </xdr:nvCxnSpPr>
      <xdr:spPr>
        <a:xfrm flipV="1">
          <a:off x="19545300" y="6749384"/>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23811</xdr:rowOff>
    </xdr:from>
    <xdr:to>
      <xdr:col>98</xdr:col>
      <xdr:colOff>38100</xdr:colOff>
      <xdr:row>39</xdr:row>
      <xdr:rowOff>125411</xdr:rowOff>
    </xdr:to>
    <xdr:sp macro="" textlink="">
      <xdr:nvSpPr>
        <xdr:cNvPr id="600" name="楕円 599"/>
        <xdr:cNvSpPr/>
      </xdr:nvSpPr>
      <xdr:spPr>
        <a:xfrm>
          <a:off x="18605500" y="67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67940</xdr:rowOff>
    </xdr:from>
    <xdr:to>
      <xdr:col>102</xdr:col>
      <xdr:colOff>114300</xdr:colOff>
      <xdr:row>39</xdr:row>
      <xdr:rowOff>74611</xdr:rowOff>
    </xdr:to>
    <xdr:cxnSp macro="">
      <xdr:nvCxnSpPr>
        <xdr:cNvPr id="601" name="直線コネクタ 600"/>
        <xdr:cNvCxnSpPr/>
      </xdr:nvCxnSpPr>
      <xdr:spPr>
        <a:xfrm flipV="1">
          <a:off x="18656300" y="6754490"/>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125319</xdr:rowOff>
    </xdr:from>
    <xdr:ext cx="599010" cy="259045"/>
    <xdr:sp macro="" textlink="">
      <xdr:nvSpPr>
        <xdr:cNvPr id="606" name="n_1mainValue【一般廃棄物処理施設】&#10;一人当たり有形固定資産（償却資産）額"/>
        <xdr:cNvSpPr txBox="1"/>
      </xdr:nvSpPr>
      <xdr:spPr>
        <a:xfrm>
          <a:off x="21011095" y="646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130161</xdr:rowOff>
    </xdr:from>
    <xdr:ext cx="599010" cy="259045"/>
    <xdr:sp macro="" textlink="">
      <xdr:nvSpPr>
        <xdr:cNvPr id="607" name="n_2mainValue【一般廃棄物処理施設】&#10;一人当たり有形固定資産（償却資産）額"/>
        <xdr:cNvSpPr txBox="1"/>
      </xdr:nvSpPr>
      <xdr:spPr>
        <a:xfrm>
          <a:off x="20134795" y="647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135267</xdr:rowOff>
    </xdr:from>
    <xdr:ext cx="599010" cy="259045"/>
    <xdr:sp macro="" textlink="">
      <xdr:nvSpPr>
        <xdr:cNvPr id="608" name="n_3mainValue【一般廃棄物処理施設】&#10;一人当たり有形固定資産（償却資産）額"/>
        <xdr:cNvSpPr txBox="1"/>
      </xdr:nvSpPr>
      <xdr:spPr>
        <a:xfrm>
          <a:off x="19245795" y="64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141938</xdr:rowOff>
    </xdr:from>
    <xdr:ext cx="599010" cy="259045"/>
    <xdr:sp macro="" textlink="">
      <xdr:nvSpPr>
        <xdr:cNvPr id="609" name="n_4mainValue【一般廃棄物処理施設】&#10;一人当たり有形固定資産（償却資産）額"/>
        <xdr:cNvSpPr txBox="1"/>
      </xdr:nvSpPr>
      <xdr:spPr>
        <a:xfrm>
          <a:off x="18356795" y="648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651" name="楕円 650"/>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652" name="【保健センター・保健所】&#10;有形固定資産減価償却率該当値テキスト"/>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7983</xdr:rowOff>
    </xdr:from>
    <xdr:to>
      <xdr:col>81</xdr:col>
      <xdr:colOff>101600</xdr:colOff>
      <xdr:row>61</xdr:row>
      <xdr:rowOff>109583</xdr:rowOff>
    </xdr:to>
    <xdr:sp macro="" textlink="">
      <xdr:nvSpPr>
        <xdr:cNvPr id="653" name="楕円 652"/>
        <xdr:cNvSpPr/>
      </xdr:nvSpPr>
      <xdr:spPr>
        <a:xfrm>
          <a:off x="1543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58783</xdr:rowOff>
    </xdr:from>
    <xdr:to>
      <xdr:col>85</xdr:col>
      <xdr:colOff>127000</xdr:colOff>
      <xdr:row>61</xdr:row>
      <xdr:rowOff>58783</xdr:rowOff>
    </xdr:to>
    <xdr:cxnSp macro="">
      <xdr:nvCxnSpPr>
        <xdr:cNvPr id="654" name="直線コネクタ 653"/>
        <xdr:cNvCxnSpPr/>
      </xdr:nvCxnSpPr>
      <xdr:spPr>
        <a:xfrm>
          <a:off x="15481300" y="105172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655" name="楕円 654"/>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58783</xdr:rowOff>
    </xdr:to>
    <xdr:cxnSp macro="">
      <xdr:nvCxnSpPr>
        <xdr:cNvPr id="656" name="直線コネクタ 655"/>
        <xdr:cNvCxnSpPr/>
      </xdr:nvCxnSpPr>
      <xdr:spPr>
        <a:xfrm>
          <a:off x="14592300" y="104796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57" name="楕円 656"/>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21227</xdr:rowOff>
    </xdr:to>
    <xdr:cxnSp macro="">
      <xdr:nvCxnSpPr>
        <xdr:cNvPr id="658" name="直線コネクタ 657"/>
        <xdr:cNvCxnSpPr/>
      </xdr:nvCxnSpPr>
      <xdr:spPr>
        <a:xfrm>
          <a:off x="13703300" y="104421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68399</xdr:rowOff>
    </xdr:from>
    <xdr:to>
      <xdr:col>67</xdr:col>
      <xdr:colOff>101600</xdr:colOff>
      <xdr:row>60</xdr:row>
      <xdr:rowOff>169999</xdr:rowOff>
    </xdr:to>
    <xdr:sp macro="" textlink="">
      <xdr:nvSpPr>
        <xdr:cNvPr id="659" name="楕円 658"/>
        <xdr:cNvSpPr/>
      </xdr:nvSpPr>
      <xdr:spPr>
        <a:xfrm>
          <a:off x="12763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119199</xdr:rowOff>
    </xdr:from>
    <xdr:to>
      <xdr:col>71</xdr:col>
      <xdr:colOff>177800</xdr:colOff>
      <xdr:row>60</xdr:row>
      <xdr:rowOff>155122</xdr:rowOff>
    </xdr:to>
    <xdr:cxnSp macro="">
      <xdr:nvCxnSpPr>
        <xdr:cNvPr id="660" name="直線コネクタ 659"/>
        <xdr:cNvCxnSpPr/>
      </xdr:nvCxnSpPr>
      <xdr:spPr>
        <a:xfrm>
          <a:off x="12814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100710</xdr:rowOff>
    </xdr:from>
    <xdr:ext cx="405111" cy="259045"/>
    <xdr:sp macro="" textlink="">
      <xdr:nvSpPr>
        <xdr:cNvPr id="665" name="n_1mainValue【保健センター・保健所】&#10;有形固定資産減価償却率"/>
        <xdr:cNvSpPr txBox="1"/>
      </xdr:nvSpPr>
      <xdr:spPr>
        <a:xfrm>
          <a:off x="15266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666" name="n_2mainValue【保健センター・保健所】&#10;有形固定資産減価償却率"/>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67" name="n_3mainValue【保健センター・保健所】&#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161126</xdr:rowOff>
    </xdr:from>
    <xdr:ext cx="405111" cy="259045"/>
    <xdr:sp macro="" textlink="">
      <xdr:nvSpPr>
        <xdr:cNvPr id="668" name="n_4mainValue【保健センター・保健所】&#10;有形固定資産減価償却率"/>
        <xdr:cNvSpPr txBox="1"/>
      </xdr:nvSpPr>
      <xdr:spPr>
        <a:xfrm>
          <a:off x="12611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17235</xdr:rowOff>
    </xdr:from>
    <xdr:to>
      <xdr:col>116</xdr:col>
      <xdr:colOff>114300</xdr:colOff>
      <xdr:row>61</xdr:row>
      <xdr:rowOff>118835</xdr:rowOff>
    </xdr:to>
    <xdr:sp macro="" textlink="">
      <xdr:nvSpPr>
        <xdr:cNvPr id="710" name="楕円 709"/>
        <xdr:cNvSpPr/>
      </xdr:nvSpPr>
      <xdr:spPr>
        <a:xfrm>
          <a:off x="221107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40112</xdr:rowOff>
    </xdr:from>
    <xdr:ext cx="469744" cy="259045"/>
    <xdr:sp macro="" textlink="">
      <xdr:nvSpPr>
        <xdr:cNvPr id="711" name="【保健センター・保健所】&#10;一人当たり面積該当値テキスト"/>
        <xdr:cNvSpPr txBox="1"/>
      </xdr:nvSpPr>
      <xdr:spPr>
        <a:xfrm>
          <a:off x="22199600"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28122</xdr:rowOff>
    </xdr:from>
    <xdr:to>
      <xdr:col>112</xdr:col>
      <xdr:colOff>38100</xdr:colOff>
      <xdr:row>61</xdr:row>
      <xdr:rowOff>129722</xdr:rowOff>
    </xdr:to>
    <xdr:sp macro="" textlink="">
      <xdr:nvSpPr>
        <xdr:cNvPr id="712" name="楕円 711"/>
        <xdr:cNvSpPr/>
      </xdr:nvSpPr>
      <xdr:spPr>
        <a:xfrm>
          <a:off x="21272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68035</xdr:rowOff>
    </xdr:from>
    <xdr:to>
      <xdr:col>116</xdr:col>
      <xdr:colOff>63500</xdr:colOff>
      <xdr:row>61</xdr:row>
      <xdr:rowOff>78922</xdr:rowOff>
    </xdr:to>
    <xdr:cxnSp macro="">
      <xdr:nvCxnSpPr>
        <xdr:cNvPr id="713" name="直線コネクタ 712"/>
        <xdr:cNvCxnSpPr/>
      </xdr:nvCxnSpPr>
      <xdr:spPr>
        <a:xfrm flipV="1">
          <a:off x="21323300" y="105264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4" name="楕円 713"/>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78922</xdr:rowOff>
    </xdr:from>
    <xdr:to>
      <xdr:col>111</xdr:col>
      <xdr:colOff>177800</xdr:colOff>
      <xdr:row>61</xdr:row>
      <xdr:rowOff>89807</xdr:rowOff>
    </xdr:to>
    <xdr:cxnSp macro="">
      <xdr:nvCxnSpPr>
        <xdr:cNvPr id="715" name="直線コネクタ 714"/>
        <xdr:cNvCxnSpPr/>
      </xdr:nvCxnSpPr>
      <xdr:spPr>
        <a:xfrm flipV="1">
          <a:off x="20434300" y="1053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716" name="楕円 715"/>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717" name="直線コネクタ 716"/>
        <xdr:cNvCxnSpPr/>
      </xdr:nvCxnSpPr>
      <xdr:spPr>
        <a:xfrm>
          <a:off x="19545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28122</xdr:rowOff>
    </xdr:from>
    <xdr:to>
      <xdr:col>98</xdr:col>
      <xdr:colOff>38100</xdr:colOff>
      <xdr:row>61</xdr:row>
      <xdr:rowOff>129722</xdr:rowOff>
    </xdr:to>
    <xdr:sp macro="" textlink="">
      <xdr:nvSpPr>
        <xdr:cNvPr id="718" name="楕円 717"/>
        <xdr:cNvSpPr/>
      </xdr:nvSpPr>
      <xdr:spPr>
        <a:xfrm>
          <a:off x="18605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78922</xdr:rowOff>
    </xdr:from>
    <xdr:to>
      <xdr:col>102</xdr:col>
      <xdr:colOff>114300</xdr:colOff>
      <xdr:row>61</xdr:row>
      <xdr:rowOff>89807</xdr:rowOff>
    </xdr:to>
    <xdr:cxnSp macro="">
      <xdr:nvCxnSpPr>
        <xdr:cNvPr id="719" name="直線コネクタ 718"/>
        <xdr:cNvCxnSpPr/>
      </xdr:nvCxnSpPr>
      <xdr:spPr>
        <a:xfrm>
          <a:off x="18656300" y="1053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146249</xdr:rowOff>
    </xdr:from>
    <xdr:ext cx="469744" cy="259045"/>
    <xdr:sp macro="" textlink="">
      <xdr:nvSpPr>
        <xdr:cNvPr id="724" name="n_1mainValue【保健センター・保健所】&#10;一人当たり面積"/>
        <xdr:cNvSpPr txBox="1"/>
      </xdr:nvSpPr>
      <xdr:spPr>
        <a:xfrm>
          <a:off x="210757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5"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726" name="n_3mainValue【保健センター・保健所】&#10;一人当たり面積"/>
        <xdr:cNvSpPr txBox="1"/>
      </xdr:nvSpPr>
      <xdr:spPr>
        <a:xfrm>
          <a:off x="19310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146249</xdr:rowOff>
    </xdr:from>
    <xdr:ext cx="469744" cy="259045"/>
    <xdr:sp macro="" textlink="">
      <xdr:nvSpPr>
        <xdr:cNvPr id="727" name="n_4mainValue【保健センター・保健所】&#10;一人当たり面積"/>
        <xdr:cNvSpPr txBox="1"/>
      </xdr:nvSpPr>
      <xdr:spPr>
        <a:xfrm>
          <a:off x="18421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768" name="楕円 767"/>
        <xdr:cNvSpPr/>
      </xdr:nvSpPr>
      <xdr:spPr>
        <a:xfrm>
          <a:off x="16268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769" name="【消防施設】&#10;有形固定資産減価償却率該当値テキスト"/>
        <xdr:cNvSpPr txBox="1"/>
      </xdr:nvSpPr>
      <xdr:spPr>
        <a:xfrm>
          <a:off x="16357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12064</xdr:rowOff>
    </xdr:from>
    <xdr:to>
      <xdr:col>81</xdr:col>
      <xdr:colOff>101600</xdr:colOff>
      <xdr:row>85</xdr:row>
      <xdr:rowOff>113664</xdr:rowOff>
    </xdr:to>
    <xdr:sp macro="" textlink="">
      <xdr:nvSpPr>
        <xdr:cNvPr id="770" name="楕円 769"/>
        <xdr:cNvSpPr/>
      </xdr:nvSpPr>
      <xdr:spPr>
        <a:xfrm>
          <a:off x="15430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62864</xdr:rowOff>
    </xdr:from>
    <xdr:to>
      <xdr:col>85</xdr:col>
      <xdr:colOff>127000</xdr:colOff>
      <xdr:row>85</xdr:row>
      <xdr:rowOff>76200</xdr:rowOff>
    </xdr:to>
    <xdr:cxnSp macro="">
      <xdr:nvCxnSpPr>
        <xdr:cNvPr id="771" name="直線コネクタ 770"/>
        <xdr:cNvCxnSpPr/>
      </xdr:nvCxnSpPr>
      <xdr:spPr>
        <a:xfrm>
          <a:off x="15481300" y="146361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772" name="楕円 771"/>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62864</xdr:rowOff>
    </xdr:to>
    <xdr:cxnSp macro="">
      <xdr:nvCxnSpPr>
        <xdr:cNvPr id="773" name="直線コネクタ 772"/>
        <xdr:cNvCxnSpPr/>
      </xdr:nvCxnSpPr>
      <xdr:spPr>
        <a:xfrm>
          <a:off x="14592300" y="1463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168275</xdr:rowOff>
    </xdr:from>
    <xdr:to>
      <xdr:col>72</xdr:col>
      <xdr:colOff>38100</xdr:colOff>
      <xdr:row>85</xdr:row>
      <xdr:rowOff>98425</xdr:rowOff>
    </xdr:to>
    <xdr:sp macro="" textlink="">
      <xdr:nvSpPr>
        <xdr:cNvPr id="774" name="楕円 773"/>
        <xdr:cNvSpPr/>
      </xdr:nvSpPr>
      <xdr:spPr>
        <a:xfrm>
          <a:off x="13652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47625</xdr:rowOff>
    </xdr:from>
    <xdr:to>
      <xdr:col>76</xdr:col>
      <xdr:colOff>114300</xdr:colOff>
      <xdr:row>85</xdr:row>
      <xdr:rowOff>60961</xdr:rowOff>
    </xdr:to>
    <xdr:cxnSp macro="">
      <xdr:nvCxnSpPr>
        <xdr:cNvPr id="775" name="直線コネクタ 774"/>
        <xdr:cNvCxnSpPr/>
      </xdr:nvCxnSpPr>
      <xdr:spPr>
        <a:xfrm>
          <a:off x="13703300" y="146208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162561</xdr:rowOff>
    </xdr:from>
    <xdr:to>
      <xdr:col>67</xdr:col>
      <xdr:colOff>101600</xdr:colOff>
      <xdr:row>85</xdr:row>
      <xdr:rowOff>92711</xdr:rowOff>
    </xdr:to>
    <xdr:sp macro="" textlink="">
      <xdr:nvSpPr>
        <xdr:cNvPr id="776" name="楕円 775"/>
        <xdr:cNvSpPr/>
      </xdr:nvSpPr>
      <xdr:spPr>
        <a:xfrm>
          <a:off x="1276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41911</xdr:rowOff>
    </xdr:from>
    <xdr:to>
      <xdr:col>71</xdr:col>
      <xdr:colOff>177800</xdr:colOff>
      <xdr:row>85</xdr:row>
      <xdr:rowOff>47625</xdr:rowOff>
    </xdr:to>
    <xdr:cxnSp macro="">
      <xdr:nvCxnSpPr>
        <xdr:cNvPr id="777" name="直線コネクタ 776"/>
        <xdr:cNvCxnSpPr/>
      </xdr:nvCxnSpPr>
      <xdr:spPr>
        <a:xfrm>
          <a:off x="12814300" y="14615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104791</xdr:rowOff>
    </xdr:from>
    <xdr:ext cx="405111" cy="259045"/>
    <xdr:sp macro="" textlink="">
      <xdr:nvSpPr>
        <xdr:cNvPr id="782" name="n_1mainValue【消防施設】&#10;有形固定資産減価償却率"/>
        <xdr:cNvSpPr txBox="1"/>
      </xdr:nvSpPr>
      <xdr:spPr>
        <a:xfrm>
          <a:off x="15266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783" name="n_2mainValue【消防施設】&#10;有形固定資産減価償却率"/>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89552</xdr:rowOff>
    </xdr:from>
    <xdr:ext cx="405111" cy="259045"/>
    <xdr:sp macro="" textlink="">
      <xdr:nvSpPr>
        <xdr:cNvPr id="784" name="n_3mainValue【消防施設】&#10;有形固定資産減価償却率"/>
        <xdr:cNvSpPr txBox="1"/>
      </xdr:nvSpPr>
      <xdr:spPr>
        <a:xfrm>
          <a:off x="13500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83838</xdr:rowOff>
    </xdr:from>
    <xdr:ext cx="405111" cy="259045"/>
    <xdr:sp macro="" textlink="">
      <xdr:nvSpPr>
        <xdr:cNvPr id="785" name="n_4mainValue【消防施設】&#10;有形固定資産減価償却率"/>
        <xdr:cNvSpPr txBox="1"/>
      </xdr:nvSpPr>
      <xdr:spPr>
        <a:xfrm>
          <a:off x="12611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38736</xdr:rowOff>
    </xdr:from>
    <xdr:to>
      <xdr:col>116</xdr:col>
      <xdr:colOff>114300</xdr:colOff>
      <xdr:row>82</xdr:row>
      <xdr:rowOff>140336</xdr:rowOff>
    </xdr:to>
    <xdr:sp macro="" textlink="">
      <xdr:nvSpPr>
        <xdr:cNvPr id="821" name="楕円 820"/>
        <xdr:cNvSpPr/>
      </xdr:nvSpPr>
      <xdr:spPr>
        <a:xfrm>
          <a:off x="22110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61613</xdr:rowOff>
    </xdr:from>
    <xdr:ext cx="469744" cy="259045"/>
    <xdr:sp macro="" textlink="">
      <xdr:nvSpPr>
        <xdr:cNvPr id="822" name="【消防施設】&#10;一人当たり面積該当値テキスト"/>
        <xdr:cNvSpPr txBox="1"/>
      </xdr:nvSpPr>
      <xdr:spPr>
        <a:xfrm>
          <a:off x="22199600"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823" name="楕円 822"/>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89536</xdr:rowOff>
    </xdr:from>
    <xdr:to>
      <xdr:col>116</xdr:col>
      <xdr:colOff>63500</xdr:colOff>
      <xdr:row>82</xdr:row>
      <xdr:rowOff>95250</xdr:rowOff>
    </xdr:to>
    <xdr:cxnSp macro="">
      <xdr:nvCxnSpPr>
        <xdr:cNvPr id="824" name="直線コネクタ 823"/>
        <xdr:cNvCxnSpPr/>
      </xdr:nvCxnSpPr>
      <xdr:spPr>
        <a:xfrm flipV="1">
          <a:off x="21323300" y="141484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73025</xdr:rowOff>
    </xdr:from>
    <xdr:to>
      <xdr:col>107</xdr:col>
      <xdr:colOff>101600</xdr:colOff>
      <xdr:row>83</xdr:row>
      <xdr:rowOff>3175</xdr:rowOff>
    </xdr:to>
    <xdr:sp macro="" textlink="">
      <xdr:nvSpPr>
        <xdr:cNvPr id="825" name="楕円 824"/>
        <xdr:cNvSpPr/>
      </xdr:nvSpPr>
      <xdr:spPr>
        <a:xfrm>
          <a:off x="2038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123825</xdr:rowOff>
    </xdr:to>
    <xdr:cxnSp macro="">
      <xdr:nvCxnSpPr>
        <xdr:cNvPr id="826" name="直線コネクタ 825"/>
        <xdr:cNvCxnSpPr/>
      </xdr:nvCxnSpPr>
      <xdr:spPr>
        <a:xfrm flipV="1">
          <a:off x="20434300" y="14154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27" name="楕円 826"/>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123825</xdr:rowOff>
    </xdr:from>
    <xdr:to>
      <xdr:col>107</xdr:col>
      <xdr:colOff>50800</xdr:colOff>
      <xdr:row>82</xdr:row>
      <xdr:rowOff>129539</xdr:rowOff>
    </xdr:to>
    <xdr:cxnSp macro="">
      <xdr:nvCxnSpPr>
        <xdr:cNvPr id="828" name="直線コネクタ 827"/>
        <xdr:cNvCxnSpPr/>
      </xdr:nvCxnSpPr>
      <xdr:spPr>
        <a:xfrm flipV="1">
          <a:off x="19545300" y="1418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84455</xdr:rowOff>
    </xdr:from>
    <xdr:to>
      <xdr:col>98</xdr:col>
      <xdr:colOff>38100</xdr:colOff>
      <xdr:row>83</xdr:row>
      <xdr:rowOff>14605</xdr:rowOff>
    </xdr:to>
    <xdr:sp macro="" textlink="">
      <xdr:nvSpPr>
        <xdr:cNvPr id="829" name="楕円 828"/>
        <xdr:cNvSpPr/>
      </xdr:nvSpPr>
      <xdr:spPr>
        <a:xfrm>
          <a:off x="18605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135255</xdr:rowOff>
    </xdr:to>
    <xdr:cxnSp macro="">
      <xdr:nvCxnSpPr>
        <xdr:cNvPr id="830" name="直線コネクタ 829"/>
        <xdr:cNvCxnSpPr/>
      </xdr:nvCxnSpPr>
      <xdr:spPr>
        <a:xfrm flipV="1">
          <a:off x="18656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137177</xdr:rowOff>
    </xdr:from>
    <xdr:ext cx="469744" cy="259045"/>
    <xdr:sp macro="" textlink="">
      <xdr:nvSpPr>
        <xdr:cNvPr id="835" name="n_1mainValue【消防施設】&#10;一人当たり面積"/>
        <xdr:cNvSpPr txBox="1"/>
      </xdr:nvSpPr>
      <xdr:spPr>
        <a:xfrm>
          <a:off x="210757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19702</xdr:rowOff>
    </xdr:from>
    <xdr:ext cx="469744" cy="259045"/>
    <xdr:sp macro="" textlink="">
      <xdr:nvSpPr>
        <xdr:cNvPr id="836" name="n_2mainValue【消防施設】&#10;一人当たり面積"/>
        <xdr:cNvSpPr txBox="1"/>
      </xdr:nvSpPr>
      <xdr:spPr>
        <a:xfrm>
          <a:off x="20199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837" name="n_3mainValue【消防施設】&#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5732</xdr:rowOff>
    </xdr:from>
    <xdr:ext cx="469744" cy="259045"/>
    <xdr:sp macro="" textlink="">
      <xdr:nvSpPr>
        <xdr:cNvPr id="838" name="n_4mainValue【消防施設】&#10;一人当たり面積"/>
        <xdr:cNvSpPr txBox="1"/>
      </xdr:nvSpPr>
      <xdr:spPr>
        <a:xfrm>
          <a:off x="18421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69" name="【庁舎】&#10;有形固定資産減価償却率平均値テキスト"/>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31931</xdr:rowOff>
    </xdr:from>
    <xdr:to>
      <xdr:col>85</xdr:col>
      <xdr:colOff>177800</xdr:colOff>
      <xdr:row>102</xdr:row>
      <xdr:rowOff>133531</xdr:rowOff>
    </xdr:to>
    <xdr:sp macro="" textlink="">
      <xdr:nvSpPr>
        <xdr:cNvPr id="880" name="楕円 879"/>
        <xdr:cNvSpPr/>
      </xdr:nvSpPr>
      <xdr:spPr>
        <a:xfrm>
          <a:off x="16268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54808</xdr:rowOff>
    </xdr:from>
    <xdr:ext cx="405111" cy="259045"/>
    <xdr:sp macro="" textlink="">
      <xdr:nvSpPr>
        <xdr:cNvPr id="881" name="【庁舎】&#10;有形固定資産減価償却率該当値テキスト"/>
        <xdr:cNvSpPr txBox="1"/>
      </xdr:nvSpPr>
      <xdr:spPr>
        <a:xfrm>
          <a:off x="16357600" y="173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882" name="楕円 881"/>
        <xdr:cNvSpPr/>
      </xdr:nvSpPr>
      <xdr:spPr>
        <a:xfrm>
          <a:off x="15430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82731</xdr:rowOff>
    </xdr:to>
    <xdr:cxnSp macro="">
      <xdr:nvCxnSpPr>
        <xdr:cNvPr id="883" name="直線コネクタ 882"/>
        <xdr:cNvCxnSpPr/>
      </xdr:nvCxnSpPr>
      <xdr:spPr>
        <a:xfrm>
          <a:off x="15481300" y="175330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884" name="楕円 883"/>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45176</xdr:rowOff>
    </xdr:to>
    <xdr:cxnSp macro="">
      <xdr:nvCxnSpPr>
        <xdr:cNvPr id="885" name="直線コネクタ 884"/>
        <xdr:cNvCxnSpPr/>
      </xdr:nvCxnSpPr>
      <xdr:spPr>
        <a:xfrm>
          <a:off x="14592300" y="1750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886" name="楕円 885"/>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12519</xdr:rowOff>
    </xdr:to>
    <xdr:cxnSp macro="">
      <xdr:nvCxnSpPr>
        <xdr:cNvPr id="887" name="直線コネクタ 886"/>
        <xdr:cNvCxnSpPr/>
      </xdr:nvCxnSpPr>
      <xdr:spPr>
        <a:xfrm>
          <a:off x="13703300" y="174612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888" name="楕円 887"/>
        <xdr:cNvSpPr/>
      </xdr:nvSpPr>
      <xdr:spPr>
        <a:xfrm>
          <a:off x="1276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107</xdr:row>
      <xdr:rowOff>41911</xdr:rowOff>
    </xdr:to>
    <xdr:cxnSp macro="">
      <xdr:nvCxnSpPr>
        <xdr:cNvPr id="889" name="直線コネクタ 888"/>
        <xdr:cNvCxnSpPr/>
      </xdr:nvCxnSpPr>
      <xdr:spPr>
        <a:xfrm flipV="1">
          <a:off x="12814300" y="17461230"/>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0"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91"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894" name="n_1mainValue【庁舎】&#10;有形固定資産減価償却率"/>
        <xdr:cNvSpPr txBox="1"/>
      </xdr:nvSpPr>
      <xdr:spPr>
        <a:xfrm>
          <a:off x="15266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895" name="n_2mainValue【庁舎】&#10;有形固定資産減価償却率"/>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896" name="n_3mainValue【庁舎】&#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897" name="n_4mainValue【庁舎】&#10;有形固定資産減価償却率"/>
        <xdr:cNvSpPr txBox="1"/>
      </xdr:nvSpPr>
      <xdr:spPr>
        <a:xfrm>
          <a:off x="12611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119698</xdr:rowOff>
    </xdr:from>
    <xdr:to>
      <xdr:col>116</xdr:col>
      <xdr:colOff>114300</xdr:colOff>
      <xdr:row>105</xdr:row>
      <xdr:rowOff>49848</xdr:rowOff>
    </xdr:to>
    <xdr:sp macro="" textlink="">
      <xdr:nvSpPr>
        <xdr:cNvPr id="941" name="楕円 940"/>
        <xdr:cNvSpPr/>
      </xdr:nvSpPr>
      <xdr:spPr>
        <a:xfrm>
          <a:off x="22110700" y="179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142575</xdr:rowOff>
    </xdr:from>
    <xdr:ext cx="469744" cy="259045"/>
    <xdr:sp macro="" textlink="">
      <xdr:nvSpPr>
        <xdr:cNvPr id="942" name="【庁舎】&#10;一人当たり面積該当値テキスト"/>
        <xdr:cNvSpPr txBox="1"/>
      </xdr:nvSpPr>
      <xdr:spPr>
        <a:xfrm>
          <a:off x="22199600" y="178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943" name="楕円 942"/>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170498</xdr:rowOff>
    </xdr:from>
    <xdr:to>
      <xdr:col>116</xdr:col>
      <xdr:colOff>63500</xdr:colOff>
      <xdr:row>105</xdr:row>
      <xdr:rowOff>7620</xdr:rowOff>
    </xdr:to>
    <xdr:cxnSp macro="">
      <xdr:nvCxnSpPr>
        <xdr:cNvPr id="944" name="直線コネクタ 943"/>
        <xdr:cNvCxnSpPr/>
      </xdr:nvCxnSpPr>
      <xdr:spPr>
        <a:xfrm flipV="1">
          <a:off x="21323300" y="1800129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136843</xdr:rowOff>
    </xdr:from>
    <xdr:to>
      <xdr:col>107</xdr:col>
      <xdr:colOff>101600</xdr:colOff>
      <xdr:row>105</xdr:row>
      <xdr:rowOff>66993</xdr:rowOff>
    </xdr:to>
    <xdr:sp macro="" textlink="">
      <xdr:nvSpPr>
        <xdr:cNvPr id="945" name="楕円 944"/>
        <xdr:cNvSpPr/>
      </xdr:nvSpPr>
      <xdr:spPr>
        <a:xfrm>
          <a:off x="20383500" y="179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16193</xdr:rowOff>
    </xdr:to>
    <xdr:cxnSp macro="">
      <xdr:nvCxnSpPr>
        <xdr:cNvPr id="946" name="直線コネクタ 945"/>
        <xdr:cNvCxnSpPr/>
      </xdr:nvCxnSpPr>
      <xdr:spPr>
        <a:xfrm flipV="1">
          <a:off x="20434300" y="1800987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142557</xdr:rowOff>
    </xdr:from>
    <xdr:to>
      <xdr:col>102</xdr:col>
      <xdr:colOff>165100</xdr:colOff>
      <xdr:row>105</xdr:row>
      <xdr:rowOff>72707</xdr:rowOff>
    </xdr:to>
    <xdr:sp macro="" textlink="">
      <xdr:nvSpPr>
        <xdr:cNvPr id="947" name="楕円 946"/>
        <xdr:cNvSpPr/>
      </xdr:nvSpPr>
      <xdr:spPr>
        <a:xfrm>
          <a:off x="19494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16193</xdr:rowOff>
    </xdr:from>
    <xdr:to>
      <xdr:col>107</xdr:col>
      <xdr:colOff>50800</xdr:colOff>
      <xdr:row>105</xdr:row>
      <xdr:rowOff>21907</xdr:rowOff>
    </xdr:to>
    <xdr:cxnSp macro="">
      <xdr:nvCxnSpPr>
        <xdr:cNvPr id="948" name="直線コネクタ 947"/>
        <xdr:cNvCxnSpPr/>
      </xdr:nvCxnSpPr>
      <xdr:spPr>
        <a:xfrm flipV="1">
          <a:off x="19545300" y="180184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949" name="楕円 948"/>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21907</xdr:rowOff>
    </xdr:from>
    <xdr:to>
      <xdr:col>102</xdr:col>
      <xdr:colOff>114300</xdr:colOff>
      <xdr:row>106</xdr:row>
      <xdr:rowOff>150495</xdr:rowOff>
    </xdr:to>
    <xdr:cxnSp macro="">
      <xdr:nvCxnSpPr>
        <xdr:cNvPr id="950" name="直線コネクタ 949"/>
        <xdr:cNvCxnSpPr/>
      </xdr:nvCxnSpPr>
      <xdr:spPr>
        <a:xfrm flipV="1">
          <a:off x="18656300" y="18024157"/>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3" name="n_3aveValue【庁舎】&#10;一人当たり面積"/>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955" name="n_1main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83520</xdr:rowOff>
    </xdr:from>
    <xdr:ext cx="469744" cy="259045"/>
    <xdr:sp macro="" textlink="">
      <xdr:nvSpPr>
        <xdr:cNvPr id="956" name="n_2mainValue【庁舎】&#10;一人当たり面積"/>
        <xdr:cNvSpPr txBox="1"/>
      </xdr:nvSpPr>
      <xdr:spPr>
        <a:xfrm>
          <a:off x="20199427" y="177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89234</xdr:rowOff>
    </xdr:from>
    <xdr:ext cx="469744" cy="259045"/>
    <xdr:sp macro="" textlink="">
      <xdr:nvSpPr>
        <xdr:cNvPr id="957" name="n_3mainValue【庁舎】&#10;一人当たり面積"/>
        <xdr:cNvSpPr txBox="1"/>
      </xdr:nvSpPr>
      <xdr:spPr>
        <a:xfrm>
          <a:off x="193104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958" name="n_4mainValue【庁舎】&#10;一人当たり面積"/>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市民会館及び庁舎を除く</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項目の有形固定資産減価償却率は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類似団体内平均を上回っており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老朽化が顕著な施設として課題となっている。</a:t>
          </a:r>
          <a:endParaRPr lang="ja-JP" altLang="ja-JP" sz="1400">
            <a:effectLst/>
          </a:endParaRPr>
        </a:p>
        <a:p>
          <a:r>
            <a:rPr kumimoji="1" lang="ja-JP" altLang="ja-JP" sz="1100">
              <a:solidFill>
                <a:schemeClr val="dk1"/>
              </a:solidFill>
              <a:effectLst/>
              <a:latin typeface="+mn-lt"/>
              <a:ea typeface="+mn-ea"/>
              <a:cs typeface="+mn-cs"/>
            </a:rPr>
            <a:t>　消防施設については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三原西消防署庁舎整備事業や消防団屯所統廃合・集約化事業を実施しており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有形固定資産減価償却率が減少する見込みである。他の項目においても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引き続き公共施設マネジメントや個別施設計画等に基づ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施設の長寿命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集約化・複合化を進めていく必要がある。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0010-zaiseika/000000MASTER/C-000-00-&#24193;&#22806;&#36890;&#30693;&#12539;&#20381;&#38972;&#12539;&#29031;&#20250;&#12539;&#22238;&#31572;&#65288;&#65301;&#65289;/&#65288;&#12363;&#65289;&#21508;&#31278;&#35519;&#26619;&#29289;/R5/0577-5060305&#12304;313(&#27700;)&#12294;&#12305;&#20196;&#21644;&#65300;&#24180;&#24230;&#36001;&#25919;&#29366;&#27841;&#36039;&#26009;&#38598;&#12398;&#20316;&#25104;&#21450;&#12403;&#25552;&#20986;&#12395;&#12388;&#12356;&#12390;&#65288;&#20381;&#38972;&#65289;/03_&#22238;&#31572;/&#12304;&#36001;&#25919;&#29366;&#27841;&#36039;&#26009;&#38598;&#12305;_342041_&#19977;&#21407;&#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67246</v>
          </cell>
          <cell r="F3">
            <v>54684</v>
          </cell>
        </row>
        <row r="5">
          <cell r="A5" t="str">
            <v xml:space="preserve"> R01</v>
          </cell>
          <cell r="D5">
            <v>79035</v>
          </cell>
          <cell r="F5">
            <v>62383</v>
          </cell>
        </row>
        <row r="7">
          <cell r="A7" t="str">
            <v xml:space="preserve"> R02</v>
          </cell>
          <cell r="D7">
            <v>83618</v>
          </cell>
          <cell r="F7">
            <v>63812</v>
          </cell>
        </row>
        <row r="9">
          <cell r="A9" t="str">
            <v xml:space="preserve"> R03</v>
          </cell>
          <cell r="D9">
            <v>54712</v>
          </cell>
          <cell r="F9">
            <v>54225</v>
          </cell>
        </row>
        <row r="11">
          <cell r="A11" t="str">
            <v xml:space="preserve"> R04</v>
          </cell>
          <cell r="D11">
            <v>52810</v>
          </cell>
          <cell r="F11">
            <v>54016</v>
          </cell>
        </row>
        <row r="18">
          <cell r="B18" t="str">
            <v>H30</v>
          </cell>
          <cell r="C18" t="str">
            <v>R01</v>
          </cell>
          <cell r="D18" t="str">
            <v>R02</v>
          </cell>
          <cell r="E18" t="str">
            <v>R03</v>
          </cell>
          <cell r="F18" t="str">
            <v>R04</v>
          </cell>
        </row>
        <row r="19">
          <cell r="A19" t="str">
            <v>実質収支額</v>
          </cell>
          <cell r="B19">
            <v>2.13</v>
          </cell>
          <cell r="C19">
            <v>3.44</v>
          </cell>
          <cell r="D19">
            <v>0.41</v>
          </cell>
          <cell r="E19">
            <v>8.8000000000000007</v>
          </cell>
          <cell r="F19">
            <v>4.5599999999999996</v>
          </cell>
        </row>
        <row r="20">
          <cell r="A20" t="str">
            <v>財政調整基金残高</v>
          </cell>
          <cell r="B20">
            <v>21.98</v>
          </cell>
          <cell r="C20">
            <v>21.84</v>
          </cell>
          <cell r="D20">
            <v>20.329999999999998</v>
          </cell>
          <cell r="E20">
            <v>22.08</v>
          </cell>
          <cell r="F20">
            <v>25.46</v>
          </cell>
        </row>
        <row r="21">
          <cell r="A21" t="str">
            <v>実質単年度収支</v>
          </cell>
          <cell r="B21">
            <v>2.4</v>
          </cell>
          <cell r="C21">
            <v>3.91</v>
          </cell>
          <cell r="D21">
            <v>-0.94</v>
          </cell>
          <cell r="E21">
            <v>11.18</v>
          </cell>
          <cell r="F21">
            <v>0.96</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0.1</v>
          </cell>
          <cell r="F27" t="e">
            <v>#N/A</v>
          </cell>
          <cell r="G27">
            <v>0.01</v>
          </cell>
          <cell r="H27" t="e">
            <v>#N/A</v>
          </cell>
          <cell r="I27">
            <v>0.03</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ケーブルネットワーク事業特別会計</v>
          </cell>
          <cell r="B29" t="e">
            <v>#N/A</v>
          </cell>
          <cell r="C29">
            <v>0</v>
          </cell>
          <cell r="D29" t="e">
            <v>#N/A</v>
          </cell>
          <cell r="E29">
            <v>0</v>
          </cell>
          <cell r="F29" t="e">
            <v>#N/A</v>
          </cell>
          <cell r="G29">
            <v>0.01</v>
          </cell>
          <cell r="H29" t="e">
            <v>#N/A</v>
          </cell>
          <cell r="I29">
            <v>0</v>
          </cell>
          <cell r="J29" t="e">
            <v>#N/A</v>
          </cell>
          <cell r="K29">
            <v>0.01</v>
          </cell>
        </row>
        <row r="30">
          <cell r="A30" t="str">
            <v>国民健康保険（直営診療施設勘定）特別会計</v>
          </cell>
          <cell r="B30" t="e">
            <v>#N/A</v>
          </cell>
          <cell r="C30">
            <v>0.01</v>
          </cell>
          <cell r="D30" t="e">
            <v>#N/A</v>
          </cell>
          <cell r="E30">
            <v>0.01</v>
          </cell>
          <cell r="F30" t="e">
            <v>#N/A</v>
          </cell>
          <cell r="G30">
            <v>0.04</v>
          </cell>
          <cell r="H30" t="e">
            <v>#N/A</v>
          </cell>
          <cell r="I30">
            <v>0.03</v>
          </cell>
          <cell r="J30" t="e">
            <v>#N/A</v>
          </cell>
          <cell r="K30">
            <v>0.04</v>
          </cell>
        </row>
        <row r="31">
          <cell r="A31" t="str">
            <v>港湾事業特別会計</v>
          </cell>
          <cell r="B31" t="e">
            <v>#N/A</v>
          </cell>
          <cell r="C31">
            <v>0.06</v>
          </cell>
          <cell r="D31" t="e">
            <v>#N/A</v>
          </cell>
          <cell r="E31">
            <v>0.09</v>
          </cell>
          <cell r="F31" t="e">
            <v>#N/A</v>
          </cell>
          <cell r="G31">
            <v>0</v>
          </cell>
          <cell r="H31" t="e">
            <v>#N/A</v>
          </cell>
          <cell r="I31">
            <v>0</v>
          </cell>
          <cell r="J31" t="e">
            <v>#N/A</v>
          </cell>
          <cell r="K31">
            <v>0.05</v>
          </cell>
        </row>
        <row r="32">
          <cell r="A32" t="str">
            <v>国民健康保険（事業勘定）特別会計</v>
          </cell>
          <cell r="B32" t="e">
            <v>#N/A</v>
          </cell>
          <cell r="C32">
            <v>1.66</v>
          </cell>
          <cell r="D32" t="e">
            <v>#N/A</v>
          </cell>
          <cell r="E32">
            <v>1.45</v>
          </cell>
          <cell r="F32" t="e">
            <v>#N/A</v>
          </cell>
          <cell r="G32">
            <v>1.53</v>
          </cell>
          <cell r="H32" t="e">
            <v>#N/A</v>
          </cell>
          <cell r="I32">
            <v>1.42</v>
          </cell>
          <cell r="J32" t="e">
            <v>#N/A</v>
          </cell>
          <cell r="K32">
            <v>1.17</v>
          </cell>
        </row>
        <row r="33">
          <cell r="A33" t="str">
            <v>介護保険特別会計</v>
          </cell>
          <cell r="B33" t="e">
            <v>#N/A</v>
          </cell>
          <cell r="C33">
            <v>1.1100000000000001</v>
          </cell>
          <cell r="D33" t="e">
            <v>#N/A</v>
          </cell>
          <cell r="E33">
            <v>0.62</v>
          </cell>
          <cell r="F33" t="e">
            <v>#N/A</v>
          </cell>
          <cell r="G33">
            <v>0.76</v>
          </cell>
          <cell r="H33" t="e">
            <v>#N/A</v>
          </cell>
          <cell r="I33">
            <v>1.0900000000000001</v>
          </cell>
          <cell r="J33" t="e">
            <v>#N/A</v>
          </cell>
          <cell r="K33">
            <v>1.54</v>
          </cell>
        </row>
        <row r="34">
          <cell r="A34" t="str">
            <v>下水道事業会計</v>
          </cell>
          <cell r="B34" t="e">
            <v>#VALUE!</v>
          </cell>
          <cell r="C34" t="e">
            <v>#VALUE!</v>
          </cell>
          <cell r="D34" t="e">
            <v>#VALUE!</v>
          </cell>
          <cell r="E34" t="e">
            <v>#VALUE!</v>
          </cell>
          <cell r="F34" t="e">
            <v>#N/A</v>
          </cell>
          <cell r="G34">
            <v>1.26</v>
          </cell>
          <cell r="H34" t="e">
            <v>#N/A</v>
          </cell>
          <cell r="I34">
            <v>2.77</v>
          </cell>
          <cell r="J34" t="e">
            <v>#N/A</v>
          </cell>
          <cell r="K34">
            <v>4.24</v>
          </cell>
        </row>
        <row r="35">
          <cell r="A35" t="str">
            <v>一般会計</v>
          </cell>
          <cell r="B35" t="e">
            <v>#N/A</v>
          </cell>
          <cell r="C35">
            <v>2.06</v>
          </cell>
          <cell r="D35" t="e">
            <v>#N/A</v>
          </cell>
          <cell r="E35">
            <v>3.65</v>
          </cell>
          <cell r="F35" t="e">
            <v>#N/A</v>
          </cell>
          <cell r="G35">
            <v>0.4</v>
          </cell>
          <cell r="H35" t="e">
            <v>#N/A</v>
          </cell>
          <cell r="I35">
            <v>8.7899999999999991</v>
          </cell>
          <cell r="J35" t="e">
            <v>#N/A</v>
          </cell>
          <cell r="K35">
            <v>4.49</v>
          </cell>
        </row>
        <row r="36">
          <cell r="A36" t="str">
            <v>水道事業会計</v>
          </cell>
          <cell r="B36" t="e">
            <v>#N/A</v>
          </cell>
          <cell r="C36">
            <v>6.74</v>
          </cell>
          <cell r="D36" t="e">
            <v>#N/A</v>
          </cell>
          <cell r="E36">
            <v>8.14</v>
          </cell>
          <cell r="F36" t="e">
            <v>#N/A</v>
          </cell>
          <cell r="G36">
            <v>7.63</v>
          </cell>
          <cell r="H36" t="e">
            <v>#N/A</v>
          </cell>
          <cell r="I36">
            <v>6.96</v>
          </cell>
          <cell r="J36" t="e">
            <v>#N/A</v>
          </cell>
          <cell r="K36">
            <v>5.0199999999999996</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6305</v>
          </cell>
          <cell r="G42">
            <v>6854</v>
          </cell>
          <cell r="J42">
            <v>6592</v>
          </cell>
          <cell r="M42">
            <v>6407</v>
          </cell>
          <cell r="P42">
            <v>6411</v>
          </cell>
        </row>
        <row r="43">
          <cell r="A43" t="str">
            <v>一時借入金の利子</v>
          </cell>
          <cell r="B43">
            <v>0</v>
          </cell>
          <cell r="E43">
            <v>1</v>
          </cell>
          <cell r="H43">
            <v>2</v>
          </cell>
          <cell r="K43">
            <v>1</v>
          </cell>
          <cell r="N43">
            <v>2</v>
          </cell>
        </row>
        <row r="44">
          <cell r="A44" t="str">
            <v>債務負担行為に基づく支出額</v>
          </cell>
          <cell r="B44">
            <v>33</v>
          </cell>
          <cell r="E44">
            <v>20</v>
          </cell>
          <cell r="H44">
            <v>10</v>
          </cell>
          <cell r="K44">
            <v>10</v>
          </cell>
          <cell r="N44">
            <v>10</v>
          </cell>
        </row>
        <row r="45">
          <cell r="A45" t="str">
            <v>組合等が起こした地方債の元利償還金に対する負担金等</v>
          </cell>
          <cell r="B45">
            <v>11</v>
          </cell>
          <cell r="E45">
            <v>11</v>
          </cell>
          <cell r="H45">
            <v>11</v>
          </cell>
          <cell r="K45">
            <v>10</v>
          </cell>
          <cell r="N45">
            <v>11</v>
          </cell>
        </row>
        <row r="46">
          <cell r="A46" t="str">
            <v>公営企業債の元利償還金に対する繰入金</v>
          </cell>
          <cell r="B46">
            <v>1696</v>
          </cell>
          <cell r="E46">
            <v>1759</v>
          </cell>
          <cell r="H46">
            <v>1803</v>
          </cell>
          <cell r="K46">
            <v>1810</v>
          </cell>
          <cell r="N46">
            <v>1870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6006</v>
          </cell>
          <cell r="E49">
            <v>6293</v>
          </cell>
          <cell r="H49">
            <v>6534</v>
          </cell>
          <cell r="K49">
            <v>6812</v>
          </cell>
          <cell r="N49">
            <v>6780</v>
          </cell>
        </row>
        <row r="50">
          <cell r="A50" t="str">
            <v>実質公債費比率の分子</v>
          </cell>
          <cell r="B50" t="e">
            <v>#N/A</v>
          </cell>
          <cell r="C50">
            <v>1441</v>
          </cell>
          <cell r="D50" t="e">
            <v>#N/A</v>
          </cell>
          <cell r="E50" t="e">
            <v>#N/A</v>
          </cell>
          <cell r="F50">
            <v>1230</v>
          </cell>
          <cell r="G50" t="e">
            <v>#N/A</v>
          </cell>
          <cell r="H50" t="e">
            <v>#N/A</v>
          </cell>
          <cell r="I50">
            <v>1768</v>
          </cell>
          <cell r="J50" t="e">
            <v>#N/A</v>
          </cell>
          <cell r="K50" t="e">
            <v>#N/A</v>
          </cell>
          <cell r="L50">
            <v>2236</v>
          </cell>
          <cell r="M50" t="e">
            <v>#N/A</v>
          </cell>
          <cell r="N50" t="e">
            <v>#N/A</v>
          </cell>
          <cell r="O50">
            <v>2262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62435</v>
          </cell>
          <cell r="G56">
            <v>61780</v>
          </cell>
          <cell r="J56">
            <v>62320</v>
          </cell>
          <cell r="M56">
            <v>60014</v>
          </cell>
          <cell r="P56">
            <v>57163</v>
          </cell>
        </row>
        <row r="57">
          <cell r="A57" t="str">
            <v>充当可能特定歳入</v>
          </cell>
          <cell r="D57">
            <v>8302</v>
          </cell>
          <cell r="G57">
            <v>8322</v>
          </cell>
          <cell r="J57">
            <v>8563</v>
          </cell>
          <cell r="M57">
            <v>8910</v>
          </cell>
          <cell r="P57">
            <v>8604</v>
          </cell>
        </row>
        <row r="58">
          <cell r="A58" t="str">
            <v>充当可能基金</v>
          </cell>
          <cell r="D58">
            <v>13288</v>
          </cell>
          <cell r="G58">
            <v>12985</v>
          </cell>
          <cell r="J58">
            <v>12634</v>
          </cell>
          <cell r="M58">
            <v>13346</v>
          </cell>
          <cell r="P58">
            <v>14362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5010</v>
          </cell>
          <cell r="E62">
            <v>4335</v>
          </cell>
          <cell r="H62">
            <v>4298</v>
          </cell>
          <cell r="K62">
            <v>5045</v>
          </cell>
          <cell r="N62">
            <v>5137</v>
          </cell>
        </row>
        <row r="63">
          <cell r="A63" t="str">
            <v>組合等負担等見込額</v>
          </cell>
          <cell r="B63">
            <v>117</v>
          </cell>
          <cell r="E63">
            <v>110</v>
          </cell>
          <cell r="H63">
            <v>101</v>
          </cell>
          <cell r="K63">
            <v>100</v>
          </cell>
          <cell r="N63">
            <v>93</v>
          </cell>
        </row>
        <row r="64">
          <cell r="A64" t="str">
            <v>公営企業債等繰入見込額</v>
          </cell>
          <cell r="B64">
            <v>20366</v>
          </cell>
          <cell r="E64">
            <v>20601</v>
          </cell>
          <cell r="H64">
            <v>19794</v>
          </cell>
          <cell r="K64">
            <v>19599</v>
          </cell>
          <cell r="N64">
            <v>19265</v>
          </cell>
        </row>
        <row r="65">
          <cell r="A65" t="str">
            <v>債務負担行為に基づく支出予定額</v>
          </cell>
          <cell r="B65">
            <v>54</v>
          </cell>
          <cell r="E65">
            <v>292</v>
          </cell>
          <cell r="H65">
            <v>268</v>
          </cell>
          <cell r="K65">
            <v>239</v>
          </cell>
          <cell r="N65">
            <v>203</v>
          </cell>
        </row>
        <row r="66">
          <cell r="A66" t="str">
            <v>一般会計等に係る地方債の現在高</v>
          </cell>
          <cell r="B66">
            <v>66359</v>
          </cell>
          <cell r="E66">
            <v>66736</v>
          </cell>
          <cell r="H66">
            <v>68237</v>
          </cell>
          <cell r="K66">
            <v>65268</v>
          </cell>
          <cell r="N66">
            <v>61167</v>
          </cell>
        </row>
        <row r="67">
          <cell r="A67" t="str">
            <v>将来負担比率の分子</v>
          </cell>
          <cell r="B67" t="e">
            <v>#N/A</v>
          </cell>
          <cell r="C67">
            <v>7882</v>
          </cell>
          <cell r="D67" t="e">
            <v>#N/A</v>
          </cell>
          <cell r="E67" t="e">
            <v>#N/A</v>
          </cell>
          <cell r="F67">
            <v>8987</v>
          </cell>
          <cell r="G67" t="e">
            <v>#N/A</v>
          </cell>
          <cell r="H67" t="e">
            <v>#N/A</v>
          </cell>
          <cell r="I67">
            <v>9181</v>
          </cell>
          <cell r="J67" t="e">
            <v>#N/A</v>
          </cell>
          <cell r="K67" t="e">
            <v>#N/A</v>
          </cell>
          <cell r="L67">
            <v>7982</v>
          </cell>
          <cell r="M67" t="e">
            <v>#N/A</v>
          </cell>
          <cell r="N67" t="e">
            <v>#N/A</v>
          </cell>
          <cell r="O67">
            <v>5735</v>
          </cell>
          <cell r="P67" t="e">
            <v>#N/A</v>
          </cell>
        </row>
        <row r="71">
          <cell r="B71" t="str">
            <v>R02</v>
          </cell>
          <cell r="C71" t="str">
            <v>R03</v>
          </cell>
          <cell r="D71" t="str">
            <v>R04</v>
          </cell>
        </row>
        <row r="72">
          <cell r="A72" t="str">
            <v>財政調整基金</v>
          </cell>
          <cell r="B72">
            <v>5595</v>
          </cell>
          <cell r="C72">
            <v>6179</v>
          </cell>
          <cell r="D72">
            <v>6983</v>
          </cell>
        </row>
        <row r="73">
          <cell r="A73" t="str">
            <v>減債基金</v>
          </cell>
          <cell r="B73">
            <v>1174</v>
          </cell>
          <cell r="C73">
            <v>1175</v>
          </cell>
          <cell r="D73">
            <v>1175</v>
          </cell>
        </row>
        <row r="74">
          <cell r="A74" t="str">
            <v>その他特定目的基金</v>
          </cell>
          <cell r="B74">
            <v>7336</v>
          </cell>
          <cell r="C74">
            <v>7356</v>
          </cell>
          <cell r="D74">
            <v>7498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54241529</v>
      </c>
      <c r="BO4" s="92"/>
      <c r="BP4" s="92"/>
      <c r="BQ4" s="92"/>
      <c r="BR4" s="92"/>
      <c r="BS4" s="92"/>
      <c r="BT4" s="92"/>
      <c r="BU4" s="93"/>
      <c r="BV4" s="91">
        <v>56353235</v>
      </c>
      <c r="BW4" s="92"/>
      <c r="BX4" s="92"/>
      <c r="BY4" s="92"/>
      <c r="BZ4" s="92"/>
      <c r="CA4" s="92"/>
      <c r="CB4" s="92"/>
      <c r="CC4" s="93"/>
      <c r="CD4" s="94" t="s">
        <v>30</v>
      </c>
      <c r="CE4" s="95"/>
      <c r="CF4" s="95"/>
      <c r="CG4" s="95"/>
      <c r="CH4" s="95"/>
      <c r="CI4" s="95"/>
      <c r="CJ4" s="95"/>
      <c r="CK4" s="95"/>
      <c r="CL4" s="95"/>
      <c r="CM4" s="95"/>
      <c r="CN4" s="95"/>
      <c r="CO4" s="95"/>
      <c r="CP4" s="95"/>
      <c r="CQ4" s="95"/>
      <c r="CR4" s="95"/>
      <c r="CS4" s="96"/>
      <c r="CT4" s="97">
        <v>4.5999999999999996</v>
      </c>
      <c r="CU4" s="98"/>
      <c r="CV4" s="98"/>
      <c r="CW4" s="98"/>
      <c r="CX4" s="98"/>
      <c r="CY4" s="98"/>
      <c r="CZ4" s="98"/>
      <c r="DA4" s="99"/>
      <c r="DB4" s="97">
        <v>8.8000000000000007</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52500075</v>
      </c>
      <c r="BO5" s="114"/>
      <c r="BP5" s="114"/>
      <c r="BQ5" s="114"/>
      <c r="BR5" s="114"/>
      <c r="BS5" s="114"/>
      <c r="BT5" s="114"/>
      <c r="BU5" s="115"/>
      <c r="BV5" s="113">
        <v>53328894</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95.2</v>
      </c>
      <c r="CU5" s="120"/>
      <c r="CV5" s="120"/>
      <c r="CW5" s="120"/>
      <c r="CX5" s="120"/>
      <c r="CY5" s="120"/>
      <c r="CZ5" s="120"/>
      <c r="DA5" s="121"/>
      <c r="DB5" s="119">
        <v>91.3</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1741454</v>
      </c>
      <c r="BO6" s="114"/>
      <c r="BP6" s="114"/>
      <c r="BQ6" s="114"/>
      <c r="BR6" s="114"/>
      <c r="BS6" s="114"/>
      <c r="BT6" s="114"/>
      <c r="BU6" s="115"/>
      <c r="BV6" s="113">
        <v>3024341</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96.3</v>
      </c>
      <c r="CU6" s="133"/>
      <c r="CV6" s="133"/>
      <c r="CW6" s="133"/>
      <c r="CX6" s="133"/>
      <c r="CY6" s="133"/>
      <c r="CZ6" s="133"/>
      <c r="DA6" s="134"/>
      <c r="DB6" s="132">
        <v>94.9</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489895</v>
      </c>
      <c r="BO7" s="114"/>
      <c r="BP7" s="114"/>
      <c r="BQ7" s="114"/>
      <c r="BR7" s="114"/>
      <c r="BS7" s="114"/>
      <c r="BT7" s="114"/>
      <c r="BU7" s="115"/>
      <c r="BV7" s="113">
        <v>562341</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27427814</v>
      </c>
      <c r="CU7" s="114"/>
      <c r="CV7" s="114"/>
      <c r="CW7" s="114"/>
      <c r="CX7" s="114"/>
      <c r="CY7" s="114"/>
      <c r="CZ7" s="114"/>
      <c r="DA7" s="115"/>
      <c r="DB7" s="113">
        <v>27981343</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46</v>
      </c>
      <c r="AV8" s="109"/>
      <c r="AW8" s="109"/>
      <c r="AX8" s="109"/>
      <c r="AY8" s="110" t="s">
        <v>47</v>
      </c>
      <c r="AZ8" s="111"/>
      <c r="BA8" s="111"/>
      <c r="BB8" s="111"/>
      <c r="BC8" s="111"/>
      <c r="BD8" s="111"/>
      <c r="BE8" s="111"/>
      <c r="BF8" s="111"/>
      <c r="BG8" s="111"/>
      <c r="BH8" s="111"/>
      <c r="BI8" s="111"/>
      <c r="BJ8" s="111"/>
      <c r="BK8" s="111"/>
      <c r="BL8" s="111"/>
      <c r="BM8" s="112"/>
      <c r="BN8" s="113">
        <v>1251559</v>
      </c>
      <c r="BO8" s="114"/>
      <c r="BP8" s="114"/>
      <c r="BQ8" s="114"/>
      <c r="BR8" s="114"/>
      <c r="BS8" s="114"/>
      <c r="BT8" s="114"/>
      <c r="BU8" s="115"/>
      <c r="BV8" s="113">
        <v>2462000</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0.54</v>
      </c>
      <c r="CU8" s="149"/>
      <c r="CV8" s="149"/>
      <c r="CW8" s="149"/>
      <c r="CX8" s="149"/>
      <c r="CY8" s="149"/>
      <c r="CZ8" s="149"/>
      <c r="DA8" s="150"/>
      <c r="DB8" s="148">
        <v>0.54</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90573</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-1210441</v>
      </c>
      <c r="BO9" s="114"/>
      <c r="BP9" s="114"/>
      <c r="BQ9" s="114"/>
      <c r="BR9" s="114"/>
      <c r="BS9" s="114"/>
      <c r="BT9" s="114"/>
      <c r="BU9" s="115"/>
      <c r="BV9" s="113">
        <v>2349951</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21</v>
      </c>
      <c r="CU9" s="120"/>
      <c r="CV9" s="120"/>
      <c r="CW9" s="120"/>
      <c r="CX9" s="120"/>
      <c r="CY9" s="120"/>
      <c r="CZ9" s="120"/>
      <c r="DA9" s="121"/>
      <c r="DB9" s="119">
        <v>20</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96194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803870</v>
      </c>
      <c r="BO10" s="114"/>
      <c r="BP10" s="114"/>
      <c r="BQ10" s="114"/>
      <c r="BR10" s="114"/>
      <c r="BS10" s="114"/>
      <c r="BT10" s="114"/>
      <c r="BU10" s="115"/>
      <c r="BV10" s="113">
        <v>583633</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669339</v>
      </c>
      <c r="BO11" s="114"/>
      <c r="BP11" s="114"/>
      <c r="BQ11" s="114"/>
      <c r="BR11" s="114"/>
      <c r="BS11" s="114"/>
      <c r="BT11" s="114"/>
      <c r="BU11" s="115"/>
      <c r="BV11" s="113">
        <v>194193</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66</v>
      </c>
      <c r="CU11" s="149"/>
      <c r="CV11" s="149"/>
      <c r="CW11" s="149"/>
      <c r="CX11" s="149"/>
      <c r="CY11" s="149"/>
      <c r="CZ11" s="149"/>
      <c r="DA11" s="150"/>
      <c r="DB11" s="148" t="s">
        <v>66</v>
      </c>
      <c r="DC11" s="149"/>
      <c r="DD11" s="149"/>
      <c r="DE11" s="149"/>
      <c r="DF11" s="149"/>
      <c r="DG11" s="149"/>
      <c r="DH11" s="149"/>
      <c r="DI11" s="150"/>
    </row>
    <row r="12" spans="1:119" ht="18.75" customHeight="1" x14ac:dyDescent="0.15">
      <c r="A12" s="63"/>
      <c r="B12" s="174" t="s">
        <v>67</v>
      </c>
      <c r="C12" s="175"/>
      <c r="D12" s="175"/>
      <c r="E12" s="175"/>
      <c r="F12" s="175"/>
      <c r="G12" s="175"/>
      <c r="H12" s="175"/>
      <c r="I12" s="175"/>
      <c r="J12" s="175"/>
      <c r="K12" s="176"/>
      <c r="L12" s="177" t="s">
        <v>68</v>
      </c>
      <c r="M12" s="178"/>
      <c r="N12" s="178"/>
      <c r="O12" s="178"/>
      <c r="P12" s="178"/>
      <c r="Q12" s="179"/>
      <c r="R12" s="180">
        <v>89154</v>
      </c>
      <c r="S12" s="181"/>
      <c r="T12" s="181"/>
      <c r="U12" s="181"/>
      <c r="V12" s="182"/>
      <c r="W12" s="183" t="s">
        <v>24</v>
      </c>
      <c r="X12" s="109"/>
      <c r="Y12" s="109"/>
      <c r="Z12" s="109"/>
      <c r="AA12" s="109"/>
      <c r="AB12" s="184"/>
      <c r="AC12" s="185" t="s">
        <v>69</v>
      </c>
      <c r="AD12" s="186"/>
      <c r="AE12" s="186"/>
      <c r="AF12" s="186"/>
      <c r="AG12" s="187"/>
      <c r="AH12" s="185" t="s">
        <v>70</v>
      </c>
      <c r="AI12" s="186"/>
      <c r="AJ12" s="186"/>
      <c r="AK12" s="186"/>
      <c r="AL12" s="188"/>
      <c r="AM12" s="105" t="s">
        <v>71</v>
      </c>
      <c r="AN12" s="106"/>
      <c r="AO12" s="106"/>
      <c r="AP12" s="106"/>
      <c r="AQ12" s="106"/>
      <c r="AR12" s="106"/>
      <c r="AS12" s="106"/>
      <c r="AT12" s="107"/>
      <c r="AU12" s="108" t="s">
        <v>57</v>
      </c>
      <c r="AV12" s="109"/>
      <c r="AW12" s="109"/>
      <c r="AX12" s="109"/>
      <c r="AY12" s="110" t="s">
        <v>72</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73</v>
      </c>
      <c r="CE12" s="117"/>
      <c r="CF12" s="117"/>
      <c r="CG12" s="117"/>
      <c r="CH12" s="117"/>
      <c r="CI12" s="117"/>
      <c r="CJ12" s="117"/>
      <c r="CK12" s="117"/>
      <c r="CL12" s="117"/>
      <c r="CM12" s="117"/>
      <c r="CN12" s="117"/>
      <c r="CO12" s="117"/>
      <c r="CP12" s="117"/>
      <c r="CQ12" s="117"/>
      <c r="CR12" s="117"/>
      <c r="CS12" s="118"/>
      <c r="CT12" s="148" t="s">
        <v>66</v>
      </c>
      <c r="CU12" s="149"/>
      <c r="CV12" s="149"/>
      <c r="CW12" s="149"/>
      <c r="CX12" s="149"/>
      <c r="CY12" s="149"/>
      <c r="CZ12" s="149"/>
      <c r="DA12" s="150"/>
      <c r="DB12" s="148" t="s">
        <v>66</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74</v>
      </c>
      <c r="N13" s="194"/>
      <c r="O13" s="194"/>
      <c r="P13" s="194"/>
      <c r="Q13" s="195"/>
      <c r="R13" s="196">
        <v>86923</v>
      </c>
      <c r="S13" s="197"/>
      <c r="T13" s="197"/>
      <c r="U13" s="197"/>
      <c r="V13" s="198"/>
      <c r="W13" s="127" t="s">
        <v>75</v>
      </c>
      <c r="X13" s="128"/>
      <c r="Y13" s="128"/>
      <c r="Z13" s="128"/>
      <c r="AA13" s="128"/>
      <c r="AB13" s="123"/>
      <c r="AC13" s="159">
        <v>2238</v>
      </c>
      <c r="AD13" s="160"/>
      <c r="AE13" s="160"/>
      <c r="AF13" s="160"/>
      <c r="AG13" s="199"/>
      <c r="AH13" s="159">
        <v>2386</v>
      </c>
      <c r="AI13" s="160"/>
      <c r="AJ13" s="160"/>
      <c r="AK13" s="160"/>
      <c r="AL13" s="161"/>
      <c r="AM13" s="105" t="s">
        <v>76</v>
      </c>
      <c r="AN13" s="106"/>
      <c r="AO13" s="106"/>
      <c r="AP13" s="106"/>
      <c r="AQ13" s="106"/>
      <c r="AR13" s="106"/>
      <c r="AS13" s="106"/>
      <c r="AT13" s="107"/>
      <c r="AU13" s="108" t="s">
        <v>57</v>
      </c>
      <c r="AV13" s="109"/>
      <c r="AW13" s="109"/>
      <c r="AX13" s="109"/>
      <c r="AY13" s="110" t="s">
        <v>77</v>
      </c>
      <c r="AZ13" s="111"/>
      <c r="BA13" s="111"/>
      <c r="BB13" s="111"/>
      <c r="BC13" s="111"/>
      <c r="BD13" s="111"/>
      <c r="BE13" s="111"/>
      <c r="BF13" s="111"/>
      <c r="BG13" s="111"/>
      <c r="BH13" s="111"/>
      <c r="BI13" s="111"/>
      <c r="BJ13" s="111"/>
      <c r="BK13" s="111"/>
      <c r="BL13" s="111"/>
      <c r="BM13" s="112"/>
      <c r="BN13" s="113">
        <v>262768</v>
      </c>
      <c r="BO13" s="114"/>
      <c r="BP13" s="114"/>
      <c r="BQ13" s="114"/>
      <c r="BR13" s="114"/>
      <c r="BS13" s="114"/>
      <c r="BT13" s="114"/>
      <c r="BU13" s="115"/>
      <c r="BV13" s="113">
        <v>3127777</v>
      </c>
      <c r="BW13" s="114"/>
      <c r="BX13" s="114"/>
      <c r="BY13" s="114"/>
      <c r="BZ13" s="114"/>
      <c r="CA13" s="114"/>
      <c r="CB13" s="114"/>
      <c r="CC13" s="115"/>
      <c r="CD13" s="116" t="s">
        <v>78</v>
      </c>
      <c r="CE13" s="117"/>
      <c r="CF13" s="117"/>
      <c r="CG13" s="117"/>
      <c r="CH13" s="117"/>
      <c r="CI13" s="117"/>
      <c r="CJ13" s="117"/>
      <c r="CK13" s="117"/>
      <c r="CL13" s="117"/>
      <c r="CM13" s="117"/>
      <c r="CN13" s="117"/>
      <c r="CO13" s="117"/>
      <c r="CP13" s="117"/>
      <c r="CQ13" s="117"/>
      <c r="CR13" s="117"/>
      <c r="CS13" s="118"/>
      <c r="CT13" s="119">
        <v>9.4</v>
      </c>
      <c r="CU13" s="120"/>
      <c r="CV13" s="120"/>
      <c r="CW13" s="120"/>
      <c r="CX13" s="120"/>
      <c r="CY13" s="120"/>
      <c r="CZ13" s="120"/>
      <c r="DA13" s="121"/>
      <c r="DB13" s="119">
        <v>7.9</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79</v>
      </c>
      <c r="M14" s="201"/>
      <c r="N14" s="201"/>
      <c r="O14" s="201"/>
      <c r="P14" s="201"/>
      <c r="Q14" s="202"/>
      <c r="R14" s="196">
        <v>90320</v>
      </c>
      <c r="S14" s="197"/>
      <c r="T14" s="197"/>
      <c r="U14" s="197"/>
      <c r="V14" s="198"/>
      <c r="W14" s="85"/>
      <c r="X14" s="86"/>
      <c r="Y14" s="86"/>
      <c r="Z14" s="86"/>
      <c r="AA14" s="86"/>
      <c r="AB14" s="101"/>
      <c r="AC14" s="203">
        <v>5.4</v>
      </c>
      <c r="AD14" s="204"/>
      <c r="AE14" s="204"/>
      <c r="AF14" s="204"/>
      <c r="AG14" s="205"/>
      <c r="AH14" s="203">
        <v>5.6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80</v>
      </c>
      <c r="CE14" s="208"/>
      <c r="CF14" s="208"/>
      <c r="CG14" s="208"/>
      <c r="CH14" s="208"/>
      <c r="CI14" s="208"/>
      <c r="CJ14" s="208"/>
      <c r="CK14" s="208"/>
      <c r="CL14" s="208"/>
      <c r="CM14" s="208"/>
      <c r="CN14" s="208"/>
      <c r="CO14" s="208"/>
      <c r="CP14" s="208"/>
      <c r="CQ14" s="208"/>
      <c r="CR14" s="208"/>
      <c r="CS14" s="209"/>
      <c r="CT14" s="210">
        <v>26</v>
      </c>
      <c r="CU14" s="211"/>
      <c r="CV14" s="211"/>
      <c r="CW14" s="211"/>
      <c r="CX14" s="211"/>
      <c r="CY14" s="211"/>
      <c r="CZ14" s="211"/>
      <c r="DA14" s="212"/>
      <c r="DB14" s="210">
        <v>35.5</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74</v>
      </c>
      <c r="N15" s="194"/>
      <c r="O15" s="194"/>
      <c r="P15" s="194"/>
      <c r="Q15" s="195"/>
      <c r="R15" s="196">
        <v>88331</v>
      </c>
      <c r="S15" s="197"/>
      <c r="T15" s="197"/>
      <c r="U15" s="197"/>
      <c r="V15" s="198"/>
      <c r="W15" s="127" t="s">
        <v>81</v>
      </c>
      <c r="X15" s="128"/>
      <c r="Y15" s="128"/>
      <c r="Z15" s="128"/>
      <c r="AA15" s="128"/>
      <c r="AB15" s="123"/>
      <c r="AC15" s="159">
        <v>12606</v>
      </c>
      <c r="AD15" s="160"/>
      <c r="AE15" s="160"/>
      <c r="AF15" s="160"/>
      <c r="AG15" s="199"/>
      <c r="AH15" s="159">
        <v>13304</v>
      </c>
      <c r="AI15" s="160"/>
      <c r="AJ15" s="160"/>
      <c r="AK15" s="160"/>
      <c r="AL15" s="161"/>
      <c r="AM15" s="105"/>
      <c r="AN15" s="106"/>
      <c r="AO15" s="106"/>
      <c r="AP15" s="106"/>
      <c r="AQ15" s="106"/>
      <c r="AR15" s="106"/>
      <c r="AS15" s="106"/>
      <c r="AT15" s="107"/>
      <c r="AU15" s="108"/>
      <c r="AV15" s="109"/>
      <c r="AW15" s="109"/>
      <c r="AX15" s="109"/>
      <c r="AY15" s="88" t="s">
        <v>82</v>
      </c>
      <c r="AZ15" s="89"/>
      <c r="BA15" s="89"/>
      <c r="BB15" s="89"/>
      <c r="BC15" s="89"/>
      <c r="BD15" s="89"/>
      <c r="BE15" s="89"/>
      <c r="BF15" s="89"/>
      <c r="BG15" s="89"/>
      <c r="BH15" s="89"/>
      <c r="BI15" s="89"/>
      <c r="BJ15" s="89"/>
      <c r="BK15" s="89"/>
      <c r="BL15" s="89"/>
      <c r="BM15" s="90"/>
      <c r="BN15" s="91">
        <v>12796066</v>
      </c>
      <c r="BO15" s="92"/>
      <c r="BP15" s="92"/>
      <c r="BQ15" s="92"/>
      <c r="BR15" s="92"/>
      <c r="BS15" s="92"/>
      <c r="BT15" s="92"/>
      <c r="BU15" s="93"/>
      <c r="BV15" s="91">
        <v>12333966</v>
      </c>
      <c r="BW15" s="92"/>
      <c r="BX15" s="92"/>
      <c r="BY15" s="92"/>
      <c r="BZ15" s="92"/>
      <c r="CA15" s="92"/>
      <c r="CB15" s="92"/>
      <c r="CC15" s="93"/>
      <c r="CD15" s="213" t="s">
        <v>83</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84</v>
      </c>
      <c r="M16" s="219"/>
      <c r="N16" s="219"/>
      <c r="O16" s="219"/>
      <c r="P16" s="219"/>
      <c r="Q16" s="220"/>
      <c r="R16" s="221" t="s">
        <v>85</v>
      </c>
      <c r="S16" s="222"/>
      <c r="T16" s="222"/>
      <c r="U16" s="222"/>
      <c r="V16" s="223"/>
      <c r="W16" s="85"/>
      <c r="X16" s="86"/>
      <c r="Y16" s="86"/>
      <c r="Z16" s="86"/>
      <c r="AA16" s="86"/>
      <c r="AB16" s="101"/>
      <c r="AC16" s="203">
        <v>30.7</v>
      </c>
      <c r="AD16" s="204"/>
      <c r="AE16" s="204"/>
      <c r="AF16" s="204"/>
      <c r="AG16" s="205"/>
      <c r="AH16" s="203">
        <v>31</v>
      </c>
      <c r="AI16" s="204"/>
      <c r="AJ16" s="204"/>
      <c r="AK16" s="204"/>
      <c r="AL16" s="206"/>
      <c r="AM16" s="105"/>
      <c r="AN16" s="106"/>
      <c r="AO16" s="106"/>
      <c r="AP16" s="106"/>
      <c r="AQ16" s="106"/>
      <c r="AR16" s="106"/>
      <c r="AS16" s="106"/>
      <c r="AT16" s="107"/>
      <c r="AU16" s="108"/>
      <c r="AV16" s="109"/>
      <c r="AW16" s="109"/>
      <c r="AX16" s="109"/>
      <c r="AY16" s="110" t="s">
        <v>86</v>
      </c>
      <c r="AZ16" s="111"/>
      <c r="BA16" s="111"/>
      <c r="BB16" s="111"/>
      <c r="BC16" s="111"/>
      <c r="BD16" s="111"/>
      <c r="BE16" s="111"/>
      <c r="BF16" s="111"/>
      <c r="BG16" s="111"/>
      <c r="BH16" s="111"/>
      <c r="BI16" s="111"/>
      <c r="BJ16" s="111"/>
      <c r="BK16" s="111"/>
      <c r="BL16" s="111"/>
      <c r="BM16" s="112"/>
      <c r="BN16" s="113">
        <v>23510298</v>
      </c>
      <c r="BO16" s="114"/>
      <c r="BP16" s="114"/>
      <c r="BQ16" s="114"/>
      <c r="BR16" s="114"/>
      <c r="BS16" s="114"/>
      <c r="BT16" s="114"/>
      <c r="BU16" s="115"/>
      <c r="BV16" s="113">
        <v>23187848</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87</v>
      </c>
      <c r="N17" s="232"/>
      <c r="O17" s="232"/>
      <c r="P17" s="232"/>
      <c r="Q17" s="233"/>
      <c r="R17" s="221" t="s">
        <v>88</v>
      </c>
      <c r="S17" s="222"/>
      <c r="T17" s="222"/>
      <c r="U17" s="222"/>
      <c r="V17" s="223"/>
      <c r="W17" s="127" t="s">
        <v>89</v>
      </c>
      <c r="X17" s="128"/>
      <c r="Y17" s="128"/>
      <c r="Z17" s="128"/>
      <c r="AA17" s="128"/>
      <c r="AB17" s="123"/>
      <c r="AC17" s="159">
        <v>26267</v>
      </c>
      <c r="AD17" s="160"/>
      <c r="AE17" s="160"/>
      <c r="AF17" s="160"/>
      <c r="AG17" s="199"/>
      <c r="AH17" s="159">
        <v>27247</v>
      </c>
      <c r="AI17" s="160"/>
      <c r="AJ17" s="160"/>
      <c r="AK17" s="160"/>
      <c r="AL17" s="161"/>
      <c r="AM17" s="105"/>
      <c r="AN17" s="106"/>
      <c r="AO17" s="106"/>
      <c r="AP17" s="106"/>
      <c r="AQ17" s="106"/>
      <c r="AR17" s="106"/>
      <c r="AS17" s="106"/>
      <c r="AT17" s="107"/>
      <c r="AU17" s="108"/>
      <c r="AV17" s="109"/>
      <c r="AW17" s="109"/>
      <c r="AX17" s="109"/>
      <c r="AY17" s="110" t="s">
        <v>90</v>
      </c>
      <c r="AZ17" s="111"/>
      <c r="BA17" s="111"/>
      <c r="BB17" s="111"/>
      <c r="BC17" s="111"/>
      <c r="BD17" s="111"/>
      <c r="BE17" s="111"/>
      <c r="BF17" s="111"/>
      <c r="BG17" s="111"/>
      <c r="BH17" s="111"/>
      <c r="BI17" s="111"/>
      <c r="BJ17" s="111"/>
      <c r="BK17" s="111"/>
      <c r="BL17" s="111"/>
      <c r="BM17" s="112"/>
      <c r="BN17" s="113">
        <v>16241078</v>
      </c>
      <c r="BO17" s="114"/>
      <c r="BP17" s="114"/>
      <c r="BQ17" s="114"/>
      <c r="BR17" s="114"/>
      <c r="BS17" s="114"/>
      <c r="BT17" s="114"/>
      <c r="BU17" s="115"/>
      <c r="BV17" s="113">
        <v>15614754</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91</v>
      </c>
      <c r="C18" s="151"/>
      <c r="D18" s="151"/>
      <c r="E18" s="235"/>
      <c r="F18" s="235"/>
      <c r="G18" s="235"/>
      <c r="H18" s="235"/>
      <c r="I18" s="235"/>
      <c r="J18" s="235"/>
      <c r="K18" s="235"/>
      <c r="L18" s="236">
        <v>471.51</v>
      </c>
      <c r="M18" s="236"/>
      <c r="N18" s="236"/>
      <c r="O18" s="236"/>
      <c r="P18" s="236"/>
      <c r="Q18" s="236"/>
      <c r="R18" s="237"/>
      <c r="S18" s="237"/>
      <c r="T18" s="237"/>
      <c r="U18" s="237"/>
      <c r="V18" s="238"/>
      <c r="W18" s="143"/>
      <c r="X18" s="144"/>
      <c r="Y18" s="144"/>
      <c r="Z18" s="144"/>
      <c r="AA18" s="144"/>
      <c r="AB18" s="139"/>
      <c r="AC18" s="239">
        <v>63.9</v>
      </c>
      <c r="AD18" s="240"/>
      <c r="AE18" s="240"/>
      <c r="AF18" s="240"/>
      <c r="AG18" s="241"/>
      <c r="AH18" s="239">
        <v>63.5</v>
      </c>
      <c r="AI18" s="240"/>
      <c r="AJ18" s="240"/>
      <c r="AK18" s="240"/>
      <c r="AL18" s="242"/>
      <c r="AM18" s="105"/>
      <c r="AN18" s="106"/>
      <c r="AO18" s="106"/>
      <c r="AP18" s="106"/>
      <c r="AQ18" s="106"/>
      <c r="AR18" s="106"/>
      <c r="AS18" s="106"/>
      <c r="AT18" s="107"/>
      <c r="AU18" s="108"/>
      <c r="AV18" s="109"/>
      <c r="AW18" s="109"/>
      <c r="AX18" s="109"/>
      <c r="AY18" s="110" t="s">
        <v>92</v>
      </c>
      <c r="AZ18" s="111"/>
      <c r="BA18" s="111"/>
      <c r="BB18" s="111"/>
      <c r="BC18" s="111"/>
      <c r="BD18" s="111"/>
      <c r="BE18" s="111"/>
      <c r="BF18" s="111"/>
      <c r="BG18" s="111"/>
      <c r="BH18" s="111"/>
      <c r="BI18" s="111"/>
      <c r="BJ18" s="111"/>
      <c r="BK18" s="111"/>
      <c r="BL18" s="111"/>
      <c r="BM18" s="112"/>
      <c r="BN18" s="113">
        <v>26307252</v>
      </c>
      <c r="BO18" s="114"/>
      <c r="BP18" s="114"/>
      <c r="BQ18" s="114"/>
      <c r="BR18" s="114"/>
      <c r="BS18" s="114"/>
      <c r="BT18" s="114"/>
      <c r="BU18" s="115"/>
      <c r="BV18" s="113">
        <v>25907477</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93</v>
      </c>
      <c r="C19" s="151"/>
      <c r="D19" s="151"/>
      <c r="E19" s="235"/>
      <c r="F19" s="235"/>
      <c r="G19" s="235"/>
      <c r="H19" s="235"/>
      <c r="I19" s="235"/>
      <c r="J19" s="235"/>
      <c r="K19" s="235"/>
      <c r="L19" s="243">
        <v>192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94</v>
      </c>
      <c r="AZ19" s="111"/>
      <c r="BA19" s="111"/>
      <c r="BB19" s="111"/>
      <c r="BC19" s="111"/>
      <c r="BD19" s="111"/>
      <c r="BE19" s="111"/>
      <c r="BF19" s="111"/>
      <c r="BG19" s="111"/>
      <c r="BH19" s="111"/>
      <c r="BI19" s="111"/>
      <c r="BJ19" s="111"/>
      <c r="BK19" s="111"/>
      <c r="BL19" s="111"/>
      <c r="BM19" s="112"/>
      <c r="BN19" s="113">
        <v>34413762</v>
      </c>
      <c r="BO19" s="114"/>
      <c r="BP19" s="114"/>
      <c r="BQ19" s="114"/>
      <c r="BR19" s="114"/>
      <c r="BS19" s="114"/>
      <c r="BT19" s="114"/>
      <c r="BU19" s="115"/>
      <c r="BV19" s="113">
        <v>34378744</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95</v>
      </c>
      <c r="C20" s="151"/>
      <c r="D20" s="151"/>
      <c r="E20" s="235"/>
      <c r="F20" s="235"/>
      <c r="G20" s="235"/>
      <c r="H20" s="235"/>
      <c r="I20" s="235"/>
      <c r="J20" s="235"/>
      <c r="K20" s="235"/>
      <c r="L20" s="243">
        <v>39091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96</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97</v>
      </c>
      <c r="C22" s="264"/>
      <c r="D22" s="265"/>
      <c r="E22" s="125" t="s">
        <v>24</v>
      </c>
      <c r="F22" s="128"/>
      <c r="G22" s="128"/>
      <c r="H22" s="128"/>
      <c r="I22" s="128"/>
      <c r="J22" s="128"/>
      <c r="K22" s="123"/>
      <c r="L22" s="125" t="s">
        <v>98</v>
      </c>
      <c r="M22" s="128"/>
      <c r="N22" s="128"/>
      <c r="O22" s="128"/>
      <c r="P22" s="123"/>
      <c r="Q22" s="266" t="s">
        <v>99</v>
      </c>
      <c r="R22" s="267"/>
      <c r="S22" s="267"/>
      <c r="T22" s="267"/>
      <c r="U22" s="267"/>
      <c r="V22" s="268"/>
      <c r="W22" s="269" t="s">
        <v>100</v>
      </c>
      <c r="X22" s="264"/>
      <c r="Y22" s="265"/>
      <c r="Z22" s="125" t="s">
        <v>24</v>
      </c>
      <c r="AA22" s="128"/>
      <c r="AB22" s="128"/>
      <c r="AC22" s="128"/>
      <c r="AD22" s="128"/>
      <c r="AE22" s="128"/>
      <c r="AF22" s="128"/>
      <c r="AG22" s="123"/>
      <c r="AH22" s="270" t="s">
        <v>101</v>
      </c>
      <c r="AI22" s="128"/>
      <c r="AJ22" s="128"/>
      <c r="AK22" s="128"/>
      <c r="AL22" s="123"/>
      <c r="AM22" s="270" t="s">
        <v>102</v>
      </c>
      <c r="AN22" s="271"/>
      <c r="AO22" s="271"/>
      <c r="AP22" s="271"/>
      <c r="AQ22" s="271"/>
      <c r="AR22" s="272"/>
      <c r="AS22" s="266" t="s">
        <v>99</v>
      </c>
      <c r="AT22" s="267"/>
      <c r="AU22" s="267"/>
      <c r="AV22" s="267"/>
      <c r="AW22" s="267"/>
      <c r="AX22" s="273"/>
      <c r="AY22" s="88" t="s">
        <v>103</v>
      </c>
      <c r="AZ22" s="89"/>
      <c r="BA22" s="89"/>
      <c r="BB22" s="89"/>
      <c r="BC22" s="89"/>
      <c r="BD22" s="89"/>
      <c r="BE22" s="89"/>
      <c r="BF22" s="89"/>
      <c r="BG22" s="89"/>
      <c r="BH22" s="89"/>
      <c r="BI22" s="89"/>
      <c r="BJ22" s="89"/>
      <c r="BK22" s="89"/>
      <c r="BL22" s="89"/>
      <c r="BM22" s="90"/>
      <c r="BN22" s="91">
        <v>61167320</v>
      </c>
      <c r="BO22" s="92"/>
      <c r="BP22" s="92"/>
      <c r="BQ22" s="92"/>
      <c r="BR22" s="92"/>
      <c r="BS22" s="92"/>
      <c r="BT22" s="92"/>
      <c r="BU22" s="93"/>
      <c r="BV22" s="91">
        <v>65268414</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104</v>
      </c>
      <c r="AZ23" s="111"/>
      <c r="BA23" s="111"/>
      <c r="BB23" s="111"/>
      <c r="BC23" s="111"/>
      <c r="BD23" s="111"/>
      <c r="BE23" s="111"/>
      <c r="BF23" s="111"/>
      <c r="BG23" s="111"/>
      <c r="BH23" s="111"/>
      <c r="BI23" s="111"/>
      <c r="BJ23" s="111"/>
      <c r="BK23" s="111"/>
      <c r="BL23" s="111"/>
      <c r="BM23" s="112"/>
      <c r="BN23" s="113">
        <v>41367455</v>
      </c>
      <c r="BO23" s="114"/>
      <c r="BP23" s="114"/>
      <c r="BQ23" s="114"/>
      <c r="BR23" s="114"/>
      <c r="BS23" s="114"/>
      <c r="BT23" s="114"/>
      <c r="BU23" s="115"/>
      <c r="BV23" s="113">
        <v>43101213</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105</v>
      </c>
      <c r="F24" s="106"/>
      <c r="G24" s="106"/>
      <c r="H24" s="106"/>
      <c r="I24" s="106"/>
      <c r="J24" s="106"/>
      <c r="K24" s="107"/>
      <c r="L24" s="159">
        <v>1</v>
      </c>
      <c r="M24" s="160"/>
      <c r="N24" s="160"/>
      <c r="O24" s="160"/>
      <c r="P24" s="199"/>
      <c r="Q24" s="159">
        <v>9430</v>
      </c>
      <c r="R24" s="160"/>
      <c r="S24" s="160"/>
      <c r="T24" s="160"/>
      <c r="U24" s="160"/>
      <c r="V24" s="199"/>
      <c r="W24" s="280"/>
      <c r="X24" s="275"/>
      <c r="Y24" s="276"/>
      <c r="Z24" s="158" t="s">
        <v>106</v>
      </c>
      <c r="AA24" s="106"/>
      <c r="AB24" s="106"/>
      <c r="AC24" s="106"/>
      <c r="AD24" s="106"/>
      <c r="AE24" s="106"/>
      <c r="AF24" s="106"/>
      <c r="AG24" s="107"/>
      <c r="AH24" s="159">
        <v>811</v>
      </c>
      <c r="AI24" s="160"/>
      <c r="AJ24" s="160"/>
      <c r="AK24" s="160"/>
      <c r="AL24" s="199"/>
      <c r="AM24" s="159">
        <v>2537619</v>
      </c>
      <c r="AN24" s="160"/>
      <c r="AO24" s="160"/>
      <c r="AP24" s="160"/>
      <c r="AQ24" s="160"/>
      <c r="AR24" s="199"/>
      <c r="AS24" s="159">
        <v>3129</v>
      </c>
      <c r="AT24" s="160"/>
      <c r="AU24" s="160"/>
      <c r="AV24" s="160"/>
      <c r="AW24" s="160"/>
      <c r="AX24" s="161"/>
      <c r="AY24" s="257" t="s">
        <v>107</v>
      </c>
      <c r="AZ24" s="258"/>
      <c r="BA24" s="258"/>
      <c r="BB24" s="258"/>
      <c r="BC24" s="258"/>
      <c r="BD24" s="258"/>
      <c r="BE24" s="258"/>
      <c r="BF24" s="258"/>
      <c r="BG24" s="258"/>
      <c r="BH24" s="258"/>
      <c r="BI24" s="258"/>
      <c r="BJ24" s="258"/>
      <c r="BK24" s="258"/>
      <c r="BL24" s="258"/>
      <c r="BM24" s="259"/>
      <c r="BN24" s="113">
        <v>43868591</v>
      </c>
      <c r="BO24" s="114"/>
      <c r="BP24" s="114"/>
      <c r="BQ24" s="114"/>
      <c r="BR24" s="114"/>
      <c r="BS24" s="114"/>
      <c r="BT24" s="114"/>
      <c r="BU24" s="115"/>
      <c r="BV24" s="113">
        <v>46177230</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108</v>
      </c>
      <c r="F25" s="106"/>
      <c r="G25" s="106"/>
      <c r="H25" s="106"/>
      <c r="I25" s="106"/>
      <c r="J25" s="106"/>
      <c r="K25" s="107"/>
      <c r="L25" s="159">
        <v>2</v>
      </c>
      <c r="M25" s="160"/>
      <c r="N25" s="160"/>
      <c r="O25" s="160"/>
      <c r="P25" s="199"/>
      <c r="Q25" s="159">
        <v>7440</v>
      </c>
      <c r="R25" s="160"/>
      <c r="S25" s="160"/>
      <c r="T25" s="160"/>
      <c r="U25" s="160"/>
      <c r="V25" s="199"/>
      <c r="W25" s="280"/>
      <c r="X25" s="275"/>
      <c r="Y25" s="276"/>
      <c r="Z25" s="158" t="s">
        <v>109</v>
      </c>
      <c r="AA25" s="106"/>
      <c r="AB25" s="106"/>
      <c r="AC25" s="106"/>
      <c r="AD25" s="106"/>
      <c r="AE25" s="106"/>
      <c r="AF25" s="106"/>
      <c r="AG25" s="107"/>
      <c r="AH25" s="159">
        <v>169</v>
      </c>
      <c r="AI25" s="160"/>
      <c r="AJ25" s="160"/>
      <c r="AK25" s="160"/>
      <c r="AL25" s="199"/>
      <c r="AM25" s="159">
        <v>537589</v>
      </c>
      <c r="AN25" s="160"/>
      <c r="AO25" s="160"/>
      <c r="AP25" s="160"/>
      <c r="AQ25" s="160"/>
      <c r="AR25" s="199"/>
      <c r="AS25" s="159">
        <v>3181</v>
      </c>
      <c r="AT25" s="160"/>
      <c r="AU25" s="160"/>
      <c r="AV25" s="160"/>
      <c r="AW25" s="160"/>
      <c r="AX25" s="161"/>
      <c r="AY25" s="88" t="s">
        <v>110</v>
      </c>
      <c r="AZ25" s="89"/>
      <c r="BA25" s="89"/>
      <c r="BB25" s="89"/>
      <c r="BC25" s="89"/>
      <c r="BD25" s="89"/>
      <c r="BE25" s="89"/>
      <c r="BF25" s="89"/>
      <c r="BG25" s="89"/>
      <c r="BH25" s="89"/>
      <c r="BI25" s="89"/>
      <c r="BJ25" s="89"/>
      <c r="BK25" s="89"/>
      <c r="BL25" s="89"/>
      <c r="BM25" s="90"/>
      <c r="BN25" s="91">
        <v>5843762</v>
      </c>
      <c r="BO25" s="92"/>
      <c r="BP25" s="92"/>
      <c r="BQ25" s="92"/>
      <c r="BR25" s="92"/>
      <c r="BS25" s="92"/>
      <c r="BT25" s="92"/>
      <c r="BU25" s="93"/>
      <c r="BV25" s="91">
        <v>4850887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111</v>
      </c>
      <c r="F26" s="106"/>
      <c r="G26" s="106"/>
      <c r="H26" s="106"/>
      <c r="I26" s="106"/>
      <c r="J26" s="106"/>
      <c r="K26" s="107"/>
      <c r="L26" s="159">
        <v>1</v>
      </c>
      <c r="M26" s="160"/>
      <c r="N26" s="160"/>
      <c r="O26" s="160"/>
      <c r="P26" s="199"/>
      <c r="Q26" s="159">
        <v>6500</v>
      </c>
      <c r="R26" s="160"/>
      <c r="S26" s="160"/>
      <c r="T26" s="160"/>
      <c r="U26" s="160"/>
      <c r="V26" s="199"/>
      <c r="W26" s="280"/>
      <c r="X26" s="275"/>
      <c r="Y26" s="276"/>
      <c r="Z26" s="158" t="s">
        <v>112</v>
      </c>
      <c r="AA26" s="285"/>
      <c r="AB26" s="285"/>
      <c r="AC26" s="285"/>
      <c r="AD26" s="285"/>
      <c r="AE26" s="285"/>
      <c r="AF26" s="285"/>
      <c r="AG26" s="286"/>
      <c r="AH26" s="159">
        <v>19</v>
      </c>
      <c r="AI26" s="160"/>
      <c r="AJ26" s="160"/>
      <c r="AK26" s="160"/>
      <c r="AL26" s="199"/>
      <c r="AM26" s="159">
        <v>62301</v>
      </c>
      <c r="AN26" s="160"/>
      <c r="AO26" s="160"/>
      <c r="AP26" s="160"/>
      <c r="AQ26" s="160"/>
      <c r="AR26" s="199"/>
      <c r="AS26" s="159">
        <v>3279</v>
      </c>
      <c r="AT26" s="160"/>
      <c r="AU26" s="160"/>
      <c r="AV26" s="160"/>
      <c r="AW26" s="160"/>
      <c r="AX26" s="161"/>
      <c r="AY26" s="116" t="s">
        <v>113</v>
      </c>
      <c r="AZ26" s="117"/>
      <c r="BA26" s="117"/>
      <c r="BB26" s="117"/>
      <c r="BC26" s="117"/>
      <c r="BD26" s="117"/>
      <c r="BE26" s="117"/>
      <c r="BF26" s="117"/>
      <c r="BG26" s="117"/>
      <c r="BH26" s="117"/>
      <c r="BI26" s="117"/>
      <c r="BJ26" s="117"/>
      <c r="BK26" s="117"/>
      <c r="BL26" s="117"/>
      <c r="BM26" s="118"/>
      <c r="BN26" s="113" t="s">
        <v>114</v>
      </c>
      <c r="BO26" s="114"/>
      <c r="BP26" s="114"/>
      <c r="BQ26" s="114"/>
      <c r="BR26" s="114"/>
      <c r="BS26" s="114"/>
      <c r="BT26" s="114"/>
      <c r="BU26" s="115"/>
      <c r="BV26" s="113" t="s">
        <v>66</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115</v>
      </c>
      <c r="F27" s="106"/>
      <c r="G27" s="106"/>
      <c r="H27" s="106"/>
      <c r="I27" s="106"/>
      <c r="J27" s="106"/>
      <c r="K27" s="107"/>
      <c r="L27" s="159">
        <v>1</v>
      </c>
      <c r="M27" s="160"/>
      <c r="N27" s="160"/>
      <c r="O27" s="160"/>
      <c r="P27" s="199"/>
      <c r="Q27" s="159">
        <v>5300</v>
      </c>
      <c r="R27" s="160"/>
      <c r="S27" s="160"/>
      <c r="T27" s="160"/>
      <c r="U27" s="160"/>
      <c r="V27" s="199"/>
      <c r="W27" s="280"/>
      <c r="X27" s="275"/>
      <c r="Y27" s="276"/>
      <c r="Z27" s="158" t="s">
        <v>116</v>
      </c>
      <c r="AA27" s="106"/>
      <c r="AB27" s="106"/>
      <c r="AC27" s="106"/>
      <c r="AD27" s="106"/>
      <c r="AE27" s="106"/>
      <c r="AF27" s="106"/>
      <c r="AG27" s="107"/>
      <c r="AH27" s="159">
        <v>32</v>
      </c>
      <c r="AI27" s="160"/>
      <c r="AJ27" s="160"/>
      <c r="AK27" s="160"/>
      <c r="AL27" s="199"/>
      <c r="AM27" s="159">
        <v>101742</v>
      </c>
      <c r="AN27" s="160"/>
      <c r="AO27" s="160"/>
      <c r="AP27" s="160"/>
      <c r="AQ27" s="160"/>
      <c r="AR27" s="199"/>
      <c r="AS27" s="159">
        <v>3179</v>
      </c>
      <c r="AT27" s="160"/>
      <c r="AU27" s="160"/>
      <c r="AV27" s="160"/>
      <c r="AW27" s="160"/>
      <c r="AX27" s="161"/>
      <c r="AY27" s="207" t="s">
        <v>117</v>
      </c>
      <c r="AZ27" s="208"/>
      <c r="BA27" s="208"/>
      <c r="BB27" s="208"/>
      <c r="BC27" s="208"/>
      <c r="BD27" s="208"/>
      <c r="BE27" s="208"/>
      <c r="BF27" s="208"/>
      <c r="BG27" s="208"/>
      <c r="BH27" s="208"/>
      <c r="BI27" s="208"/>
      <c r="BJ27" s="208"/>
      <c r="BK27" s="208"/>
      <c r="BL27" s="208"/>
      <c r="BM27" s="209"/>
      <c r="BN27" s="260" t="s">
        <v>66</v>
      </c>
      <c r="BO27" s="261"/>
      <c r="BP27" s="261"/>
      <c r="BQ27" s="261"/>
      <c r="BR27" s="261"/>
      <c r="BS27" s="261"/>
      <c r="BT27" s="261"/>
      <c r="BU27" s="262"/>
      <c r="BV27" s="260" t="s">
        <v>66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118</v>
      </c>
      <c r="F28" s="106"/>
      <c r="G28" s="106"/>
      <c r="H28" s="106"/>
      <c r="I28" s="106"/>
      <c r="J28" s="106"/>
      <c r="K28" s="107"/>
      <c r="L28" s="159">
        <v>1</v>
      </c>
      <c r="M28" s="160"/>
      <c r="N28" s="160"/>
      <c r="O28" s="160"/>
      <c r="P28" s="199"/>
      <c r="Q28" s="159">
        <v>4750</v>
      </c>
      <c r="R28" s="160"/>
      <c r="S28" s="160"/>
      <c r="T28" s="160"/>
      <c r="U28" s="160"/>
      <c r="V28" s="199"/>
      <c r="W28" s="280"/>
      <c r="X28" s="275"/>
      <c r="Y28" s="276"/>
      <c r="Z28" s="158" t="s">
        <v>119</v>
      </c>
      <c r="AA28" s="106"/>
      <c r="AB28" s="106"/>
      <c r="AC28" s="106"/>
      <c r="AD28" s="106"/>
      <c r="AE28" s="106"/>
      <c r="AF28" s="106"/>
      <c r="AG28" s="107"/>
      <c r="AH28" s="159" t="s">
        <v>66</v>
      </c>
      <c r="AI28" s="160"/>
      <c r="AJ28" s="160"/>
      <c r="AK28" s="160"/>
      <c r="AL28" s="199"/>
      <c r="AM28" s="159" t="s">
        <v>66</v>
      </c>
      <c r="AN28" s="160"/>
      <c r="AO28" s="160"/>
      <c r="AP28" s="160"/>
      <c r="AQ28" s="160"/>
      <c r="AR28" s="199"/>
      <c r="AS28" s="159" t="s">
        <v>66</v>
      </c>
      <c r="AT28" s="160"/>
      <c r="AU28" s="160"/>
      <c r="AV28" s="160"/>
      <c r="AW28" s="160"/>
      <c r="AX28" s="161"/>
      <c r="AY28" s="288" t="s">
        <v>120</v>
      </c>
      <c r="AZ28" s="289"/>
      <c r="BA28" s="289"/>
      <c r="BB28" s="290"/>
      <c r="BC28" s="88" t="s">
        <v>121</v>
      </c>
      <c r="BD28" s="89"/>
      <c r="BE28" s="89"/>
      <c r="BF28" s="89"/>
      <c r="BG28" s="89"/>
      <c r="BH28" s="89"/>
      <c r="BI28" s="89"/>
      <c r="BJ28" s="89"/>
      <c r="BK28" s="89"/>
      <c r="BL28" s="89"/>
      <c r="BM28" s="90"/>
      <c r="BN28" s="91">
        <v>6982870</v>
      </c>
      <c r="BO28" s="92"/>
      <c r="BP28" s="92"/>
      <c r="BQ28" s="92"/>
      <c r="BR28" s="92"/>
      <c r="BS28" s="92"/>
      <c r="BT28" s="92"/>
      <c r="BU28" s="93"/>
      <c r="BV28" s="91">
        <v>6179000</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122</v>
      </c>
      <c r="F29" s="106"/>
      <c r="G29" s="106"/>
      <c r="H29" s="106"/>
      <c r="I29" s="106"/>
      <c r="J29" s="106"/>
      <c r="K29" s="107"/>
      <c r="L29" s="159">
        <v>23</v>
      </c>
      <c r="M29" s="160"/>
      <c r="N29" s="160"/>
      <c r="O29" s="160"/>
      <c r="P29" s="199"/>
      <c r="Q29" s="159">
        <v>4280</v>
      </c>
      <c r="R29" s="160"/>
      <c r="S29" s="160"/>
      <c r="T29" s="160"/>
      <c r="U29" s="160"/>
      <c r="V29" s="199"/>
      <c r="W29" s="291"/>
      <c r="X29" s="292"/>
      <c r="Y29" s="293"/>
      <c r="Z29" s="158" t="s">
        <v>123</v>
      </c>
      <c r="AA29" s="106"/>
      <c r="AB29" s="106"/>
      <c r="AC29" s="106"/>
      <c r="AD29" s="106"/>
      <c r="AE29" s="106"/>
      <c r="AF29" s="106"/>
      <c r="AG29" s="107"/>
      <c r="AH29" s="159">
        <v>843</v>
      </c>
      <c r="AI29" s="160"/>
      <c r="AJ29" s="160"/>
      <c r="AK29" s="160"/>
      <c r="AL29" s="199"/>
      <c r="AM29" s="159">
        <v>2639361</v>
      </c>
      <c r="AN29" s="160"/>
      <c r="AO29" s="160"/>
      <c r="AP29" s="160"/>
      <c r="AQ29" s="160"/>
      <c r="AR29" s="199"/>
      <c r="AS29" s="159">
        <v>3131</v>
      </c>
      <c r="AT29" s="160"/>
      <c r="AU29" s="160"/>
      <c r="AV29" s="160"/>
      <c r="AW29" s="160"/>
      <c r="AX29" s="161"/>
      <c r="AY29" s="294"/>
      <c r="AZ29" s="295"/>
      <c r="BA29" s="295"/>
      <c r="BB29" s="296"/>
      <c r="BC29" s="110" t="s">
        <v>124</v>
      </c>
      <c r="BD29" s="111"/>
      <c r="BE29" s="111"/>
      <c r="BF29" s="111"/>
      <c r="BG29" s="111"/>
      <c r="BH29" s="111"/>
      <c r="BI29" s="111"/>
      <c r="BJ29" s="111"/>
      <c r="BK29" s="111"/>
      <c r="BL29" s="111"/>
      <c r="BM29" s="112"/>
      <c r="BN29" s="113">
        <v>1175288</v>
      </c>
      <c r="BO29" s="114"/>
      <c r="BP29" s="114"/>
      <c r="BQ29" s="114"/>
      <c r="BR29" s="114"/>
      <c r="BS29" s="114"/>
      <c r="BT29" s="114"/>
      <c r="BU29" s="115"/>
      <c r="BV29" s="113">
        <v>1174553</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125</v>
      </c>
      <c r="X30" s="304"/>
      <c r="Y30" s="304"/>
      <c r="Z30" s="304"/>
      <c r="AA30" s="304"/>
      <c r="AB30" s="304"/>
      <c r="AC30" s="304"/>
      <c r="AD30" s="304"/>
      <c r="AE30" s="304"/>
      <c r="AF30" s="304"/>
      <c r="AG30" s="305"/>
      <c r="AH30" s="239">
        <v>96.4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126</v>
      </c>
      <c r="BD30" s="258"/>
      <c r="BE30" s="258"/>
      <c r="BF30" s="258"/>
      <c r="BG30" s="258"/>
      <c r="BH30" s="258"/>
      <c r="BI30" s="258"/>
      <c r="BJ30" s="258"/>
      <c r="BK30" s="258"/>
      <c r="BL30" s="258"/>
      <c r="BM30" s="259"/>
      <c r="BN30" s="260">
        <v>7497716</v>
      </c>
      <c r="BO30" s="261"/>
      <c r="BP30" s="261"/>
      <c r="BQ30" s="261"/>
      <c r="BR30" s="261"/>
      <c r="BS30" s="261"/>
      <c r="BT30" s="261"/>
      <c r="BU30" s="262"/>
      <c r="BV30" s="260">
        <v>7356071</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127</v>
      </c>
      <c r="D32" s="318"/>
      <c r="E32" s="318"/>
      <c r="F32" s="318"/>
      <c r="G32" s="318"/>
      <c r="H32" s="318"/>
      <c r="I32" s="318"/>
      <c r="J32" s="318"/>
      <c r="K32" s="318"/>
      <c r="L32" s="318"/>
      <c r="M32" s="318"/>
      <c r="N32" s="318"/>
      <c r="O32" s="318"/>
      <c r="P32" s="318"/>
      <c r="Q32" s="318"/>
      <c r="R32" s="318"/>
      <c r="S32" s="318"/>
      <c r="U32" s="117" t="s">
        <v>128</v>
      </c>
      <c r="V32" s="117"/>
      <c r="W32" s="117"/>
      <c r="X32" s="117"/>
      <c r="Y32" s="117"/>
      <c r="Z32" s="117"/>
      <c r="AA32" s="117"/>
      <c r="AB32" s="117"/>
      <c r="AC32" s="117"/>
      <c r="AD32" s="117"/>
      <c r="AE32" s="117"/>
      <c r="AF32" s="117"/>
      <c r="AG32" s="117"/>
      <c r="AH32" s="117"/>
      <c r="AI32" s="117"/>
      <c r="AJ32" s="117"/>
      <c r="AK32" s="117"/>
      <c r="AM32" s="117" t="s">
        <v>129</v>
      </c>
      <c r="AN32" s="117"/>
      <c r="AO32" s="117"/>
      <c r="AP32" s="117"/>
      <c r="AQ32" s="117"/>
      <c r="AR32" s="117"/>
      <c r="AS32" s="117"/>
      <c r="AT32" s="117"/>
      <c r="AU32" s="117"/>
      <c r="AV32" s="117"/>
      <c r="AW32" s="117"/>
      <c r="AX32" s="117"/>
      <c r="AY32" s="117"/>
      <c r="AZ32" s="117"/>
      <c r="BA32" s="117"/>
      <c r="BB32" s="117"/>
      <c r="BC32" s="117"/>
      <c r="BE32" s="117" t="s">
        <v>130</v>
      </c>
      <c r="BF32" s="117"/>
      <c r="BG32" s="117"/>
      <c r="BH32" s="117"/>
      <c r="BI32" s="117"/>
      <c r="BJ32" s="117"/>
      <c r="BK32" s="117"/>
      <c r="BL32" s="117"/>
      <c r="BM32" s="117"/>
      <c r="BN32" s="117"/>
      <c r="BO32" s="117"/>
      <c r="BP32" s="117"/>
      <c r="BQ32" s="117"/>
      <c r="BR32" s="117"/>
      <c r="BS32" s="117"/>
      <c r="BT32" s="117"/>
      <c r="BU32" s="117"/>
      <c r="BW32" s="117" t="s">
        <v>131</v>
      </c>
      <c r="BX32" s="117"/>
      <c r="BY32" s="117"/>
      <c r="BZ32" s="117"/>
      <c r="CA32" s="117"/>
      <c r="CB32" s="117"/>
      <c r="CC32" s="117"/>
      <c r="CD32" s="117"/>
      <c r="CE32" s="117"/>
      <c r="CF32" s="117"/>
      <c r="CG32" s="117"/>
      <c r="CH32" s="117"/>
      <c r="CI32" s="117"/>
      <c r="CJ32" s="117"/>
      <c r="CK32" s="117"/>
      <c r="CL32" s="117"/>
      <c r="CM32" s="117"/>
      <c r="CO32" s="117" t="s">
        <v>132</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133</v>
      </c>
      <c r="D33" s="136"/>
      <c r="E33" s="83" t="s">
        <v>134</v>
      </c>
      <c r="F33" s="83"/>
      <c r="G33" s="83"/>
      <c r="H33" s="83"/>
      <c r="I33" s="83"/>
      <c r="J33" s="83"/>
      <c r="K33" s="83"/>
      <c r="L33" s="83"/>
      <c r="M33" s="83"/>
      <c r="N33" s="83"/>
      <c r="O33" s="83"/>
      <c r="P33" s="83"/>
      <c r="Q33" s="83"/>
      <c r="R33" s="83"/>
      <c r="S33" s="83"/>
      <c r="T33" s="319"/>
      <c r="U33" s="136" t="s">
        <v>135</v>
      </c>
      <c r="V33" s="136"/>
      <c r="W33" s="83" t="s">
        <v>134</v>
      </c>
      <c r="X33" s="83"/>
      <c r="Y33" s="83"/>
      <c r="Z33" s="83"/>
      <c r="AA33" s="83"/>
      <c r="AB33" s="83"/>
      <c r="AC33" s="83"/>
      <c r="AD33" s="83"/>
      <c r="AE33" s="83"/>
      <c r="AF33" s="83"/>
      <c r="AG33" s="83"/>
      <c r="AH33" s="83"/>
      <c r="AI33" s="83"/>
      <c r="AJ33" s="83"/>
      <c r="AK33" s="83"/>
      <c r="AL33" s="319"/>
      <c r="AM33" s="136" t="s">
        <v>135</v>
      </c>
      <c r="AN33" s="136"/>
      <c r="AO33" s="83" t="s">
        <v>136</v>
      </c>
      <c r="AP33" s="83"/>
      <c r="AQ33" s="83"/>
      <c r="AR33" s="83"/>
      <c r="AS33" s="83"/>
      <c r="AT33" s="83"/>
      <c r="AU33" s="83"/>
      <c r="AV33" s="83"/>
      <c r="AW33" s="83"/>
      <c r="AX33" s="83"/>
      <c r="AY33" s="83"/>
      <c r="AZ33" s="83"/>
      <c r="BA33" s="83"/>
      <c r="BB33" s="83"/>
      <c r="BC33" s="83"/>
      <c r="BD33" s="320"/>
      <c r="BE33" s="83" t="s">
        <v>137</v>
      </c>
      <c r="BF33" s="83"/>
      <c r="BG33" s="83" t="s">
        <v>138</v>
      </c>
      <c r="BH33" s="83"/>
      <c r="BI33" s="83"/>
      <c r="BJ33" s="83"/>
      <c r="BK33" s="83"/>
      <c r="BL33" s="83"/>
      <c r="BM33" s="83"/>
      <c r="BN33" s="83"/>
      <c r="BO33" s="83"/>
      <c r="BP33" s="83"/>
      <c r="BQ33" s="83"/>
      <c r="BR33" s="83"/>
      <c r="BS33" s="83"/>
      <c r="BT33" s="83"/>
      <c r="BU33" s="83"/>
      <c r="BV33" s="320"/>
      <c r="BW33" s="136" t="s">
        <v>137</v>
      </c>
      <c r="BX33" s="136"/>
      <c r="BY33" s="83" t="s">
        <v>139</v>
      </c>
      <c r="BZ33" s="83"/>
      <c r="CA33" s="83"/>
      <c r="CB33" s="83"/>
      <c r="CC33" s="83"/>
      <c r="CD33" s="83"/>
      <c r="CE33" s="83"/>
      <c r="CF33" s="83"/>
      <c r="CG33" s="83"/>
      <c r="CH33" s="83"/>
      <c r="CI33" s="83"/>
      <c r="CJ33" s="83"/>
      <c r="CK33" s="83"/>
      <c r="CL33" s="83"/>
      <c r="CM33" s="83"/>
      <c r="CN33" s="319"/>
      <c r="CO33" s="136" t="s">
        <v>133</v>
      </c>
      <c r="CP33" s="136"/>
      <c r="CQ33" s="83" t="s">
        <v>140</v>
      </c>
      <c r="CR33" s="83"/>
      <c r="CS33" s="83"/>
      <c r="CT33" s="83"/>
      <c r="CU33" s="83"/>
      <c r="CV33" s="83"/>
      <c r="CW33" s="83"/>
      <c r="CX33" s="83"/>
      <c r="CY33" s="83"/>
      <c r="CZ33" s="83"/>
      <c r="DA33" s="83"/>
      <c r="DB33" s="83"/>
      <c r="DC33" s="83"/>
      <c r="DD33" s="83"/>
      <c r="DE33" s="83"/>
      <c r="DF33" s="319"/>
      <c r="DG33" s="321" t="s">
        <v>141</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6</v>
      </c>
      <c r="V34" s="323"/>
      <c r="W34" s="324" t="str">
        <f>IF('各会計、関係団体の財政状況及び健全化判断比率'!B28="","",'各会計、関係団体の財政状況及び健全化判断比率'!B28)</f>
        <v>国民健康保険（事業勘定）特別会計</v>
      </c>
      <c r="X34" s="324"/>
      <c r="Y34" s="324"/>
      <c r="Z34" s="324"/>
      <c r="AA34" s="324"/>
      <c r="AB34" s="324"/>
      <c r="AC34" s="324"/>
      <c r="AD34" s="324"/>
      <c r="AE34" s="324"/>
      <c r="AF34" s="324"/>
      <c r="AG34" s="324"/>
      <c r="AH34" s="324"/>
      <c r="AI34" s="324"/>
      <c r="AJ34" s="324"/>
      <c r="AK34" s="324"/>
      <c r="AL34" s="63"/>
      <c r="AM34" s="323">
        <f>IF(AO34="","",MAX(C34:D43,U34:V43)+1)</f>
        <v>11</v>
      </c>
      <c r="AN34" s="323"/>
      <c r="AO34" s="324" t="str">
        <f>IF('各会計、関係団体の財政状況及び健全化判断比率'!B33="","",'各会計、関係団体の財政状況及び健全化判断比率'!B33)</f>
        <v>水道事業会計</v>
      </c>
      <c r="AP34" s="324"/>
      <c r="AQ34" s="324"/>
      <c r="AR34" s="324"/>
      <c r="AS34" s="324"/>
      <c r="AT34" s="324"/>
      <c r="AU34" s="324"/>
      <c r="AV34" s="324"/>
      <c r="AW34" s="324"/>
      <c r="AX34" s="324"/>
      <c r="AY34" s="324"/>
      <c r="AZ34" s="324"/>
      <c r="BA34" s="324"/>
      <c r="BB34" s="324"/>
      <c r="BC34" s="324"/>
      <c r="BD34" s="63"/>
      <c r="BE34" s="323">
        <f>IF(BG34="","",MAX(C34:D43,U34:V43,AM34:AN43)+1)</f>
        <v>13</v>
      </c>
      <c r="BF34" s="323"/>
      <c r="BG34" s="324" t="str">
        <f>IF('各会計、関係団体の財政状況及び健全化判断比率'!B35="","",'各会計、関係団体の財政状況及び健全化判断比率'!B35)</f>
        <v>土地区画整理事業特別会計（特別会計）</v>
      </c>
      <c r="BH34" s="324"/>
      <c r="BI34" s="324"/>
      <c r="BJ34" s="324"/>
      <c r="BK34" s="324"/>
      <c r="BL34" s="324"/>
      <c r="BM34" s="324"/>
      <c r="BN34" s="324"/>
      <c r="BO34" s="324"/>
      <c r="BP34" s="324"/>
      <c r="BQ34" s="324"/>
      <c r="BR34" s="324"/>
      <c r="BS34" s="324"/>
      <c r="BT34" s="324"/>
      <c r="BU34" s="324"/>
      <c r="BV34" s="63"/>
      <c r="BW34" s="323">
        <f>IF(BY34="","",MAX(C34:D43,U34:V43,AM34:AN43,BE34:BF43)+1)</f>
        <v>14</v>
      </c>
      <c r="BX34" s="323"/>
      <c r="BY34" s="324" t="str">
        <f>IF('各会計、関係団体の財政状況及び健全化判断比率'!B68="","",'各会計、関係団体の財政状況及び健全化判断比率'!B68)</f>
        <v>後期高齢者医療広域連合（一般会計）</v>
      </c>
      <c r="BZ34" s="324"/>
      <c r="CA34" s="324"/>
      <c r="CB34" s="324"/>
      <c r="CC34" s="324"/>
      <c r="CD34" s="324"/>
      <c r="CE34" s="324"/>
      <c r="CF34" s="324"/>
      <c r="CG34" s="324"/>
      <c r="CH34" s="324"/>
      <c r="CI34" s="324"/>
      <c r="CJ34" s="324"/>
      <c r="CK34" s="324"/>
      <c r="CL34" s="324"/>
      <c r="CM34" s="324"/>
      <c r="CN34" s="63"/>
      <c r="CO34" s="323">
        <f>IF(CQ34="","",MAX(C34:D43,U34:V43,AM34:AN43,BE34:BF43,BW34:BX43)+1)</f>
        <v>20</v>
      </c>
      <c r="CP34" s="323"/>
      <c r="CQ34" s="324" t="str">
        <f>IF('各会計、関係団体の財政状況及び健全化判断比率'!BS7="","",'各会計、関係団体の財政状況及び健全化判断比率'!BS7)</f>
        <v>一般財団法人 三原看護師養成事業団</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ケーブルネットワーク事業特別会計</v>
      </c>
      <c r="F35" s="324"/>
      <c r="G35" s="324"/>
      <c r="H35" s="324"/>
      <c r="I35" s="324"/>
      <c r="J35" s="324"/>
      <c r="K35" s="324"/>
      <c r="L35" s="324"/>
      <c r="M35" s="324"/>
      <c r="N35" s="324"/>
      <c r="O35" s="324"/>
      <c r="P35" s="324"/>
      <c r="Q35" s="324"/>
      <c r="R35" s="324"/>
      <c r="S35" s="324"/>
      <c r="T35" s="63"/>
      <c r="U35" s="323">
        <f>IF(W35="","",U34+1)</f>
        <v>7</v>
      </c>
      <c r="V35" s="323"/>
      <c r="W35" s="324" t="str">
        <f>IF('各会計、関係団体の財政状況及び健全化判断比率'!B29="","",'各会計、関係団体の財政状況及び健全化判断比率'!B29)</f>
        <v>国民健康保険（直営診療施設勘定）特別会計</v>
      </c>
      <c r="X35" s="324"/>
      <c r="Y35" s="324"/>
      <c r="Z35" s="324"/>
      <c r="AA35" s="324"/>
      <c r="AB35" s="324"/>
      <c r="AC35" s="324"/>
      <c r="AD35" s="324"/>
      <c r="AE35" s="324"/>
      <c r="AF35" s="324"/>
      <c r="AG35" s="324"/>
      <c r="AH35" s="324"/>
      <c r="AI35" s="324"/>
      <c r="AJ35" s="324"/>
      <c r="AK35" s="324"/>
      <c r="AL35" s="63"/>
      <c r="AM35" s="323">
        <f t="shared" ref="AM35:AM43" si="0">IF(AO35="","",AM34+1)</f>
        <v>12</v>
      </c>
      <c r="AN35" s="323"/>
      <c r="AO35" s="324" t="str">
        <f>IF('各会計、関係団体の財政状況及び健全化判断比率'!B34="","",'各会計、関係団体の財政状況及び健全化判断比率'!B34)</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15</v>
      </c>
      <c r="BX35" s="323"/>
      <c r="BY35" s="324" t="str">
        <f>IF('各会計、関係団体の財政状況及び健全化判断比率'!B69="","",'各会計、関係団体の財政状況及び健全化判断比率'!B69)</f>
        <v>後期高齢者医療広域連合（特別会計）</v>
      </c>
      <c r="BZ35" s="324"/>
      <c r="CA35" s="324"/>
      <c r="CB35" s="324"/>
      <c r="CC35" s="324"/>
      <c r="CD35" s="324"/>
      <c r="CE35" s="324"/>
      <c r="CF35" s="324"/>
      <c r="CG35" s="324"/>
      <c r="CH35" s="324"/>
      <c r="CI35" s="324"/>
      <c r="CJ35" s="324"/>
      <c r="CK35" s="324"/>
      <c r="CL35" s="324"/>
      <c r="CM35" s="324"/>
      <c r="CN35" s="63"/>
      <c r="CO35" s="323">
        <f t="shared" ref="CO35:CO43" si="3">IF(CQ35="","",CO34+1)</f>
        <v>21</v>
      </c>
      <c r="CP35" s="323"/>
      <c r="CQ35" s="324" t="str">
        <f>IF('各会計、関係団体の財政状況及び健全化判断比率'!BS8="","",'各会計、関係団体の財政状況及び健全化判断比率'!BS8)</f>
        <v>一般財団法人 みはら文化芸術財団</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公共用地先行取得事業特別会計</v>
      </c>
      <c r="F36" s="324"/>
      <c r="G36" s="324"/>
      <c r="H36" s="324"/>
      <c r="I36" s="324"/>
      <c r="J36" s="324"/>
      <c r="K36" s="324"/>
      <c r="L36" s="324"/>
      <c r="M36" s="324"/>
      <c r="N36" s="324"/>
      <c r="O36" s="324"/>
      <c r="P36" s="324"/>
      <c r="Q36" s="324"/>
      <c r="R36" s="324"/>
      <c r="S36" s="324"/>
      <c r="T36" s="63"/>
      <c r="U36" s="323">
        <f t="shared" ref="U36:U43" si="4">IF(W36="","",U35+1)</f>
        <v>8</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16</v>
      </c>
      <c r="BX36" s="323"/>
      <c r="BY36" s="324" t="str">
        <f>IF('各会計、関係団体の財政状況及び健全化判断比率'!B70="","",'各会計、関係団体の財政状況及び健全化判断比率'!B70)</f>
        <v>三原広域市町村圏事務組合</v>
      </c>
      <c r="BZ36" s="324"/>
      <c r="CA36" s="324"/>
      <c r="CB36" s="324"/>
      <c r="CC36" s="324"/>
      <c r="CD36" s="324"/>
      <c r="CE36" s="324"/>
      <c r="CF36" s="324"/>
      <c r="CG36" s="324"/>
      <c r="CH36" s="324"/>
      <c r="CI36" s="324"/>
      <c r="CJ36" s="324"/>
      <c r="CK36" s="324"/>
      <c r="CL36" s="324"/>
      <c r="CM36" s="324"/>
      <c r="CN36" s="63"/>
      <c r="CO36" s="323">
        <f t="shared" si="3"/>
        <v>22</v>
      </c>
      <c r="CP36" s="323"/>
      <c r="CQ36" s="324" t="str">
        <f>IF('各会計、関係団体の財政状況及び健全化判断比率'!BS9="","",'各会計、関係団体の財政状況及び健全化判断比率'!BS9)</f>
        <v>株式会社 FMみはら</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f>IF(E37="","",C36+1)</f>
        <v>4</v>
      </c>
      <c r="D37" s="323"/>
      <c r="E37" s="324" t="str">
        <f>IF('各会計、関係団体の財政状況及び健全化判断比率'!B10="","",'各会計、関係団体の財政状況及び健全化判断比率'!B10)</f>
        <v>港湾事業特別会計</v>
      </c>
      <c r="F37" s="324"/>
      <c r="G37" s="324"/>
      <c r="H37" s="324"/>
      <c r="I37" s="324"/>
      <c r="J37" s="324"/>
      <c r="K37" s="324"/>
      <c r="L37" s="324"/>
      <c r="M37" s="324"/>
      <c r="N37" s="324"/>
      <c r="O37" s="324"/>
      <c r="P37" s="324"/>
      <c r="Q37" s="324"/>
      <c r="R37" s="324"/>
      <c r="S37" s="324"/>
      <c r="T37" s="63"/>
      <c r="U37" s="323">
        <f t="shared" si="4"/>
        <v>9</v>
      </c>
      <c r="V37" s="323"/>
      <c r="W37" s="324" t="str">
        <f>IF('各会計、関係団体の財政状況及び健全化判断比率'!B31="","",'各会計、関係団体の財政状況及び健全化判断比率'!B31)</f>
        <v>後期高齢者医療特別会計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17</v>
      </c>
      <c r="BX37" s="323"/>
      <c r="BY37" s="324" t="str">
        <f>IF('各会計、関係団体の財政状況及び健全化判断比率'!B71="","",'各会計、関係団体の財政状況及び健全化判断比率'!B71)</f>
        <v>広島中部台地土地改良施設管理組合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f t="shared" ref="C38:C43" si="5">IF(E38="","",C37+1)</f>
        <v>5</v>
      </c>
      <c r="D38" s="323"/>
      <c r="E38" s="324" t="str">
        <f>IF('各会計、関係団体の財政状況及び健全化判断比率'!B11="","",'各会計、関係団体の財政状況及び健全化判断比率'!B11)</f>
        <v>土地区画整理事業特別会計（一般会計）</v>
      </c>
      <c r="F38" s="324"/>
      <c r="G38" s="324"/>
      <c r="H38" s="324"/>
      <c r="I38" s="324"/>
      <c r="J38" s="324"/>
      <c r="K38" s="324"/>
      <c r="L38" s="324"/>
      <c r="M38" s="324"/>
      <c r="N38" s="324"/>
      <c r="O38" s="324"/>
      <c r="P38" s="324"/>
      <c r="Q38" s="324"/>
      <c r="R38" s="324"/>
      <c r="S38" s="324"/>
      <c r="T38" s="63"/>
      <c r="U38" s="323">
        <f t="shared" si="4"/>
        <v>10</v>
      </c>
      <c r="V38" s="323"/>
      <c r="W38" s="324" t="str">
        <f>IF('各会計、関係団体の財政状況及び健全化判断比率'!B32="","",'各会計、関係団体の財政状況及び健全化判断比率'!B32)</f>
        <v>駐車場事業特別会計</v>
      </c>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18</v>
      </c>
      <c r="BX38" s="323"/>
      <c r="BY38" s="324" t="str">
        <f>IF('各会計、関係団体の財政状況及び健全化判断比率'!B72="","",'各会計、関係団体の財政状況及び健全化判断比率'!B72)</f>
        <v>世羅中央病院企業団</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19</v>
      </c>
      <c r="BX39" s="323"/>
      <c r="BY39" s="324" t="str">
        <f>IF('各会計、関係団体の財政状況及び健全化判断比率'!B73="","",'各会計、関係団体の財政状況及び健全化判断比率'!B73)</f>
        <v>広島県市町総合事務組合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142</v>
      </c>
      <c r="E46" s="329" t="s">
        <v>143</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144</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145</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146</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147</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148</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149</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150</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a6paVIGGjZmRA4ot53dKr/RDCSONeSqIxL9SORVa3DRYfbzazwzPYKhf7jubYcS79Y+aU4HGz/woGLK4+h621w==" saltValue="hDLYKoTJPW0Npyk2yd/e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151</v>
      </c>
      <c r="DI1" s="334"/>
      <c r="DJ1" s="334"/>
      <c r="DK1" s="334"/>
      <c r="DL1" s="334"/>
      <c r="DM1" s="334"/>
      <c r="DN1" s="335"/>
      <c r="DO1" s="336"/>
      <c r="DP1" s="333" t="s">
        <v>152</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153</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154</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155</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156</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157</v>
      </c>
      <c r="S4" s="341"/>
      <c r="T4" s="341"/>
      <c r="U4" s="341"/>
      <c r="V4" s="341"/>
      <c r="W4" s="341"/>
      <c r="X4" s="341"/>
      <c r="Y4" s="342"/>
      <c r="Z4" s="340" t="s">
        <v>158</v>
      </c>
      <c r="AA4" s="341"/>
      <c r="AB4" s="341"/>
      <c r="AC4" s="342"/>
      <c r="AD4" s="340" t="s">
        <v>159</v>
      </c>
      <c r="AE4" s="341"/>
      <c r="AF4" s="341"/>
      <c r="AG4" s="341"/>
      <c r="AH4" s="341"/>
      <c r="AI4" s="341"/>
      <c r="AJ4" s="341"/>
      <c r="AK4" s="342"/>
      <c r="AL4" s="340" t="s">
        <v>158</v>
      </c>
      <c r="AM4" s="341"/>
      <c r="AN4" s="341"/>
      <c r="AO4" s="342"/>
      <c r="AP4" s="343" t="s">
        <v>160</v>
      </c>
      <c r="AQ4" s="343"/>
      <c r="AR4" s="343"/>
      <c r="AS4" s="343"/>
      <c r="AT4" s="343"/>
      <c r="AU4" s="343"/>
      <c r="AV4" s="343"/>
      <c r="AW4" s="343"/>
      <c r="AX4" s="343"/>
      <c r="AY4" s="343"/>
      <c r="AZ4" s="343"/>
      <c r="BA4" s="343"/>
      <c r="BB4" s="343"/>
      <c r="BC4" s="343"/>
      <c r="BD4" s="343"/>
      <c r="BE4" s="343"/>
      <c r="BF4" s="343"/>
      <c r="BG4" s="343" t="s">
        <v>161</v>
      </c>
      <c r="BH4" s="343"/>
      <c r="BI4" s="343"/>
      <c r="BJ4" s="343"/>
      <c r="BK4" s="343"/>
      <c r="BL4" s="343"/>
      <c r="BM4" s="343"/>
      <c r="BN4" s="343"/>
      <c r="BO4" s="343" t="s">
        <v>158</v>
      </c>
      <c r="BP4" s="343"/>
      <c r="BQ4" s="343"/>
      <c r="BR4" s="343"/>
      <c r="BS4" s="343" t="s">
        <v>162</v>
      </c>
      <c r="BT4" s="343"/>
      <c r="BU4" s="343"/>
      <c r="BV4" s="343"/>
      <c r="BW4" s="343"/>
      <c r="BX4" s="343"/>
      <c r="BY4" s="343"/>
      <c r="BZ4" s="343"/>
      <c r="CA4" s="343"/>
      <c r="CB4" s="343"/>
      <c r="CD4" s="340" t="s">
        <v>163</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164</v>
      </c>
      <c r="C5" s="345"/>
      <c r="D5" s="345"/>
      <c r="E5" s="345"/>
      <c r="F5" s="345"/>
      <c r="G5" s="345"/>
      <c r="H5" s="345"/>
      <c r="I5" s="345"/>
      <c r="J5" s="345"/>
      <c r="K5" s="345"/>
      <c r="L5" s="345"/>
      <c r="M5" s="345"/>
      <c r="N5" s="345"/>
      <c r="O5" s="345"/>
      <c r="P5" s="345"/>
      <c r="Q5" s="346"/>
      <c r="R5" s="347">
        <v>13863727</v>
      </c>
      <c r="S5" s="348"/>
      <c r="T5" s="348"/>
      <c r="U5" s="348"/>
      <c r="V5" s="348"/>
      <c r="W5" s="348"/>
      <c r="X5" s="348"/>
      <c r="Y5" s="349"/>
      <c r="Z5" s="350">
        <v>25.6</v>
      </c>
      <c r="AA5" s="350"/>
      <c r="AB5" s="350"/>
      <c r="AC5" s="350"/>
      <c r="AD5" s="351">
        <v>13108230</v>
      </c>
      <c r="AE5" s="351"/>
      <c r="AF5" s="351"/>
      <c r="AG5" s="351"/>
      <c r="AH5" s="351"/>
      <c r="AI5" s="351"/>
      <c r="AJ5" s="351"/>
      <c r="AK5" s="351"/>
      <c r="AL5" s="352">
        <v>48</v>
      </c>
      <c r="AM5" s="353"/>
      <c r="AN5" s="353"/>
      <c r="AO5" s="354"/>
      <c r="AP5" s="344" t="s">
        <v>165</v>
      </c>
      <c r="AQ5" s="345"/>
      <c r="AR5" s="345"/>
      <c r="AS5" s="345"/>
      <c r="AT5" s="345"/>
      <c r="AU5" s="345"/>
      <c r="AV5" s="345"/>
      <c r="AW5" s="345"/>
      <c r="AX5" s="345"/>
      <c r="AY5" s="345"/>
      <c r="AZ5" s="345"/>
      <c r="BA5" s="345"/>
      <c r="BB5" s="345"/>
      <c r="BC5" s="345"/>
      <c r="BD5" s="345"/>
      <c r="BE5" s="345"/>
      <c r="BF5" s="346"/>
      <c r="BG5" s="355">
        <v>13107860</v>
      </c>
      <c r="BH5" s="356"/>
      <c r="BI5" s="356"/>
      <c r="BJ5" s="356"/>
      <c r="BK5" s="356"/>
      <c r="BL5" s="356"/>
      <c r="BM5" s="356"/>
      <c r="BN5" s="357"/>
      <c r="BO5" s="358">
        <v>94.5</v>
      </c>
      <c r="BP5" s="358"/>
      <c r="BQ5" s="358"/>
      <c r="BR5" s="358"/>
      <c r="BS5" s="359">
        <v>173703</v>
      </c>
      <c r="BT5" s="359"/>
      <c r="BU5" s="359"/>
      <c r="BV5" s="359"/>
      <c r="BW5" s="359"/>
      <c r="BX5" s="359"/>
      <c r="BY5" s="359"/>
      <c r="BZ5" s="359"/>
      <c r="CA5" s="359"/>
      <c r="CB5" s="360"/>
      <c r="CD5" s="340" t="s">
        <v>160</v>
      </c>
      <c r="CE5" s="341"/>
      <c r="CF5" s="341"/>
      <c r="CG5" s="341"/>
      <c r="CH5" s="341"/>
      <c r="CI5" s="341"/>
      <c r="CJ5" s="341"/>
      <c r="CK5" s="341"/>
      <c r="CL5" s="341"/>
      <c r="CM5" s="341"/>
      <c r="CN5" s="341"/>
      <c r="CO5" s="341"/>
      <c r="CP5" s="341"/>
      <c r="CQ5" s="342"/>
      <c r="CR5" s="340" t="s">
        <v>166</v>
      </c>
      <c r="CS5" s="341"/>
      <c r="CT5" s="341"/>
      <c r="CU5" s="341"/>
      <c r="CV5" s="341"/>
      <c r="CW5" s="341"/>
      <c r="CX5" s="341"/>
      <c r="CY5" s="342"/>
      <c r="CZ5" s="340" t="s">
        <v>158</v>
      </c>
      <c r="DA5" s="341"/>
      <c r="DB5" s="341"/>
      <c r="DC5" s="342"/>
      <c r="DD5" s="340" t="s">
        <v>167</v>
      </c>
      <c r="DE5" s="341"/>
      <c r="DF5" s="341"/>
      <c r="DG5" s="341"/>
      <c r="DH5" s="341"/>
      <c r="DI5" s="341"/>
      <c r="DJ5" s="341"/>
      <c r="DK5" s="341"/>
      <c r="DL5" s="341"/>
      <c r="DM5" s="341"/>
      <c r="DN5" s="341"/>
      <c r="DO5" s="341"/>
      <c r="DP5" s="342"/>
      <c r="DQ5" s="340" t="s">
        <v>168</v>
      </c>
      <c r="DR5" s="341"/>
      <c r="DS5" s="341"/>
      <c r="DT5" s="341"/>
      <c r="DU5" s="341"/>
      <c r="DV5" s="341"/>
      <c r="DW5" s="341"/>
      <c r="DX5" s="341"/>
      <c r="DY5" s="341"/>
      <c r="DZ5" s="341"/>
      <c r="EA5" s="341"/>
      <c r="EB5" s="341"/>
      <c r="EC5" s="342"/>
    </row>
    <row r="6" spans="2:143" ht="11.25" customHeight="1" x14ac:dyDescent="0.15">
      <c r="B6" s="361" t="s">
        <v>169</v>
      </c>
      <c r="C6" s="362"/>
      <c r="D6" s="362"/>
      <c r="E6" s="362"/>
      <c r="F6" s="362"/>
      <c r="G6" s="362"/>
      <c r="H6" s="362"/>
      <c r="I6" s="362"/>
      <c r="J6" s="362"/>
      <c r="K6" s="362"/>
      <c r="L6" s="362"/>
      <c r="M6" s="362"/>
      <c r="N6" s="362"/>
      <c r="O6" s="362"/>
      <c r="P6" s="362"/>
      <c r="Q6" s="363"/>
      <c r="R6" s="355">
        <v>521529</v>
      </c>
      <c r="S6" s="356"/>
      <c r="T6" s="356"/>
      <c r="U6" s="356"/>
      <c r="V6" s="356"/>
      <c r="W6" s="356"/>
      <c r="X6" s="356"/>
      <c r="Y6" s="357"/>
      <c r="Z6" s="358">
        <v>1</v>
      </c>
      <c r="AA6" s="358"/>
      <c r="AB6" s="358"/>
      <c r="AC6" s="358"/>
      <c r="AD6" s="359">
        <v>521529</v>
      </c>
      <c r="AE6" s="359"/>
      <c r="AF6" s="359"/>
      <c r="AG6" s="359"/>
      <c r="AH6" s="359"/>
      <c r="AI6" s="359"/>
      <c r="AJ6" s="359"/>
      <c r="AK6" s="359"/>
      <c r="AL6" s="364">
        <v>1.9</v>
      </c>
      <c r="AM6" s="365"/>
      <c r="AN6" s="365"/>
      <c r="AO6" s="366"/>
      <c r="AP6" s="361" t="s">
        <v>170</v>
      </c>
      <c r="AQ6" s="362"/>
      <c r="AR6" s="362"/>
      <c r="AS6" s="362"/>
      <c r="AT6" s="362"/>
      <c r="AU6" s="362"/>
      <c r="AV6" s="362"/>
      <c r="AW6" s="362"/>
      <c r="AX6" s="362"/>
      <c r="AY6" s="362"/>
      <c r="AZ6" s="362"/>
      <c r="BA6" s="362"/>
      <c r="BB6" s="362"/>
      <c r="BC6" s="362"/>
      <c r="BD6" s="362"/>
      <c r="BE6" s="362"/>
      <c r="BF6" s="363"/>
      <c r="BG6" s="355">
        <v>13107860</v>
      </c>
      <c r="BH6" s="356"/>
      <c r="BI6" s="356"/>
      <c r="BJ6" s="356"/>
      <c r="BK6" s="356"/>
      <c r="BL6" s="356"/>
      <c r="BM6" s="356"/>
      <c r="BN6" s="357"/>
      <c r="BO6" s="358">
        <v>94.5</v>
      </c>
      <c r="BP6" s="358"/>
      <c r="BQ6" s="358"/>
      <c r="BR6" s="358"/>
      <c r="BS6" s="359">
        <v>173703</v>
      </c>
      <c r="BT6" s="359"/>
      <c r="BU6" s="359"/>
      <c r="BV6" s="359"/>
      <c r="BW6" s="359"/>
      <c r="BX6" s="359"/>
      <c r="BY6" s="359"/>
      <c r="BZ6" s="359"/>
      <c r="CA6" s="359"/>
      <c r="CB6" s="360"/>
      <c r="CD6" s="344" t="s">
        <v>171</v>
      </c>
      <c r="CE6" s="345"/>
      <c r="CF6" s="345"/>
      <c r="CG6" s="345"/>
      <c r="CH6" s="345"/>
      <c r="CI6" s="345"/>
      <c r="CJ6" s="345"/>
      <c r="CK6" s="345"/>
      <c r="CL6" s="345"/>
      <c r="CM6" s="345"/>
      <c r="CN6" s="345"/>
      <c r="CO6" s="345"/>
      <c r="CP6" s="345"/>
      <c r="CQ6" s="346"/>
      <c r="CR6" s="355">
        <v>306518</v>
      </c>
      <c r="CS6" s="356"/>
      <c r="CT6" s="356"/>
      <c r="CU6" s="356"/>
      <c r="CV6" s="356"/>
      <c r="CW6" s="356"/>
      <c r="CX6" s="356"/>
      <c r="CY6" s="357"/>
      <c r="CZ6" s="352">
        <v>0.6</v>
      </c>
      <c r="DA6" s="353"/>
      <c r="DB6" s="353"/>
      <c r="DC6" s="367"/>
      <c r="DD6" s="368" t="s">
        <v>66</v>
      </c>
      <c r="DE6" s="356"/>
      <c r="DF6" s="356"/>
      <c r="DG6" s="356"/>
      <c r="DH6" s="356"/>
      <c r="DI6" s="356"/>
      <c r="DJ6" s="356"/>
      <c r="DK6" s="356"/>
      <c r="DL6" s="356"/>
      <c r="DM6" s="356"/>
      <c r="DN6" s="356"/>
      <c r="DO6" s="356"/>
      <c r="DP6" s="357"/>
      <c r="DQ6" s="368">
        <v>306518</v>
      </c>
      <c r="DR6" s="356"/>
      <c r="DS6" s="356"/>
      <c r="DT6" s="356"/>
      <c r="DU6" s="356"/>
      <c r="DV6" s="356"/>
      <c r="DW6" s="356"/>
      <c r="DX6" s="356"/>
      <c r="DY6" s="356"/>
      <c r="DZ6" s="356"/>
      <c r="EA6" s="356"/>
      <c r="EB6" s="356"/>
      <c r="EC6" s="369"/>
    </row>
    <row r="7" spans="2:143" ht="11.25" customHeight="1" x14ac:dyDescent="0.15">
      <c r="B7" s="361" t="s">
        <v>172</v>
      </c>
      <c r="C7" s="362"/>
      <c r="D7" s="362"/>
      <c r="E7" s="362"/>
      <c r="F7" s="362"/>
      <c r="G7" s="362"/>
      <c r="H7" s="362"/>
      <c r="I7" s="362"/>
      <c r="J7" s="362"/>
      <c r="K7" s="362"/>
      <c r="L7" s="362"/>
      <c r="M7" s="362"/>
      <c r="N7" s="362"/>
      <c r="O7" s="362"/>
      <c r="P7" s="362"/>
      <c r="Q7" s="363"/>
      <c r="R7" s="355">
        <v>5316</v>
      </c>
      <c r="S7" s="356"/>
      <c r="T7" s="356"/>
      <c r="U7" s="356"/>
      <c r="V7" s="356"/>
      <c r="W7" s="356"/>
      <c r="X7" s="356"/>
      <c r="Y7" s="357"/>
      <c r="Z7" s="358">
        <v>0</v>
      </c>
      <c r="AA7" s="358"/>
      <c r="AB7" s="358"/>
      <c r="AC7" s="358"/>
      <c r="AD7" s="359">
        <v>5316</v>
      </c>
      <c r="AE7" s="359"/>
      <c r="AF7" s="359"/>
      <c r="AG7" s="359"/>
      <c r="AH7" s="359"/>
      <c r="AI7" s="359"/>
      <c r="AJ7" s="359"/>
      <c r="AK7" s="359"/>
      <c r="AL7" s="364">
        <v>0</v>
      </c>
      <c r="AM7" s="365"/>
      <c r="AN7" s="365"/>
      <c r="AO7" s="366"/>
      <c r="AP7" s="361" t="s">
        <v>173</v>
      </c>
      <c r="AQ7" s="362"/>
      <c r="AR7" s="362"/>
      <c r="AS7" s="362"/>
      <c r="AT7" s="362"/>
      <c r="AU7" s="362"/>
      <c r="AV7" s="362"/>
      <c r="AW7" s="362"/>
      <c r="AX7" s="362"/>
      <c r="AY7" s="362"/>
      <c r="AZ7" s="362"/>
      <c r="BA7" s="362"/>
      <c r="BB7" s="362"/>
      <c r="BC7" s="362"/>
      <c r="BD7" s="362"/>
      <c r="BE7" s="362"/>
      <c r="BF7" s="363"/>
      <c r="BG7" s="355">
        <v>5234871</v>
      </c>
      <c r="BH7" s="356"/>
      <c r="BI7" s="356"/>
      <c r="BJ7" s="356"/>
      <c r="BK7" s="356"/>
      <c r="BL7" s="356"/>
      <c r="BM7" s="356"/>
      <c r="BN7" s="357"/>
      <c r="BO7" s="358">
        <v>37.799999999999997</v>
      </c>
      <c r="BP7" s="358"/>
      <c r="BQ7" s="358"/>
      <c r="BR7" s="358"/>
      <c r="BS7" s="359">
        <v>173703</v>
      </c>
      <c r="BT7" s="359"/>
      <c r="BU7" s="359"/>
      <c r="BV7" s="359"/>
      <c r="BW7" s="359"/>
      <c r="BX7" s="359"/>
      <c r="BY7" s="359"/>
      <c r="BZ7" s="359"/>
      <c r="CA7" s="359"/>
      <c r="CB7" s="360"/>
      <c r="CD7" s="361" t="s">
        <v>174</v>
      </c>
      <c r="CE7" s="362"/>
      <c r="CF7" s="362"/>
      <c r="CG7" s="362"/>
      <c r="CH7" s="362"/>
      <c r="CI7" s="362"/>
      <c r="CJ7" s="362"/>
      <c r="CK7" s="362"/>
      <c r="CL7" s="362"/>
      <c r="CM7" s="362"/>
      <c r="CN7" s="362"/>
      <c r="CO7" s="362"/>
      <c r="CP7" s="362"/>
      <c r="CQ7" s="363"/>
      <c r="CR7" s="355">
        <v>6305711</v>
      </c>
      <c r="CS7" s="356"/>
      <c r="CT7" s="356"/>
      <c r="CU7" s="356"/>
      <c r="CV7" s="356"/>
      <c r="CW7" s="356"/>
      <c r="CX7" s="356"/>
      <c r="CY7" s="357"/>
      <c r="CZ7" s="358">
        <v>12</v>
      </c>
      <c r="DA7" s="358"/>
      <c r="DB7" s="358"/>
      <c r="DC7" s="358"/>
      <c r="DD7" s="368">
        <v>762068</v>
      </c>
      <c r="DE7" s="356"/>
      <c r="DF7" s="356"/>
      <c r="DG7" s="356"/>
      <c r="DH7" s="356"/>
      <c r="DI7" s="356"/>
      <c r="DJ7" s="356"/>
      <c r="DK7" s="356"/>
      <c r="DL7" s="356"/>
      <c r="DM7" s="356"/>
      <c r="DN7" s="356"/>
      <c r="DO7" s="356"/>
      <c r="DP7" s="357"/>
      <c r="DQ7" s="368">
        <v>4956667</v>
      </c>
      <c r="DR7" s="356"/>
      <c r="DS7" s="356"/>
      <c r="DT7" s="356"/>
      <c r="DU7" s="356"/>
      <c r="DV7" s="356"/>
      <c r="DW7" s="356"/>
      <c r="DX7" s="356"/>
      <c r="DY7" s="356"/>
      <c r="DZ7" s="356"/>
      <c r="EA7" s="356"/>
      <c r="EB7" s="356"/>
      <c r="EC7" s="369"/>
    </row>
    <row r="8" spans="2:143" ht="11.25" customHeight="1" x14ac:dyDescent="0.15">
      <c r="B8" s="361" t="s">
        <v>175</v>
      </c>
      <c r="C8" s="362"/>
      <c r="D8" s="362"/>
      <c r="E8" s="362"/>
      <c r="F8" s="362"/>
      <c r="G8" s="362"/>
      <c r="H8" s="362"/>
      <c r="I8" s="362"/>
      <c r="J8" s="362"/>
      <c r="K8" s="362"/>
      <c r="L8" s="362"/>
      <c r="M8" s="362"/>
      <c r="N8" s="362"/>
      <c r="O8" s="362"/>
      <c r="P8" s="362"/>
      <c r="Q8" s="363"/>
      <c r="R8" s="355">
        <v>57622</v>
      </c>
      <c r="S8" s="356"/>
      <c r="T8" s="356"/>
      <c r="U8" s="356"/>
      <c r="V8" s="356"/>
      <c r="W8" s="356"/>
      <c r="X8" s="356"/>
      <c r="Y8" s="357"/>
      <c r="Z8" s="358">
        <v>0.1</v>
      </c>
      <c r="AA8" s="358"/>
      <c r="AB8" s="358"/>
      <c r="AC8" s="358"/>
      <c r="AD8" s="359">
        <v>57622</v>
      </c>
      <c r="AE8" s="359"/>
      <c r="AF8" s="359"/>
      <c r="AG8" s="359"/>
      <c r="AH8" s="359"/>
      <c r="AI8" s="359"/>
      <c r="AJ8" s="359"/>
      <c r="AK8" s="359"/>
      <c r="AL8" s="364">
        <v>0.2</v>
      </c>
      <c r="AM8" s="365"/>
      <c r="AN8" s="365"/>
      <c r="AO8" s="366"/>
      <c r="AP8" s="361" t="s">
        <v>176</v>
      </c>
      <c r="AQ8" s="362"/>
      <c r="AR8" s="362"/>
      <c r="AS8" s="362"/>
      <c r="AT8" s="362"/>
      <c r="AU8" s="362"/>
      <c r="AV8" s="362"/>
      <c r="AW8" s="362"/>
      <c r="AX8" s="362"/>
      <c r="AY8" s="362"/>
      <c r="AZ8" s="362"/>
      <c r="BA8" s="362"/>
      <c r="BB8" s="362"/>
      <c r="BC8" s="362"/>
      <c r="BD8" s="362"/>
      <c r="BE8" s="362"/>
      <c r="BF8" s="363"/>
      <c r="BG8" s="355">
        <v>155383</v>
      </c>
      <c r="BH8" s="356"/>
      <c r="BI8" s="356"/>
      <c r="BJ8" s="356"/>
      <c r="BK8" s="356"/>
      <c r="BL8" s="356"/>
      <c r="BM8" s="356"/>
      <c r="BN8" s="357"/>
      <c r="BO8" s="358">
        <v>1.1000000000000001</v>
      </c>
      <c r="BP8" s="358"/>
      <c r="BQ8" s="358"/>
      <c r="BR8" s="358"/>
      <c r="BS8" s="359" t="s">
        <v>65</v>
      </c>
      <c r="BT8" s="359"/>
      <c r="BU8" s="359"/>
      <c r="BV8" s="359"/>
      <c r="BW8" s="359"/>
      <c r="BX8" s="359"/>
      <c r="BY8" s="359"/>
      <c r="BZ8" s="359"/>
      <c r="CA8" s="359"/>
      <c r="CB8" s="360"/>
      <c r="CD8" s="361" t="s">
        <v>177</v>
      </c>
      <c r="CE8" s="362"/>
      <c r="CF8" s="362"/>
      <c r="CG8" s="362"/>
      <c r="CH8" s="362"/>
      <c r="CI8" s="362"/>
      <c r="CJ8" s="362"/>
      <c r="CK8" s="362"/>
      <c r="CL8" s="362"/>
      <c r="CM8" s="362"/>
      <c r="CN8" s="362"/>
      <c r="CO8" s="362"/>
      <c r="CP8" s="362"/>
      <c r="CQ8" s="363"/>
      <c r="CR8" s="355">
        <v>17155826</v>
      </c>
      <c r="CS8" s="356"/>
      <c r="CT8" s="356"/>
      <c r="CU8" s="356"/>
      <c r="CV8" s="356"/>
      <c r="CW8" s="356"/>
      <c r="CX8" s="356"/>
      <c r="CY8" s="357"/>
      <c r="CZ8" s="358">
        <v>32.700000000000003</v>
      </c>
      <c r="DA8" s="358"/>
      <c r="DB8" s="358"/>
      <c r="DC8" s="358"/>
      <c r="DD8" s="368">
        <v>119231</v>
      </c>
      <c r="DE8" s="356"/>
      <c r="DF8" s="356"/>
      <c r="DG8" s="356"/>
      <c r="DH8" s="356"/>
      <c r="DI8" s="356"/>
      <c r="DJ8" s="356"/>
      <c r="DK8" s="356"/>
      <c r="DL8" s="356"/>
      <c r="DM8" s="356"/>
      <c r="DN8" s="356"/>
      <c r="DO8" s="356"/>
      <c r="DP8" s="357"/>
      <c r="DQ8" s="368">
        <v>8193870</v>
      </c>
      <c r="DR8" s="356"/>
      <c r="DS8" s="356"/>
      <c r="DT8" s="356"/>
      <c r="DU8" s="356"/>
      <c r="DV8" s="356"/>
      <c r="DW8" s="356"/>
      <c r="DX8" s="356"/>
      <c r="DY8" s="356"/>
      <c r="DZ8" s="356"/>
      <c r="EA8" s="356"/>
      <c r="EB8" s="356"/>
      <c r="EC8" s="369"/>
    </row>
    <row r="9" spans="2:143" ht="11.25" customHeight="1" x14ac:dyDescent="0.15">
      <c r="B9" s="361" t="s">
        <v>178</v>
      </c>
      <c r="C9" s="362"/>
      <c r="D9" s="362"/>
      <c r="E9" s="362"/>
      <c r="F9" s="362"/>
      <c r="G9" s="362"/>
      <c r="H9" s="362"/>
      <c r="I9" s="362"/>
      <c r="J9" s="362"/>
      <c r="K9" s="362"/>
      <c r="L9" s="362"/>
      <c r="M9" s="362"/>
      <c r="N9" s="362"/>
      <c r="O9" s="362"/>
      <c r="P9" s="362"/>
      <c r="Q9" s="363"/>
      <c r="R9" s="355">
        <v>40146</v>
      </c>
      <c r="S9" s="356"/>
      <c r="T9" s="356"/>
      <c r="U9" s="356"/>
      <c r="V9" s="356"/>
      <c r="W9" s="356"/>
      <c r="X9" s="356"/>
      <c r="Y9" s="357"/>
      <c r="Z9" s="358">
        <v>0.1</v>
      </c>
      <c r="AA9" s="358"/>
      <c r="AB9" s="358"/>
      <c r="AC9" s="358"/>
      <c r="AD9" s="359">
        <v>40146</v>
      </c>
      <c r="AE9" s="359"/>
      <c r="AF9" s="359"/>
      <c r="AG9" s="359"/>
      <c r="AH9" s="359"/>
      <c r="AI9" s="359"/>
      <c r="AJ9" s="359"/>
      <c r="AK9" s="359"/>
      <c r="AL9" s="364">
        <v>0.1</v>
      </c>
      <c r="AM9" s="365"/>
      <c r="AN9" s="365"/>
      <c r="AO9" s="366"/>
      <c r="AP9" s="361" t="s">
        <v>179</v>
      </c>
      <c r="AQ9" s="362"/>
      <c r="AR9" s="362"/>
      <c r="AS9" s="362"/>
      <c r="AT9" s="362"/>
      <c r="AU9" s="362"/>
      <c r="AV9" s="362"/>
      <c r="AW9" s="362"/>
      <c r="AX9" s="362"/>
      <c r="AY9" s="362"/>
      <c r="AZ9" s="362"/>
      <c r="BA9" s="362"/>
      <c r="BB9" s="362"/>
      <c r="BC9" s="362"/>
      <c r="BD9" s="362"/>
      <c r="BE9" s="362"/>
      <c r="BF9" s="363"/>
      <c r="BG9" s="355">
        <v>4178479</v>
      </c>
      <c r="BH9" s="356"/>
      <c r="BI9" s="356"/>
      <c r="BJ9" s="356"/>
      <c r="BK9" s="356"/>
      <c r="BL9" s="356"/>
      <c r="BM9" s="356"/>
      <c r="BN9" s="357"/>
      <c r="BO9" s="358">
        <v>30.1</v>
      </c>
      <c r="BP9" s="358"/>
      <c r="BQ9" s="358"/>
      <c r="BR9" s="358"/>
      <c r="BS9" s="359" t="s">
        <v>180</v>
      </c>
      <c r="BT9" s="359"/>
      <c r="BU9" s="359"/>
      <c r="BV9" s="359"/>
      <c r="BW9" s="359"/>
      <c r="BX9" s="359"/>
      <c r="BY9" s="359"/>
      <c r="BZ9" s="359"/>
      <c r="CA9" s="359"/>
      <c r="CB9" s="360"/>
      <c r="CD9" s="361" t="s">
        <v>181</v>
      </c>
      <c r="CE9" s="362"/>
      <c r="CF9" s="362"/>
      <c r="CG9" s="362"/>
      <c r="CH9" s="362"/>
      <c r="CI9" s="362"/>
      <c r="CJ9" s="362"/>
      <c r="CK9" s="362"/>
      <c r="CL9" s="362"/>
      <c r="CM9" s="362"/>
      <c r="CN9" s="362"/>
      <c r="CO9" s="362"/>
      <c r="CP9" s="362"/>
      <c r="CQ9" s="363"/>
      <c r="CR9" s="355">
        <v>4122477</v>
      </c>
      <c r="CS9" s="356"/>
      <c r="CT9" s="356"/>
      <c r="CU9" s="356"/>
      <c r="CV9" s="356"/>
      <c r="CW9" s="356"/>
      <c r="CX9" s="356"/>
      <c r="CY9" s="357"/>
      <c r="CZ9" s="358">
        <v>7.9</v>
      </c>
      <c r="DA9" s="358"/>
      <c r="DB9" s="358"/>
      <c r="DC9" s="358"/>
      <c r="DD9" s="368">
        <v>85046</v>
      </c>
      <c r="DE9" s="356"/>
      <c r="DF9" s="356"/>
      <c r="DG9" s="356"/>
      <c r="DH9" s="356"/>
      <c r="DI9" s="356"/>
      <c r="DJ9" s="356"/>
      <c r="DK9" s="356"/>
      <c r="DL9" s="356"/>
      <c r="DM9" s="356"/>
      <c r="DN9" s="356"/>
      <c r="DO9" s="356"/>
      <c r="DP9" s="357"/>
      <c r="DQ9" s="368">
        <v>2837390</v>
      </c>
      <c r="DR9" s="356"/>
      <c r="DS9" s="356"/>
      <c r="DT9" s="356"/>
      <c r="DU9" s="356"/>
      <c r="DV9" s="356"/>
      <c r="DW9" s="356"/>
      <c r="DX9" s="356"/>
      <c r="DY9" s="356"/>
      <c r="DZ9" s="356"/>
      <c r="EA9" s="356"/>
      <c r="EB9" s="356"/>
      <c r="EC9" s="369"/>
    </row>
    <row r="10" spans="2:143" ht="11.25" customHeight="1" x14ac:dyDescent="0.15">
      <c r="B10" s="361" t="s">
        <v>182</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183</v>
      </c>
      <c r="AQ10" s="362"/>
      <c r="AR10" s="362"/>
      <c r="AS10" s="362"/>
      <c r="AT10" s="362"/>
      <c r="AU10" s="362"/>
      <c r="AV10" s="362"/>
      <c r="AW10" s="362"/>
      <c r="AX10" s="362"/>
      <c r="AY10" s="362"/>
      <c r="AZ10" s="362"/>
      <c r="BA10" s="362"/>
      <c r="BB10" s="362"/>
      <c r="BC10" s="362"/>
      <c r="BD10" s="362"/>
      <c r="BE10" s="362"/>
      <c r="BF10" s="363"/>
      <c r="BG10" s="355">
        <v>293218</v>
      </c>
      <c r="BH10" s="356"/>
      <c r="BI10" s="356"/>
      <c r="BJ10" s="356"/>
      <c r="BK10" s="356"/>
      <c r="BL10" s="356"/>
      <c r="BM10" s="356"/>
      <c r="BN10" s="357"/>
      <c r="BO10" s="358">
        <v>2.1</v>
      </c>
      <c r="BP10" s="358"/>
      <c r="BQ10" s="358"/>
      <c r="BR10" s="358"/>
      <c r="BS10" s="359" t="s">
        <v>180</v>
      </c>
      <c r="BT10" s="359"/>
      <c r="BU10" s="359"/>
      <c r="BV10" s="359"/>
      <c r="BW10" s="359"/>
      <c r="BX10" s="359"/>
      <c r="BY10" s="359"/>
      <c r="BZ10" s="359"/>
      <c r="CA10" s="359"/>
      <c r="CB10" s="360"/>
      <c r="CD10" s="361" t="s">
        <v>184</v>
      </c>
      <c r="CE10" s="362"/>
      <c r="CF10" s="362"/>
      <c r="CG10" s="362"/>
      <c r="CH10" s="362"/>
      <c r="CI10" s="362"/>
      <c r="CJ10" s="362"/>
      <c r="CK10" s="362"/>
      <c r="CL10" s="362"/>
      <c r="CM10" s="362"/>
      <c r="CN10" s="362"/>
      <c r="CO10" s="362"/>
      <c r="CP10" s="362"/>
      <c r="CQ10" s="363"/>
      <c r="CR10" s="355">
        <v>372819</v>
      </c>
      <c r="CS10" s="356"/>
      <c r="CT10" s="356"/>
      <c r="CU10" s="356"/>
      <c r="CV10" s="356"/>
      <c r="CW10" s="356"/>
      <c r="CX10" s="356"/>
      <c r="CY10" s="357"/>
      <c r="CZ10" s="358">
        <v>0.7</v>
      </c>
      <c r="DA10" s="358"/>
      <c r="DB10" s="358"/>
      <c r="DC10" s="358"/>
      <c r="DD10" s="368" t="s">
        <v>65</v>
      </c>
      <c r="DE10" s="356"/>
      <c r="DF10" s="356"/>
      <c r="DG10" s="356"/>
      <c r="DH10" s="356"/>
      <c r="DI10" s="356"/>
      <c r="DJ10" s="356"/>
      <c r="DK10" s="356"/>
      <c r="DL10" s="356"/>
      <c r="DM10" s="356"/>
      <c r="DN10" s="356"/>
      <c r="DO10" s="356"/>
      <c r="DP10" s="357"/>
      <c r="DQ10" s="368">
        <v>121531</v>
      </c>
      <c r="DR10" s="356"/>
      <c r="DS10" s="356"/>
      <c r="DT10" s="356"/>
      <c r="DU10" s="356"/>
      <c r="DV10" s="356"/>
      <c r="DW10" s="356"/>
      <c r="DX10" s="356"/>
      <c r="DY10" s="356"/>
      <c r="DZ10" s="356"/>
      <c r="EA10" s="356"/>
      <c r="EB10" s="356"/>
      <c r="EC10" s="369"/>
    </row>
    <row r="11" spans="2:143" ht="11.25" customHeight="1" x14ac:dyDescent="0.15">
      <c r="B11" s="361" t="s">
        <v>185</v>
      </c>
      <c r="C11" s="362"/>
      <c r="D11" s="362"/>
      <c r="E11" s="362"/>
      <c r="F11" s="362"/>
      <c r="G11" s="362"/>
      <c r="H11" s="362"/>
      <c r="I11" s="362"/>
      <c r="J11" s="362"/>
      <c r="K11" s="362"/>
      <c r="L11" s="362"/>
      <c r="M11" s="362"/>
      <c r="N11" s="362"/>
      <c r="O11" s="362"/>
      <c r="P11" s="362"/>
      <c r="Q11" s="363"/>
      <c r="R11" s="355">
        <v>2296903</v>
      </c>
      <c r="S11" s="356"/>
      <c r="T11" s="356"/>
      <c r="U11" s="356"/>
      <c r="V11" s="356"/>
      <c r="W11" s="356"/>
      <c r="X11" s="356"/>
      <c r="Y11" s="357"/>
      <c r="Z11" s="364">
        <v>4.2</v>
      </c>
      <c r="AA11" s="365"/>
      <c r="AB11" s="365"/>
      <c r="AC11" s="370"/>
      <c r="AD11" s="368">
        <v>2296903</v>
      </c>
      <c r="AE11" s="356"/>
      <c r="AF11" s="356"/>
      <c r="AG11" s="356"/>
      <c r="AH11" s="356"/>
      <c r="AI11" s="356"/>
      <c r="AJ11" s="356"/>
      <c r="AK11" s="357"/>
      <c r="AL11" s="364">
        <v>8.4</v>
      </c>
      <c r="AM11" s="365"/>
      <c r="AN11" s="365"/>
      <c r="AO11" s="366"/>
      <c r="AP11" s="361" t="s">
        <v>186</v>
      </c>
      <c r="AQ11" s="362"/>
      <c r="AR11" s="362"/>
      <c r="AS11" s="362"/>
      <c r="AT11" s="362"/>
      <c r="AU11" s="362"/>
      <c r="AV11" s="362"/>
      <c r="AW11" s="362"/>
      <c r="AX11" s="362"/>
      <c r="AY11" s="362"/>
      <c r="AZ11" s="362"/>
      <c r="BA11" s="362"/>
      <c r="BB11" s="362"/>
      <c r="BC11" s="362"/>
      <c r="BD11" s="362"/>
      <c r="BE11" s="362"/>
      <c r="BF11" s="363"/>
      <c r="BG11" s="355">
        <v>607791</v>
      </c>
      <c r="BH11" s="356"/>
      <c r="BI11" s="356"/>
      <c r="BJ11" s="356"/>
      <c r="BK11" s="356"/>
      <c r="BL11" s="356"/>
      <c r="BM11" s="356"/>
      <c r="BN11" s="357"/>
      <c r="BO11" s="358">
        <v>4.4000000000000004</v>
      </c>
      <c r="BP11" s="358"/>
      <c r="BQ11" s="358"/>
      <c r="BR11" s="358"/>
      <c r="BS11" s="359">
        <v>173703</v>
      </c>
      <c r="BT11" s="359"/>
      <c r="BU11" s="359"/>
      <c r="BV11" s="359"/>
      <c r="BW11" s="359"/>
      <c r="BX11" s="359"/>
      <c r="BY11" s="359"/>
      <c r="BZ11" s="359"/>
      <c r="CA11" s="359"/>
      <c r="CB11" s="360"/>
      <c r="CD11" s="361" t="s">
        <v>187</v>
      </c>
      <c r="CE11" s="362"/>
      <c r="CF11" s="362"/>
      <c r="CG11" s="362"/>
      <c r="CH11" s="362"/>
      <c r="CI11" s="362"/>
      <c r="CJ11" s="362"/>
      <c r="CK11" s="362"/>
      <c r="CL11" s="362"/>
      <c r="CM11" s="362"/>
      <c r="CN11" s="362"/>
      <c r="CO11" s="362"/>
      <c r="CP11" s="362"/>
      <c r="CQ11" s="363"/>
      <c r="CR11" s="355">
        <v>1092703</v>
      </c>
      <c r="CS11" s="356"/>
      <c r="CT11" s="356"/>
      <c r="CU11" s="356"/>
      <c r="CV11" s="356"/>
      <c r="CW11" s="356"/>
      <c r="CX11" s="356"/>
      <c r="CY11" s="357"/>
      <c r="CZ11" s="358">
        <v>2.1</v>
      </c>
      <c r="DA11" s="358"/>
      <c r="DB11" s="358"/>
      <c r="DC11" s="358"/>
      <c r="DD11" s="368">
        <v>182019</v>
      </c>
      <c r="DE11" s="356"/>
      <c r="DF11" s="356"/>
      <c r="DG11" s="356"/>
      <c r="DH11" s="356"/>
      <c r="DI11" s="356"/>
      <c r="DJ11" s="356"/>
      <c r="DK11" s="356"/>
      <c r="DL11" s="356"/>
      <c r="DM11" s="356"/>
      <c r="DN11" s="356"/>
      <c r="DO11" s="356"/>
      <c r="DP11" s="357"/>
      <c r="DQ11" s="368">
        <v>591424</v>
      </c>
      <c r="DR11" s="356"/>
      <c r="DS11" s="356"/>
      <c r="DT11" s="356"/>
      <c r="DU11" s="356"/>
      <c r="DV11" s="356"/>
      <c r="DW11" s="356"/>
      <c r="DX11" s="356"/>
      <c r="DY11" s="356"/>
      <c r="DZ11" s="356"/>
      <c r="EA11" s="356"/>
      <c r="EB11" s="356"/>
      <c r="EC11" s="369"/>
    </row>
    <row r="12" spans="2:143" ht="11.25" customHeight="1" x14ac:dyDescent="0.15">
      <c r="B12" s="361" t="s">
        <v>188</v>
      </c>
      <c r="C12" s="362"/>
      <c r="D12" s="362"/>
      <c r="E12" s="362"/>
      <c r="F12" s="362"/>
      <c r="G12" s="362"/>
      <c r="H12" s="362"/>
      <c r="I12" s="362"/>
      <c r="J12" s="362"/>
      <c r="K12" s="362"/>
      <c r="L12" s="362"/>
      <c r="M12" s="362"/>
      <c r="N12" s="362"/>
      <c r="O12" s="362"/>
      <c r="P12" s="362"/>
      <c r="Q12" s="363"/>
      <c r="R12" s="355">
        <v>89936</v>
      </c>
      <c r="S12" s="356"/>
      <c r="T12" s="356"/>
      <c r="U12" s="356"/>
      <c r="V12" s="356"/>
      <c r="W12" s="356"/>
      <c r="X12" s="356"/>
      <c r="Y12" s="357"/>
      <c r="Z12" s="358">
        <v>0.2</v>
      </c>
      <c r="AA12" s="358"/>
      <c r="AB12" s="358"/>
      <c r="AC12" s="358"/>
      <c r="AD12" s="359">
        <v>89936</v>
      </c>
      <c r="AE12" s="359"/>
      <c r="AF12" s="359"/>
      <c r="AG12" s="359"/>
      <c r="AH12" s="359"/>
      <c r="AI12" s="359"/>
      <c r="AJ12" s="359"/>
      <c r="AK12" s="359"/>
      <c r="AL12" s="364">
        <v>0.3</v>
      </c>
      <c r="AM12" s="365"/>
      <c r="AN12" s="365"/>
      <c r="AO12" s="366"/>
      <c r="AP12" s="361" t="s">
        <v>189</v>
      </c>
      <c r="AQ12" s="362"/>
      <c r="AR12" s="362"/>
      <c r="AS12" s="362"/>
      <c r="AT12" s="362"/>
      <c r="AU12" s="362"/>
      <c r="AV12" s="362"/>
      <c r="AW12" s="362"/>
      <c r="AX12" s="362"/>
      <c r="AY12" s="362"/>
      <c r="AZ12" s="362"/>
      <c r="BA12" s="362"/>
      <c r="BB12" s="362"/>
      <c r="BC12" s="362"/>
      <c r="BD12" s="362"/>
      <c r="BE12" s="362"/>
      <c r="BF12" s="363"/>
      <c r="BG12" s="355">
        <v>6891680</v>
      </c>
      <c r="BH12" s="356"/>
      <c r="BI12" s="356"/>
      <c r="BJ12" s="356"/>
      <c r="BK12" s="356"/>
      <c r="BL12" s="356"/>
      <c r="BM12" s="356"/>
      <c r="BN12" s="357"/>
      <c r="BO12" s="358">
        <v>49.7</v>
      </c>
      <c r="BP12" s="358"/>
      <c r="BQ12" s="358"/>
      <c r="BR12" s="358"/>
      <c r="BS12" s="359" t="s">
        <v>190</v>
      </c>
      <c r="BT12" s="359"/>
      <c r="BU12" s="359"/>
      <c r="BV12" s="359"/>
      <c r="BW12" s="359"/>
      <c r="BX12" s="359"/>
      <c r="BY12" s="359"/>
      <c r="BZ12" s="359"/>
      <c r="CA12" s="359"/>
      <c r="CB12" s="360"/>
      <c r="CD12" s="361" t="s">
        <v>191</v>
      </c>
      <c r="CE12" s="362"/>
      <c r="CF12" s="362"/>
      <c r="CG12" s="362"/>
      <c r="CH12" s="362"/>
      <c r="CI12" s="362"/>
      <c r="CJ12" s="362"/>
      <c r="CK12" s="362"/>
      <c r="CL12" s="362"/>
      <c r="CM12" s="362"/>
      <c r="CN12" s="362"/>
      <c r="CO12" s="362"/>
      <c r="CP12" s="362"/>
      <c r="CQ12" s="363"/>
      <c r="CR12" s="355">
        <v>2046991</v>
      </c>
      <c r="CS12" s="356"/>
      <c r="CT12" s="356"/>
      <c r="CU12" s="356"/>
      <c r="CV12" s="356"/>
      <c r="CW12" s="356"/>
      <c r="CX12" s="356"/>
      <c r="CY12" s="357"/>
      <c r="CZ12" s="358">
        <v>3.9</v>
      </c>
      <c r="DA12" s="358"/>
      <c r="DB12" s="358"/>
      <c r="DC12" s="358"/>
      <c r="DD12" s="368">
        <v>17726</v>
      </c>
      <c r="DE12" s="356"/>
      <c r="DF12" s="356"/>
      <c r="DG12" s="356"/>
      <c r="DH12" s="356"/>
      <c r="DI12" s="356"/>
      <c r="DJ12" s="356"/>
      <c r="DK12" s="356"/>
      <c r="DL12" s="356"/>
      <c r="DM12" s="356"/>
      <c r="DN12" s="356"/>
      <c r="DO12" s="356"/>
      <c r="DP12" s="357"/>
      <c r="DQ12" s="368">
        <v>793814</v>
      </c>
      <c r="DR12" s="356"/>
      <c r="DS12" s="356"/>
      <c r="DT12" s="356"/>
      <c r="DU12" s="356"/>
      <c r="DV12" s="356"/>
      <c r="DW12" s="356"/>
      <c r="DX12" s="356"/>
      <c r="DY12" s="356"/>
      <c r="DZ12" s="356"/>
      <c r="EA12" s="356"/>
      <c r="EB12" s="356"/>
      <c r="EC12" s="369"/>
    </row>
    <row r="13" spans="2:143" ht="11.25" customHeight="1" x14ac:dyDescent="0.15">
      <c r="B13" s="361" t="s">
        <v>192</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193</v>
      </c>
      <c r="AQ13" s="362"/>
      <c r="AR13" s="362"/>
      <c r="AS13" s="362"/>
      <c r="AT13" s="362"/>
      <c r="AU13" s="362"/>
      <c r="AV13" s="362"/>
      <c r="AW13" s="362"/>
      <c r="AX13" s="362"/>
      <c r="AY13" s="362"/>
      <c r="AZ13" s="362"/>
      <c r="BA13" s="362"/>
      <c r="BB13" s="362"/>
      <c r="BC13" s="362"/>
      <c r="BD13" s="362"/>
      <c r="BE13" s="362"/>
      <c r="BF13" s="363"/>
      <c r="BG13" s="355">
        <v>6721642</v>
      </c>
      <c r="BH13" s="356"/>
      <c r="BI13" s="356"/>
      <c r="BJ13" s="356"/>
      <c r="BK13" s="356"/>
      <c r="BL13" s="356"/>
      <c r="BM13" s="356"/>
      <c r="BN13" s="357"/>
      <c r="BO13" s="358">
        <v>48.5</v>
      </c>
      <c r="BP13" s="358"/>
      <c r="BQ13" s="358"/>
      <c r="BR13" s="358"/>
      <c r="BS13" s="359" t="s">
        <v>65</v>
      </c>
      <c r="BT13" s="359"/>
      <c r="BU13" s="359"/>
      <c r="BV13" s="359"/>
      <c r="BW13" s="359"/>
      <c r="BX13" s="359"/>
      <c r="BY13" s="359"/>
      <c r="BZ13" s="359"/>
      <c r="CA13" s="359"/>
      <c r="CB13" s="360"/>
      <c r="CD13" s="361" t="s">
        <v>194</v>
      </c>
      <c r="CE13" s="362"/>
      <c r="CF13" s="362"/>
      <c r="CG13" s="362"/>
      <c r="CH13" s="362"/>
      <c r="CI13" s="362"/>
      <c r="CJ13" s="362"/>
      <c r="CK13" s="362"/>
      <c r="CL13" s="362"/>
      <c r="CM13" s="362"/>
      <c r="CN13" s="362"/>
      <c r="CO13" s="362"/>
      <c r="CP13" s="362"/>
      <c r="CQ13" s="363"/>
      <c r="CR13" s="355">
        <v>5527823</v>
      </c>
      <c r="CS13" s="356"/>
      <c r="CT13" s="356"/>
      <c r="CU13" s="356"/>
      <c r="CV13" s="356"/>
      <c r="CW13" s="356"/>
      <c r="CX13" s="356"/>
      <c r="CY13" s="357"/>
      <c r="CZ13" s="358">
        <v>10.5</v>
      </c>
      <c r="DA13" s="358"/>
      <c r="DB13" s="358"/>
      <c r="DC13" s="358"/>
      <c r="DD13" s="368">
        <v>2574919</v>
      </c>
      <c r="DE13" s="356"/>
      <c r="DF13" s="356"/>
      <c r="DG13" s="356"/>
      <c r="DH13" s="356"/>
      <c r="DI13" s="356"/>
      <c r="DJ13" s="356"/>
      <c r="DK13" s="356"/>
      <c r="DL13" s="356"/>
      <c r="DM13" s="356"/>
      <c r="DN13" s="356"/>
      <c r="DO13" s="356"/>
      <c r="DP13" s="357"/>
      <c r="DQ13" s="368">
        <v>2900080</v>
      </c>
      <c r="DR13" s="356"/>
      <c r="DS13" s="356"/>
      <c r="DT13" s="356"/>
      <c r="DU13" s="356"/>
      <c r="DV13" s="356"/>
      <c r="DW13" s="356"/>
      <c r="DX13" s="356"/>
      <c r="DY13" s="356"/>
      <c r="DZ13" s="356"/>
      <c r="EA13" s="356"/>
      <c r="EB13" s="356"/>
      <c r="EC13" s="369"/>
    </row>
    <row r="14" spans="2:143" ht="11.25" customHeight="1" x14ac:dyDescent="0.15">
      <c r="B14" s="361" t="s">
        <v>195</v>
      </c>
      <c r="C14" s="362"/>
      <c r="D14" s="362"/>
      <c r="E14" s="362"/>
      <c r="F14" s="362"/>
      <c r="G14" s="362"/>
      <c r="H14" s="362"/>
      <c r="I14" s="362"/>
      <c r="J14" s="362"/>
      <c r="K14" s="362"/>
      <c r="L14" s="362"/>
      <c r="M14" s="362"/>
      <c r="N14" s="362"/>
      <c r="O14" s="362"/>
      <c r="P14" s="362"/>
      <c r="Q14" s="363"/>
      <c r="R14" s="355">
        <v>14</v>
      </c>
      <c r="S14" s="356"/>
      <c r="T14" s="356"/>
      <c r="U14" s="356"/>
      <c r="V14" s="356"/>
      <c r="W14" s="356"/>
      <c r="X14" s="356"/>
      <c r="Y14" s="357"/>
      <c r="Z14" s="358">
        <v>0</v>
      </c>
      <c r="AA14" s="358"/>
      <c r="AB14" s="358"/>
      <c r="AC14" s="358"/>
      <c r="AD14" s="359">
        <v>14</v>
      </c>
      <c r="AE14" s="359"/>
      <c r="AF14" s="359"/>
      <c r="AG14" s="359"/>
      <c r="AH14" s="359"/>
      <c r="AI14" s="359"/>
      <c r="AJ14" s="359"/>
      <c r="AK14" s="359"/>
      <c r="AL14" s="364">
        <v>0</v>
      </c>
      <c r="AM14" s="365"/>
      <c r="AN14" s="365"/>
      <c r="AO14" s="366"/>
      <c r="AP14" s="361" t="s">
        <v>196</v>
      </c>
      <c r="AQ14" s="362"/>
      <c r="AR14" s="362"/>
      <c r="AS14" s="362"/>
      <c r="AT14" s="362"/>
      <c r="AU14" s="362"/>
      <c r="AV14" s="362"/>
      <c r="AW14" s="362"/>
      <c r="AX14" s="362"/>
      <c r="AY14" s="362"/>
      <c r="AZ14" s="362"/>
      <c r="BA14" s="362"/>
      <c r="BB14" s="362"/>
      <c r="BC14" s="362"/>
      <c r="BD14" s="362"/>
      <c r="BE14" s="362"/>
      <c r="BF14" s="363"/>
      <c r="BG14" s="355">
        <v>348909</v>
      </c>
      <c r="BH14" s="356"/>
      <c r="BI14" s="356"/>
      <c r="BJ14" s="356"/>
      <c r="BK14" s="356"/>
      <c r="BL14" s="356"/>
      <c r="BM14" s="356"/>
      <c r="BN14" s="357"/>
      <c r="BO14" s="358">
        <v>2.5</v>
      </c>
      <c r="BP14" s="358"/>
      <c r="BQ14" s="358"/>
      <c r="BR14" s="358"/>
      <c r="BS14" s="359" t="s">
        <v>65</v>
      </c>
      <c r="BT14" s="359"/>
      <c r="BU14" s="359"/>
      <c r="BV14" s="359"/>
      <c r="BW14" s="359"/>
      <c r="BX14" s="359"/>
      <c r="BY14" s="359"/>
      <c r="BZ14" s="359"/>
      <c r="CA14" s="359"/>
      <c r="CB14" s="360"/>
      <c r="CD14" s="361" t="s">
        <v>197</v>
      </c>
      <c r="CE14" s="362"/>
      <c r="CF14" s="362"/>
      <c r="CG14" s="362"/>
      <c r="CH14" s="362"/>
      <c r="CI14" s="362"/>
      <c r="CJ14" s="362"/>
      <c r="CK14" s="362"/>
      <c r="CL14" s="362"/>
      <c r="CM14" s="362"/>
      <c r="CN14" s="362"/>
      <c r="CO14" s="362"/>
      <c r="CP14" s="362"/>
      <c r="CQ14" s="363"/>
      <c r="CR14" s="355">
        <v>2123551</v>
      </c>
      <c r="CS14" s="356"/>
      <c r="CT14" s="356"/>
      <c r="CU14" s="356"/>
      <c r="CV14" s="356"/>
      <c r="CW14" s="356"/>
      <c r="CX14" s="356"/>
      <c r="CY14" s="357"/>
      <c r="CZ14" s="358">
        <v>4</v>
      </c>
      <c r="DA14" s="358"/>
      <c r="DB14" s="358"/>
      <c r="DC14" s="358"/>
      <c r="DD14" s="368">
        <v>434365</v>
      </c>
      <c r="DE14" s="356"/>
      <c r="DF14" s="356"/>
      <c r="DG14" s="356"/>
      <c r="DH14" s="356"/>
      <c r="DI14" s="356"/>
      <c r="DJ14" s="356"/>
      <c r="DK14" s="356"/>
      <c r="DL14" s="356"/>
      <c r="DM14" s="356"/>
      <c r="DN14" s="356"/>
      <c r="DO14" s="356"/>
      <c r="DP14" s="357"/>
      <c r="DQ14" s="368">
        <v>1447781</v>
      </c>
      <c r="DR14" s="356"/>
      <c r="DS14" s="356"/>
      <c r="DT14" s="356"/>
      <c r="DU14" s="356"/>
      <c r="DV14" s="356"/>
      <c r="DW14" s="356"/>
      <c r="DX14" s="356"/>
      <c r="DY14" s="356"/>
      <c r="DZ14" s="356"/>
      <c r="EA14" s="356"/>
      <c r="EB14" s="356"/>
      <c r="EC14" s="369"/>
    </row>
    <row r="15" spans="2:143" ht="11.25" customHeight="1" x14ac:dyDescent="0.15">
      <c r="B15" s="361" t="s">
        <v>198</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199</v>
      </c>
      <c r="AQ15" s="362"/>
      <c r="AR15" s="362"/>
      <c r="AS15" s="362"/>
      <c r="AT15" s="362"/>
      <c r="AU15" s="362"/>
      <c r="AV15" s="362"/>
      <c r="AW15" s="362"/>
      <c r="AX15" s="362"/>
      <c r="AY15" s="362"/>
      <c r="AZ15" s="362"/>
      <c r="BA15" s="362"/>
      <c r="BB15" s="362"/>
      <c r="BC15" s="362"/>
      <c r="BD15" s="362"/>
      <c r="BE15" s="362"/>
      <c r="BF15" s="363"/>
      <c r="BG15" s="355">
        <v>632400</v>
      </c>
      <c r="BH15" s="356"/>
      <c r="BI15" s="356"/>
      <c r="BJ15" s="356"/>
      <c r="BK15" s="356"/>
      <c r="BL15" s="356"/>
      <c r="BM15" s="356"/>
      <c r="BN15" s="357"/>
      <c r="BO15" s="358">
        <v>4.5999999999999996</v>
      </c>
      <c r="BP15" s="358"/>
      <c r="BQ15" s="358"/>
      <c r="BR15" s="358"/>
      <c r="BS15" s="359" t="s">
        <v>65</v>
      </c>
      <c r="BT15" s="359"/>
      <c r="BU15" s="359"/>
      <c r="BV15" s="359"/>
      <c r="BW15" s="359"/>
      <c r="BX15" s="359"/>
      <c r="BY15" s="359"/>
      <c r="BZ15" s="359"/>
      <c r="CA15" s="359"/>
      <c r="CB15" s="360"/>
      <c r="CD15" s="361" t="s">
        <v>200</v>
      </c>
      <c r="CE15" s="362"/>
      <c r="CF15" s="362"/>
      <c r="CG15" s="362"/>
      <c r="CH15" s="362"/>
      <c r="CI15" s="362"/>
      <c r="CJ15" s="362"/>
      <c r="CK15" s="362"/>
      <c r="CL15" s="362"/>
      <c r="CM15" s="362"/>
      <c r="CN15" s="362"/>
      <c r="CO15" s="362"/>
      <c r="CP15" s="362"/>
      <c r="CQ15" s="363"/>
      <c r="CR15" s="355">
        <v>4013261</v>
      </c>
      <c r="CS15" s="356"/>
      <c r="CT15" s="356"/>
      <c r="CU15" s="356"/>
      <c r="CV15" s="356"/>
      <c r="CW15" s="356"/>
      <c r="CX15" s="356"/>
      <c r="CY15" s="357"/>
      <c r="CZ15" s="358">
        <v>7.6</v>
      </c>
      <c r="DA15" s="358"/>
      <c r="DB15" s="358"/>
      <c r="DC15" s="358"/>
      <c r="DD15" s="368">
        <v>532888</v>
      </c>
      <c r="DE15" s="356"/>
      <c r="DF15" s="356"/>
      <c r="DG15" s="356"/>
      <c r="DH15" s="356"/>
      <c r="DI15" s="356"/>
      <c r="DJ15" s="356"/>
      <c r="DK15" s="356"/>
      <c r="DL15" s="356"/>
      <c r="DM15" s="356"/>
      <c r="DN15" s="356"/>
      <c r="DO15" s="356"/>
      <c r="DP15" s="357"/>
      <c r="DQ15" s="368">
        <v>2814449</v>
      </c>
      <c r="DR15" s="356"/>
      <c r="DS15" s="356"/>
      <c r="DT15" s="356"/>
      <c r="DU15" s="356"/>
      <c r="DV15" s="356"/>
      <c r="DW15" s="356"/>
      <c r="DX15" s="356"/>
      <c r="DY15" s="356"/>
      <c r="DZ15" s="356"/>
      <c r="EA15" s="356"/>
      <c r="EB15" s="356"/>
      <c r="EC15" s="369"/>
    </row>
    <row r="16" spans="2:143" ht="11.25" customHeight="1" x14ac:dyDescent="0.15">
      <c r="B16" s="361" t="s">
        <v>201</v>
      </c>
      <c r="C16" s="362"/>
      <c r="D16" s="362"/>
      <c r="E16" s="362"/>
      <c r="F16" s="362"/>
      <c r="G16" s="362"/>
      <c r="H16" s="362"/>
      <c r="I16" s="362"/>
      <c r="J16" s="362"/>
      <c r="K16" s="362"/>
      <c r="L16" s="362"/>
      <c r="M16" s="362"/>
      <c r="N16" s="362"/>
      <c r="O16" s="362"/>
      <c r="P16" s="362"/>
      <c r="Q16" s="363"/>
      <c r="R16" s="355">
        <v>56263</v>
      </c>
      <c r="S16" s="356"/>
      <c r="T16" s="356"/>
      <c r="U16" s="356"/>
      <c r="V16" s="356"/>
      <c r="W16" s="356"/>
      <c r="X16" s="356"/>
      <c r="Y16" s="357"/>
      <c r="Z16" s="358">
        <v>0.1</v>
      </c>
      <c r="AA16" s="358"/>
      <c r="AB16" s="358"/>
      <c r="AC16" s="358"/>
      <c r="AD16" s="359">
        <v>56263</v>
      </c>
      <c r="AE16" s="359"/>
      <c r="AF16" s="359"/>
      <c r="AG16" s="359"/>
      <c r="AH16" s="359"/>
      <c r="AI16" s="359"/>
      <c r="AJ16" s="359"/>
      <c r="AK16" s="359"/>
      <c r="AL16" s="364">
        <v>0.2</v>
      </c>
      <c r="AM16" s="365"/>
      <c r="AN16" s="365"/>
      <c r="AO16" s="366"/>
      <c r="AP16" s="361" t="s">
        <v>202</v>
      </c>
      <c r="AQ16" s="362"/>
      <c r="AR16" s="362"/>
      <c r="AS16" s="362"/>
      <c r="AT16" s="362"/>
      <c r="AU16" s="362"/>
      <c r="AV16" s="362"/>
      <c r="AW16" s="362"/>
      <c r="AX16" s="362"/>
      <c r="AY16" s="362"/>
      <c r="AZ16" s="362"/>
      <c r="BA16" s="362"/>
      <c r="BB16" s="362"/>
      <c r="BC16" s="362"/>
      <c r="BD16" s="362"/>
      <c r="BE16" s="362"/>
      <c r="BF16" s="363"/>
      <c r="BG16" s="355" t="s">
        <v>190</v>
      </c>
      <c r="BH16" s="356"/>
      <c r="BI16" s="356"/>
      <c r="BJ16" s="356"/>
      <c r="BK16" s="356"/>
      <c r="BL16" s="356"/>
      <c r="BM16" s="356"/>
      <c r="BN16" s="357"/>
      <c r="BO16" s="358" t="s">
        <v>190</v>
      </c>
      <c r="BP16" s="358"/>
      <c r="BQ16" s="358"/>
      <c r="BR16" s="358"/>
      <c r="BS16" s="359" t="s">
        <v>114</v>
      </c>
      <c r="BT16" s="359"/>
      <c r="BU16" s="359"/>
      <c r="BV16" s="359"/>
      <c r="BW16" s="359"/>
      <c r="BX16" s="359"/>
      <c r="BY16" s="359"/>
      <c r="BZ16" s="359"/>
      <c r="CA16" s="359"/>
      <c r="CB16" s="360"/>
      <c r="CD16" s="361" t="s">
        <v>203</v>
      </c>
      <c r="CE16" s="362"/>
      <c r="CF16" s="362"/>
      <c r="CG16" s="362"/>
      <c r="CH16" s="362"/>
      <c r="CI16" s="362"/>
      <c r="CJ16" s="362"/>
      <c r="CK16" s="362"/>
      <c r="CL16" s="362"/>
      <c r="CM16" s="362"/>
      <c r="CN16" s="362"/>
      <c r="CO16" s="362"/>
      <c r="CP16" s="362"/>
      <c r="CQ16" s="363"/>
      <c r="CR16" s="355">
        <v>1980944</v>
      </c>
      <c r="CS16" s="356"/>
      <c r="CT16" s="356"/>
      <c r="CU16" s="356"/>
      <c r="CV16" s="356"/>
      <c r="CW16" s="356"/>
      <c r="CX16" s="356"/>
      <c r="CY16" s="357"/>
      <c r="CZ16" s="358">
        <v>3.8</v>
      </c>
      <c r="DA16" s="358"/>
      <c r="DB16" s="358"/>
      <c r="DC16" s="358"/>
      <c r="DD16" s="368" t="s">
        <v>65</v>
      </c>
      <c r="DE16" s="356"/>
      <c r="DF16" s="356"/>
      <c r="DG16" s="356"/>
      <c r="DH16" s="356"/>
      <c r="DI16" s="356"/>
      <c r="DJ16" s="356"/>
      <c r="DK16" s="356"/>
      <c r="DL16" s="356"/>
      <c r="DM16" s="356"/>
      <c r="DN16" s="356"/>
      <c r="DO16" s="356"/>
      <c r="DP16" s="357"/>
      <c r="DQ16" s="368">
        <v>484860</v>
      </c>
      <c r="DR16" s="356"/>
      <c r="DS16" s="356"/>
      <c r="DT16" s="356"/>
      <c r="DU16" s="356"/>
      <c r="DV16" s="356"/>
      <c r="DW16" s="356"/>
      <c r="DX16" s="356"/>
      <c r="DY16" s="356"/>
      <c r="DZ16" s="356"/>
      <c r="EA16" s="356"/>
      <c r="EB16" s="356"/>
      <c r="EC16" s="369"/>
    </row>
    <row r="17" spans="2:133" ht="11.25" customHeight="1" x14ac:dyDescent="0.15">
      <c r="B17" s="361" t="s">
        <v>204</v>
      </c>
      <c r="C17" s="362"/>
      <c r="D17" s="362"/>
      <c r="E17" s="362"/>
      <c r="F17" s="362"/>
      <c r="G17" s="362"/>
      <c r="H17" s="362"/>
      <c r="I17" s="362"/>
      <c r="J17" s="362"/>
      <c r="K17" s="362"/>
      <c r="L17" s="362"/>
      <c r="M17" s="362"/>
      <c r="N17" s="362"/>
      <c r="O17" s="362"/>
      <c r="P17" s="362"/>
      <c r="Q17" s="363"/>
      <c r="R17" s="355">
        <v>223335</v>
      </c>
      <c r="S17" s="356"/>
      <c r="T17" s="356"/>
      <c r="U17" s="356"/>
      <c r="V17" s="356"/>
      <c r="W17" s="356"/>
      <c r="X17" s="356"/>
      <c r="Y17" s="357"/>
      <c r="Z17" s="358">
        <v>0.4</v>
      </c>
      <c r="AA17" s="358"/>
      <c r="AB17" s="358"/>
      <c r="AC17" s="358"/>
      <c r="AD17" s="359">
        <v>223335</v>
      </c>
      <c r="AE17" s="359"/>
      <c r="AF17" s="359"/>
      <c r="AG17" s="359"/>
      <c r="AH17" s="359"/>
      <c r="AI17" s="359"/>
      <c r="AJ17" s="359"/>
      <c r="AK17" s="359"/>
      <c r="AL17" s="364">
        <v>0.8</v>
      </c>
      <c r="AM17" s="365"/>
      <c r="AN17" s="365"/>
      <c r="AO17" s="366"/>
      <c r="AP17" s="361" t="s">
        <v>205</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190</v>
      </c>
      <c r="BT17" s="359"/>
      <c r="BU17" s="359"/>
      <c r="BV17" s="359"/>
      <c r="BW17" s="359"/>
      <c r="BX17" s="359"/>
      <c r="BY17" s="359"/>
      <c r="BZ17" s="359"/>
      <c r="CA17" s="359"/>
      <c r="CB17" s="360"/>
      <c r="CD17" s="361" t="s">
        <v>206</v>
      </c>
      <c r="CE17" s="362"/>
      <c r="CF17" s="362"/>
      <c r="CG17" s="362"/>
      <c r="CH17" s="362"/>
      <c r="CI17" s="362"/>
      <c r="CJ17" s="362"/>
      <c r="CK17" s="362"/>
      <c r="CL17" s="362"/>
      <c r="CM17" s="362"/>
      <c r="CN17" s="362"/>
      <c r="CO17" s="362"/>
      <c r="CP17" s="362"/>
      <c r="CQ17" s="363"/>
      <c r="CR17" s="355">
        <v>7451451</v>
      </c>
      <c r="CS17" s="356"/>
      <c r="CT17" s="356"/>
      <c r="CU17" s="356"/>
      <c r="CV17" s="356"/>
      <c r="CW17" s="356"/>
      <c r="CX17" s="356"/>
      <c r="CY17" s="357"/>
      <c r="CZ17" s="358">
        <v>14.2</v>
      </c>
      <c r="DA17" s="358"/>
      <c r="DB17" s="358"/>
      <c r="DC17" s="358"/>
      <c r="DD17" s="368" t="s">
        <v>180</v>
      </c>
      <c r="DE17" s="356"/>
      <c r="DF17" s="356"/>
      <c r="DG17" s="356"/>
      <c r="DH17" s="356"/>
      <c r="DI17" s="356"/>
      <c r="DJ17" s="356"/>
      <c r="DK17" s="356"/>
      <c r="DL17" s="356"/>
      <c r="DM17" s="356"/>
      <c r="DN17" s="356"/>
      <c r="DO17" s="356"/>
      <c r="DP17" s="357"/>
      <c r="DQ17" s="368">
        <v>7223924</v>
      </c>
      <c r="DR17" s="356"/>
      <c r="DS17" s="356"/>
      <c r="DT17" s="356"/>
      <c r="DU17" s="356"/>
      <c r="DV17" s="356"/>
      <c r="DW17" s="356"/>
      <c r="DX17" s="356"/>
      <c r="DY17" s="356"/>
      <c r="DZ17" s="356"/>
      <c r="EA17" s="356"/>
      <c r="EB17" s="356"/>
      <c r="EC17" s="369"/>
    </row>
    <row r="18" spans="2:133" ht="11.25" customHeight="1" x14ac:dyDescent="0.15">
      <c r="B18" s="361" t="s">
        <v>207</v>
      </c>
      <c r="C18" s="362"/>
      <c r="D18" s="362"/>
      <c r="E18" s="362"/>
      <c r="F18" s="362"/>
      <c r="G18" s="362"/>
      <c r="H18" s="362"/>
      <c r="I18" s="362"/>
      <c r="J18" s="362"/>
      <c r="K18" s="362"/>
      <c r="L18" s="362"/>
      <c r="M18" s="362"/>
      <c r="N18" s="362"/>
      <c r="O18" s="362"/>
      <c r="P18" s="362"/>
      <c r="Q18" s="363"/>
      <c r="R18" s="355">
        <v>93810</v>
      </c>
      <c r="S18" s="356"/>
      <c r="T18" s="356"/>
      <c r="U18" s="356"/>
      <c r="V18" s="356"/>
      <c r="W18" s="356"/>
      <c r="X18" s="356"/>
      <c r="Y18" s="357"/>
      <c r="Z18" s="358">
        <v>0.2</v>
      </c>
      <c r="AA18" s="358"/>
      <c r="AB18" s="358"/>
      <c r="AC18" s="358"/>
      <c r="AD18" s="359">
        <v>93810</v>
      </c>
      <c r="AE18" s="359"/>
      <c r="AF18" s="359"/>
      <c r="AG18" s="359"/>
      <c r="AH18" s="359"/>
      <c r="AI18" s="359"/>
      <c r="AJ18" s="359"/>
      <c r="AK18" s="359"/>
      <c r="AL18" s="364">
        <v>0.3</v>
      </c>
      <c r="AM18" s="365"/>
      <c r="AN18" s="365"/>
      <c r="AO18" s="366"/>
      <c r="AP18" s="361" t="s">
        <v>208</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180</v>
      </c>
      <c r="BT18" s="359"/>
      <c r="BU18" s="359"/>
      <c r="BV18" s="359"/>
      <c r="BW18" s="359"/>
      <c r="BX18" s="359"/>
      <c r="BY18" s="359"/>
      <c r="BZ18" s="359"/>
      <c r="CA18" s="359"/>
      <c r="CB18" s="360"/>
      <c r="CD18" s="361" t="s">
        <v>209</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190</v>
      </c>
      <c r="DE18" s="356"/>
      <c r="DF18" s="356"/>
      <c r="DG18" s="356"/>
      <c r="DH18" s="356"/>
      <c r="DI18" s="356"/>
      <c r="DJ18" s="356"/>
      <c r="DK18" s="356"/>
      <c r="DL18" s="356"/>
      <c r="DM18" s="356"/>
      <c r="DN18" s="356"/>
      <c r="DO18" s="356"/>
      <c r="DP18" s="357"/>
      <c r="DQ18" s="368" t="s">
        <v>190</v>
      </c>
      <c r="DR18" s="356"/>
      <c r="DS18" s="356"/>
      <c r="DT18" s="356"/>
      <c r="DU18" s="356"/>
      <c r="DV18" s="356"/>
      <c r="DW18" s="356"/>
      <c r="DX18" s="356"/>
      <c r="DY18" s="356"/>
      <c r="DZ18" s="356"/>
      <c r="EA18" s="356"/>
      <c r="EB18" s="356"/>
      <c r="EC18" s="369"/>
    </row>
    <row r="19" spans="2:133" ht="11.25" customHeight="1" x14ac:dyDescent="0.15">
      <c r="B19" s="361" t="s">
        <v>210</v>
      </c>
      <c r="C19" s="362"/>
      <c r="D19" s="362"/>
      <c r="E19" s="362"/>
      <c r="F19" s="362"/>
      <c r="G19" s="362"/>
      <c r="H19" s="362"/>
      <c r="I19" s="362"/>
      <c r="J19" s="362"/>
      <c r="K19" s="362"/>
      <c r="L19" s="362"/>
      <c r="M19" s="362"/>
      <c r="N19" s="362"/>
      <c r="O19" s="362"/>
      <c r="P19" s="362"/>
      <c r="Q19" s="363"/>
      <c r="R19" s="355">
        <v>81070</v>
      </c>
      <c r="S19" s="356"/>
      <c r="T19" s="356"/>
      <c r="U19" s="356"/>
      <c r="V19" s="356"/>
      <c r="W19" s="356"/>
      <c r="X19" s="356"/>
      <c r="Y19" s="357"/>
      <c r="Z19" s="358">
        <v>0.1</v>
      </c>
      <c r="AA19" s="358"/>
      <c r="AB19" s="358"/>
      <c r="AC19" s="358"/>
      <c r="AD19" s="359">
        <v>81070</v>
      </c>
      <c r="AE19" s="359"/>
      <c r="AF19" s="359"/>
      <c r="AG19" s="359"/>
      <c r="AH19" s="359"/>
      <c r="AI19" s="359"/>
      <c r="AJ19" s="359"/>
      <c r="AK19" s="359"/>
      <c r="AL19" s="364">
        <v>0.3</v>
      </c>
      <c r="AM19" s="365"/>
      <c r="AN19" s="365"/>
      <c r="AO19" s="366"/>
      <c r="AP19" s="361" t="s">
        <v>211</v>
      </c>
      <c r="AQ19" s="362"/>
      <c r="AR19" s="362"/>
      <c r="AS19" s="362"/>
      <c r="AT19" s="362"/>
      <c r="AU19" s="362"/>
      <c r="AV19" s="362"/>
      <c r="AW19" s="362"/>
      <c r="AX19" s="362"/>
      <c r="AY19" s="362"/>
      <c r="AZ19" s="362"/>
      <c r="BA19" s="362"/>
      <c r="BB19" s="362"/>
      <c r="BC19" s="362"/>
      <c r="BD19" s="362"/>
      <c r="BE19" s="362"/>
      <c r="BF19" s="363"/>
      <c r="BG19" s="355">
        <v>755867</v>
      </c>
      <c r="BH19" s="356"/>
      <c r="BI19" s="356"/>
      <c r="BJ19" s="356"/>
      <c r="BK19" s="356"/>
      <c r="BL19" s="356"/>
      <c r="BM19" s="356"/>
      <c r="BN19" s="357"/>
      <c r="BO19" s="358">
        <v>5.5</v>
      </c>
      <c r="BP19" s="358"/>
      <c r="BQ19" s="358"/>
      <c r="BR19" s="358"/>
      <c r="BS19" s="359" t="s">
        <v>65</v>
      </c>
      <c r="BT19" s="359"/>
      <c r="BU19" s="359"/>
      <c r="BV19" s="359"/>
      <c r="BW19" s="359"/>
      <c r="BX19" s="359"/>
      <c r="BY19" s="359"/>
      <c r="BZ19" s="359"/>
      <c r="CA19" s="359"/>
      <c r="CB19" s="360"/>
      <c r="CD19" s="361" t="s">
        <v>212</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66</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71" t="s">
        <v>213</v>
      </c>
      <c r="C20" s="372"/>
      <c r="D20" s="372"/>
      <c r="E20" s="372"/>
      <c r="F20" s="372"/>
      <c r="G20" s="372"/>
      <c r="H20" s="372"/>
      <c r="I20" s="372"/>
      <c r="J20" s="372"/>
      <c r="K20" s="372"/>
      <c r="L20" s="372"/>
      <c r="M20" s="372"/>
      <c r="N20" s="372"/>
      <c r="O20" s="372"/>
      <c r="P20" s="372"/>
      <c r="Q20" s="373"/>
      <c r="R20" s="355">
        <v>12740</v>
      </c>
      <c r="S20" s="356"/>
      <c r="T20" s="356"/>
      <c r="U20" s="356"/>
      <c r="V20" s="356"/>
      <c r="W20" s="356"/>
      <c r="X20" s="356"/>
      <c r="Y20" s="357"/>
      <c r="Z20" s="358">
        <v>0</v>
      </c>
      <c r="AA20" s="358"/>
      <c r="AB20" s="358"/>
      <c r="AC20" s="358"/>
      <c r="AD20" s="359">
        <v>12740</v>
      </c>
      <c r="AE20" s="359"/>
      <c r="AF20" s="359"/>
      <c r="AG20" s="359"/>
      <c r="AH20" s="359"/>
      <c r="AI20" s="359"/>
      <c r="AJ20" s="359"/>
      <c r="AK20" s="359"/>
      <c r="AL20" s="364">
        <v>0</v>
      </c>
      <c r="AM20" s="365"/>
      <c r="AN20" s="365"/>
      <c r="AO20" s="366"/>
      <c r="AP20" s="361" t="s">
        <v>214</v>
      </c>
      <c r="AQ20" s="362"/>
      <c r="AR20" s="362"/>
      <c r="AS20" s="362"/>
      <c r="AT20" s="362"/>
      <c r="AU20" s="362"/>
      <c r="AV20" s="362"/>
      <c r="AW20" s="362"/>
      <c r="AX20" s="362"/>
      <c r="AY20" s="362"/>
      <c r="AZ20" s="362"/>
      <c r="BA20" s="362"/>
      <c r="BB20" s="362"/>
      <c r="BC20" s="362"/>
      <c r="BD20" s="362"/>
      <c r="BE20" s="362"/>
      <c r="BF20" s="363"/>
      <c r="BG20" s="355">
        <v>755867</v>
      </c>
      <c r="BH20" s="356"/>
      <c r="BI20" s="356"/>
      <c r="BJ20" s="356"/>
      <c r="BK20" s="356"/>
      <c r="BL20" s="356"/>
      <c r="BM20" s="356"/>
      <c r="BN20" s="357"/>
      <c r="BO20" s="358">
        <v>5.5</v>
      </c>
      <c r="BP20" s="358"/>
      <c r="BQ20" s="358"/>
      <c r="BR20" s="358"/>
      <c r="BS20" s="359" t="s">
        <v>65</v>
      </c>
      <c r="BT20" s="359"/>
      <c r="BU20" s="359"/>
      <c r="BV20" s="359"/>
      <c r="BW20" s="359"/>
      <c r="BX20" s="359"/>
      <c r="BY20" s="359"/>
      <c r="BZ20" s="359"/>
      <c r="CA20" s="359"/>
      <c r="CB20" s="360"/>
      <c r="CD20" s="361" t="s">
        <v>215</v>
      </c>
      <c r="CE20" s="362"/>
      <c r="CF20" s="362"/>
      <c r="CG20" s="362"/>
      <c r="CH20" s="362"/>
      <c r="CI20" s="362"/>
      <c r="CJ20" s="362"/>
      <c r="CK20" s="362"/>
      <c r="CL20" s="362"/>
      <c r="CM20" s="362"/>
      <c r="CN20" s="362"/>
      <c r="CO20" s="362"/>
      <c r="CP20" s="362"/>
      <c r="CQ20" s="363"/>
      <c r="CR20" s="355">
        <v>52500075</v>
      </c>
      <c r="CS20" s="356"/>
      <c r="CT20" s="356"/>
      <c r="CU20" s="356"/>
      <c r="CV20" s="356"/>
      <c r="CW20" s="356"/>
      <c r="CX20" s="356"/>
      <c r="CY20" s="357"/>
      <c r="CZ20" s="358">
        <v>100</v>
      </c>
      <c r="DA20" s="358"/>
      <c r="DB20" s="358"/>
      <c r="DC20" s="358"/>
      <c r="DD20" s="368">
        <v>4708262</v>
      </c>
      <c r="DE20" s="356"/>
      <c r="DF20" s="356"/>
      <c r="DG20" s="356"/>
      <c r="DH20" s="356"/>
      <c r="DI20" s="356"/>
      <c r="DJ20" s="356"/>
      <c r="DK20" s="356"/>
      <c r="DL20" s="356"/>
      <c r="DM20" s="356"/>
      <c r="DN20" s="356"/>
      <c r="DO20" s="356"/>
      <c r="DP20" s="357"/>
      <c r="DQ20" s="368">
        <v>32672308</v>
      </c>
      <c r="DR20" s="356"/>
      <c r="DS20" s="356"/>
      <c r="DT20" s="356"/>
      <c r="DU20" s="356"/>
      <c r="DV20" s="356"/>
      <c r="DW20" s="356"/>
      <c r="DX20" s="356"/>
      <c r="DY20" s="356"/>
      <c r="DZ20" s="356"/>
      <c r="EA20" s="356"/>
      <c r="EB20" s="356"/>
      <c r="EC20" s="369"/>
    </row>
    <row r="21" spans="2:133" ht="11.25" customHeight="1" x14ac:dyDescent="0.15">
      <c r="B21" s="361" t="s">
        <v>216</v>
      </c>
      <c r="C21" s="362"/>
      <c r="D21" s="362"/>
      <c r="E21" s="362"/>
      <c r="F21" s="362"/>
      <c r="G21" s="362"/>
      <c r="H21" s="362"/>
      <c r="I21" s="362"/>
      <c r="J21" s="362"/>
      <c r="K21" s="362"/>
      <c r="L21" s="362"/>
      <c r="M21" s="362"/>
      <c r="N21" s="362"/>
      <c r="O21" s="362"/>
      <c r="P21" s="362"/>
      <c r="Q21" s="363"/>
      <c r="R21" s="355">
        <v>12169613</v>
      </c>
      <c r="S21" s="356"/>
      <c r="T21" s="356"/>
      <c r="U21" s="356"/>
      <c r="V21" s="356"/>
      <c r="W21" s="356"/>
      <c r="X21" s="356"/>
      <c r="Y21" s="357"/>
      <c r="Z21" s="358">
        <v>22.4</v>
      </c>
      <c r="AA21" s="358"/>
      <c r="AB21" s="358"/>
      <c r="AC21" s="358"/>
      <c r="AD21" s="359">
        <v>10714232</v>
      </c>
      <c r="AE21" s="359"/>
      <c r="AF21" s="359"/>
      <c r="AG21" s="359"/>
      <c r="AH21" s="359"/>
      <c r="AI21" s="359"/>
      <c r="AJ21" s="359"/>
      <c r="AK21" s="359"/>
      <c r="AL21" s="364">
        <v>39.200000000000003</v>
      </c>
      <c r="AM21" s="365"/>
      <c r="AN21" s="365"/>
      <c r="AO21" s="366"/>
      <c r="AP21" s="361" t="s">
        <v>217</v>
      </c>
      <c r="AQ21" s="374"/>
      <c r="AR21" s="374"/>
      <c r="AS21" s="374"/>
      <c r="AT21" s="374"/>
      <c r="AU21" s="374"/>
      <c r="AV21" s="374"/>
      <c r="AW21" s="374"/>
      <c r="AX21" s="374"/>
      <c r="AY21" s="374"/>
      <c r="AZ21" s="374"/>
      <c r="BA21" s="374"/>
      <c r="BB21" s="374"/>
      <c r="BC21" s="374"/>
      <c r="BD21" s="374"/>
      <c r="BE21" s="374"/>
      <c r="BF21" s="375"/>
      <c r="BG21" s="355">
        <v>370</v>
      </c>
      <c r="BH21" s="356"/>
      <c r="BI21" s="356"/>
      <c r="BJ21" s="356"/>
      <c r="BK21" s="356"/>
      <c r="BL21" s="356"/>
      <c r="BM21" s="356"/>
      <c r="BN21" s="357"/>
      <c r="BO21" s="358">
        <v>0</v>
      </c>
      <c r="BP21" s="358"/>
      <c r="BQ21" s="358"/>
      <c r="BR21" s="358"/>
      <c r="BS21" s="359" t="s">
        <v>190</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218</v>
      </c>
      <c r="C22" s="362"/>
      <c r="D22" s="362"/>
      <c r="E22" s="362"/>
      <c r="F22" s="362"/>
      <c r="G22" s="362"/>
      <c r="H22" s="362"/>
      <c r="I22" s="362"/>
      <c r="J22" s="362"/>
      <c r="K22" s="362"/>
      <c r="L22" s="362"/>
      <c r="M22" s="362"/>
      <c r="N22" s="362"/>
      <c r="O22" s="362"/>
      <c r="P22" s="362"/>
      <c r="Q22" s="363"/>
      <c r="R22" s="355">
        <v>10714232</v>
      </c>
      <c r="S22" s="356"/>
      <c r="T22" s="356"/>
      <c r="U22" s="356"/>
      <c r="V22" s="356"/>
      <c r="W22" s="356"/>
      <c r="X22" s="356"/>
      <c r="Y22" s="357"/>
      <c r="Z22" s="358">
        <v>19.8</v>
      </c>
      <c r="AA22" s="358"/>
      <c r="AB22" s="358"/>
      <c r="AC22" s="358"/>
      <c r="AD22" s="359">
        <v>10714232</v>
      </c>
      <c r="AE22" s="359"/>
      <c r="AF22" s="359"/>
      <c r="AG22" s="359"/>
      <c r="AH22" s="359"/>
      <c r="AI22" s="359"/>
      <c r="AJ22" s="359"/>
      <c r="AK22" s="359"/>
      <c r="AL22" s="364">
        <v>39.200000000000003</v>
      </c>
      <c r="AM22" s="365"/>
      <c r="AN22" s="365"/>
      <c r="AO22" s="366"/>
      <c r="AP22" s="361" t="s">
        <v>219</v>
      </c>
      <c r="AQ22" s="374"/>
      <c r="AR22" s="374"/>
      <c r="AS22" s="374"/>
      <c r="AT22" s="374"/>
      <c r="AU22" s="374"/>
      <c r="AV22" s="374"/>
      <c r="AW22" s="374"/>
      <c r="AX22" s="374"/>
      <c r="AY22" s="374"/>
      <c r="AZ22" s="374"/>
      <c r="BA22" s="374"/>
      <c r="BB22" s="374"/>
      <c r="BC22" s="374"/>
      <c r="BD22" s="374"/>
      <c r="BE22" s="374"/>
      <c r="BF22" s="375"/>
      <c r="BG22" s="355" t="s">
        <v>65</v>
      </c>
      <c r="BH22" s="356"/>
      <c r="BI22" s="356"/>
      <c r="BJ22" s="356"/>
      <c r="BK22" s="356"/>
      <c r="BL22" s="356"/>
      <c r="BM22" s="356"/>
      <c r="BN22" s="357"/>
      <c r="BO22" s="358" t="s">
        <v>65</v>
      </c>
      <c r="BP22" s="358"/>
      <c r="BQ22" s="358"/>
      <c r="BR22" s="358"/>
      <c r="BS22" s="359" t="s">
        <v>180</v>
      </c>
      <c r="BT22" s="359"/>
      <c r="BU22" s="359"/>
      <c r="BV22" s="359"/>
      <c r="BW22" s="359"/>
      <c r="BX22" s="359"/>
      <c r="BY22" s="359"/>
      <c r="BZ22" s="359"/>
      <c r="CA22" s="359"/>
      <c r="CB22" s="360"/>
      <c r="CD22" s="340" t="s">
        <v>220</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221</v>
      </c>
      <c r="C23" s="362"/>
      <c r="D23" s="362"/>
      <c r="E23" s="362"/>
      <c r="F23" s="362"/>
      <c r="G23" s="362"/>
      <c r="H23" s="362"/>
      <c r="I23" s="362"/>
      <c r="J23" s="362"/>
      <c r="K23" s="362"/>
      <c r="L23" s="362"/>
      <c r="M23" s="362"/>
      <c r="N23" s="362"/>
      <c r="O23" s="362"/>
      <c r="P23" s="362"/>
      <c r="Q23" s="363"/>
      <c r="R23" s="355">
        <v>1455381</v>
      </c>
      <c r="S23" s="356"/>
      <c r="T23" s="356"/>
      <c r="U23" s="356"/>
      <c r="V23" s="356"/>
      <c r="W23" s="356"/>
      <c r="X23" s="356"/>
      <c r="Y23" s="357"/>
      <c r="Z23" s="358">
        <v>2.7</v>
      </c>
      <c r="AA23" s="358"/>
      <c r="AB23" s="358"/>
      <c r="AC23" s="358"/>
      <c r="AD23" s="359" t="s">
        <v>65</v>
      </c>
      <c r="AE23" s="359"/>
      <c r="AF23" s="359"/>
      <c r="AG23" s="359"/>
      <c r="AH23" s="359"/>
      <c r="AI23" s="359"/>
      <c r="AJ23" s="359"/>
      <c r="AK23" s="359"/>
      <c r="AL23" s="364" t="s">
        <v>190</v>
      </c>
      <c r="AM23" s="365"/>
      <c r="AN23" s="365"/>
      <c r="AO23" s="366"/>
      <c r="AP23" s="361" t="s">
        <v>222</v>
      </c>
      <c r="AQ23" s="374"/>
      <c r="AR23" s="374"/>
      <c r="AS23" s="374"/>
      <c r="AT23" s="374"/>
      <c r="AU23" s="374"/>
      <c r="AV23" s="374"/>
      <c r="AW23" s="374"/>
      <c r="AX23" s="374"/>
      <c r="AY23" s="374"/>
      <c r="AZ23" s="374"/>
      <c r="BA23" s="374"/>
      <c r="BB23" s="374"/>
      <c r="BC23" s="374"/>
      <c r="BD23" s="374"/>
      <c r="BE23" s="374"/>
      <c r="BF23" s="375"/>
      <c r="BG23" s="355">
        <v>755497</v>
      </c>
      <c r="BH23" s="356"/>
      <c r="BI23" s="356"/>
      <c r="BJ23" s="356"/>
      <c r="BK23" s="356"/>
      <c r="BL23" s="356"/>
      <c r="BM23" s="356"/>
      <c r="BN23" s="357"/>
      <c r="BO23" s="358">
        <v>5.4</v>
      </c>
      <c r="BP23" s="358"/>
      <c r="BQ23" s="358"/>
      <c r="BR23" s="358"/>
      <c r="BS23" s="359" t="s">
        <v>190</v>
      </c>
      <c r="BT23" s="359"/>
      <c r="BU23" s="359"/>
      <c r="BV23" s="359"/>
      <c r="BW23" s="359"/>
      <c r="BX23" s="359"/>
      <c r="BY23" s="359"/>
      <c r="BZ23" s="359"/>
      <c r="CA23" s="359"/>
      <c r="CB23" s="360"/>
      <c r="CD23" s="340" t="s">
        <v>160</v>
      </c>
      <c r="CE23" s="341"/>
      <c r="CF23" s="341"/>
      <c r="CG23" s="341"/>
      <c r="CH23" s="341"/>
      <c r="CI23" s="341"/>
      <c r="CJ23" s="341"/>
      <c r="CK23" s="341"/>
      <c r="CL23" s="341"/>
      <c r="CM23" s="341"/>
      <c r="CN23" s="341"/>
      <c r="CO23" s="341"/>
      <c r="CP23" s="341"/>
      <c r="CQ23" s="342"/>
      <c r="CR23" s="340" t="s">
        <v>223</v>
      </c>
      <c r="CS23" s="341"/>
      <c r="CT23" s="341"/>
      <c r="CU23" s="341"/>
      <c r="CV23" s="341"/>
      <c r="CW23" s="341"/>
      <c r="CX23" s="341"/>
      <c r="CY23" s="342"/>
      <c r="CZ23" s="340" t="s">
        <v>224</v>
      </c>
      <c r="DA23" s="341"/>
      <c r="DB23" s="341"/>
      <c r="DC23" s="342"/>
      <c r="DD23" s="340" t="s">
        <v>225</v>
      </c>
      <c r="DE23" s="341"/>
      <c r="DF23" s="341"/>
      <c r="DG23" s="341"/>
      <c r="DH23" s="341"/>
      <c r="DI23" s="341"/>
      <c r="DJ23" s="341"/>
      <c r="DK23" s="342"/>
      <c r="DL23" s="385" t="s">
        <v>226</v>
      </c>
      <c r="DM23" s="386"/>
      <c r="DN23" s="386"/>
      <c r="DO23" s="386"/>
      <c r="DP23" s="386"/>
      <c r="DQ23" s="386"/>
      <c r="DR23" s="386"/>
      <c r="DS23" s="386"/>
      <c r="DT23" s="386"/>
      <c r="DU23" s="386"/>
      <c r="DV23" s="387"/>
      <c r="DW23" s="340" t="s">
        <v>227</v>
      </c>
      <c r="DX23" s="341"/>
      <c r="DY23" s="341"/>
      <c r="DZ23" s="341"/>
      <c r="EA23" s="341"/>
      <c r="EB23" s="341"/>
      <c r="EC23" s="342"/>
    </row>
    <row r="24" spans="2:133" ht="11.25" customHeight="1" x14ac:dyDescent="0.15">
      <c r="B24" s="361" t="s">
        <v>228</v>
      </c>
      <c r="C24" s="362"/>
      <c r="D24" s="362"/>
      <c r="E24" s="362"/>
      <c r="F24" s="362"/>
      <c r="G24" s="362"/>
      <c r="H24" s="362"/>
      <c r="I24" s="362"/>
      <c r="J24" s="362"/>
      <c r="K24" s="362"/>
      <c r="L24" s="362"/>
      <c r="M24" s="362"/>
      <c r="N24" s="362"/>
      <c r="O24" s="362"/>
      <c r="P24" s="362"/>
      <c r="Q24" s="363"/>
      <c r="R24" s="355" t="s">
        <v>65</v>
      </c>
      <c r="S24" s="356"/>
      <c r="T24" s="356"/>
      <c r="U24" s="356"/>
      <c r="V24" s="356"/>
      <c r="W24" s="356"/>
      <c r="X24" s="356"/>
      <c r="Y24" s="357"/>
      <c r="Z24" s="358" t="s">
        <v>65</v>
      </c>
      <c r="AA24" s="358"/>
      <c r="AB24" s="358"/>
      <c r="AC24" s="358"/>
      <c r="AD24" s="359" t="s">
        <v>65</v>
      </c>
      <c r="AE24" s="359"/>
      <c r="AF24" s="359"/>
      <c r="AG24" s="359"/>
      <c r="AH24" s="359"/>
      <c r="AI24" s="359"/>
      <c r="AJ24" s="359"/>
      <c r="AK24" s="359"/>
      <c r="AL24" s="364" t="s">
        <v>190</v>
      </c>
      <c r="AM24" s="365"/>
      <c r="AN24" s="365"/>
      <c r="AO24" s="366"/>
      <c r="AP24" s="361" t="s">
        <v>229</v>
      </c>
      <c r="AQ24" s="374"/>
      <c r="AR24" s="374"/>
      <c r="AS24" s="374"/>
      <c r="AT24" s="374"/>
      <c r="AU24" s="374"/>
      <c r="AV24" s="374"/>
      <c r="AW24" s="374"/>
      <c r="AX24" s="374"/>
      <c r="AY24" s="374"/>
      <c r="AZ24" s="374"/>
      <c r="BA24" s="374"/>
      <c r="BB24" s="374"/>
      <c r="BC24" s="374"/>
      <c r="BD24" s="374"/>
      <c r="BE24" s="374"/>
      <c r="BF24" s="375"/>
      <c r="BG24" s="355" t="s">
        <v>190</v>
      </c>
      <c r="BH24" s="356"/>
      <c r="BI24" s="356"/>
      <c r="BJ24" s="356"/>
      <c r="BK24" s="356"/>
      <c r="BL24" s="356"/>
      <c r="BM24" s="356"/>
      <c r="BN24" s="357"/>
      <c r="BO24" s="358" t="s">
        <v>190</v>
      </c>
      <c r="BP24" s="358"/>
      <c r="BQ24" s="358"/>
      <c r="BR24" s="358"/>
      <c r="BS24" s="359" t="s">
        <v>190</v>
      </c>
      <c r="BT24" s="359"/>
      <c r="BU24" s="359"/>
      <c r="BV24" s="359"/>
      <c r="BW24" s="359"/>
      <c r="BX24" s="359"/>
      <c r="BY24" s="359"/>
      <c r="BZ24" s="359"/>
      <c r="CA24" s="359"/>
      <c r="CB24" s="360"/>
      <c r="CD24" s="344" t="s">
        <v>230</v>
      </c>
      <c r="CE24" s="345"/>
      <c r="CF24" s="345"/>
      <c r="CG24" s="345"/>
      <c r="CH24" s="345"/>
      <c r="CI24" s="345"/>
      <c r="CJ24" s="345"/>
      <c r="CK24" s="345"/>
      <c r="CL24" s="345"/>
      <c r="CM24" s="345"/>
      <c r="CN24" s="345"/>
      <c r="CO24" s="345"/>
      <c r="CP24" s="345"/>
      <c r="CQ24" s="346"/>
      <c r="CR24" s="347">
        <v>24888951</v>
      </c>
      <c r="CS24" s="348"/>
      <c r="CT24" s="348"/>
      <c r="CU24" s="348"/>
      <c r="CV24" s="348"/>
      <c r="CW24" s="348"/>
      <c r="CX24" s="348"/>
      <c r="CY24" s="349"/>
      <c r="CZ24" s="352">
        <v>47.4</v>
      </c>
      <c r="DA24" s="353"/>
      <c r="DB24" s="353"/>
      <c r="DC24" s="367"/>
      <c r="DD24" s="388">
        <v>16887720</v>
      </c>
      <c r="DE24" s="348"/>
      <c r="DF24" s="348"/>
      <c r="DG24" s="348"/>
      <c r="DH24" s="348"/>
      <c r="DI24" s="348"/>
      <c r="DJ24" s="348"/>
      <c r="DK24" s="349"/>
      <c r="DL24" s="388">
        <v>15848796</v>
      </c>
      <c r="DM24" s="348"/>
      <c r="DN24" s="348"/>
      <c r="DO24" s="348"/>
      <c r="DP24" s="348"/>
      <c r="DQ24" s="348"/>
      <c r="DR24" s="348"/>
      <c r="DS24" s="348"/>
      <c r="DT24" s="348"/>
      <c r="DU24" s="348"/>
      <c r="DV24" s="349"/>
      <c r="DW24" s="352">
        <v>57.4</v>
      </c>
      <c r="DX24" s="353"/>
      <c r="DY24" s="353"/>
      <c r="DZ24" s="353"/>
      <c r="EA24" s="353"/>
      <c r="EB24" s="353"/>
      <c r="EC24" s="354"/>
    </row>
    <row r="25" spans="2:133" ht="11.25" customHeight="1" x14ac:dyDescent="0.15">
      <c r="B25" s="361" t="s">
        <v>231</v>
      </c>
      <c r="C25" s="362"/>
      <c r="D25" s="362"/>
      <c r="E25" s="362"/>
      <c r="F25" s="362"/>
      <c r="G25" s="362"/>
      <c r="H25" s="362"/>
      <c r="I25" s="362"/>
      <c r="J25" s="362"/>
      <c r="K25" s="362"/>
      <c r="L25" s="362"/>
      <c r="M25" s="362"/>
      <c r="N25" s="362"/>
      <c r="O25" s="362"/>
      <c r="P25" s="362"/>
      <c r="Q25" s="363"/>
      <c r="R25" s="355">
        <v>29418214</v>
      </c>
      <c r="S25" s="356"/>
      <c r="T25" s="356"/>
      <c r="U25" s="356"/>
      <c r="V25" s="356"/>
      <c r="W25" s="356"/>
      <c r="X25" s="356"/>
      <c r="Y25" s="357"/>
      <c r="Z25" s="358">
        <v>54.2</v>
      </c>
      <c r="AA25" s="358"/>
      <c r="AB25" s="358"/>
      <c r="AC25" s="358"/>
      <c r="AD25" s="359">
        <v>27207336</v>
      </c>
      <c r="AE25" s="359"/>
      <c r="AF25" s="359"/>
      <c r="AG25" s="359"/>
      <c r="AH25" s="359"/>
      <c r="AI25" s="359"/>
      <c r="AJ25" s="359"/>
      <c r="AK25" s="359"/>
      <c r="AL25" s="364">
        <v>99.6</v>
      </c>
      <c r="AM25" s="365"/>
      <c r="AN25" s="365"/>
      <c r="AO25" s="366"/>
      <c r="AP25" s="361" t="s">
        <v>232</v>
      </c>
      <c r="AQ25" s="374"/>
      <c r="AR25" s="374"/>
      <c r="AS25" s="374"/>
      <c r="AT25" s="374"/>
      <c r="AU25" s="374"/>
      <c r="AV25" s="374"/>
      <c r="AW25" s="374"/>
      <c r="AX25" s="374"/>
      <c r="AY25" s="374"/>
      <c r="AZ25" s="374"/>
      <c r="BA25" s="374"/>
      <c r="BB25" s="374"/>
      <c r="BC25" s="374"/>
      <c r="BD25" s="374"/>
      <c r="BE25" s="374"/>
      <c r="BF25" s="375"/>
      <c r="BG25" s="355" t="s">
        <v>65</v>
      </c>
      <c r="BH25" s="356"/>
      <c r="BI25" s="356"/>
      <c r="BJ25" s="356"/>
      <c r="BK25" s="356"/>
      <c r="BL25" s="356"/>
      <c r="BM25" s="356"/>
      <c r="BN25" s="357"/>
      <c r="BO25" s="358" t="s">
        <v>180</v>
      </c>
      <c r="BP25" s="358"/>
      <c r="BQ25" s="358"/>
      <c r="BR25" s="358"/>
      <c r="BS25" s="359" t="s">
        <v>190</v>
      </c>
      <c r="BT25" s="359"/>
      <c r="BU25" s="359"/>
      <c r="BV25" s="359"/>
      <c r="BW25" s="359"/>
      <c r="BX25" s="359"/>
      <c r="BY25" s="359"/>
      <c r="BZ25" s="359"/>
      <c r="CA25" s="359"/>
      <c r="CB25" s="360"/>
      <c r="CD25" s="361" t="s">
        <v>233</v>
      </c>
      <c r="CE25" s="362"/>
      <c r="CF25" s="362"/>
      <c r="CG25" s="362"/>
      <c r="CH25" s="362"/>
      <c r="CI25" s="362"/>
      <c r="CJ25" s="362"/>
      <c r="CK25" s="362"/>
      <c r="CL25" s="362"/>
      <c r="CM25" s="362"/>
      <c r="CN25" s="362"/>
      <c r="CO25" s="362"/>
      <c r="CP25" s="362"/>
      <c r="CQ25" s="363"/>
      <c r="CR25" s="355">
        <v>7931321</v>
      </c>
      <c r="CS25" s="389"/>
      <c r="CT25" s="389"/>
      <c r="CU25" s="389"/>
      <c r="CV25" s="389"/>
      <c r="CW25" s="389"/>
      <c r="CX25" s="389"/>
      <c r="CY25" s="390"/>
      <c r="CZ25" s="364">
        <v>15.1</v>
      </c>
      <c r="DA25" s="391"/>
      <c r="DB25" s="391"/>
      <c r="DC25" s="392"/>
      <c r="DD25" s="368">
        <v>6983560</v>
      </c>
      <c r="DE25" s="389"/>
      <c r="DF25" s="389"/>
      <c r="DG25" s="389"/>
      <c r="DH25" s="389"/>
      <c r="DI25" s="389"/>
      <c r="DJ25" s="389"/>
      <c r="DK25" s="390"/>
      <c r="DL25" s="368">
        <v>6942429</v>
      </c>
      <c r="DM25" s="389"/>
      <c r="DN25" s="389"/>
      <c r="DO25" s="389"/>
      <c r="DP25" s="389"/>
      <c r="DQ25" s="389"/>
      <c r="DR25" s="389"/>
      <c r="DS25" s="389"/>
      <c r="DT25" s="389"/>
      <c r="DU25" s="389"/>
      <c r="DV25" s="390"/>
      <c r="DW25" s="364">
        <v>25.1</v>
      </c>
      <c r="DX25" s="391"/>
      <c r="DY25" s="391"/>
      <c r="DZ25" s="391"/>
      <c r="EA25" s="391"/>
      <c r="EB25" s="391"/>
      <c r="EC25" s="393"/>
    </row>
    <row r="26" spans="2:133" ht="11.25" customHeight="1" x14ac:dyDescent="0.15">
      <c r="B26" s="361" t="s">
        <v>234</v>
      </c>
      <c r="C26" s="362"/>
      <c r="D26" s="362"/>
      <c r="E26" s="362"/>
      <c r="F26" s="362"/>
      <c r="G26" s="362"/>
      <c r="H26" s="362"/>
      <c r="I26" s="362"/>
      <c r="J26" s="362"/>
      <c r="K26" s="362"/>
      <c r="L26" s="362"/>
      <c r="M26" s="362"/>
      <c r="N26" s="362"/>
      <c r="O26" s="362"/>
      <c r="P26" s="362"/>
      <c r="Q26" s="363"/>
      <c r="R26" s="355">
        <v>9248</v>
      </c>
      <c r="S26" s="356"/>
      <c r="T26" s="356"/>
      <c r="U26" s="356"/>
      <c r="V26" s="356"/>
      <c r="W26" s="356"/>
      <c r="X26" s="356"/>
      <c r="Y26" s="357"/>
      <c r="Z26" s="358">
        <v>0</v>
      </c>
      <c r="AA26" s="358"/>
      <c r="AB26" s="358"/>
      <c r="AC26" s="358"/>
      <c r="AD26" s="359">
        <v>9248</v>
      </c>
      <c r="AE26" s="359"/>
      <c r="AF26" s="359"/>
      <c r="AG26" s="359"/>
      <c r="AH26" s="359"/>
      <c r="AI26" s="359"/>
      <c r="AJ26" s="359"/>
      <c r="AK26" s="359"/>
      <c r="AL26" s="364">
        <v>0</v>
      </c>
      <c r="AM26" s="365"/>
      <c r="AN26" s="365"/>
      <c r="AO26" s="366"/>
      <c r="AP26" s="361" t="s">
        <v>235</v>
      </c>
      <c r="AQ26" s="374"/>
      <c r="AR26" s="374"/>
      <c r="AS26" s="374"/>
      <c r="AT26" s="374"/>
      <c r="AU26" s="374"/>
      <c r="AV26" s="374"/>
      <c r="AW26" s="374"/>
      <c r="AX26" s="374"/>
      <c r="AY26" s="374"/>
      <c r="AZ26" s="374"/>
      <c r="BA26" s="374"/>
      <c r="BB26" s="374"/>
      <c r="BC26" s="374"/>
      <c r="BD26" s="374"/>
      <c r="BE26" s="374"/>
      <c r="BF26" s="375"/>
      <c r="BG26" s="355" t="s">
        <v>190</v>
      </c>
      <c r="BH26" s="356"/>
      <c r="BI26" s="356"/>
      <c r="BJ26" s="356"/>
      <c r="BK26" s="356"/>
      <c r="BL26" s="356"/>
      <c r="BM26" s="356"/>
      <c r="BN26" s="357"/>
      <c r="BO26" s="358" t="s">
        <v>190</v>
      </c>
      <c r="BP26" s="358"/>
      <c r="BQ26" s="358"/>
      <c r="BR26" s="358"/>
      <c r="BS26" s="359" t="s">
        <v>190</v>
      </c>
      <c r="BT26" s="359"/>
      <c r="BU26" s="359"/>
      <c r="BV26" s="359"/>
      <c r="BW26" s="359"/>
      <c r="BX26" s="359"/>
      <c r="BY26" s="359"/>
      <c r="BZ26" s="359"/>
      <c r="CA26" s="359"/>
      <c r="CB26" s="360"/>
      <c r="CD26" s="361" t="s">
        <v>236</v>
      </c>
      <c r="CE26" s="362"/>
      <c r="CF26" s="362"/>
      <c r="CG26" s="362"/>
      <c r="CH26" s="362"/>
      <c r="CI26" s="362"/>
      <c r="CJ26" s="362"/>
      <c r="CK26" s="362"/>
      <c r="CL26" s="362"/>
      <c r="CM26" s="362"/>
      <c r="CN26" s="362"/>
      <c r="CO26" s="362"/>
      <c r="CP26" s="362"/>
      <c r="CQ26" s="363"/>
      <c r="CR26" s="355">
        <v>5200122</v>
      </c>
      <c r="CS26" s="356"/>
      <c r="CT26" s="356"/>
      <c r="CU26" s="356"/>
      <c r="CV26" s="356"/>
      <c r="CW26" s="356"/>
      <c r="CX26" s="356"/>
      <c r="CY26" s="357"/>
      <c r="CZ26" s="364">
        <v>9.9</v>
      </c>
      <c r="DA26" s="391"/>
      <c r="DB26" s="391"/>
      <c r="DC26" s="392"/>
      <c r="DD26" s="368">
        <v>4534989</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237</v>
      </c>
      <c r="C27" s="362"/>
      <c r="D27" s="362"/>
      <c r="E27" s="362"/>
      <c r="F27" s="362"/>
      <c r="G27" s="362"/>
      <c r="H27" s="362"/>
      <c r="I27" s="362"/>
      <c r="J27" s="362"/>
      <c r="K27" s="362"/>
      <c r="L27" s="362"/>
      <c r="M27" s="362"/>
      <c r="N27" s="362"/>
      <c r="O27" s="362"/>
      <c r="P27" s="362"/>
      <c r="Q27" s="363"/>
      <c r="R27" s="355">
        <v>720192</v>
      </c>
      <c r="S27" s="356"/>
      <c r="T27" s="356"/>
      <c r="U27" s="356"/>
      <c r="V27" s="356"/>
      <c r="W27" s="356"/>
      <c r="X27" s="356"/>
      <c r="Y27" s="357"/>
      <c r="Z27" s="358">
        <v>1.3</v>
      </c>
      <c r="AA27" s="358"/>
      <c r="AB27" s="358"/>
      <c r="AC27" s="358"/>
      <c r="AD27" s="359">
        <v>3101</v>
      </c>
      <c r="AE27" s="359"/>
      <c r="AF27" s="359"/>
      <c r="AG27" s="359"/>
      <c r="AH27" s="359"/>
      <c r="AI27" s="359"/>
      <c r="AJ27" s="359"/>
      <c r="AK27" s="359"/>
      <c r="AL27" s="364">
        <v>0</v>
      </c>
      <c r="AM27" s="365"/>
      <c r="AN27" s="365"/>
      <c r="AO27" s="366"/>
      <c r="AP27" s="361" t="s">
        <v>238</v>
      </c>
      <c r="AQ27" s="362"/>
      <c r="AR27" s="362"/>
      <c r="AS27" s="362"/>
      <c r="AT27" s="362"/>
      <c r="AU27" s="362"/>
      <c r="AV27" s="362"/>
      <c r="AW27" s="362"/>
      <c r="AX27" s="362"/>
      <c r="AY27" s="362"/>
      <c r="AZ27" s="362"/>
      <c r="BA27" s="362"/>
      <c r="BB27" s="362"/>
      <c r="BC27" s="362"/>
      <c r="BD27" s="362"/>
      <c r="BE27" s="362"/>
      <c r="BF27" s="363"/>
      <c r="BG27" s="355">
        <v>13863727</v>
      </c>
      <c r="BH27" s="356"/>
      <c r="BI27" s="356"/>
      <c r="BJ27" s="356"/>
      <c r="BK27" s="356"/>
      <c r="BL27" s="356"/>
      <c r="BM27" s="356"/>
      <c r="BN27" s="357"/>
      <c r="BO27" s="358">
        <v>100</v>
      </c>
      <c r="BP27" s="358"/>
      <c r="BQ27" s="358"/>
      <c r="BR27" s="358"/>
      <c r="BS27" s="359">
        <v>173703</v>
      </c>
      <c r="BT27" s="359"/>
      <c r="BU27" s="359"/>
      <c r="BV27" s="359"/>
      <c r="BW27" s="359"/>
      <c r="BX27" s="359"/>
      <c r="BY27" s="359"/>
      <c r="BZ27" s="359"/>
      <c r="CA27" s="359"/>
      <c r="CB27" s="360"/>
      <c r="CD27" s="361" t="s">
        <v>239</v>
      </c>
      <c r="CE27" s="362"/>
      <c r="CF27" s="362"/>
      <c r="CG27" s="362"/>
      <c r="CH27" s="362"/>
      <c r="CI27" s="362"/>
      <c r="CJ27" s="362"/>
      <c r="CK27" s="362"/>
      <c r="CL27" s="362"/>
      <c r="CM27" s="362"/>
      <c r="CN27" s="362"/>
      <c r="CO27" s="362"/>
      <c r="CP27" s="362"/>
      <c r="CQ27" s="363"/>
      <c r="CR27" s="355">
        <v>9506240</v>
      </c>
      <c r="CS27" s="389"/>
      <c r="CT27" s="389"/>
      <c r="CU27" s="389"/>
      <c r="CV27" s="389"/>
      <c r="CW27" s="389"/>
      <c r="CX27" s="389"/>
      <c r="CY27" s="390"/>
      <c r="CZ27" s="364">
        <v>18.100000000000001</v>
      </c>
      <c r="DA27" s="391"/>
      <c r="DB27" s="391"/>
      <c r="DC27" s="392"/>
      <c r="DD27" s="368">
        <v>2680297</v>
      </c>
      <c r="DE27" s="389"/>
      <c r="DF27" s="389"/>
      <c r="DG27" s="389"/>
      <c r="DH27" s="389"/>
      <c r="DI27" s="389"/>
      <c r="DJ27" s="389"/>
      <c r="DK27" s="390"/>
      <c r="DL27" s="368">
        <v>2363644</v>
      </c>
      <c r="DM27" s="389"/>
      <c r="DN27" s="389"/>
      <c r="DO27" s="389"/>
      <c r="DP27" s="389"/>
      <c r="DQ27" s="389"/>
      <c r="DR27" s="389"/>
      <c r="DS27" s="389"/>
      <c r="DT27" s="389"/>
      <c r="DU27" s="389"/>
      <c r="DV27" s="390"/>
      <c r="DW27" s="364">
        <v>8.6</v>
      </c>
      <c r="DX27" s="391"/>
      <c r="DY27" s="391"/>
      <c r="DZ27" s="391"/>
      <c r="EA27" s="391"/>
      <c r="EB27" s="391"/>
      <c r="EC27" s="393"/>
    </row>
    <row r="28" spans="2:133" ht="11.25" customHeight="1" x14ac:dyDescent="0.15">
      <c r="B28" s="361" t="s">
        <v>240</v>
      </c>
      <c r="C28" s="362"/>
      <c r="D28" s="362"/>
      <c r="E28" s="362"/>
      <c r="F28" s="362"/>
      <c r="G28" s="362"/>
      <c r="H28" s="362"/>
      <c r="I28" s="362"/>
      <c r="J28" s="362"/>
      <c r="K28" s="362"/>
      <c r="L28" s="362"/>
      <c r="M28" s="362"/>
      <c r="N28" s="362"/>
      <c r="O28" s="362"/>
      <c r="P28" s="362"/>
      <c r="Q28" s="363"/>
      <c r="R28" s="355">
        <v>543022</v>
      </c>
      <c r="S28" s="356"/>
      <c r="T28" s="356"/>
      <c r="U28" s="356"/>
      <c r="V28" s="356"/>
      <c r="W28" s="356"/>
      <c r="X28" s="356"/>
      <c r="Y28" s="357"/>
      <c r="Z28" s="358">
        <v>1</v>
      </c>
      <c r="AA28" s="358"/>
      <c r="AB28" s="358"/>
      <c r="AC28" s="358"/>
      <c r="AD28" s="359">
        <v>15108</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241</v>
      </c>
      <c r="CE28" s="362"/>
      <c r="CF28" s="362"/>
      <c r="CG28" s="362"/>
      <c r="CH28" s="362"/>
      <c r="CI28" s="362"/>
      <c r="CJ28" s="362"/>
      <c r="CK28" s="362"/>
      <c r="CL28" s="362"/>
      <c r="CM28" s="362"/>
      <c r="CN28" s="362"/>
      <c r="CO28" s="362"/>
      <c r="CP28" s="362"/>
      <c r="CQ28" s="363"/>
      <c r="CR28" s="355">
        <v>7451390</v>
      </c>
      <c r="CS28" s="356"/>
      <c r="CT28" s="356"/>
      <c r="CU28" s="356"/>
      <c r="CV28" s="356"/>
      <c r="CW28" s="356"/>
      <c r="CX28" s="356"/>
      <c r="CY28" s="357"/>
      <c r="CZ28" s="364">
        <v>14.2</v>
      </c>
      <c r="DA28" s="391"/>
      <c r="DB28" s="391"/>
      <c r="DC28" s="392"/>
      <c r="DD28" s="368">
        <v>7223863</v>
      </c>
      <c r="DE28" s="356"/>
      <c r="DF28" s="356"/>
      <c r="DG28" s="356"/>
      <c r="DH28" s="356"/>
      <c r="DI28" s="356"/>
      <c r="DJ28" s="356"/>
      <c r="DK28" s="357"/>
      <c r="DL28" s="368">
        <v>6542723</v>
      </c>
      <c r="DM28" s="356"/>
      <c r="DN28" s="356"/>
      <c r="DO28" s="356"/>
      <c r="DP28" s="356"/>
      <c r="DQ28" s="356"/>
      <c r="DR28" s="356"/>
      <c r="DS28" s="356"/>
      <c r="DT28" s="356"/>
      <c r="DU28" s="356"/>
      <c r="DV28" s="357"/>
      <c r="DW28" s="364">
        <v>23.7</v>
      </c>
      <c r="DX28" s="391"/>
      <c r="DY28" s="391"/>
      <c r="DZ28" s="391"/>
      <c r="EA28" s="391"/>
      <c r="EB28" s="391"/>
      <c r="EC28" s="393"/>
    </row>
    <row r="29" spans="2:133" ht="11.25" customHeight="1" x14ac:dyDescent="0.15">
      <c r="B29" s="361" t="s">
        <v>242</v>
      </c>
      <c r="C29" s="362"/>
      <c r="D29" s="362"/>
      <c r="E29" s="362"/>
      <c r="F29" s="362"/>
      <c r="G29" s="362"/>
      <c r="H29" s="362"/>
      <c r="I29" s="362"/>
      <c r="J29" s="362"/>
      <c r="K29" s="362"/>
      <c r="L29" s="362"/>
      <c r="M29" s="362"/>
      <c r="N29" s="362"/>
      <c r="O29" s="362"/>
      <c r="P29" s="362"/>
      <c r="Q29" s="363"/>
      <c r="R29" s="355">
        <v>305456</v>
      </c>
      <c r="S29" s="356"/>
      <c r="T29" s="356"/>
      <c r="U29" s="356"/>
      <c r="V29" s="356"/>
      <c r="W29" s="356"/>
      <c r="X29" s="356"/>
      <c r="Y29" s="357"/>
      <c r="Z29" s="358">
        <v>0.6</v>
      </c>
      <c r="AA29" s="358"/>
      <c r="AB29" s="358"/>
      <c r="AC29" s="358"/>
      <c r="AD29" s="359" t="s">
        <v>65</v>
      </c>
      <c r="AE29" s="359"/>
      <c r="AF29" s="359"/>
      <c r="AG29" s="359"/>
      <c r="AH29" s="359"/>
      <c r="AI29" s="359"/>
      <c r="AJ29" s="359"/>
      <c r="AK29" s="359"/>
      <c r="AL29" s="364" t="s">
        <v>65</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243</v>
      </c>
      <c r="CE29" s="395"/>
      <c r="CF29" s="361" t="s">
        <v>244</v>
      </c>
      <c r="CG29" s="362"/>
      <c r="CH29" s="362"/>
      <c r="CI29" s="362"/>
      <c r="CJ29" s="362"/>
      <c r="CK29" s="362"/>
      <c r="CL29" s="362"/>
      <c r="CM29" s="362"/>
      <c r="CN29" s="362"/>
      <c r="CO29" s="362"/>
      <c r="CP29" s="362"/>
      <c r="CQ29" s="363"/>
      <c r="CR29" s="355">
        <v>7451385</v>
      </c>
      <c r="CS29" s="389"/>
      <c r="CT29" s="389"/>
      <c r="CU29" s="389"/>
      <c r="CV29" s="389"/>
      <c r="CW29" s="389"/>
      <c r="CX29" s="389"/>
      <c r="CY29" s="390"/>
      <c r="CZ29" s="364">
        <v>14.2</v>
      </c>
      <c r="DA29" s="391"/>
      <c r="DB29" s="391"/>
      <c r="DC29" s="392"/>
      <c r="DD29" s="368">
        <v>7223858</v>
      </c>
      <c r="DE29" s="389"/>
      <c r="DF29" s="389"/>
      <c r="DG29" s="389"/>
      <c r="DH29" s="389"/>
      <c r="DI29" s="389"/>
      <c r="DJ29" s="389"/>
      <c r="DK29" s="390"/>
      <c r="DL29" s="368">
        <v>6542718</v>
      </c>
      <c r="DM29" s="389"/>
      <c r="DN29" s="389"/>
      <c r="DO29" s="389"/>
      <c r="DP29" s="389"/>
      <c r="DQ29" s="389"/>
      <c r="DR29" s="389"/>
      <c r="DS29" s="389"/>
      <c r="DT29" s="389"/>
      <c r="DU29" s="389"/>
      <c r="DV29" s="390"/>
      <c r="DW29" s="364">
        <v>23.7</v>
      </c>
      <c r="DX29" s="391"/>
      <c r="DY29" s="391"/>
      <c r="DZ29" s="391"/>
      <c r="EA29" s="391"/>
      <c r="EB29" s="391"/>
      <c r="EC29" s="393"/>
    </row>
    <row r="30" spans="2:133" ht="11.25" customHeight="1" x14ac:dyDescent="0.15">
      <c r="B30" s="361" t="s">
        <v>245</v>
      </c>
      <c r="C30" s="362"/>
      <c r="D30" s="362"/>
      <c r="E30" s="362"/>
      <c r="F30" s="362"/>
      <c r="G30" s="362"/>
      <c r="H30" s="362"/>
      <c r="I30" s="362"/>
      <c r="J30" s="362"/>
      <c r="K30" s="362"/>
      <c r="L30" s="362"/>
      <c r="M30" s="362"/>
      <c r="N30" s="362"/>
      <c r="O30" s="362"/>
      <c r="P30" s="362"/>
      <c r="Q30" s="363"/>
      <c r="R30" s="355">
        <v>9739605</v>
      </c>
      <c r="S30" s="356"/>
      <c r="T30" s="356"/>
      <c r="U30" s="356"/>
      <c r="V30" s="356"/>
      <c r="W30" s="356"/>
      <c r="X30" s="356"/>
      <c r="Y30" s="357"/>
      <c r="Z30" s="358">
        <v>18</v>
      </c>
      <c r="AA30" s="358"/>
      <c r="AB30" s="358"/>
      <c r="AC30" s="358"/>
      <c r="AD30" s="359" t="s">
        <v>190</v>
      </c>
      <c r="AE30" s="359"/>
      <c r="AF30" s="359"/>
      <c r="AG30" s="359"/>
      <c r="AH30" s="359"/>
      <c r="AI30" s="359"/>
      <c r="AJ30" s="359"/>
      <c r="AK30" s="359"/>
      <c r="AL30" s="364" t="s">
        <v>190</v>
      </c>
      <c r="AM30" s="365"/>
      <c r="AN30" s="365"/>
      <c r="AO30" s="366"/>
      <c r="AP30" s="340" t="s">
        <v>160</v>
      </c>
      <c r="AQ30" s="341"/>
      <c r="AR30" s="341"/>
      <c r="AS30" s="341"/>
      <c r="AT30" s="341"/>
      <c r="AU30" s="341"/>
      <c r="AV30" s="341"/>
      <c r="AW30" s="341"/>
      <c r="AX30" s="341"/>
      <c r="AY30" s="341"/>
      <c r="AZ30" s="341"/>
      <c r="BA30" s="341"/>
      <c r="BB30" s="341"/>
      <c r="BC30" s="341"/>
      <c r="BD30" s="341"/>
      <c r="BE30" s="341"/>
      <c r="BF30" s="342"/>
      <c r="BG30" s="340" t="s">
        <v>246</v>
      </c>
      <c r="BH30" s="396"/>
      <c r="BI30" s="396"/>
      <c r="BJ30" s="396"/>
      <c r="BK30" s="396"/>
      <c r="BL30" s="396"/>
      <c r="BM30" s="396"/>
      <c r="BN30" s="396"/>
      <c r="BO30" s="396"/>
      <c r="BP30" s="396"/>
      <c r="BQ30" s="397"/>
      <c r="BR30" s="340" t="s">
        <v>247</v>
      </c>
      <c r="BS30" s="396"/>
      <c r="BT30" s="396"/>
      <c r="BU30" s="396"/>
      <c r="BV30" s="396"/>
      <c r="BW30" s="396"/>
      <c r="BX30" s="396"/>
      <c r="BY30" s="396"/>
      <c r="BZ30" s="396"/>
      <c r="CA30" s="396"/>
      <c r="CB30" s="397"/>
      <c r="CD30" s="398"/>
      <c r="CE30" s="399"/>
      <c r="CF30" s="361" t="s">
        <v>248</v>
      </c>
      <c r="CG30" s="362"/>
      <c r="CH30" s="362"/>
      <c r="CI30" s="362"/>
      <c r="CJ30" s="362"/>
      <c r="CK30" s="362"/>
      <c r="CL30" s="362"/>
      <c r="CM30" s="362"/>
      <c r="CN30" s="362"/>
      <c r="CO30" s="362"/>
      <c r="CP30" s="362"/>
      <c r="CQ30" s="363"/>
      <c r="CR30" s="355">
        <v>7194898</v>
      </c>
      <c r="CS30" s="356"/>
      <c r="CT30" s="356"/>
      <c r="CU30" s="356"/>
      <c r="CV30" s="356"/>
      <c r="CW30" s="356"/>
      <c r="CX30" s="356"/>
      <c r="CY30" s="357"/>
      <c r="CZ30" s="364">
        <v>13.7</v>
      </c>
      <c r="DA30" s="391"/>
      <c r="DB30" s="391"/>
      <c r="DC30" s="392"/>
      <c r="DD30" s="368">
        <v>6975345</v>
      </c>
      <c r="DE30" s="356"/>
      <c r="DF30" s="356"/>
      <c r="DG30" s="356"/>
      <c r="DH30" s="356"/>
      <c r="DI30" s="356"/>
      <c r="DJ30" s="356"/>
      <c r="DK30" s="357"/>
      <c r="DL30" s="368">
        <v>6296845</v>
      </c>
      <c r="DM30" s="356"/>
      <c r="DN30" s="356"/>
      <c r="DO30" s="356"/>
      <c r="DP30" s="356"/>
      <c r="DQ30" s="356"/>
      <c r="DR30" s="356"/>
      <c r="DS30" s="356"/>
      <c r="DT30" s="356"/>
      <c r="DU30" s="356"/>
      <c r="DV30" s="357"/>
      <c r="DW30" s="364">
        <v>22.8</v>
      </c>
      <c r="DX30" s="391"/>
      <c r="DY30" s="391"/>
      <c r="DZ30" s="391"/>
      <c r="EA30" s="391"/>
      <c r="EB30" s="391"/>
      <c r="EC30" s="393"/>
    </row>
    <row r="31" spans="2:133" ht="11.25" customHeight="1" x14ac:dyDescent="0.15">
      <c r="B31" s="371" t="s">
        <v>249</v>
      </c>
      <c r="C31" s="372"/>
      <c r="D31" s="372"/>
      <c r="E31" s="372"/>
      <c r="F31" s="372"/>
      <c r="G31" s="372"/>
      <c r="H31" s="372"/>
      <c r="I31" s="372"/>
      <c r="J31" s="372"/>
      <c r="K31" s="372"/>
      <c r="L31" s="372"/>
      <c r="M31" s="372"/>
      <c r="N31" s="372"/>
      <c r="O31" s="372"/>
      <c r="P31" s="372"/>
      <c r="Q31" s="373"/>
      <c r="R31" s="355" t="s">
        <v>66</v>
      </c>
      <c r="S31" s="356"/>
      <c r="T31" s="356"/>
      <c r="U31" s="356"/>
      <c r="V31" s="356"/>
      <c r="W31" s="356"/>
      <c r="X31" s="356"/>
      <c r="Y31" s="357"/>
      <c r="Z31" s="358" t="s">
        <v>65</v>
      </c>
      <c r="AA31" s="358"/>
      <c r="AB31" s="358"/>
      <c r="AC31" s="358"/>
      <c r="AD31" s="359" t="s">
        <v>65</v>
      </c>
      <c r="AE31" s="359"/>
      <c r="AF31" s="359"/>
      <c r="AG31" s="359"/>
      <c r="AH31" s="359"/>
      <c r="AI31" s="359"/>
      <c r="AJ31" s="359"/>
      <c r="AK31" s="359"/>
      <c r="AL31" s="364" t="s">
        <v>190</v>
      </c>
      <c r="AM31" s="365"/>
      <c r="AN31" s="365"/>
      <c r="AO31" s="366"/>
      <c r="AP31" s="400" t="s">
        <v>250</v>
      </c>
      <c r="AQ31" s="401"/>
      <c r="AR31" s="401"/>
      <c r="AS31" s="401"/>
      <c r="AT31" s="402" t="s">
        <v>251</v>
      </c>
      <c r="AU31" s="403"/>
      <c r="AV31" s="403"/>
      <c r="AW31" s="403"/>
      <c r="AX31" s="344" t="s">
        <v>123</v>
      </c>
      <c r="AY31" s="345"/>
      <c r="AZ31" s="345"/>
      <c r="BA31" s="345"/>
      <c r="BB31" s="345"/>
      <c r="BC31" s="345"/>
      <c r="BD31" s="345"/>
      <c r="BE31" s="345"/>
      <c r="BF31" s="346"/>
      <c r="BG31" s="404">
        <v>99.4</v>
      </c>
      <c r="BH31" s="405"/>
      <c r="BI31" s="405"/>
      <c r="BJ31" s="405"/>
      <c r="BK31" s="405"/>
      <c r="BL31" s="405"/>
      <c r="BM31" s="353">
        <v>98.3</v>
      </c>
      <c r="BN31" s="405"/>
      <c r="BO31" s="405"/>
      <c r="BP31" s="405"/>
      <c r="BQ31" s="406"/>
      <c r="BR31" s="404">
        <v>99.4</v>
      </c>
      <c r="BS31" s="405"/>
      <c r="BT31" s="405"/>
      <c r="BU31" s="405"/>
      <c r="BV31" s="405"/>
      <c r="BW31" s="405"/>
      <c r="BX31" s="353">
        <v>98.3</v>
      </c>
      <c r="BY31" s="405"/>
      <c r="BZ31" s="405"/>
      <c r="CA31" s="405"/>
      <c r="CB31" s="406"/>
      <c r="CD31" s="398"/>
      <c r="CE31" s="399"/>
      <c r="CF31" s="361" t="s">
        <v>252</v>
      </c>
      <c r="CG31" s="362"/>
      <c r="CH31" s="362"/>
      <c r="CI31" s="362"/>
      <c r="CJ31" s="362"/>
      <c r="CK31" s="362"/>
      <c r="CL31" s="362"/>
      <c r="CM31" s="362"/>
      <c r="CN31" s="362"/>
      <c r="CO31" s="362"/>
      <c r="CP31" s="362"/>
      <c r="CQ31" s="363"/>
      <c r="CR31" s="355">
        <v>256487</v>
      </c>
      <c r="CS31" s="389"/>
      <c r="CT31" s="389"/>
      <c r="CU31" s="389"/>
      <c r="CV31" s="389"/>
      <c r="CW31" s="389"/>
      <c r="CX31" s="389"/>
      <c r="CY31" s="390"/>
      <c r="CZ31" s="364">
        <v>0.5</v>
      </c>
      <c r="DA31" s="391"/>
      <c r="DB31" s="391"/>
      <c r="DC31" s="392"/>
      <c r="DD31" s="368">
        <v>248513</v>
      </c>
      <c r="DE31" s="389"/>
      <c r="DF31" s="389"/>
      <c r="DG31" s="389"/>
      <c r="DH31" s="389"/>
      <c r="DI31" s="389"/>
      <c r="DJ31" s="389"/>
      <c r="DK31" s="390"/>
      <c r="DL31" s="368">
        <v>245873</v>
      </c>
      <c r="DM31" s="389"/>
      <c r="DN31" s="389"/>
      <c r="DO31" s="389"/>
      <c r="DP31" s="389"/>
      <c r="DQ31" s="389"/>
      <c r="DR31" s="389"/>
      <c r="DS31" s="389"/>
      <c r="DT31" s="389"/>
      <c r="DU31" s="389"/>
      <c r="DV31" s="390"/>
      <c r="DW31" s="364">
        <v>0.9</v>
      </c>
      <c r="DX31" s="391"/>
      <c r="DY31" s="391"/>
      <c r="DZ31" s="391"/>
      <c r="EA31" s="391"/>
      <c r="EB31" s="391"/>
      <c r="EC31" s="393"/>
    </row>
    <row r="32" spans="2:133" ht="11.25" customHeight="1" x14ac:dyDescent="0.15">
      <c r="B32" s="361" t="s">
        <v>253</v>
      </c>
      <c r="C32" s="362"/>
      <c r="D32" s="362"/>
      <c r="E32" s="362"/>
      <c r="F32" s="362"/>
      <c r="G32" s="362"/>
      <c r="H32" s="362"/>
      <c r="I32" s="362"/>
      <c r="J32" s="362"/>
      <c r="K32" s="362"/>
      <c r="L32" s="362"/>
      <c r="M32" s="362"/>
      <c r="N32" s="362"/>
      <c r="O32" s="362"/>
      <c r="P32" s="362"/>
      <c r="Q32" s="363"/>
      <c r="R32" s="355">
        <v>3571409</v>
      </c>
      <c r="S32" s="356"/>
      <c r="T32" s="356"/>
      <c r="U32" s="356"/>
      <c r="V32" s="356"/>
      <c r="W32" s="356"/>
      <c r="X32" s="356"/>
      <c r="Y32" s="357"/>
      <c r="Z32" s="358">
        <v>6.6</v>
      </c>
      <c r="AA32" s="358"/>
      <c r="AB32" s="358"/>
      <c r="AC32" s="358"/>
      <c r="AD32" s="359" t="s">
        <v>190</v>
      </c>
      <c r="AE32" s="359"/>
      <c r="AF32" s="359"/>
      <c r="AG32" s="359"/>
      <c r="AH32" s="359"/>
      <c r="AI32" s="359"/>
      <c r="AJ32" s="359"/>
      <c r="AK32" s="359"/>
      <c r="AL32" s="364" t="s">
        <v>65</v>
      </c>
      <c r="AM32" s="365"/>
      <c r="AN32" s="365"/>
      <c r="AO32" s="366"/>
      <c r="AP32" s="407"/>
      <c r="AQ32" s="408"/>
      <c r="AR32" s="408"/>
      <c r="AS32" s="408"/>
      <c r="AT32" s="409"/>
      <c r="AU32" s="336" t="s">
        <v>254</v>
      </c>
      <c r="AX32" s="361" t="s">
        <v>255</v>
      </c>
      <c r="AY32" s="362"/>
      <c r="AZ32" s="362"/>
      <c r="BA32" s="362"/>
      <c r="BB32" s="362"/>
      <c r="BC32" s="362"/>
      <c r="BD32" s="362"/>
      <c r="BE32" s="362"/>
      <c r="BF32" s="363"/>
      <c r="BG32" s="410">
        <v>99.3</v>
      </c>
      <c r="BH32" s="389"/>
      <c r="BI32" s="389"/>
      <c r="BJ32" s="389"/>
      <c r="BK32" s="389"/>
      <c r="BL32" s="389"/>
      <c r="BM32" s="365">
        <v>97.7</v>
      </c>
      <c r="BN32" s="389"/>
      <c r="BO32" s="389"/>
      <c r="BP32" s="389"/>
      <c r="BQ32" s="411"/>
      <c r="BR32" s="410">
        <v>99.2</v>
      </c>
      <c r="BS32" s="389"/>
      <c r="BT32" s="389"/>
      <c r="BU32" s="389"/>
      <c r="BV32" s="389"/>
      <c r="BW32" s="389"/>
      <c r="BX32" s="365">
        <v>97.5</v>
      </c>
      <c r="BY32" s="389"/>
      <c r="BZ32" s="389"/>
      <c r="CA32" s="389"/>
      <c r="CB32" s="411"/>
      <c r="CD32" s="412"/>
      <c r="CE32" s="413"/>
      <c r="CF32" s="361" t="s">
        <v>256</v>
      </c>
      <c r="CG32" s="362"/>
      <c r="CH32" s="362"/>
      <c r="CI32" s="362"/>
      <c r="CJ32" s="362"/>
      <c r="CK32" s="362"/>
      <c r="CL32" s="362"/>
      <c r="CM32" s="362"/>
      <c r="CN32" s="362"/>
      <c r="CO32" s="362"/>
      <c r="CP32" s="362"/>
      <c r="CQ32" s="363"/>
      <c r="CR32" s="355">
        <v>5</v>
      </c>
      <c r="CS32" s="356"/>
      <c r="CT32" s="356"/>
      <c r="CU32" s="356"/>
      <c r="CV32" s="356"/>
      <c r="CW32" s="356"/>
      <c r="CX32" s="356"/>
      <c r="CY32" s="357"/>
      <c r="CZ32" s="364">
        <v>0</v>
      </c>
      <c r="DA32" s="391"/>
      <c r="DB32" s="391"/>
      <c r="DC32" s="392"/>
      <c r="DD32" s="368">
        <v>5</v>
      </c>
      <c r="DE32" s="356"/>
      <c r="DF32" s="356"/>
      <c r="DG32" s="356"/>
      <c r="DH32" s="356"/>
      <c r="DI32" s="356"/>
      <c r="DJ32" s="356"/>
      <c r="DK32" s="357"/>
      <c r="DL32" s="368">
        <v>5</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61" t="s">
        <v>257</v>
      </c>
      <c r="C33" s="362"/>
      <c r="D33" s="362"/>
      <c r="E33" s="362"/>
      <c r="F33" s="362"/>
      <c r="G33" s="362"/>
      <c r="H33" s="362"/>
      <c r="I33" s="362"/>
      <c r="J33" s="362"/>
      <c r="K33" s="362"/>
      <c r="L33" s="362"/>
      <c r="M33" s="362"/>
      <c r="N33" s="362"/>
      <c r="O33" s="362"/>
      <c r="P33" s="362"/>
      <c r="Q33" s="363"/>
      <c r="R33" s="355">
        <v>207521</v>
      </c>
      <c r="S33" s="356"/>
      <c r="T33" s="356"/>
      <c r="U33" s="356"/>
      <c r="V33" s="356"/>
      <c r="W33" s="356"/>
      <c r="X33" s="356"/>
      <c r="Y33" s="357"/>
      <c r="Z33" s="358">
        <v>0.4</v>
      </c>
      <c r="AA33" s="358"/>
      <c r="AB33" s="358"/>
      <c r="AC33" s="358"/>
      <c r="AD33" s="359">
        <v>93771</v>
      </c>
      <c r="AE33" s="359"/>
      <c r="AF33" s="359"/>
      <c r="AG33" s="359"/>
      <c r="AH33" s="359"/>
      <c r="AI33" s="359"/>
      <c r="AJ33" s="359"/>
      <c r="AK33" s="359"/>
      <c r="AL33" s="364">
        <v>0.3</v>
      </c>
      <c r="AM33" s="365"/>
      <c r="AN33" s="365"/>
      <c r="AO33" s="366"/>
      <c r="AP33" s="414"/>
      <c r="AQ33" s="415"/>
      <c r="AR33" s="415"/>
      <c r="AS33" s="415"/>
      <c r="AT33" s="416"/>
      <c r="AU33" s="417"/>
      <c r="AV33" s="417"/>
      <c r="AW33" s="417"/>
      <c r="AX33" s="376" t="s">
        <v>258</v>
      </c>
      <c r="AY33" s="377"/>
      <c r="AZ33" s="377"/>
      <c r="BA33" s="377"/>
      <c r="BB33" s="377"/>
      <c r="BC33" s="377"/>
      <c r="BD33" s="377"/>
      <c r="BE33" s="377"/>
      <c r="BF33" s="378"/>
      <c r="BG33" s="418">
        <v>99.5</v>
      </c>
      <c r="BH33" s="419"/>
      <c r="BI33" s="419"/>
      <c r="BJ33" s="419"/>
      <c r="BK33" s="419"/>
      <c r="BL33" s="419"/>
      <c r="BM33" s="420">
        <v>98.5</v>
      </c>
      <c r="BN33" s="419"/>
      <c r="BO33" s="419"/>
      <c r="BP33" s="419"/>
      <c r="BQ33" s="421"/>
      <c r="BR33" s="418">
        <v>99.5</v>
      </c>
      <c r="BS33" s="419"/>
      <c r="BT33" s="419"/>
      <c r="BU33" s="419"/>
      <c r="BV33" s="419"/>
      <c r="BW33" s="419"/>
      <c r="BX33" s="420">
        <v>98.7</v>
      </c>
      <c r="BY33" s="419"/>
      <c r="BZ33" s="419"/>
      <c r="CA33" s="419"/>
      <c r="CB33" s="421"/>
      <c r="CD33" s="361" t="s">
        <v>259</v>
      </c>
      <c r="CE33" s="362"/>
      <c r="CF33" s="362"/>
      <c r="CG33" s="362"/>
      <c r="CH33" s="362"/>
      <c r="CI33" s="362"/>
      <c r="CJ33" s="362"/>
      <c r="CK33" s="362"/>
      <c r="CL33" s="362"/>
      <c r="CM33" s="362"/>
      <c r="CN33" s="362"/>
      <c r="CO33" s="362"/>
      <c r="CP33" s="362"/>
      <c r="CQ33" s="363"/>
      <c r="CR33" s="355">
        <v>20922053</v>
      </c>
      <c r="CS33" s="389"/>
      <c r="CT33" s="389"/>
      <c r="CU33" s="389"/>
      <c r="CV33" s="389"/>
      <c r="CW33" s="389"/>
      <c r="CX33" s="389"/>
      <c r="CY33" s="390"/>
      <c r="CZ33" s="364">
        <v>39.9</v>
      </c>
      <c r="DA33" s="391"/>
      <c r="DB33" s="391"/>
      <c r="DC33" s="392"/>
      <c r="DD33" s="368">
        <v>14241673</v>
      </c>
      <c r="DE33" s="389"/>
      <c r="DF33" s="389"/>
      <c r="DG33" s="389"/>
      <c r="DH33" s="389"/>
      <c r="DI33" s="389"/>
      <c r="DJ33" s="389"/>
      <c r="DK33" s="390"/>
      <c r="DL33" s="368">
        <v>10458456</v>
      </c>
      <c r="DM33" s="389"/>
      <c r="DN33" s="389"/>
      <c r="DO33" s="389"/>
      <c r="DP33" s="389"/>
      <c r="DQ33" s="389"/>
      <c r="DR33" s="389"/>
      <c r="DS33" s="389"/>
      <c r="DT33" s="389"/>
      <c r="DU33" s="389"/>
      <c r="DV33" s="390"/>
      <c r="DW33" s="364">
        <v>37.9</v>
      </c>
      <c r="DX33" s="391"/>
      <c r="DY33" s="391"/>
      <c r="DZ33" s="391"/>
      <c r="EA33" s="391"/>
      <c r="EB33" s="391"/>
      <c r="EC33" s="393"/>
    </row>
    <row r="34" spans="2:133" ht="11.25" customHeight="1" x14ac:dyDescent="0.15">
      <c r="B34" s="361" t="s">
        <v>260</v>
      </c>
      <c r="C34" s="362"/>
      <c r="D34" s="362"/>
      <c r="E34" s="362"/>
      <c r="F34" s="362"/>
      <c r="G34" s="362"/>
      <c r="H34" s="362"/>
      <c r="I34" s="362"/>
      <c r="J34" s="362"/>
      <c r="K34" s="362"/>
      <c r="L34" s="362"/>
      <c r="M34" s="362"/>
      <c r="N34" s="362"/>
      <c r="O34" s="362"/>
      <c r="P34" s="362"/>
      <c r="Q34" s="363"/>
      <c r="R34" s="355">
        <v>188992</v>
      </c>
      <c r="S34" s="356"/>
      <c r="T34" s="356"/>
      <c r="U34" s="356"/>
      <c r="V34" s="356"/>
      <c r="W34" s="356"/>
      <c r="X34" s="356"/>
      <c r="Y34" s="357"/>
      <c r="Z34" s="358">
        <v>0.3</v>
      </c>
      <c r="AA34" s="358"/>
      <c r="AB34" s="358"/>
      <c r="AC34" s="358"/>
      <c r="AD34" s="359" t="s">
        <v>190</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261</v>
      </c>
      <c r="CE34" s="362"/>
      <c r="CF34" s="362"/>
      <c r="CG34" s="362"/>
      <c r="CH34" s="362"/>
      <c r="CI34" s="362"/>
      <c r="CJ34" s="362"/>
      <c r="CK34" s="362"/>
      <c r="CL34" s="362"/>
      <c r="CM34" s="362"/>
      <c r="CN34" s="362"/>
      <c r="CO34" s="362"/>
      <c r="CP34" s="362"/>
      <c r="CQ34" s="363"/>
      <c r="CR34" s="355">
        <v>6641600</v>
      </c>
      <c r="CS34" s="356"/>
      <c r="CT34" s="356"/>
      <c r="CU34" s="356"/>
      <c r="CV34" s="356"/>
      <c r="CW34" s="356"/>
      <c r="CX34" s="356"/>
      <c r="CY34" s="357"/>
      <c r="CZ34" s="364">
        <v>12.7</v>
      </c>
      <c r="DA34" s="391"/>
      <c r="DB34" s="391"/>
      <c r="DC34" s="392"/>
      <c r="DD34" s="368">
        <v>4178288</v>
      </c>
      <c r="DE34" s="356"/>
      <c r="DF34" s="356"/>
      <c r="DG34" s="356"/>
      <c r="DH34" s="356"/>
      <c r="DI34" s="356"/>
      <c r="DJ34" s="356"/>
      <c r="DK34" s="357"/>
      <c r="DL34" s="368">
        <v>3737872</v>
      </c>
      <c r="DM34" s="356"/>
      <c r="DN34" s="356"/>
      <c r="DO34" s="356"/>
      <c r="DP34" s="356"/>
      <c r="DQ34" s="356"/>
      <c r="DR34" s="356"/>
      <c r="DS34" s="356"/>
      <c r="DT34" s="356"/>
      <c r="DU34" s="356"/>
      <c r="DV34" s="357"/>
      <c r="DW34" s="364">
        <v>13.5</v>
      </c>
      <c r="DX34" s="391"/>
      <c r="DY34" s="391"/>
      <c r="DZ34" s="391"/>
      <c r="EA34" s="391"/>
      <c r="EB34" s="391"/>
      <c r="EC34" s="393"/>
    </row>
    <row r="35" spans="2:133" ht="11.25" customHeight="1" x14ac:dyDescent="0.15">
      <c r="B35" s="361" t="s">
        <v>262</v>
      </c>
      <c r="C35" s="362"/>
      <c r="D35" s="362"/>
      <c r="E35" s="362"/>
      <c r="F35" s="362"/>
      <c r="G35" s="362"/>
      <c r="H35" s="362"/>
      <c r="I35" s="362"/>
      <c r="J35" s="362"/>
      <c r="K35" s="362"/>
      <c r="L35" s="362"/>
      <c r="M35" s="362"/>
      <c r="N35" s="362"/>
      <c r="O35" s="362"/>
      <c r="P35" s="362"/>
      <c r="Q35" s="363"/>
      <c r="R35" s="355">
        <v>895797</v>
      </c>
      <c r="S35" s="356"/>
      <c r="T35" s="356"/>
      <c r="U35" s="356"/>
      <c r="V35" s="356"/>
      <c r="W35" s="356"/>
      <c r="X35" s="356"/>
      <c r="Y35" s="357"/>
      <c r="Z35" s="358">
        <v>1.7</v>
      </c>
      <c r="AA35" s="358"/>
      <c r="AB35" s="358"/>
      <c r="AC35" s="358"/>
      <c r="AD35" s="359" t="s">
        <v>65</v>
      </c>
      <c r="AE35" s="359"/>
      <c r="AF35" s="359"/>
      <c r="AG35" s="359"/>
      <c r="AH35" s="359"/>
      <c r="AI35" s="359"/>
      <c r="AJ35" s="359"/>
      <c r="AK35" s="359"/>
      <c r="AL35" s="364" t="s">
        <v>65</v>
      </c>
      <c r="AM35" s="365"/>
      <c r="AN35" s="365"/>
      <c r="AO35" s="366"/>
      <c r="AP35" s="424"/>
      <c r="AQ35" s="340" t="s">
        <v>263</v>
      </c>
      <c r="AR35" s="341"/>
      <c r="AS35" s="341"/>
      <c r="AT35" s="341"/>
      <c r="AU35" s="341"/>
      <c r="AV35" s="341"/>
      <c r="AW35" s="341"/>
      <c r="AX35" s="341"/>
      <c r="AY35" s="341"/>
      <c r="AZ35" s="341"/>
      <c r="BA35" s="341"/>
      <c r="BB35" s="341"/>
      <c r="BC35" s="341"/>
      <c r="BD35" s="341"/>
      <c r="BE35" s="341"/>
      <c r="BF35" s="342"/>
      <c r="BG35" s="340" t="s">
        <v>264</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265</v>
      </c>
      <c r="CE35" s="362"/>
      <c r="CF35" s="362"/>
      <c r="CG35" s="362"/>
      <c r="CH35" s="362"/>
      <c r="CI35" s="362"/>
      <c r="CJ35" s="362"/>
      <c r="CK35" s="362"/>
      <c r="CL35" s="362"/>
      <c r="CM35" s="362"/>
      <c r="CN35" s="362"/>
      <c r="CO35" s="362"/>
      <c r="CP35" s="362"/>
      <c r="CQ35" s="363"/>
      <c r="CR35" s="355">
        <v>656287</v>
      </c>
      <c r="CS35" s="389"/>
      <c r="CT35" s="389"/>
      <c r="CU35" s="389"/>
      <c r="CV35" s="389"/>
      <c r="CW35" s="389"/>
      <c r="CX35" s="389"/>
      <c r="CY35" s="390"/>
      <c r="CZ35" s="364">
        <v>1.3</v>
      </c>
      <c r="DA35" s="391"/>
      <c r="DB35" s="391"/>
      <c r="DC35" s="392"/>
      <c r="DD35" s="368">
        <v>446407</v>
      </c>
      <c r="DE35" s="389"/>
      <c r="DF35" s="389"/>
      <c r="DG35" s="389"/>
      <c r="DH35" s="389"/>
      <c r="DI35" s="389"/>
      <c r="DJ35" s="389"/>
      <c r="DK35" s="390"/>
      <c r="DL35" s="368">
        <v>376230</v>
      </c>
      <c r="DM35" s="389"/>
      <c r="DN35" s="389"/>
      <c r="DO35" s="389"/>
      <c r="DP35" s="389"/>
      <c r="DQ35" s="389"/>
      <c r="DR35" s="389"/>
      <c r="DS35" s="389"/>
      <c r="DT35" s="389"/>
      <c r="DU35" s="389"/>
      <c r="DV35" s="390"/>
      <c r="DW35" s="364">
        <v>1.4</v>
      </c>
      <c r="DX35" s="391"/>
      <c r="DY35" s="391"/>
      <c r="DZ35" s="391"/>
      <c r="EA35" s="391"/>
      <c r="EB35" s="391"/>
      <c r="EC35" s="393"/>
    </row>
    <row r="36" spans="2:133" ht="11.25" customHeight="1" x14ac:dyDescent="0.15">
      <c r="B36" s="361" t="s">
        <v>266</v>
      </c>
      <c r="C36" s="362"/>
      <c r="D36" s="362"/>
      <c r="E36" s="362"/>
      <c r="F36" s="362"/>
      <c r="G36" s="362"/>
      <c r="H36" s="362"/>
      <c r="I36" s="362"/>
      <c r="J36" s="362"/>
      <c r="K36" s="362"/>
      <c r="L36" s="362"/>
      <c r="M36" s="362"/>
      <c r="N36" s="362"/>
      <c r="O36" s="362"/>
      <c r="P36" s="362"/>
      <c r="Q36" s="363"/>
      <c r="R36" s="355">
        <v>3024341</v>
      </c>
      <c r="S36" s="356"/>
      <c r="T36" s="356"/>
      <c r="U36" s="356"/>
      <c r="V36" s="356"/>
      <c r="W36" s="356"/>
      <c r="X36" s="356"/>
      <c r="Y36" s="357"/>
      <c r="Z36" s="358">
        <v>5.6</v>
      </c>
      <c r="AA36" s="358"/>
      <c r="AB36" s="358"/>
      <c r="AC36" s="358"/>
      <c r="AD36" s="359" t="s">
        <v>190</v>
      </c>
      <c r="AE36" s="359"/>
      <c r="AF36" s="359"/>
      <c r="AG36" s="359"/>
      <c r="AH36" s="359"/>
      <c r="AI36" s="359"/>
      <c r="AJ36" s="359"/>
      <c r="AK36" s="359"/>
      <c r="AL36" s="364" t="s">
        <v>65</v>
      </c>
      <c r="AM36" s="365"/>
      <c r="AN36" s="365"/>
      <c r="AO36" s="366"/>
      <c r="AP36" s="424"/>
      <c r="AQ36" s="425" t="s">
        <v>267</v>
      </c>
      <c r="AR36" s="426"/>
      <c r="AS36" s="426"/>
      <c r="AT36" s="426"/>
      <c r="AU36" s="426"/>
      <c r="AV36" s="426"/>
      <c r="AW36" s="426"/>
      <c r="AX36" s="426"/>
      <c r="AY36" s="427"/>
      <c r="AZ36" s="347">
        <v>6257519</v>
      </c>
      <c r="BA36" s="348"/>
      <c r="BB36" s="348"/>
      <c r="BC36" s="348"/>
      <c r="BD36" s="348"/>
      <c r="BE36" s="348"/>
      <c r="BF36" s="428"/>
      <c r="BG36" s="344" t="s">
        <v>268</v>
      </c>
      <c r="BH36" s="345"/>
      <c r="BI36" s="345"/>
      <c r="BJ36" s="345"/>
      <c r="BK36" s="345"/>
      <c r="BL36" s="345"/>
      <c r="BM36" s="345"/>
      <c r="BN36" s="345"/>
      <c r="BO36" s="345"/>
      <c r="BP36" s="345"/>
      <c r="BQ36" s="345"/>
      <c r="BR36" s="345"/>
      <c r="BS36" s="345"/>
      <c r="BT36" s="345"/>
      <c r="BU36" s="346"/>
      <c r="BV36" s="347">
        <v>322231</v>
      </c>
      <c r="BW36" s="348"/>
      <c r="BX36" s="348"/>
      <c r="BY36" s="348"/>
      <c r="BZ36" s="348"/>
      <c r="CA36" s="348"/>
      <c r="CB36" s="428"/>
      <c r="CD36" s="361" t="s">
        <v>269</v>
      </c>
      <c r="CE36" s="362"/>
      <c r="CF36" s="362"/>
      <c r="CG36" s="362"/>
      <c r="CH36" s="362"/>
      <c r="CI36" s="362"/>
      <c r="CJ36" s="362"/>
      <c r="CK36" s="362"/>
      <c r="CL36" s="362"/>
      <c r="CM36" s="362"/>
      <c r="CN36" s="362"/>
      <c r="CO36" s="362"/>
      <c r="CP36" s="362"/>
      <c r="CQ36" s="363"/>
      <c r="CR36" s="355">
        <v>6267987</v>
      </c>
      <c r="CS36" s="356"/>
      <c r="CT36" s="356"/>
      <c r="CU36" s="356"/>
      <c r="CV36" s="356"/>
      <c r="CW36" s="356"/>
      <c r="CX36" s="356"/>
      <c r="CY36" s="357"/>
      <c r="CZ36" s="364">
        <v>11.9</v>
      </c>
      <c r="DA36" s="391"/>
      <c r="DB36" s="391"/>
      <c r="DC36" s="392"/>
      <c r="DD36" s="368">
        <v>5315708</v>
      </c>
      <c r="DE36" s="356"/>
      <c r="DF36" s="356"/>
      <c r="DG36" s="356"/>
      <c r="DH36" s="356"/>
      <c r="DI36" s="356"/>
      <c r="DJ36" s="356"/>
      <c r="DK36" s="357"/>
      <c r="DL36" s="368">
        <v>3182133</v>
      </c>
      <c r="DM36" s="356"/>
      <c r="DN36" s="356"/>
      <c r="DO36" s="356"/>
      <c r="DP36" s="356"/>
      <c r="DQ36" s="356"/>
      <c r="DR36" s="356"/>
      <c r="DS36" s="356"/>
      <c r="DT36" s="356"/>
      <c r="DU36" s="356"/>
      <c r="DV36" s="357"/>
      <c r="DW36" s="364">
        <v>11.5</v>
      </c>
      <c r="DX36" s="391"/>
      <c r="DY36" s="391"/>
      <c r="DZ36" s="391"/>
      <c r="EA36" s="391"/>
      <c r="EB36" s="391"/>
      <c r="EC36" s="393"/>
    </row>
    <row r="37" spans="2:133" ht="11.25" customHeight="1" x14ac:dyDescent="0.15">
      <c r="B37" s="361" t="s">
        <v>270</v>
      </c>
      <c r="C37" s="362"/>
      <c r="D37" s="362"/>
      <c r="E37" s="362"/>
      <c r="F37" s="362"/>
      <c r="G37" s="362"/>
      <c r="H37" s="362"/>
      <c r="I37" s="362"/>
      <c r="J37" s="362"/>
      <c r="K37" s="362"/>
      <c r="L37" s="362"/>
      <c r="M37" s="362"/>
      <c r="N37" s="362"/>
      <c r="O37" s="362"/>
      <c r="P37" s="362"/>
      <c r="Q37" s="363"/>
      <c r="R37" s="355">
        <v>2523928</v>
      </c>
      <c r="S37" s="356"/>
      <c r="T37" s="356"/>
      <c r="U37" s="356"/>
      <c r="V37" s="356"/>
      <c r="W37" s="356"/>
      <c r="X37" s="356"/>
      <c r="Y37" s="357"/>
      <c r="Z37" s="358">
        <v>4.7</v>
      </c>
      <c r="AA37" s="358"/>
      <c r="AB37" s="358"/>
      <c r="AC37" s="358"/>
      <c r="AD37" s="359">
        <v>764</v>
      </c>
      <c r="AE37" s="359"/>
      <c r="AF37" s="359"/>
      <c r="AG37" s="359"/>
      <c r="AH37" s="359"/>
      <c r="AI37" s="359"/>
      <c r="AJ37" s="359"/>
      <c r="AK37" s="359"/>
      <c r="AL37" s="364">
        <v>0</v>
      </c>
      <c r="AM37" s="365"/>
      <c r="AN37" s="365"/>
      <c r="AO37" s="366"/>
      <c r="AQ37" s="429" t="s">
        <v>271</v>
      </c>
      <c r="AR37" s="430"/>
      <c r="AS37" s="430"/>
      <c r="AT37" s="430"/>
      <c r="AU37" s="430"/>
      <c r="AV37" s="430"/>
      <c r="AW37" s="430"/>
      <c r="AX37" s="430"/>
      <c r="AY37" s="431"/>
      <c r="AZ37" s="355">
        <v>1805644</v>
      </c>
      <c r="BA37" s="356"/>
      <c r="BB37" s="356"/>
      <c r="BC37" s="356"/>
      <c r="BD37" s="389"/>
      <c r="BE37" s="389"/>
      <c r="BF37" s="411"/>
      <c r="BG37" s="361" t="s">
        <v>272</v>
      </c>
      <c r="BH37" s="362"/>
      <c r="BI37" s="362"/>
      <c r="BJ37" s="362"/>
      <c r="BK37" s="362"/>
      <c r="BL37" s="362"/>
      <c r="BM37" s="362"/>
      <c r="BN37" s="362"/>
      <c r="BO37" s="362"/>
      <c r="BP37" s="362"/>
      <c r="BQ37" s="362"/>
      <c r="BR37" s="362"/>
      <c r="BS37" s="362"/>
      <c r="BT37" s="362"/>
      <c r="BU37" s="363"/>
      <c r="BV37" s="355">
        <v>217781</v>
      </c>
      <c r="BW37" s="356"/>
      <c r="BX37" s="356"/>
      <c r="BY37" s="356"/>
      <c r="BZ37" s="356"/>
      <c r="CA37" s="356"/>
      <c r="CB37" s="369"/>
      <c r="CD37" s="361" t="s">
        <v>273</v>
      </c>
      <c r="CE37" s="362"/>
      <c r="CF37" s="362"/>
      <c r="CG37" s="362"/>
      <c r="CH37" s="362"/>
      <c r="CI37" s="362"/>
      <c r="CJ37" s="362"/>
      <c r="CK37" s="362"/>
      <c r="CL37" s="362"/>
      <c r="CM37" s="362"/>
      <c r="CN37" s="362"/>
      <c r="CO37" s="362"/>
      <c r="CP37" s="362"/>
      <c r="CQ37" s="363"/>
      <c r="CR37" s="355">
        <v>122436</v>
      </c>
      <c r="CS37" s="389"/>
      <c r="CT37" s="389"/>
      <c r="CU37" s="389"/>
      <c r="CV37" s="389"/>
      <c r="CW37" s="389"/>
      <c r="CX37" s="389"/>
      <c r="CY37" s="390"/>
      <c r="CZ37" s="364">
        <v>0.2</v>
      </c>
      <c r="DA37" s="391"/>
      <c r="DB37" s="391"/>
      <c r="DC37" s="392"/>
      <c r="DD37" s="368">
        <v>120485</v>
      </c>
      <c r="DE37" s="389"/>
      <c r="DF37" s="389"/>
      <c r="DG37" s="389"/>
      <c r="DH37" s="389"/>
      <c r="DI37" s="389"/>
      <c r="DJ37" s="389"/>
      <c r="DK37" s="390"/>
      <c r="DL37" s="368">
        <v>109967</v>
      </c>
      <c r="DM37" s="389"/>
      <c r="DN37" s="389"/>
      <c r="DO37" s="389"/>
      <c r="DP37" s="389"/>
      <c r="DQ37" s="389"/>
      <c r="DR37" s="389"/>
      <c r="DS37" s="389"/>
      <c r="DT37" s="389"/>
      <c r="DU37" s="389"/>
      <c r="DV37" s="390"/>
      <c r="DW37" s="364">
        <v>0.4</v>
      </c>
      <c r="DX37" s="391"/>
      <c r="DY37" s="391"/>
      <c r="DZ37" s="391"/>
      <c r="EA37" s="391"/>
      <c r="EB37" s="391"/>
      <c r="EC37" s="393"/>
    </row>
    <row r="38" spans="2:133" ht="11.25" customHeight="1" x14ac:dyDescent="0.15">
      <c r="B38" s="361" t="s">
        <v>274</v>
      </c>
      <c r="C38" s="362"/>
      <c r="D38" s="362"/>
      <c r="E38" s="362"/>
      <c r="F38" s="362"/>
      <c r="G38" s="362"/>
      <c r="H38" s="362"/>
      <c r="I38" s="362"/>
      <c r="J38" s="362"/>
      <c r="K38" s="362"/>
      <c r="L38" s="362"/>
      <c r="M38" s="362"/>
      <c r="N38" s="362"/>
      <c r="O38" s="362"/>
      <c r="P38" s="362"/>
      <c r="Q38" s="363"/>
      <c r="R38" s="355">
        <v>3093804</v>
      </c>
      <c r="S38" s="356"/>
      <c r="T38" s="356"/>
      <c r="U38" s="356"/>
      <c r="V38" s="356"/>
      <c r="W38" s="356"/>
      <c r="X38" s="356"/>
      <c r="Y38" s="357"/>
      <c r="Z38" s="358">
        <v>5.7</v>
      </c>
      <c r="AA38" s="358"/>
      <c r="AB38" s="358"/>
      <c r="AC38" s="358"/>
      <c r="AD38" s="359" t="s">
        <v>65</v>
      </c>
      <c r="AE38" s="359"/>
      <c r="AF38" s="359"/>
      <c r="AG38" s="359"/>
      <c r="AH38" s="359"/>
      <c r="AI38" s="359"/>
      <c r="AJ38" s="359"/>
      <c r="AK38" s="359"/>
      <c r="AL38" s="364" t="s">
        <v>190</v>
      </c>
      <c r="AM38" s="365"/>
      <c r="AN38" s="365"/>
      <c r="AO38" s="366"/>
      <c r="AQ38" s="429" t="s">
        <v>275</v>
      </c>
      <c r="AR38" s="430"/>
      <c r="AS38" s="430"/>
      <c r="AT38" s="430"/>
      <c r="AU38" s="430"/>
      <c r="AV38" s="430"/>
      <c r="AW38" s="430"/>
      <c r="AX38" s="430"/>
      <c r="AY38" s="431"/>
      <c r="AZ38" s="355">
        <v>447719</v>
      </c>
      <c r="BA38" s="356"/>
      <c r="BB38" s="356"/>
      <c r="BC38" s="356"/>
      <c r="BD38" s="389"/>
      <c r="BE38" s="389"/>
      <c r="BF38" s="411"/>
      <c r="BG38" s="361" t="s">
        <v>276</v>
      </c>
      <c r="BH38" s="362"/>
      <c r="BI38" s="362"/>
      <c r="BJ38" s="362"/>
      <c r="BK38" s="362"/>
      <c r="BL38" s="362"/>
      <c r="BM38" s="362"/>
      <c r="BN38" s="362"/>
      <c r="BO38" s="362"/>
      <c r="BP38" s="362"/>
      <c r="BQ38" s="362"/>
      <c r="BR38" s="362"/>
      <c r="BS38" s="362"/>
      <c r="BT38" s="362"/>
      <c r="BU38" s="363"/>
      <c r="BV38" s="355">
        <v>11924</v>
      </c>
      <c r="BW38" s="356"/>
      <c r="BX38" s="356"/>
      <c r="BY38" s="356"/>
      <c r="BZ38" s="356"/>
      <c r="CA38" s="356"/>
      <c r="CB38" s="369"/>
      <c r="CD38" s="361" t="s">
        <v>277</v>
      </c>
      <c r="CE38" s="362"/>
      <c r="CF38" s="362"/>
      <c r="CG38" s="362"/>
      <c r="CH38" s="362"/>
      <c r="CI38" s="362"/>
      <c r="CJ38" s="362"/>
      <c r="CK38" s="362"/>
      <c r="CL38" s="362"/>
      <c r="CM38" s="362"/>
      <c r="CN38" s="362"/>
      <c r="CO38" s="362"/>
      <c r="CP38" s="362"/>
      <c r="CQ38" s="363"/>
      <c r="CR38" s="355">
        <v>4004156</v>
      </c>
      <c r="CS38" s="356"/>
      <c r="CT38" s="356"/>
      <c r="CU38" s="356"/>
      <c r="CV38" s="356"/>
      <c r="CW38" s="356"/>
      <c r="CX38" s="356"/>
      <c r="CY38" s="357"/>
      <c r="CZ38" s="364">
        <v>7.6</v>
      </c>
      <c r="DA38" s="391"/>
      <c r="DB38" s="391"/>
      <c r="DC38" s="392"/>
      <c r="DD38" s="368">
        <v>3287687</v>
      </c>
      <c r="DE38" s="356"/>
      <c r="DF38" s="356"/>
      <c r="DG38" s="356"/>
      <c r="DH38" s="356"/>
      <c r="DI38" s="356"/>
      <c r="DJ38" s="356"/>
      <c r="DK38" s="357"/>
      <c r="DL38" s="368">
        <v>3162221</v>
      </c>
      <c r="DM38" s="356"/>
      <c r="DN38" s="356"/>
      <c r="DO38" s="356"/>
      <c r="DP38" s="356"/>
      <c r="DQ38" s="356"/>
      <c r="DR38" s="356"/>
      <c r="DS38" s="356"/>
      <c r="DT38" s="356"/>
      <c r="DU38" s="356"/>
      <c r="DV38" s="357"/>
      <c r="DW38" s="364">
        <v>11.4</v>
      </c>
      <c r="DX38" s="391"/>
      <c r="DY38" s="391"/>
      <c r="DZ38" s="391"/>
      <c r="EA38" s="391"/>
      <c r="EB38" s="391"/>
      <c r="EC38" s="393"/>
    </row>
    <row r="39" spans="2:133" ht="11.25" customHeight="1" x14ac:dyDescent="0.15">
      <c r="B39" s="361" t="s">
        <v>278</v>
      </c>
      <c r="C39" s="362"/>
      <c r="D39" s="362"/>
      <c r="E39" s="362"/>
      <c r="F39" s="362"/>
      <c r="G39" s="362"/>
      <c r="H39" s="362"/>
      <c r="I39" s="362"/>
      <c r="J39" s="362"/>
      <c r="K39" s="362"/>
      <c r="L39" s="362"/>
      <c r="M39" s="362"/>
      <c r="N39" s="362"/>
      <c r="O39" s="362"/>
      <c r="P39" s="362"/>
      <c r="Q39" s="363"/>
      <c r="R39" s="355" t="s">
        <v>65</v>
      </c>
      <c r="S39" s="356"/>
      <c r="T39" s="356"/>
      <c r="U39" s="356"/>
      <c r="V39" s="356"/>
      <c r="W39" s="356"/>
      <c r="X39" s="356"/>
      <c r="Y39" s="357"/>
      <c r="Z39" s="358" t="s">
        <v>65</v>
      </c>
      <c r="AA39" s="358"/>
      <c r="AB39" s="358"/>
      <c r="AC39" s="358"/>
      <c r="AD39" s="359" t="s">
        <v>65</v>
      </c>
      <c r="AE39" s="359"/>
      <c r="AF39" s="359"/>
      <c r="AG39" s="359"/>
      <c r="AH39" s="359"/>
      <c r="AI39" s="359"/>
      <c r="AJ39" s="359"/>
      <c r="AK39" s="359"/>
      <c r="AL39" s="364" t="s">
        <v>65</v>
      </c>
      <c r="AM39" s="365"/>
      <c r="AN39" s="365"/>
      <c r="AO39" s="366"/>
      <c r="AQ39" s="429" t="s">
        <v>279</v>
      </c>
      <c r="AR39" s="430"/>
      <c r="AS39" s="430"/>
      <c r="AT39" s="430"/>
      <c r="AU39" s="430"/>
      <c r="AV39" s="430"/>
      <c r="AW39" s="430"/>
      <c r="AX39" s="430"/>
      <c r="AY39" s="431"/>
      <c r="AZ39" s="355" t="s">
        <v>65</v>
      </c>
      <c r="BA39" s="356"/>
      <c r="BB39" s="356"/>
      <c r="BC39" s="356"/>
      <c r="BD39" s="389"/>
      <c r="BE39" s="389"/>
      <c r="BF39" s="411"/>
      <c r="BG39" s="361" t="s">
        <v>280</v>
      </c>
      <c r="BH39" s="362"/>
      <c r="BI39" s="362"/>
      <c r="BJ39" s="362"/>
      <c r="BK39" s="362"/>
      <c r="BL39" s="362"/>
      <c r="BM39" s="362"/>
      <c r="BN39" s="362"/>
      <c r="BO39" s="362"/>
      <c r="BP39" s="362"/>
      <c r="BQ39" s="362"/>
      <c r="BR39" s="362"/>
      <c r="BS39" s="362"/>
      <c r="BT39" s="362"/>
      <c r="BU39" s="363"/>
      <c r="BV39" s="355">
        <v>17436</v>
      </c>
      <c r="BW39" s="356"/>
      <c r="BX39" s="356"/>
      <c r="BY39" s="356"/>
      <c r="BZ39" s="356"/>
      <c r="CA39" s="356"/>
      <c r="CB39" s="369"/>
      <c r="CD39" s="361" t="s">
        <v>281</v>
      </c>
      <c r="CE39" s="362"/>
      <c r="CF39" s="362"/>
      <c r="CG39" s="362"/>
      <c r="CH39" s="362"/>
      <c r="CI39" s="362"/>
      <c r="CJ39" s="362"/>
      <c r="CK39" s="362"/>
      <c r="CL39" s="362"/>
      <c r="CM39" s="362"/>
      <c r="CN39" s="362"/>
      <c r="CO39" s="362"/>
      <c r="CP39" s="362"/>
      <c r="CQ39" s="363"/>
      <c r="CR39" s="355">
        <v>1789201</v>
      </c>
      <c r="CS39" s="389"/>
      <c r="CT39" s="389"/>
      <c r="CU39" s="389"/>
      <c r="CV39" s="389"/>
      <c r="CW39" s="389"/>
      <c r="CX39" s="389"/>
      <c r="CY39" s="390"/>
      <c r="CZ39" s="364">
        <v>3.4</v>
      </c>
      <c r="DA39" s="391"/>
      <c r="DB39" s="391"/>
      <c r="DC39" s="392"/>
      <c r="DD39" s="368">
        <v>813285</v>
      </c>
      <c r="DE39" s="389"/>
      <c r="DF39" s="389"/>
      <c r="DG39" s="389"/>
      <c r="DH39" s="389"/>
      <c r="DI39" s="389"/>
      <c r="DJ39" s="389"/>
      <c r="DK39" s="390"/>
      <c r="DL39" s="368" t="s">
        <v>190</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282</v>
      </c>
      <c r="C40" s="362"/>
      <c r="D40" s="362"/>
      <c r="E40" s="362"/>
      <c r="F40" s="362"/>
      <c r="G40" s="362"/>
      <c r="H40" s="362"/>
      <c r="I40" s="362"/>
      <c r="J40" s="362"/>
      <c r="K40" s="362"/>
      <c r="L40" s="362"/>
      <c r="M40" s="362"/>
      <c r="N40" s="362"/>
      <c r="O40" s="362"/>
      <c r="P40" s="362"/>
      <c r="Q40" s="363"/>
      <c r="R40" s="355">
        <v>298504</v>
      </c>
      <c r="S40" s="356"/>
      <c r="T40" s="356"/>
      <c r="U40" s="356"/>
      <c r="V40" s="356"/>
      <c r="W40" s="356"/>
      <c r="X40" s="356"/>
      <c r="Y40" s="357"/>
      <c r="Z40" s="358">
        <v>0.6</v>
      </c>
      <c r="AA40" s="358"/>
      <c r="AB40" s="358"/>
      <c r="AC40" s="358"/>
      <c r="AD40" s="359" t="s">
        <v>65</v>
      </c>
      <c r="AE40" s="359"/>
      <c r="AF40" s="359"/>
      <c r="AG40" s="359"/>
      <c r="AH40" s="359"/>
      <c r="AI40" s="359"/>
      <c r="AJ40" s="359"/>
      <c r="AK40" s="359"/>
      <c r="AL40" s="364" t="s">
        <v>65</v>
      </c>
      <c r="AM40" s="365"/>
      <c r="AN40" s="365"/>
      <c r="AO40" s="366"/>
      <c r="AQ40" s="429" t="s">
        <v>283</v>
      </c>
      <c r="AR40" s="430"/>
      <c r="AS40" s="430"/>
      <c r="AT40" s="430"/>
      <c r="AU40" s="430"/>
      <c r="AV40" s="430"/>
      <c r="AW40" s="430"/>
      <c r="AX40" s="430"/>
      <c r="AY40" s="431"/>
      <c r="AZ40" s="355" t="s">
        <v>65</v>
      </c>
      <c r="BA40" s="356"/>
      <c r="BB40" s="356"/>
      <c r="BC40" s="356"/>
      <c r="BD40" s="389"/>
      <c r="BE40" s="389"/>
      <c r="BF40" s="411"/>
      <c r="BG40" s="407" t="s">
        <v>284</v>
      </c>
      <c r="BH40" s="408"/>
      <c r="BI40" s="408"/>
      <c r="BJ40" s="408"/>
      <c r="BK40" s="408"/>
      <c r="BL40" s="432"/>
      <c r="BM40" s="362" t="s">
        <v>285</v>
      </c>
      <c r="BN40" s="362"/>
      <c r="BO40" s="362"/>
      <c r="BP40" s="362"/>
      <c r="BQ40" s="362"/>
      <c r="BR40" s="362"/>
      <c r="BS40" s="362"/>
      <c r="BT40" s="362"/>
      <c r="BU40" s="363"/>
      <c r="BV40" s="355">
        <v>88</v>
      </c>
      <c r="BW40" s="356"/>
      <c r="BX40" s="356"/>
      <c r="BY40" s="356"/>
      <c r="BZ40" s="356"/>
      <c r="CA40" s="356"/>
      <c r="CB40" s="369"/>
      <c r="CD40" s="361" t="s">
        <v>286</v>
      </c>
      <c r="CE40" s="362"/>
      <c r="CF40" s="362"/>
      <c r="CG40" s="362"/>
      <c r="CH40" s="362"/>
      <c r="CI40" s="362"/>
      <c r="CJ40" s="362"/>
      <c r="CK40" s="362"/>
      <c r="CL40" s="362"/>
      <c r="CM40" s="362"/>
      <c r="CN40" s="362"/>
      <c r="CO40" s="362"/>
      <c r="CP40" s="362"/>
      <c r="CQ40" s="363"/>
      <c r="CR40" s="355">
        <v>1562822</v>
      </c>
      <c r="CS40" s="356"/>
      <c r="CT40" s="356"/>
      <c r="CU40" s="356"/>
      <c r="CV40" s="356"/>
      <c r="CW40" s="356"/>
      <c r="CX40" s="356"/>
      <c r="CY40" s="357"/>
      <c r="CZ40" s="364">
        <v>3</v>
      </c>
      <c r="DA40" s="391"/>
      <c r="DB40" s="391"/>
      <c r="DC40" s="392"/>
      <c r="DD40" s="368">
        <v>200298</v>
      </c>
      <c r="DE40" s="356"/>
      <c r="DF40" s="356"/>
      <c r="DG40" s="356"/>
      <c r="DH40" s="356"/>
      <c r="DI40" s="356"/>
      <c r="DJ40" s="356"/>
      <c r="DK40" s="357"/>
      <c r="DL40" s="368" t="s">
        <v>65</v>
      </c>
      <c r="DM40" s="356"/>
      <c r="DN40" s="356"/>
      <c r="DO40" s="356"/>
      <c r="DP40" s="356"/>
      <c r="DQ40" s="356"/>
      <c r="DR40" s="356"/>
      <c r="DS40" s="356"/>
      <c r="DT40" s="356"/>
      <c r="DU40" s="356"/>
      <c r="DV40" s="357"/>
      <c r="DW40" s="364" t="s">
        <v>190</v>
      </c>
      <c r="DX40" s="391"/>
      <c r="DY40" s="391"/>
      <c r="DZ40" s="391"/>
      <c r="EA40" s="391"/>
      <c r="EB40" s="391"/>
      <c r="EC40" s="393"/>
    </row>
    <row r="41" spans="2:133" ht="11.25" customHeight="1" x14ac:dyDescent="0.15">
      <c r="B41" s="376" t="s">
        <v>287</v>
      </c>
      <c r="C41" s="377"/>
      <c r="D41" s="377"/>
      <c r="E41" s="377"/>
      <c r="F41" s="377"/>
      <c r="G41" s="377"/>
      <c r="H41" s="377"/>
      <c r="I41" s="377"/>
      <c r="J41" s="377"/>
      <c r="K41" s="377"/>
      <c r="L41" s="377"/>
      <c r="M41" s="377"/>
      <c r="N41" s="377"/>
      <c r="O41" s="377"/>
      <c r="P41" s="377"/>
      <c r="Q41" s="378"/>
      <c r="R41" s="433">
        <v>54241529</v>
      </c>
      <c r="S41" s="434"/>
      <c r="T41" s="434"/>
      <c r="U41" s="434"/>
      <c r="V41" s="434"/>
      <c r="W41" s="434"/>
      <c r="X41" s="434"/>
      <c r="Y41" s="435"/>
      <c r="Z41" s="436">
        <v>100</v>
      </c>
      <c r="AA41" s="436"/>
      <c r="AB41" s="436"/>
      <c r="AC41" s="436"/>
      <c r="AD41" s="437">
        <v>27329328</v>
      </c>
      <c r="AE41" s="437"/>
      <c r="AF41" s="437"/>
      <c r="AG41" s="437"/>
      <c r="AH41" s="437"/>
      <c r="AI41" s="437"/>
      <c r="AJ41" s="437"/>
      <c r="AK41" s="437"/>
      <c r="AL41" s="438">
        <v>100</v>
      </c>
      <c r="AM41" s="420"/>
      <c r="AN41" s="420"/>
      <c r="AO41" s="439"/>
      <c r="AQ41" s="429" t="s">
        <v>288</v>
      </c>
      <c r="AR41" s="430"/>
      <c r="AS41" s="430"/>
      <c r="AT41" s="430"/>
      <c r="AU41" s="430"/>
      <c r="AV41" s="430"/>
      <c r="AW41" s="430"/>
      <c r="AX41" s="430"/>
      <c r="AY41" s="431"/>
      <c r="AZ41" s="355">
        <v>767529</v>
      </c>
      <c r="BA41" s="356"/>
      <c r="BB41" s="356"/>
      <c r="BC41" s="356"/>
      <c r="BD41" s="389"/>
      <c r="BE41" s="389"/>
      <c r="BF41" s="411"/>
      <c r="BG41" s="407"/>
      <c r="BH41" s="408"/>
      <c r="BI41" s="408"/>
      <c r="BJ41" s="408"/>
      <c r="BK41" s="408"/>
      <c r="BL41" s="432"/>
      <c r="BM41" s="362" t="s">
        <v>289</v>
      </c>
      <c r="BN41" s="362"/>
      <c r="BO41" s="362"/>
      <c r="BP41" s="362"/>
      <c r="BQ41" s="362"/>
      <c r="BR41" s="362"/>
      <c r="BS41" s="362"/>
      <c r="BT41" s="362"/>
      <c r="BU41" s="363"/>
      <c r="BV41" s="355" t="s">
        <v>65</v>
      </c>
      <c r="BW41" s="356"/>
      <c r="BX41" s="356"/>
      <c r="BY41" s="356"/>
      <c r="BZ41" s="356"/>
      <c r="CA41" s="356"/>
      <c r="CB41" s="369"/>
      <c r="CD41" s="361" t="s">
        <v>290</v>
      </c>
      <c r="CE41" s="362"/>
      <c r="CF41" s="362"/>
      <c r="CG41" s="362"/>
      <c r="CH41" s="362"/>
      <c r="CI41" s="362"/>
      <c r="CJ41" s="362"/>
      <c r="CK41" s="362"/>
      <c r="CL41" s="362"/>
      <c r="CM41" s="362"/>
      <c r="CN41" s="362"/>
      <c r="CO41" s="362"/>
      <c r="CP41" s="362"/>
      <c r="CQ41" s="363"/>
      <c r="CR41" s="355" t="s">
        <v>190</v>
      </c>
      <c r="CS41" s="389"/>
      <c r="CT41" s="389"/>
      <c r="CU41" s="389"/>
      <c r="CV41" s="389"/>
      <c r="CW41" s="389"/>
      <c r="CX41" s="389"/>
      <c r="CY41" s="390"/>
      <c r="CZ41" s="364" t="s">
        <v>190</v>
      </c>
      <c r="DA41" s="391"/>
      <c r="DB41" s="391"/>
      <c r="DC41" s="392"/>
      <c r="DD41" s="368" t="s">
        <v>190</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291</v>
      </c>
      <c r="AR42" s="447"/>
      <c r="AS42" s="447"/>
      <c r="AT42" s="447"/>
      <c r="AU42" s="447"/>
      <c r="AV42" s="447"/>
      <c r="AW42" s="447"/>
      <c r="AX42" s="447"/>
      <c r="AY42" s="448"/>
      <c r="AZ42" s="433">
        <v>3236627</v>
      </c>
      <c r="BA42" s="434"/>
      <c r="BB42" s="434"/>
      <c r="BC42" s="434"/>
      <c r="BD42" s="419"/>
      <c r="BE42" s="419"/>
      <c r="BF42" s="421"/>
      <c r="BG42" s="414"/>
      <c r="BH42" s="415"/>
      <c r="BI42" s="415"/>
      <c r="BJ42" s="415"/>
      <c r="BK42" s="415"/>
      <c r="BL42" s="449"/>
      <c r="BM42" s="377" t="s">
        <v>292</v>
      </c>
      <c r="BN42" s="377"/>
      <c r="BO42" s="377"/>
      <c r="BP42" s="377"/>
      <c r="BQ42" s="377"/>
      <c r="BR42" s="377"/>
      <c r="BS42" s="377"/>
      <c r="BT42" s="377"/>
      <c r="BU42" s="378"/>
      <c r="BV42" s="433">
        <v>395</v>
      </c>
      <c r="BW42" s="434"/>
      <c r="BX42" s="434"/>
      <c r="BY42" s="434"/>
      <c r="BZ42" s="434"/>
      <c r="CA42" s="434"/>
      <c r="CB42" s="450"/>
      <c r="CD42" s="361" t="s">
        <v>293</v>
      </c>
      <c r="CE42" s="362"/>
      <c r="CF42" s="362"/>
      <c r="CG42" s="362"/>
      <c r="CH42" s="362"/>
      <c r="CI42" s="362"/>
      <c r="CJ42" s="362"/>
      <c r="CK42" s="362"/>
      <c r="CL42" s="362"/>
      <c r="CM42" s="362"/>
      <c r="CN42" s="362"/>
      <c r="CO42" s="362"/>
      <c r="CP42" s="362"/>
      <c r="CQ42" s="363"/>
      <c r="CR42" s="355">
        <v>6689071</v>
      </c>
      <c r="CS42" s="389"/>
      <c r="CT42" s="389"/>
      <c r="CU42" s="389"/>
      <c r="CV42" s="389"/>
      <c r="CW42" s="389"/>
      <c r="CX42" s="389"/>
      <c r="CY42" s="390"/>
      <c r="CZ42" s="364">
        <v>12.7</v>
      </c>
      <c r="DA42" s="391"/>
      <c r="DB42" s="391"/>
      <c r="DC42" s="392"/>
      <c r="DD42" s="368">
        <v>1542915</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294</v>
      </c>
      <c r="CD43" s="361" t="s">
        <v>295</v>
      </c>
      <c r="CE43" s="362"/>
      <c r="CF43" s="362"/>
      <c r="CG43" s="362"/>
      <c r="CH43" s="362"/>
      <c r="CI43" s="362"/>
      <c r="CJ43" s="362"/>
      <c r="CK43" s="362"/>
      <c r="CL43" s="362"/>
      <c r="CM43" s="362"/>
      <c r="CN43" s="362"/>
      <c r="CO43" s="362"/>
      <c r="CP43" s="362"/>
      <c r="CQ43" s="363"/>
      <c r="CR43" s="355">
        <v>36583</v>
      </c>
      <c r="CS43" s="389"/>
      <c r="CT43" s="389"/>
      <c r="CU43" s="389"/>
      <c r="CV43" s="389"/>
      <c r="CW43" s="389"/>
      <c r="CX43" s="389"/>
      <c r="CY43" s="390"/>
      <c r="CZ43" s="364">
        <v>0.1</v>
      </c>
      <c r="DA43" s="391"/>
      <c r="DB43" s="391"/>
      <c r="DC43" s="392"/>
      <c r="DD43" s="368">
        <v>34321</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296</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243</v>
      </c>
      <c r="CE44" s="395"/>
      <c r="CF44" s="361" t="s">
        <v>297</v>
      </c>
      <c r="CG44" s="362"/>
      <c r="CH44" s="362"/>
      <c r="CI44" s="362"/>
      <c r="CJ44" s="362"/>
      <c r="CK44" s="362"/>
      <c r="CL44" s="362"/>
      <c r="CM44" s="362"/>
      <c r="CN44" s="362"/>
      <c r="CO44" s="362"/>
      <c r="CP44" s="362"/>
      <c r="CQ44" s="363"/>
      <c r="CR44" s="355">
        <v>4708262</v>
      </c>
      <c r="CS44" s="356"/>
      <c r="CT44" s="356"/>
      <c r="CU44" s="356"/>
      <c r="CV44" s="356"/>
      <c r="CW44" s="356"/>
      <c r="CX44" s="356"/>
      <c r="CY44" s="357"/>
      <c r="CZ44" s="364">
        <v>9</v>
      </c>
      <c r="DA44" s="365"/>
      <c r="DB44" s="365"/>
      <c r="DC44" s="370"/>
      <c r="DD44" s="368">
        <v>1058190</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298</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299</v>
      </c>
      <c r="CG45" s="362"/>
      <c r="CH45" s="362"/>
      <c r="CI45" s="362"/>
      <c r="CJ45" s="362"/>
      <c r="CK45" s="362"/>
      <c r="CL45" s="362"/>
      <c r="CM45" s="362"/>
      <c r="CN45" s="362"/>
      <c r="CO45" s="362"/>
      <c r="CP45" s="362"/>
      <c r="CQ45" s="363"/>
      <c r="CR45" s="355">
        <v>2411874</v>
      </c>
      <c r="CS45" s="389"/>
      <c r="CT45" s="389"/>
      <c r="CU45" s="389"/>
      <c r="CV45" s="389"/>
      <c r="CW45" s="389"/>
      <c r="CX45" s="389"/>
      <c r="CY45" s="390"/>
      <c r="CZ45" s="364">
        <v>4.5999999999999996</v>
      </c>
      <c r="DA45" s="391"/>
      <c r="DB45" s="391"/>
      <c r="DC45" s="392"/>
      <c r="DD45" s="368">
        <v>338354</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300</v>
      </c>
      <c r="CG46" s="362"/>
      <c r="CH46" s="362"/>
      <c r="CI46" s="362"/>
      <c r="CJ46" s="362"/>
      <c r="CK46" s="362"/>
      <c r="CL46" s="362"/>
      <c r="CM46" s="362"/>
      <c r="CN46" s="362"/>
      <c r="CO46" s="362"/>
      <c r="CP46" s="362"/>
      <c r="CQ46" s="363"/>
      <c r="CR46" s="355">
        <v>2067132</v>
      </c>
      <c r="CS46" s="356"/>
      <c r="CT46" s="356"/>
      <c r="CU46" s="356"/>
      <c r="CV46" s="356"/>
      <c r="CW46" s="356"/>
      <c r="CX46" s="356"/>
      <c r="CY46" s="357"/>
      <c r="CZ46" s="364">
        <v>3.9</v>
      </c>
      <c r="DA46" s="365"/>
      <c r="DB46" s="365"/>
      <c r="DC46" s="370"/>
      <c r="DD46" s="368">
        <v>673265</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301</v>
      </c>
      <c r="CG47" s="362"/>
      <c r="CH47" s="362"/>
      <c r="CI47" s="362"/>
      <c r="CJ47" s="362"/>
      <c r="CK47" s="362"/>
      <c r="CL47" s="362"/>
      <c r="CM47" s="362"/>
      <c r="CN47" s="362"/>
      <c r="CO47" s="362"/>
      <c r="CP47" s="362"/>
      <c r="CQ47" s="363"/>
      <c r="CR47" s="355">
        <v>1980809</v>
      </c>
      <c r="CS47" s="389"/>
      <c r="CT47" s="389"/>
      <c r="CU47" s="389"/>
      <c r="CV47" s="389"/>
      <c r="CW47" s="389"/>
      <c r="CX47" s="389"/>
      <c r="CY47" s="390"/>
      <c r="CZ47" s="364">
        <v>3.8</v>
      </c>
      <c r="DA47" s="391"/>
      <c r="DB47" s="391"/>
      <c r="DC47" s="392"/>
      <c r="DD47" s="368">
        <v>484725</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302</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303</v>
      </c>
      <c r="CE49" s="377"/>
      <c r="CF49" s="377"/>
      <c r="CG49" s="377"/>
      <c r="CH49" s="377"/>
      <c r="CI49" s="377"/>
      <c r="CJ49" s="377"/>
      <c r="CK49" s="377"/>
      <c r="CL49" s="377"/>
      <c r="CM49" s="377"/>
      <c r="CN49" s="377"/>
      <c r="CO49" s="377"/>
      <c r="CP49" s="377"/>
      <c r="CQ49" s="378"/>
      <c r="CR49" s="433">
        <v>52500075</v>
      </c>
      <c r="CS49" s="419"/>
      <c r="CT49" s="419"/>
      <c r="CU49" s="419"/>
      <c r="CV49" s="419"/>
      <c r="CW49" s="419"/>
      <c r="CX49" s="419"/>
      <c r="CY49" s="454"/>
      <c r="CZ49" s="438">
        <v>100</v>
      </c>
      <c r="DA49" s="455"/>
      <c r="DB49" s="455"/>
      <c r="DC49" s="456"/>
      <c r="DD49" s="457">
        <v>32672308</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lL0TRwfsBTzEjLUNNDxdStCj8VswgH98BTbJsmWba4kctAomVErfTDRWoRWsIVWqj3e9I1kBYj5dTNEqAzPkeQ==" saltValue="+30XiSGxiMSrus67r8sr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304</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305</v>
      </c>
      <c r="DK2" s="472"/>
      <c r="DL2" s="472"/>
      <c r="DM2" s="472"/>
      <c r="DN2" s="472"/>
      <c r="DO2" s="473"/>
      <c r="DP2" s="466"/>
      <c r="DQ2" s="471" t="s">
        <v>306</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308</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309</v>
      </c>
      <c r="B5" s="481"/>
      <c r="C5" s="481"/>
      <c r="D5" s="481"/>
      <c r="E5" s="481"/>
      <c r="F5" s="481"/>
      <c r="G5" s="481"/>
      <c r="H5" s="481"/>
      <c r="I5" s="481"/>
      <c r="J5" s="481"/>
      <c r="K5" s="481"/>
      <c r="L5" s="481"/>
      <c r="M5" s="481"/>
      <c r="N5" s="481"/>
      <c r="O5" s="481"/>
      <c r="P5" s="482"/>
      <c r="Q5" s="483" t="s">
        <v>310</v>
      </c>
      <c r="R5" s="484"/>
      <c r="S5" s="484"/>
      <c r="T5" s="484"/>
      <c r="U5" s="485"/>
      <c r="V5" s="483" t="s">
        <v>311</v>
      </c>
      <c r="W5" s="484"/>
      <c r="X5" s="484"/>
      <c r="Y5" s="484"/>
      <c r="Z5" s="485"/>
      <c r="AA5" s="483" t="s">
        <v>312</v>
      </c>
      <c r="AB5" s="484"/>
      <c r="AC5" s="484"/>
      <c r="AD5" s="484"/>
      <c r="AE5" s="484"/>
      <c r="AF5" s="486" t="s">
        <v>313</v>
      </c>
      <c r="AG5" s="484"/>
      <c r="AH5" s="484"/>
      <c r="AI5" s="484"/>
      <c r="AJ5" s="487"/>
      <c r="AK5" s="484" t="s">
        <v>314</v>
      </c>
      <c r="AL5" s="484"/>
      <c r="AM5" s="484"/>
      <c r="AN5" s="484"/>
      <c r="AO5" s="485"/>
      <c r="AP5" s="483" t="s">
        <v>315</v>
      </c>
      <c r="AQ5" s="484"/>
      <c r="AR5" s="484"/>
      <c r="AS5" s="484"/>
      <c r="AT5" s="485"/>
      <c r="AU5" s="483" t="s">
        <v>316</v>
      </c>
      <c r="AV5" s="484"/>
      <c r="AW5" s="484"/>
      <c r="AX5" s="484"/>
      <c r="AY5" s="487"/>
      <c r="AZ5" s="475"/>
      <c r="BA5" s="475"/>
      <c r="BB5" s="475"/>
      <c r="BC5" s="475"/>
      <c r="BD5" s="475"/>
      <c r="BE5" s="476"/>
      <c r="BF5" s="476"/>
      <c r="BG5" s="476"/>
      <c r="BH5" s="476"/>
      <c r="BI5" s="476"/>
      <c r="BJ5" s="476"/>
      <c r="BK5" s="476"/>
      <c r="BL5" s="476"/>
      <c r="BM5" s="476"/>
      <c r="BN5" s="476"/>
      <c r="BO5" s="476"/>
      <c r="BP5" s="476"/>
      <c r="BQ5" s="480" t="s">
        <v>317</v>
      </c>
      <c r="BR5" s="481"/>
      <c r="BS5" s="481"/>
      <c r="BT5" s="481"/>
      <c r="BU5" s="481"/>
      <c r="BV5" s="481"/>
      <c r="BW5" s="481"/>
      <c r="BX5" s="481"/>
      <c r="BY5" s="481"/>
      <c r="BZ5" s="481"/>
      <c r="CA5" s="481"/>
      <c r="CB5" s="481"/>
      <c r="CC5" s="481"/>
      <c r="CD5" s="481"/>
      <c r="CE5" s="481"/>
      <c r="CF5" s="481"/>
      <c r="CG5" s="482"/>
      <c r="CH5" s="483" t="s">
        <v>318</v>
      </c>
      <c r="CI5" s="484"/>
      <c r="CJ5" s="484"/>
      <c r="CK5" s="484"/>
      <c r="CL5" s="485"/>
      <c r="CM5" s="483" t="s">
        <v>319</v>
      </c>
      <c r="CN5" s="484"/>
      <c r="CO5" s="484"/>
      <c r="CP5" s="484"/>
      <c r="CQ5" s="485"/>
      <c r="CR5" s="483" t="s">
        <v>320</v>
      </c>
      <c r="CS5" s="484"/>
      <c r="CT5" s="484"/>
      <c r="CU5" s="484"/>
      <c r="CV5" s="485"/>
      <c r="CW5" s="483" t="s">
        <v>321</v>
      </c>
      <c r="CX5" s="484"/>
      <c r="CY5" s="484"/>
      <c r="CZ5" s="484"/>
      <c r="DA5" s="485"/>
      <c r="DB5" s="483" t="s">
        <v>322</v>
      </c>
      <c r="DC5" s="484"/>
      <c r="DD5" s="484"/>
      <c r="DE5" s="484"/>
      <c r="DF5" s="485"/>
      <c r="DG5" s="488" t="s">
        <v>323</v>
      </c>
      <c r="DH5" s="489"/>
      <c r="DI5" s="489"/>
      <c r="DJ5" s="489"/>
      <c r="DK5" s="490"/>
      <c r="DL5" s="488" t="s">
        <v>324</v>
      </c>
      <c r="DM5" s="489"/>
      <c r="DN5" s="489"/>
      <c r="DO5" s="489"/>
      <c r="DP5" s="490"/>
      <c r="DQ5" s="483" t="s">
        <v>325</v>
      </c>
      <c r="DR5" s="484"/>
      <c r="DS5" s="484"/>
      <c r="DT5" s="484"/>
      <c r="DU5" s="485"/>
      <c r="DV5" s="483" t="s">
        <v>316</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326</v>
      </c>
      <c r="C7" s="504"/>
      <c r="D7" s="504"/>
      <c r="E7" s="504"/>
      <c r="F7" s="504"/>
      <c r="G7" s="504"/>
      <c r="H7" s="504"/>
      <c r="I7" s="504"/>
      <c r="J7" s="504"/>
      <c r="K7" s="504"/>
      <c r="L7" s="504"/>
      <c r="M7" s="504"/>
      <c r="N7" s="504"/>
      <c r="O7" s="504"/>
      <c r="P7" s="505"/>
      <c r="Q7" s="506">
        <v>53798</v>
      </c>
      <c r="R7" s="507"/>
      <c r="S7" s="507"/>
      <c r="T7" s="507"/>
      <c r="U7" s="507"/>
      <c r="V7" s="507">
        <v>52079</v>
      </c>
      <c r="W7" s="507"/>
      <c r="X7" s="507"/>
      <c r="Y7" s="507"/>
      <c r="Z7" s="507"/>
      <c r="AA7" s="507">
        <v>1719</v>
      </c>
      <c r="AB7" s="507"/>
      <c r="AC7" s="507"/>
      <c r="AD7" s="507"/>
      <c r="AE7" s="508"/>
      <c r="AF7" s="509">
        <v>1232</v>
      </c>
      <c r="AG7" s="510"/>
      <c r="AH7" s="510"/>
      <c r="AI7" s="510"/>
      <c r="AJ7" s="511"/>
      <c r="AK7" s="512">
        <v>979</v>
      </c>
      <c r="AL7" s="513"/>
      <c r="AM7" s="513"/>
      <c r="AN7" s="513"/>
      <c r="AO7" s="513"/>
      <c r="AP7" s="513">
        <v>61117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327</v>
      </c>
      <c r="BT7" s="518"/>
      <c r="BU7" s="518"/>
      <c r="BV7" s="518"/>
      <c r="BW7" s="518"/>
      <c r="BX7" s="518"/>
      <c r="BY7" s="518"/>
      <c r="BZ7" s="518"/>
      <c r="CA7" s="518"/>
      <c r="CB7" s="518"/>
      <c r="CC7" s="518"/>
      <c r="CD7" s="518"/>
      <c r="CE7" s="518"/>
      <c r="CF7" s="518"/>
      <c r="CG7" s="519"/>
      <c r="CH7" s="520">
        <v>26</v>
      </c>
      <c r="CI7" s="521"/>
      <c r="CJ7" s="521"/>
      <c r="CK7" s="521"/>
      <c r="CL7" s="522"/>
      <c r="CM7" s="520">
        <v>110</v>
      </c>
      <c r="CN7" s="521"/>
      <c r="CO7" s="521"/>
      <c r="CP7" s="521"/>
      <c r="CQ7" s="522"/>
      <c r="CR7" s="520">
        <v>1</v>
      </c>
      <c r="CS7" s="521"/>
      <c r="CT7" s="521"/>
      <c r="CU7" s="521"/>
      <c r="CV7" s="522"/>
      <c r="CW7" s="520">
        <v>40</v>
      </c>
      <c r="CX7" s="521"/>
      <c r="CY7" s="521"/>
      <c r="CZ7" s="521"/>
      <c r="DA7" s="522"/>
      <c r="DB7" s="520" t="s">
        <v>328</v>
      </c>
      <c r="DC7" s="521"/>
      <c r="DD7" s="521"/>
      <c r="DE7" s="521"/>
      <c r="DF7" s="522"/>
      <c r="DG7" s="520" t="s">
        <v>328</v>
      </c>
      <c r="DH7" s="521"/>
      <c r="DI7" s="521"/>
      <c r="DJ7" s="521"/>
      <c r="DK7" s="522"/>
      <c r="DL7" s="520" t="s">
        <v>328</v>
      </c>
      <c r="DM7" s="521"/>
      <c r="DN7" s="521"/>
      <c r="DO7" s="521"/>
      <c r="DP7" s="522"/>
      <c r="DQ7" s="520" t="s">
        <v>328</v>
      </c>
      <c r="DR7" s="521"/>
      <c r="DS7" s="521"/>
      <c r="DT7" s="521"/>
      <c r="DU7" s="522"/>
      <c r="DV7" s="517"/>
      <c r="DW7" s="518"/>
      <c r="DX7" s="518"/>
      <c r="DY7" s="518"/>
      <c r="DZ7" s="523"/>
      <c r="EA7" s="478"/>
    </row>
    <row r="8" spans="1:131" s="479" customFormat="1" ht="26.25" customHeight="1" x14ac:dyDescent="0.15">
      <c r="A8" s="524">
        <v>2</v>
      </c>
      <c r="B8" s="525" t="s">
        <v>329</v>
      </c>
      <c r="C8" s="526"/>
      <c r="D8" s="526"/>
      <c r="E8" s="526"/>
      <c r="F8" s="526"/>
      <c r="G8" s="526"/>
      <c r="H8" s="526"/>
      <c r="I8" s="526"/>
      <c r="J8" s="526"/>
      <c r="K8" s="526"/>
      <c r="L8" s="526"/>
      <c r="M8" s="526"/>
      <c r="N8" s="526"/>
      <c r="O8" s="526"/>
      <c r="P8" s="527"/>
      <c r="Q8" s="528">
        <v>233</v>
      </c>
      <c r="R8" s="529"/>
      <c r="S8" s="529"/>
      <c r="T8" s="529"/>
      <c r="U8" s="529"/>
      <c r="V8" s="529">
        <v>229</v>
      </c>
      <c r="W8" s="529"/>
      <c r="X8" s="529"/>
      <c r="Y8" s="529"/>
      <c r="Z8" s="529"/>
      <c r="AA8" s="529">
        <v>4</v>
      </c>
      <c r="AB8" s="529"/>
      <c r="AC8" s="529"/>
      <c r="AD8" s="529"/>
      <c r="AE8" s="530"/>
      <c r="AF8" s="531">
        <v>4</v>
      </c>
      <c r="AG8" s="532"/>
      <c r="AH8" s="532"/>
      <c r="AI8" s="532"/>
      <c r="AJ8" s="533"/>
      <c r="AK8" s="534" t="s">
        <v>328</v>
      </c>
      <c r="AL8" s="535"/>
      <c r="AM8" s="535"/>
      <c r="AN8" s="535"/>
      <c r="AO8" s="535"/>
      <c r="AP8" s="535" t="s">
        <v>328</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t="s">
        <v>330</v>
      </c>
      <c r="BT8" s="540"/>
      <c r="BU8" s="540"/>
      <c r="BV8" s="540"/>
      <c r="BW8" s="540"/>
      <c r="BX8" s="540"/>
      <c r="BY8" s="540"/>
      <c r="BZ8" s="540"/>
      <c r="CA8" s="540"/>
      <c r="CB8" s="540"/>
      <c r="CC8" s="540"/>
      <c r="CD8" s="540"/>
      <c r="CE8" s="540"/>
      <c r="CF8" s="540"/>
      <c r="CG8" s="541"/>
      <c r="CH8" s="542">
        <v>1</v>
      </c>
      <c r="CI8" s="543"/>
      <c r="CJ8" s="543"/>
      <c r="CK8" s="543"/>
      <c r="CL8" s="544"/>
      <c r="CM8" s="542">
        <v>16</v>
      </c>
      <c r="CN8" s="543"/>
      <c r="CO8" s="543"/>
      <c r="CP8" s="543"/>
      <c r="CQ8" s="544"/>
      <c r="CR8" s="542">
        <v>3</v>
      </c>
      <c r="CS8" s="543"/>
      <c r="CT8" s="543"/>
      <c r="CU8" s="543"/>
      <c r="CV8" s="544"/>
      <c r="CW8" s="542" t="s">
        <v>328</v>
      </c>
      <c r="CX8" s="543"/>
      <c r="CY8" s="543"/>
      <c r="CZ8" s="543"/>
      <c r="DA8" s="544"/>
      <c r="DB8" s="542" t="s">
        <v>328</v>
      </c>
      <c r="DC8" s="543"/>
      <c r="DD8" s="543"/>
      <c r="DE8" s="543"/>
      <c r="DF8" s="544"/>
      <c r="DG8" s="542" t="s">
        <v>328</v>
      </c>
      <c r="DH8" s="543"/>
      <c r="DI8" s="543"/>
      <c r="DJ8" s="543"/>
      <c r="DK8" s="544"/>
      <c r="DL8" s="542" t="s">
        <v>328</v>
      </c>
      <c r="DM8" s="543"/>
      <c r="DN8" s="543"/>
      <c r="DO8" s="543"/>
      <c r="DP8" s="544"/>
      <c r="DQ8" s="542" t="s">
        <v>328</v>
      </c>
      <c r="DR8" s="543"/>
      <c r="DS8" s="543"/>
      <c r="DT8" s="543"/>
      <c r="DU8" s="544"/>
      <c r="DV8" s="539"/>
      <c r="DW8" s="540"/>
      <c r="DX8" s="540"/>
      <c r="DY8" s="540"/>
      <c r="DZ8" s="545"/>
      <c r="EA8" s="478"/>
    </row>
    <row r="9" spans="1:131" s="479" customFormat="1" ht="26.25" customHeight="1" x14ac:dyDescent="0.15">
      <c r="A9" s="524">
        <v>3</v>
      </c>
      <c r="B9" s="525" t="s">
        <v>331</v>
      </c>
      <c r="C9" s="526"/>
      <c r="D9" s="526"/>
      <c r="E9" s="526"/>
      <c r="F9" s="526"/>
      <c r="G9" s="526"/>
      <c r="H9" s="526"/>
      <c r="I9" s="526"/>
      <c r="J9" s="526"/>
      <c r="K9" s="526"/>
      <c r="L9" s="526"/>
      <c r="M9" s="526"/>
      <c r="N9" s="526"/>
      <c r="O9" s="526"/>
      <c r="P9" s="527"/>
      <c r="Q9" s="528">
        <v>61</v>
      </c>
      <c r="R9" s="529"/>
      <c r="S9" s="529"/>
      <c r="T9" s="529"/>
      <c r="U9" s="529"/>
      <c r="V9" s="529">
        <v>61</v>
      </c>
      <c r="W9" s="529"/>
      <c r="X9" s="529"/>
      <c r="Y9" s="529"/>
      <c r="Z9" s="529"/>
      <c r="AA9" s="529">
        <v>0</v>
      </c>
      <c r="AB9" s="529"/>
      <c r="AC9" s="529"/>
      <c r="AD9" s="529"/>
      <c r="AE9" s="530"/>
      <c r="AF9" s="531" t="s">
        <v>66</v>
      </c>
      <c r="AG9" s="532"/>
      <c r="AH9" s="532"/>
      <c r="AI9" s="532"/>
      <c r="AJ9" s="533"/>
      <c r="AK9" s="534">
        <v>0</v>
      </c>
      <c r="AL9" s="535"/>
      <c r="AM9" s="535"/>
      <c r="AN9" s="535"/>
      <c r="AO9" s="535"/>
      <c r="AP9" s="535">
        <v>50</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t="s">
        <v>332</v>
      </c>
      <c r="BT9" s="540"/>
      <c r="BU9" s="540"/>
      <c r="BV9" s="540"/>
      <c r="BW9" s="540"/>
      <c r="BX9" s="540"/>
      <c r="BY9" s="540"/>
      <c r="BZ9" s="540"/>
      <c r="CA9" s="540"/>
      <c r="CB9" s="540"/>
      <c r="CC9" s="540"/>
      <c r="CD9" s="540"/>
      <c r="CE9" s="540"/>
      <c r="CF9" s="540"/>
      <c r="CG9" s="541"/>
      <c r="CH9" s="542">
        <v>-2</v>
      </c>
      <c r="CI9" s="543"/>
      <c r="CJ9" s="543"/>
      <c r="CK9" s="543"/>
      <c r="CL9" s="544"/>
      <c r="CM9" s="542">
        <v>44</v>
      </c>
      <c r="CN9" s="543"/>
      <c r="CO9" s="543"/>
      <c r="CP9" s="543"/>
      <c r="CQ9" s="544"/>
      <c r="CR9" s="542">
        <v>10</v>
      </c>
      <c r="CS9" s="543"/>
      <c r="CT9" s="543"/>
      <c r="CU9" s="543"/>
      <c r="CV9" s="544"/>
      <c r="CW9" s="542">
        <v>3</v>
      </c>
      <c r="CX9" s="543"/>
      <c r="CY9" s="543"/>
      <c r="CZ9" s="543"/>
      <c r="DA9" s="544"/>
      <c r="DB9" s="542" t="s">
        <v>328</v>
      </c>
      <c r="DC9" s="543"/>
      <c r="DD9" s="543"/>
      <c r="DE9" s="543"/>
      <c r="DF9" s="544"/>
      <c r="DG9" s="542" t="s">
        <v>328</v>
      </c>
      <c r="DH9" s="543"/>
      <c r="DI9" s="543"/>
      <c r="DJ9" s="543"/>
      <c r="DK9" s="544"/>
      <c r="DL9" s="542" t="s">
        <v>328</v>
      </c>
      <c r="DM9" s="543"/>
      <c r="DN9" s="543"/>
      <c r="DO9" s="543"/>
      <c r="DP9" s="544"/>
      <c r="DQ9" s="542" t="s">
        <v>328</v>
      </c>
      <c r="DR9" s="543"/>
      <c r="DS9" s="543"/>
      <c r="DT9" s="543"/>
      <c r="DU9" s="544"/>
      <c r="DV9" s="539"/>
      <c r="DW9" s="540"/>
      <c r="DX9" s="540"/>
      <c r="DY9" s="540"/>
      <c r="DZ9" s="545"/>
      <c r="EA9" s="478"/>
    </row>
    <row r="10" spans="1:131" s="479" customFormat="1" ht="26.25" customHeight="1" x14ac:dyDescent="0.15">
      <c r="A10" s="524">
        <v>4</v>
      </c>
      <c r="B10" s="525" t="s">
        <v>333</v>
      </c>
      <c r="C10" s="526"/>
      <c r="D10" s="526"/>
      <c r="E10" s="526"/>
      <c r="F10" s="526"/>
      <c r="G10" s="526"/>
      <c r="H10" s="526"/>
      <c r="I10" s="526"/>
      <c r="J10" s="526"/>
      <c r="K10" s="526"/>
      <c r="L10" s="526"/>
      <c r="M10" s="526"/>
      <c r="N10" s="526"/>
      <c r="O10" s="526"/>
      <c r="P10" s="527"/>
      <c r="Q10" s="528">
        <v>123</v>
      </c>
      <c r="R10" s="529"/>
      <c r="S10" s="529"/>
      <c r="T10" s="529"/>
      <c r="U10" s="529"/>
      <c r="V10" s="529">
        <v>107</v>
      </c>
      <c r="W10" s="529"/>
      <c r="X10" s="529"/>
      <c r="Y10" s="529"/>
      <c r="Z10" s="529"/>
      <c r="AA10" s="529">
        <v>15</v>
      </c>
      <c r="AB10" s="529"/>
      <c r="AC10" s="529"/>
      <c r="AD10" s="529"/>
      <c r="AE10" s="530"/>
      <c r="AF10" s="531">
        <v>15</v>
      </c>
      <c r="AG10" s="532"/>
      <c r="AH10" s="532"/>
      <c r="AI10" s="532"/>
      <c r="AJ10" s="533"/>
      <c r="AK10" s="534">
        <v>2</v>
      </c>
      <c r="AL10" s="535"/>
      <c r="AM10" s="535"/>
      <c r="AN10" s="535"/>
      <c r="AO10" s="535"/>
      <c r="AP10" s="535" t="s">
        <v>328</v>
      </c>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t="s">
        <v>334</v>
      </c>
      <c r="C11" s="526"/>
      <c r="D11" s="526"/>
      <c r="E11" s="526"/>
      <c r="F11" s="526"/>
      <c r="G11" s="526"/>
      <c r="H11" s="526"/>
      <c r="I11" s="526"/>
      <c r="J11" s="526"/>
      <c r="K11" s="526"/>
      <c r="L11" s="526"/>
      <c r="M11" s="526"/>
      <c r="N11" s="526"/>
      <c r="O11" s="526"/>
      <c r="P11" s="527"/>
      <c r="Q11" s="528">
        <v>148</v>
      </c>
      <c r="R11" s="529"/>
      <c r="S11" s="529"/>
      <c r="T11" s="529"/>
      <c r="U11" s="529"/>
      <c r="V11" s="529">
        <v>145</v>
      </c>
      <c r="W11" s="529"/>
      <c r="X11" s="529"/>
      <c r="Y11" s="529"/>
      <c r="Z11" s="529"/>
      <c r="AA11" s="529">
        <v>3</v>
      </c>
      <c r="AB11" s="529"/>
      <c r="AC11" s="529"/>
      <c r="AD11" s="529"/>
      <c r="AE11" s="530"/>
      <c r="AF11" s="531" t="s">
        <v>66</v>
      </c>
      <c r="AG11" s="532"/>
      <c r="AH11" s="532"/>
      <c r="AI11" s="532"/>
      <c r="AJ11" s="533"/>
      <c r="AK11" s="534">
        <v>8</v>
      </c>
      <c r="AL11" s="535"/>
      <c r="AM11" s="535"/>
      <c r="AN11" s="535"/>
      <c r="AO11" s="535"/>
      <c r="AP11" s="535" t="s">
        <v>328</v>
      </c>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335</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336</v>
      </c>
      <c r="B23" s="556" t="s">
        <v>337</v>
      </c>
      <c r="C23" s="557"/>
      <c r="D23" s="557"/>
      <c r="E23" s="557"/>
      <c r="F23" s="557"/>
      <c r="G23" s="557"/>
      <c r="H23" s="557"/>
      <c r="I23" s="557"/>
      <c r="J23" s="557"/>
      <c r="K23" s="557"/>
      <c r="L23" s="557"/>
      <c r="M23" s="557"/>
      <c r="N23" s="557"/>
      <c r="O23" s="557"/>
      <c r="P23" s="558"/>
      <c r="Q23" s="559">
        <v>54333</v>
      </c>
      <c r="R23" s="560"/>
      <c r="S23" s="560"/>
      <c r="T23" s="560"/>
      <c r="U23" s="560"/>
      <c r="V23" s="560">
        <v>52592</v>
      </c>
      <c r="W23" s="560"/>
      <c r="X23" s="560"/>
      <c r="Y23" s="560"/>
      <c r="Z23" s="560"/>
      <c r="AA23" s="560">
        <v>1741</v>
      </c>
      <c r="AB23" s="560"/>
      <c r="AC23" s="560"/>
      <c r="AD23" s="560"/>
      <c r="AE23" s="561"/>
      <c r="AF23" s="562">
        <v>1252</v>
      </c>
      <c r="AG23" s="560"/>
      <c r="AH23" s="560"/>
      <c r="AI23" s="560"/>
      <c r="AJ23" s="563"/>
      <c r="AK23" s="564"/>
      <c r="AL23" s="565"/>
      <c r="AM23" s="565"/>
      <c r="AN23" s="565"/>
      <c r="AO23" s="565"/>
      <c r="AP23" s="560">
        <v>61167</v>
      </c>
      <c r="AQ23" s="560"/>
      <c r="AR23" s="560"/>
      <c r="AS23" s="560"/>
      <c r="AT23" s="560"/>
      <c r="AU23" s="566"/>
      <c r="AV23" s="566"/>
      <c r="AW23" s="566"/>
      <c r="AX23" s="566"/>
      <c r="AY23" s="567"/>
      <c r="AZ23" s="568" t="s">
        <v>66</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338</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339</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309</v>
      </c>
      <c r="B26" s="481"/>
      <c r="C26" s="481"/>
      <c r="D26" s="481"/>
      <c r="E26" s="481"/>
      <c r="F26" s="481"/>
      <c r="G26" s="481"/>
      <c r="H26" s="481"/>
      <c r="I26" s="481"/>
      <c r="J26" s="481"/>
      <c r="K26" s="481"/>
      <c r="L26" s="481"/>
      <c r="M26" s="481"/>
      <c r="N26" s="481"/>
      <c r="O26" s="481"/>
      <c r="P26" s="482"/>
      <c r="Q26" s="483" t="s">
        <v>340</v>
      </c>
      <c r="R26" s="484"/>
      <c r="S26" s="484"/>
      <c r="T26" s="484"/>
      <c r="U26" s="485"/>
      <c r="V26" s="483" t="s">
        <v>341</v>
      </c>
      <c r="W26" s="484"/>
      <c r="X26" s="484"/>
      <c r="Y26" s="484"/>
      <c r="Z26" s="485"/>
      <c r="AA26" s="483" t="s">
        <v>342</v>
      </c>
      <c r="AB26" s="484"/>
      <c r="AC26" s="484"/>
      <c r="AD26" s="484"/>
      <c r="AE26" s="484"/>
      <c r="AF26" s="573" t="s">
        <v>343</v>
      </c>
      <c r="AG26" s="574"/>
      <c r="AH26" s="574"/>
      <c r="AI26" s="574"/>
      <c r="AJ26" s="575"/>
      <c r="AK26" s="484" t="s">
        <v>344</v>
      </c>
      <c r="AL26" s="484"/>
      <c r="AM26" s="484"/>
      <c r="AN26" s="484"/>
      <c r="AO26" s="485"/>
      <c r="AP26" s="483" t="s">
        <v>345</v>
      </c>
      <c r="AQ26" s="484"/>
      <c r="AR26" s="484"/>
      <c r="AS26" s="484"/>
      <c r="AT26" s="485"/>
      <c r="AU26" s="483" t="s">
        <v>346</v>
      </c>
      <c r="AV26" s="484"/>
      <c r="AW26" s="484"/>
      <c r="AX26" s="484"/>
      <c r="AY26" s="485"/>
      <c r="AZ26" s="483" t="s">
        <v>347</v>
      </c>
      <c r="BA26" s="484"/>
      <c r="BB26" s="484"/>
      <c r="BC26" s="484"/>
      <c r="BD26" s="485"/>
      <c r="BE26" s="483" t="s">
        <v>316</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348</v>
      </c>
      <c r="C28" s="504"/>
      <c r="D28" s="504"/>
      <c r="E28" s="504"/>
      <c r="F28" s="504"/>
      <c r="G28" s="504"/>
      <c r="H28" s="504"/>
      <c r="I28" s="504"/>
      <c r="J28" s="504"/>
      <c r="K28" s="504"/>
      <c r="L28" s="504"/>
      <c r="M28" s="504"/>
      <c r="N28" s="504"/>
      <c r="O28" s="504"/>
      <c r="P28" s="505"/>
      <c r="Q28" s="580">
        <v>9909</v>
      </c>
      <c r="R28" s="581"/>
      <c r="S28" s="581"/>
      <c r="T28" s="581"/>
      <c r="U28" s="581"/>
      <c r="V28" s="581">
        <v>9587</v>
      </c>
      <c r="W28" s="581"/>
      <c r="X28" s="581"/>
      <c r="Y28" s="581"/>
      <c r="Z28" s="581"/>
      <c r="AA28" s="581">
        <f>+Q28-V28</f>
        <v>322</v>
      </c>
      <c r="AB28" s="581"/>
      <c r="AC28" s="581"/>
      <c r="AD28" s="581"/>
      <c r="AE28" s="582"/>
      <c r="AF28" s="583">
        <v>322</v>
      </c>
      <c r="AG28" s="581"/>
      <c r="AH28" s="581"/>
      <c r="AI28" s="581"/>
      <c r="AJ28" s="584"/>
      <c r="AK28" s="585">
        <v>760</v>
      </c>
      <c r="AL28" s="586"/>
      <c r="AM28" s="586"/>
      <c r="AN28" s="586"/>
      <c r="AO28" s="586"/>
      <c r="AP28" s="586" t="s">
        <v>328</v>
      </c>
      <c r="AQ28" s="586"/>
      <c r="AR28" s="586"/>
      <c r="AS28" s="586"/>
      <c r="AT28" s="586"/>
      <c r="AU28" s="586" t="s">
        <v>328</v>
      </c>
      <c r="AV28" s="586"/>
      <c r="AW28" s="586"/>
      <c r="AX28" s="586"/>
      <c r="AY28" s="586"/>
      <c r="AZ28" s="587" t="s">
        <v>328</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349</v>
      </c>
      <c r="C29" s="526"/>
      <c r="D29" s="526"/>
      <c r="E29" s="526"/>
      <c r="F29" s="526"/>
      <c r="G29" s="526"/>
      <c r="H29" s="526"/>
      <c r="I29" s="526"/>
      <c r="J29" s="526"/>
      <c r="K29" s="526"/>
      <c r="L29" s="526"/>
      <c r="M29" s="526"/>
      <c r="N29" s="526"/>
      <c r="O29" s="526"/>
      <c r="P29" s="527"/>
      <c r="Q29" s="528">
        <v>88</v>
      </c>
      <c r="R29" s="529"/>
      <c r="S29" s="529"/>
      <c r="T29" s="529"/>
      <c r="U29" s="529"/>
      <c r="V29" s="529">
        <v>77</v>
      </c>
      <c r="W29" s="529"/>
      <c r="X29" s="529"/>
      <c r="Y29" s="529"/>
      <c r="Z29" s="529"/>
      <c r="AA29" s="529">
        <f t="shared" ref="AA29:AA31" si="0">+Q29-V29</f>
        <v>11</v>
      </c>
      <c r="AB29" s="529"/>
      <c r="AC29" s="529"/>
      <c r="AD29" s="529"/>
      <c r="AE29" s="530"/>
      <c r="AF29" s="531">
        <v>11</v>
      </c>
      <c r="AG29" s="532"/>
      <c r="AH29" s="532"/>
      <c r="AI29" s="532"/>
      <c r="AJ29" s="533"/>
      <c r="AK29" s="590">
        <v>8</v>
      </c>
      <c r="AL29" s="591"/>
      <c r="AM29" s="591"/>
      <c r="AN29" s="591"/>
      <c r="AO29" s="591"/>
      <c r="AP29" s="591" t="s">
        <v>328</v>
      </c>
      <c r="AQ29" s="591"/>
      <c r="AR29" s="591"/>
      <c r="AS29" s="591"/>
      <c r="AT29" s="591"/>
      <c r="AU29" s="591" t="s">
        <v>328</v>
      </c>
      <c r="AV29" s="591"/>
      <c r="AW29" s="591"/>
      <c r="AX29" s="591"/>
      <c r="AY29" s="591"/>
      <c r="AZ29" s="592" t="s">
        <v>350</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351</v>
      </c>
      <c r="C30" s="526"/>
      <c r="D30" s="526"/>
      <c r="E30" s="526"/>
      <c r="F30" s="526"/>
      <c r="G30" s="526"/>
      <c r="H30" s="526"/>
      <c r="I30" s="526"/>
      <c r="J30" s="526"/>
      <c r="K30" s="526"/>
      <c r="L30" s="526"/>
      <c r="M30" s="526"/>
      <c r="N30" s="526"/>
      <c r="O30" s="526"/>
      <c r="P30" s="527"/>
      <c r="Q30" s="528">
        <v>10506</v>
      </c>
      <c r="R30" s="529"/>
      <c r="S30" s="529"/>
      <c r="T30" s="529"/>
      <c r="U30" s="529"/>
      <c r="V30" s="529">
        <v>10083</v>
      </c>
      <c r="W30" s="529"/>
      <c r="X30" s="529"/>
      <c r="Y30" s="529"/>
      <c r="Z30" s="529"/>
      <c r="AA30" s="529">
        <f t="shared" si="0"/>
        <v>423</v>
      </c>
      <c r="AB30" s="529"/>
      <c r="AC30" s="529"/>
      <c r="AD30" s="529"/>
      <c r="AE30" s="530"/>
      <c r="AF30" s="531">
        <v>423</v>
      </c>
      <c r="AG30" s="532"/>
      <c r="AH30" s="532"/>
      <c r="AI30" s="532"/>
      <c r="AJ30" s="533"/>
      <c r="AK30" s="590">
        <v>1494</v>
      </c>
      <c r="AL30" s="591"/>
      <c r="AM30" s="591"/>
      <c r="AN30" s="591"/>
      <c r="AO30" s="591"/>
      <c r="AP30" s="591" t="s">
        <v>328</v>
      </c>
      <c r="AQ30" s="591"/>
      <c r="AR30" s="591"/>
      <c r="AS30" s="591"/>
      <c r="AT30" s="591"/>
      <c r="AU30" s="591" t="s">
        <v>350</v>
      </c>
      <c r="AV30" s="591"/>
      <c r="AW30" s="591"/>
      <c r="AX30" s="591"/>
      <c r="AY30" s="591"/>
      <c r="AZ30" s="592" t="s">
        <v>328</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352</v>
      </c>
      <c r="C31" s="526"/>
      <c r="D31" s="526"/>
      <c r="E31" s="526"/>
      <c r="F31" s="526"/>
      <c r="G31" s="526"/>
      <c r="H31" s="526"/>
      <c r="I31" s="526"/>
      <c r="J31" s="526"/>
      <c r="K31" s="526"/>
      <c r="L31" s="526"/>
      <c r="M31" s="526"/>
      <c r="N31" s="526"/>
      <c r="O31" s="526"/>
      <c r="P31" s="527"/>
      <c r="Q31" s="528">
        <v>1565</v>
      </c>
      <c r="R31" s="529"/>
      <c r="S31" s="529"/>
      <c r="T31" s="529"/>
      <c r="U31" s="529"/>
      <c r="V31" s="529">
        <v>1561</v>
      </c>
      <c r="W31" s="529"/>
      <c r="X31" s="529"/>
      <c r="Y31" s="529"/>
      <c r="Z31" s="529"/>
      <c r="AA31" s="529">
        <f t="shared" si="0"/>
        <v>4</v>
      </c>
      <c r="AB31" s="529"/>
      <c r="AC31" s="529"/>
      <c r="AD31" s="529"/>
      <c r="AE31" s="530"/>
      <c r="AF31" s="531">
        <v>4</v>
      </c>
      <c r="AG31" s="532"/>
      <c r="AH31" s="532"/>
      <c r="AI31" s="532"/>
      <c r="AJ31" s="533"/>
      <c r="AK31" s="590">
        <v>418</v>
      </c>
      <c r="AL31" s="591"/>
      <c r="AM31" s="591"/>
      <c r="AN31" s="591"/>
      <c r="AO31" s="591"/>
      <c r="AP31" s="591" t="s">
        <v>328</v>
      </c>
      <c r="AQ31" s="591"/>
      <c r="AR31" s="591"/>
      <c r="AS31" s="591"/>
      <c r="AT31" s="591"/>
      <c r="AU31" s="591" t="s">
        <v>328</v>
      </c>
      <c r="AV31" s="591"/>
      <c r="AW31" s="591"/>
      <c r="AX31" s="591"/>
      <c r="AY31" s="591"/>
      <c r="AZ31" s="592" t="s">
        <v>328</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353</v>
      </c>
      <c r="C32" s="526"/>
      <c r="D32" s="526"/>
      <c r="E32" s="526"/>
      <c r="F32" s="526"/>
      <c r="G32" s="526"/>
      <c r="H32" s="526"/>
      <c r="I32" s="526"/>
      <c r="J32" s="526"/>
      <c r="K32" s="526"/>
      <c r="L32" s="526"/>
      <c r="M32" s="526"/>
      <c r="N32" s="526"/>
      <c r="O32" s="526"/>
      <c r="P32" s="527"/>
      <c r="Q32" s="528">
        <v>38</v>
      </c>
      <c r="R32" s="529"/>
      <c r="S32" s="529"/>
      <c r="T32" s="529"/>
      <c r="U32" s="529"/>
      <c r="V32" s="529">
        <v>38</v>
      </c>
      <c r="W32" s="529"/>
      <c r="X32" s="529"/>
      <c r="Y32" s="529"/>
      <c r="Z32" s="529"/>
      <c r="AA32" s="530" t="s">
        <v>328</v>
      </c>
      <c r="AB32" s="532"/>
      <c r="AC32" s="532"/>
      <c r="AD32" s="532"/>
      <c r="AE32" s="533"/>
      <c r="AF32" s="531" t="s">
        <v>66</v>
      </c>
      <c r="AG32" s="532"/>
      <c r="AH32" s="532"/>
      <c r="AI32" s="532"/>
      <c r="AJ32" s="533"/>
      <c r="AK32" s="590" t="s">
        <v>328</v>
      </c>
      <c r="AL32" s="591"/>
      <c r="AM32" s="591"/>
      <c r="AN32" s="591"/>
      <c r="AO32" s="591"/>
      <c r="AP32" s="591" t="s">
        <v>328</v>
      </c>
      <c r="AQ32" s="591"/>
      <c r="AR32" s="591"/>
      <c r="AS32" s="591"/>
      <c r="AT32" s="591"/>
      <c r="AU32" s="591" t="s">
        <v>328</v>
      </c>
      <c r="AV32" s="591"/>
      <c r="AW32" s="591"/>
      <c r="AX32" s="591"/>
      <c r="AY32" s="591"/>
      <c r="AZ32" s="592" t="s">
        <v>328</v>
      </c>
      <c r="BA32" s="592"/>
      <c r="BB32" s="592"/>
      <c r="BC32" s="592"/>
      <c r="BD32" s="592"/>
      <c r="BE32" s="593"/>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354</v>
      </c>
      <c r="C33" s="526"/>
      <c r="D33" s="526"/>
      <c r="E33" s="526"/>
      <c r="F33" s="526"/>
      <c r="G33" s="526"/>
      <c r="H33" s="526"/>
      <c r="I33" s="526"/>
      <c r="J33" s="526"/>
      <c r="K33" s="526"/>
      <c r="L33" s="526"/>
      <c r="M33" s="526"/>
      <c r="N33" s="526"/>
      <c r="O33" s="526"/>
      <c r="P33" s="527"/>
      <c r="Q33" s="528">
        <v>2976</v>
      </c>
      <c r="R33" s="529"/>
      <c r="S33" s="529"/>
      <c r="T33" s="529"/>
      <c r="U33" s="529"/>
      <c r="V33" s="529">
        <v>2690</v>
      </c>
      <c r="W33" s="529"/>
      <c r="X33" s="529"/>
      <c r="Y33" s="529"/>
      <c r="Z33" s="529"/>
      <c r="AA33" s="530">
        <v>285</v>
      </c>
      <c r="AB33" s="532"/>
      <c r="AC33" s="532"/>
      <c r="AD33" s="532"/>
      <c r="AE33" s="533"/>
      <c r="AF33" s="531">
        <v>1377</v>
      </c>
      <c r="AG33" s="532"/>
      <c r="AH33" s="532"/>
      <c r="AI33" s="532"/>
      <c r="AJ33" s="533"/>
      <c r="AK33" s="590">
        <v>448</v>
      </c>
      <c r="AL33" s="591"/>
      <c r="AM33" s="591"/>
      <c r="AN33" s="591"/>
      <c r="AO33" s="591"/>
      <c r="AP33" s="591">
        <v>11612</v>
      </c>
      <c r="AQ33" s="591"/>
      <c r="AR33" s="591"/>
      <c r="AS33" s="591"/>
      <c r="AT33" s="591"/>
      <c r="AU33" s="591">
        <v>2125</v>
      </c>
      <c r="AV33" s="591"/>
      <c r="AW33" s="591"/>
      <c r="AX33" s="591"/>
      <c r="AY33" s="591"/>
      <c r="AZ33" s="592" t="s">
        <v>328</v>
      </c>
      <c r="BA33" s="592"/>
      <c r="BB33" s="592"/>
      <c r="BC33" s="592"/>
      <c r="BD33" s="592"/>
      <c r="BE33" s="593" t="s">
        <v>355</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t="s">
        <v>356</v>
      </c>
      <c r="C34" s="526"/>
      <c r="D34" s="526"/>
      <c r="E34" s="526"/>
      <c r="F34" s="526"/>
      <c r="G34" s="526"/>
      <c r="H34" s="526"/>
      <c r="I34" s="526"/>
      <c r="J34" s="526"/>
      <c r="K34" s="526"/>
      <c r="L34" s="526"/>
      <c r="M34" s="526"/>
      <c r="N34" s="526"/>
      <c r="O34" s="526"/>
      <c r="P34" s="527"/>
      <c r="Q34" s="528">
        <v>3265</v>
      </c>
      <c r="R34" s="529"/>
      <c r="S34" s="529"/>
      <c r="T34" s="529"/>
      <c r="U34" s="529"/>
      <c r="V34" s="529">
        <v>3008</v>
      </c>
      <c r="W34" s="529"/>
      <c r="X34" s="529"/>
      <c r="Y34" s="529"/>
      <c r="Z34" s="529"/>
      <c r="AA34" s="529">
        <v>257</v>
      </c>
      <c r="AB34" s="529"/>
      <c r="AC34" s="529"/>
      <c r="AD34" s="529"/>
      <c r="AE34" s="530"/>
      <c r="AF34" s="531">
        <v>1163</v>
      </c>
      <c r="AG34" s="532"/>
      <c r="AH34" s="532"/>
      <c r="AI34" s="532"/>
      <c r="AJ34" s="533"/>
      <c r="AK34" s="590">
        <v>1806</v>
      </c>
      <c r="AL34" s="591"/>
      <c r="AM34" s="591"/>
      <c r="AN34" s="591"/>
      <c r="AO34" s="591"/>
      <c r="AP34" s="591">
        <v>18877</v>
      </c>
      <c r="AQ34" s="591"/>
      <c r="AR34" s="591"/>
      <c r="AS34" s="591"/>
      <c r="AT34" s="591"/>
      <c r="AU34" s="591">
        <v>17140</v>
      </c>
      <c r="AV34" s="591"/>
      <c r="AW34" s="591"/>
      <c r="AX34" s="591"/>
      <c r="AY34" s="591"/>
      <c r="AZ34" s="592" t="s">
        <v>350</v>
      </c>
      <c r="BA34" s="592"/>
      <c r="BB34" s="592"/>
      <c r="BC34" s="592"/>
      <c r="BD34" s="592"/>
      <c r="BE34" s="593" t="s">
        <v>355</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t="s">
        <v>357</v>
      </c>
      <c r="C35" s="526"/>
      <c r="D35" s="526"/>
      <c r="E35" s="526"/>
      <c r="F35" s="526"/>
      <c r="G35" s="526"/>
      <c r="H35" s="526"/>
      <c r="I35" s="526"/>
      <c r="J35" s="526"/>
      <c r="K35" s="526"/>
      <c r="L35" s="526"/>
      <c r="M35" s="526"/>
      <c r="N35" s="526"/>
      <c r="O35" s="526"/>
      <c r="P35" s="527"/>
      <c r="Q35" s="528">
        <v>308</v>
      </c>
      <c r="R35" s="529"/>
      <c r="S35" s="529"/>
      <c r="T35" s="529"/>
      <c r="U35" s="529"/>
      <c r="V35" s="529">
        <v>308</v>
      </c>
      <c r="W35" s="529"/>
      <c r="X35" s="529"/>
      <c r="Y35" s="529"/>
      <c r="Z35" s="529"/>
      <c r="AA35" s="529" t="s">
        <v>328</v>
      </c>
      <c r="AB35" s="529"/>
      <c r="AC35" s="529"/>
      <c r="AD35" s="529"/>
      <c r="AE35" s="530"/>
      <c r="AF35" s="531" t="s">
        <v>66</v>
      </c>
      <c r="AG35" s="532"/>
      <c r="AH35" s="532"/>
      <c r="AI35" s="532"/>
      <c r="AJ35" s="533"/>
      <c r="AK35" s="590" t="s">
        <v>328</v>
      </c>
      <c r="AL35" s="591"/>
      <c r="AM35" s="591"/>
      <c r="AN35" s="591"/>
      <c r="AO35" s="591"/>
      <c r="AP35" s="591">
        <v>640</v>
      </c>
      <c r="AQ35" s="591"/>
      <c r="AR35" s="591"/>
      <c r="AS35" s="591"/>
      <c r="AT35" s="591"/>
      <c r="AU35" s="591" t="s">
        <v>328</v>
      </c>
      <c r="AV35" s="591"/>
      <c r="AW35" s="591"/>
      <c r="AX35" s="591"/>
      <c r="AY35" s="591"/>
      <c r="AZ35" s="592" t="s">
        <v>350</v>
      </c>
      <c r="BA35" s="592"/>
      <c r="BB35" s="592"/>
      <c r="BC35" s="592"/>
      <c r="BD35" s="592"/>
      <c r="BE35" s="593" t="s">
        <v>358</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359</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336</v>
      </c>
      <c r="B63" s="556" t="s">
        <v>360</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3300</v>
      </c>
      <c r="AG63" s="605"/>
      <c r="AH63" s="605"/>
      <c r="AI63" s="605"/>
      <c r="AJ63" s="606"/>
      <c r="AK63" s="607"/>
      <c r="AL63" s="602"/>
      <c r="AM63" s="602"/>
      <c r="AN63" s="602"/>
      <c r="AO63" s="602"/>
      <c r="AP63" s="605">
        <v>31129</v>
      </c>
      <c r="AQ63" s="605"/>
      <c r="AR63" s="605"/>
      <c r="AS63" s="605"/>
      <c r="AT63" s="605"/>
      <c r="AU63" s="605">
        <v>19265</v>
      </c>
      <c r="AV63" s="605"/>
      <c r="AW63" s="605"/>
      <c r="AX63" s="605"/>
      <c r="AY63" s="605"/>
      <c r="AZ63" s="608"/>
      <c r="BA63" s="608"/>
      <c r="BB63" s="608"/>
      <c r="BC63" s="608"/>
      <c r="BD63" s="608"/>
      <c r="BE63" s="609"/>
      <c r="BF63" s="609"/>
      <c r="BG63" s="609"/>
      <c r="BH63" s="609"/>
      <c r="BI63" s="610"/>
      <c r="BJ63" s="611" t="s">
        <v>66</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361</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362</v>
      </c>
      <c r="B66" s="481"/>
      <c r="C66" s="481"/>
      <c r="D66" s="481"/>
      <c r="E66" s="481"/>
      <c r="F66" s="481"/>
      <c r="G66" s="481"/>
      <c r="H66" s="481"/>
      <c r="I66" s="481"/>
      <c r="J66" s="481"/>
      <c r="K66" s="481"/>
      <c r="L66" s="481"/>
      <c r="M66" s="481"/>
      <c r="N66" s="481"/>
      <c r="O66" s="481"/>
      <c r="P66" s="482"/>
      <c r="Q66" s="483" t="s">
        <v>340</v>
      </c>
      <c r="R66" s="484"/>
      <c r="S66" s="484"/>
      <c r="T66" s="484"/>
      <c r="U66" s="485"/>
      <c r="V66" s="483" t="s">
        <v>341</v>
      </c>
      <c r="W66" s="484"/>
      <c r="X66" s="484"/>
      <c r="Y66" s="484"/>
      <c r="Z66" s="485"/>
      <c r="AA66" s="483" t="s">
        <v>342</v>
      </c>
      <c r="AB66" s="484"/>
      <c r="AC66" s="484"/>
      <c r="AD66" s="484"/>
      <c r="AE66" s="485"/>
      <c r="AF66" s="614" t="s">
        <v>343</v>
      </c>
      <c r="AG66" s="574"/>
      <c r="AH66" s="574"/>
      <c r="AI66" s="574"/>
      <c r="AJ66" s="615"/>
      <c r="AK66" s="483" t="s">
        <v>344</v>
      </c>
      <c r="AL66" s="481"/>
      <c r="AM66" s="481"/>
      <c r="AN66" s="481"/>
      <c r="AO66" s="482"/>
      <c r="AP66" s="483" t="s">
        <v>345</v>
      </c>
      <c r="AQ66" s="484"/>
      <c r="AR66" s="484"/>
      <c r="AS66" s="484"/>
      <c r="AT66" s="485"/>
      <c r="AU66" s="483" t="s">
        <v>363</v>
      </c>
      <c r="AV66" s="484"/>
      <c r="AW66" s="484"/>
      <c r="AX66" s="484"/>
      <c r="AY66" s="485"/>
      <c r="AZ66" s="483" t="s">
        <v>316</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364</v>
      </c>
      <c r="C68" s="628"/>
      <c r="D68" s="628"/>
      <c r="E68" s="628"/>
      <c r="F68" s="628"/>
      <c r="G68" s="628"/>
      <c r="H68" s="628"/>
      <c r="I68" s="628"/>
      <c r="J68" s="628"/>
      <c r="K68" s="628"/>
      <c r="L68" s="628"/>
      <c r="M68" s="628"/>
      <c r="N68" s="628"/>
      <c r="O68" s="628"/>
      <c r="P68" s="629"/>
      <c r="Q68" s="630">
        <v>1608</v>
      </c>
      <c r="R68" s="631"/>
      <c r="S68" s="631"/>
      <c r="T68" s="631"/>
      <c r="U68" s="631"/>
      <c r="V68" s="631">
        <v>1370</v>
      </c>
      <c r="W68" s="631"/>
      <c r="X68" s="631"/>
      <c r="Y68" s="631"/>
      <c r="Z68" s="631"/>
      <c r="AA68" s="631">
        <v>237</v>
      </c>
      <c r="AB68" s="631"/>
      <c r="AC68" s="631"/>
      <c r="AD68" s="631"/>
      <c r="AE68" s="631"/>
      <c r="AF68" s="631">
        <v>237</v>
      </c>
      <c r="AG68" s="631"/>
      <c r="AH68" s="631"/>
      <c r="AI68" s="631"/>
      <c r="AJ68" s="631"/>
      <c r="AK68" s="631" t="s">
        <v>365</v>
      </c>
      <c r="AL68" s="631"/>
      <c r="AM68" s="631"/>
      <c r="AN68" s="631"/>
      <c r="AO68" s="631"/>
      <c r="AP68" s="631" t="s">
        <v>328</v>
      </c>
      <c r="AQ68" s="631"/>
      <c r="AR68" s="631"/>
      <c r="AS68" s="631"/>
      <c r="AT68" s="631"/>
      <c r="AU68" s="631" t="s">
        <v>350</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366</v>
      </c>
      <c r="C69" s="635"/>
      <c r="D69" s="635"/>
      <c r="E69" s="635"/>
      <c r="F69" s="635"/>
      <c r="G69" s="635"/>
      <c r="H69" s="635"/>
      <c r="I69" s="635"/>
      <c r="J69" s="635"/>
      <c r="K69" s="635"/>
      <c r="L69" s="635"/>
      <c r="M69" s="635"/>
      <c r="N69" s="635"/>
      <c r="O69" s="635"/>
      <c r="P69" s="636"/>
      <c r="Q69" s="637">
        <v>435773</v>
      </c>
      <c r="R69" s="591"/>
      <c r="S69" s="591"/>
      <c r="T69" s="591"/>
      <c r="U69" s="591"/>
      <c r="V69" s="591">
        <v>433285</v>
      </c>
      <c r="W69" s="591"/>
      <c r="X69" s="591"/>
      <c r="Y69" s="591"/>
      <c r="Z69" s="591"/>
      <c r="AA69" s="591">
        <v>2487</v>
      </c>
      <c r="AB69" s="591"/>
      <c r="AC69" s="591"/>
      <c r="AD69" s="591"/>
      <c r="AE69" s="591"/>
      <c r="AF69" s="591">
        <v>2487</v>
      </c>
      <c r="AG69" s="591"/>
      <c r="AH69" s="591"/>
      <c r="AI69" s="591"/>
      <c r="AJ69" s="591"/>
      <c r="AK69" s="591">
        <v>902</v>
      </c>
      <c r="AL69" s="591"/>
      <c r="AM69" s="591"/>
      <c r="AN69" s="591"/>
      <c r="AO69" s="591"/>
      <c r="AP69" s="591" t="s">
        <v>328</v>
      </c>
      <c r="AQ69" s="591"/>
      <c r="AR69" s="591"/>
      <c r="AS69" s="591"/>
      <c r="AT69" s="591"/>
      <c r="AU69" s="591" t="s">
        <v>350</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367</v>
      </c>
      <c r="C70" s="635"/>
      <c r="D70" s="635"/>
      <c r="E70" s="635"/>
      <c r="F70" s="635"/>
      <c r="G70" s="635"/>
      <c r="H70" s="635"/>
      <c r="I70" s="635"/>
      <c r="J70" s="635"/>
      <c r="K70" s="635"/>
      <c r="L70" s="635"/>
      <c r="M70" s="635"/>
      <c r="N70" s="635"/>
      <c r="O70" s="635"/>
      <c r="P70" s="636"/>
      <c r="Q70" s="637">
        <v>252</v>
      </c>
      <c r="R70" s="591"/>
      <c r="S70" s="591"/>
      <c r="T70" s="591"/>
      <c r="U70" s="591"/>
      <c r="V70" s="591">
        <v>225</v>
      </c>
      <c r="W70" s="591"/>
      <c r="X70" s="591"/>
      <c r="Y70" s="591"/>
      <c r="Z70" s="591"/>
      <c r="AA70" s="591">
        <v>28</v>
      </c>
      <c r="AB70" s="591"/>
      <c r="AC70" s="591"/>
      <c r="AD70" s="591"/>
      <c r="AE70" s="591"/>
      <c r="AF70" s="591">
        <v>28</v>
      </c>
      <c r="AG70" s="591"/>
      <c r="AH70" s="591"/>
      <c r="AI70" s="591"/>
      <c r="AJ70" s="591"/>
      <c r="AK70" s="591" t="s">
        <v>350</v>
      </c>
      <c r="AL70" s="591"/>
      <c r="AM70" s="591"/>
      <c r="AN70" s="591"/>
      <c r="AO70" s="591"/>
      <c r="AP70" s="591" t="s">
        <v>350</v>
      </c>
      <c r="AQ70" s="591"/>
      <c r="AR70" s="591"/>
      <c r="AS70" s="591"/>
      <c r="AT70" s="591"/>
      <c r="AU70" s="591" t="s">
        <v>328</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368</v>
      </c>
      <c r="C71" s="635"/>
      <c r="D71" s="635"/>
      <c r="E71" s="635"/>
      <c r="F71" s="635"/>
      <c r="G71" s="635"/>
      <c r="H71" s="635"/>
      <c r="I71" s="635"/>
      <c r="J71" s="635"/>
      <c r="K71" s="635"/>
      <c r="L71" s="635"/>
      <c r="M71" s="635"/>
      <c r="N71" s="635"/>
      <c r="O71" s="635"/>
      <c r="P71" s="636"/>
      <c r="Q71" s="637">
        <v>79</v>
      </c>
      <c r="R71" s="591"/>
      <c r="S71" s="591"/>
      <c r="T71" s="591"/>
      <c r="U71" s="591"/>
      <c r="V71" s="591">
        <v>73</v>
      </c>
      <c r="W71" s="591"/>
      <c r="X71" s="591"/>
      <c r="Y71" s="591"/>
      <c r="Z71" s="591"/>
      <c r="AA71" s="591">
        <v>6</v>
      </c>
      <c r="AB71" s="591"/>
      <c r="AC71" s="591"/>
      <c r="AD71" s="591"/>
      <c r="AE71" s="591"/>
      <c r="AF71" s="591">
        <v>3</v>
      </c>
      <c r="AG71" s="591"/>
      <c r="AH71" s="591"/>
      <c r="AI71" s="591"/>
      <c r="AJ71" s="591"/>
      <c r="AK71" s="591" t="s">
        <v>328</v>
      </c>
      <c r="AL71" s="591"/>
      <c r="AM71" s="591"/>
      <c r="AN71" s="591"/>
      <c r="AO71" s="591"/>
      <c r="AP71" s="591" t="s">
        <v>350</v>
      </c>
      <c r="AQ71" s="591"/>
      <c r="AR71" s="591"/>
      <c r="AS71" s="591"/>
      <c r="AT71" s="591"/>
      <c r="AU71" s="591" t="s">
        <v>350</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369</v>
      </c>
      <c r="C72" s="635"/>
      <c r="D72" s="635"/>
      <c r="E72" s="635"/>
      <c r="F72" s="635"/>
      <c r="G72" s="635"/>
      <c r="H72" s="635"/>
      <c r="I72" s="635"/>
      <c r="J72" s="635"/>
      <c r="K72" s="635"/>
      <c r="L72" s="635"/>
      <c r="M72" s="635"/>
      <c r="N72" s="635"/>
      <c r="O72" s="635"/>
      <c r="P72" s="636"/>
      <c r="Q72" s="637">
        <v>3347</v>
      </c>
      <c r="R72" s="591"/>
      <c r="S72" s="591"/>
      <c r="T72" s="591"/>
      <c r="U72" s="591"/>
      <c r="V72" s="591">
        <v>3342</v>
      </c>
      <c r="W72" s="591"/>
      <c r="X72" s="591"/>
      <c r="Y72" s="591"/>
      <c r="Z72" s="591"/>
      <c r="AA72" s="591">
        <v>5</v>
      </c>
      <c r="AB72" s="591"/>
      <c r="AC72" s="591"/>
      <c r="AD72" s="591"/>
      <c r="AE72" s="591"/>
      <c r="AF72" s="591">
        <v>1780</v>
      </c>
      <c r="AG72" s="591"/>
      <c r="AH72" s="591"/>
      <c r="AI72" s="591"/>
      <c r="AJ72" s="591"/>
      <c r="AK72" s="591" t="s">
        <v>328</v>
      </c>
      <c r="AL72" s="591"/>
      <c r="AM72" s="591"/>
      <c r="AN72" s="591"/>
      <c r="AO72" s="591"/>
      <c r="AP72" s="591">
        <v>813</v>
      </c>
      <c r="AQ72" s="591"/>
      <c r="AR72" s="591"/>
      <c r="AS72" s="591"/>
      <c r="AT72" s="591"/>
      <c r="AU72" s="591">
        <v>93</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370</v>
      </c>
      <c r="C73" s="635"/>
      <c r="D73" s="635"/>
      <c r="E73" s="635"/>
      <c r="F73" s="635"/>
      <c r="G73" s="635"/>
      <c r="H73" s="635"/>
      <c r="I73" s="635"/>
      <c r="J73" s="635"/>
      <c r="K73" s="635"/>
      <c r="L73" s="635"/>
      <c r="M73" s="635"/>
      <c r="N73" s="635"/>
      <c r="O73" s="635"/>
      <c r="P73" s="636"/>
      <c r="Q73" s="637">
        <v>4171</v>
      </c>
      <c r="R73" s="591"/>
      <c r="S73" s="591"/>
      <c r="T73" s="591"/>
      <c r="U73" s="591"/>
      <c r="V73" s="591">
        <v>4029</v>
      </c>
      <c r="W73" s="591"/>
      <c r="X73" s="591"/>
      <c r="Y73" s="591"/>
      <c r="Z73" s="591"/>
      <c r="AA73" s="591">
        <v>142</v>
      </c>
      <c r="AB73" s="591"/>
      <c r="AC73" s="591"/>
      <c r="AD73" s="591"/>
      <c r="AE73" s="591"/>
      <c r="AF73" s="591">
        <v>142</v>
      </c>
      <c r="AG73" s="591"/>
      <c r="AH73" s="591"/>
      <c r="AI73" s="591"/>
      <c r="AJ73" s="591"/>
      <c r="AK73" s="591" t="s">
        <v>365</v>
      </c>
      <c r="AL73" s="591"/>
      <c r="AM73" s="591"/>
      <c r="AN73" s="591"/>
      <c r="AO73" s="591"/>
      <c r="AP73" s="591" t="s">
        <v>350</v>
      </c>
      <c r="AQ73" s="591"/>
      <c r="AR73" s="591"/>
      <c r="AS73" s="591"/>
      <c r="AT73" s="591"/>
      <c r="AU73" s="591" t="s">
        <v>328</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336</v>
      </c>
      <c r="B88" s="556" t="s">
        <v>371</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4677</v>
      </c>
      <c r="AG88" s="605"/>
      <c r="AH88" s="605"/>
      <c r="AI88" s="605"/>
      <c r="AJ88" s="605"/>
      <c r="AK88" s="602"/>
      <c r="AL88" s="602"/>
      <c r="AM88" s="602"/>
      <c r="AN88" s="602"/>
      <c r="AO88" s="602"/>
      <c r="AP88" s="605">
        <v>813</v>
      </c>
      <c r="AQ88" s="605"/>
      <c r="AR88" s="605"/>
      <c r="AS88" s="605"/>
      <c r="AT88" s="605"/>
      <c r="AU88" s="605">
        <v>93</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336</v>
      </c>
      <c r="BR102" s="556" t="s">
        <v>372</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v>14</v>
      </c>
      <c r="CS102" s="612"/>
      <c r="CT102" s="612"/>
      <c r="CU102" s="612"/>
      <c r="CV102" s="657"/>
      <c r="CW102" s="656">
        <v>43</v>
      </c>
      <c r="CX102" s="612"/>
      <c r="CY102" s="612"/>
      <c r="CZ102" s="612"/>
      <c r="DA102" s="657"/>
      <c r="DB102" s="656" t="s">
        <v>365</v>
      </c>
      <c r="DC102" s="612"/>
      <c r="DD102" s="612"/>
      <c r="DE102" s="612"/>
      <c r="DF102" s="657"/>
      <c r="DG102" s="656" t="s">
        <v>350</v>
      </c>
      <c r="DH102" s="612"/>
      <c r="DI102" s="612"/>
      <c r="DJ102" s="612"/>
      <c r="DK102" s="657"/>
      <c r="DL102" s="656" t="s">
        <v>365</v>
      </c>
      <c r="DM102" s="612"/>
      <c r="DN102" s="612"/>
      <c r="DO102" s="612"/>
      <c r="DP102" s="657"/>
      <c r="DQ102" s="656" t="s">
        <v>365</v>
      </c>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373</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374</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375</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376</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377</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378</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379</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380</v>
      </c>
      <c r="AB109" s="667"/>
      <c r="AC109" s="667"/>
      <c r="AD109" s="667"/>
      <c r="AE109" s="668"/>
      <c r="AF109" s="669" t="s">
        <v>381</v>
      </c>
      <c r="AG109" s="667"/>
      <c r="AH109" s="667"/>
      <c r="AI109" s="667"/>
      <c r="AJ109" s="668"/>
      <c r="AK109" s="669" t="s">
        <v>246</v>
      </c>
      <c r="AL109" s="667"/>
      <c r="AM109" s="667"/>
      <c r="AN109" s="667"/>
      <c r="AO109" s="668"/>
      <c r="AP109" s="669" t="s">
        <v>382</v>
      </c>
      <c r="AQ109" s="667"/>
      <c r="AR109" s="667"/>
      <c r="AS109" s="667"/>
      <c r="AT109" s="670"/>
      <c r="AU109" s="666" t="s">
        <v>379</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380</v>
      </c>
      <c r="BR109" s="667"/>
      <c r="BS109" s="667"/>
      <c r="BT109" s="667"/>
      <c r="BU109" s="668"/>
      <c r="BV109" s="669" t="s">
        <v>381</v>
      </c>
      <c r="BW109" s="667"/>
      <c r="BX109" s="667"/>
      <c r="BY109" s="667"/>
      <c r="BZ109" s="668"/>
      <c r="CA109" s="669" t="s">
        <v>246</v>
      </c>
      <c r="CB109" s="667"/>
      <c r="CC109" s="667"/>
      <c r="CD109" s="667"/>
      <c r="CE109" s="668"/>
      <c r="CF109" s="671" t="s">
        <v>382</v>
      </c>
      <c r="CG109" s="671"/>
      <c r="CH109" s="671"/>
      <c r="CI109" s="671"/>
      <c r="CJ109" s="671"/>
      <c r="CK109" s="669" t="s">
        <v>383</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380</v>
      </c>
      <c r="DH109" s="667"/>
      <c r="DI109" s="667"/>
      <c r="DJ109" s="667"/>
      <c r="DK109" s="668"/>
      <c r="DL109" s="669" t="s">
        <v>381</v>
      </c>
      <c r="DM109" s="667"/>
      <c r="DN109" s="667"/>
      <c r="DO109" s="667"/>
      <c r="DP109" s="668"/>
      <c r="DQ109" s="669" t="s">
        <v>246</v>
      </c>
      <c r="DR109" s="667"/>
      <c r="DS109" s="667"/>
      <c r="DT109" s="667"/>
      <c r="DU109" s="668"/>
      <c r="DV109" s="669" t="s">
        <v>382</v>
      </c>
      <c r="DW109" s="667"/>
      <c r="DX109" s="667"/>
      <c r="DY109" s="667"/>
      <c r="DZ109" s="670"/>
    </row>
    <row r="110" spans="1:131" s="468" customFormat="1" ht="26.25" customHeight="1" x14ac:dyDescent="0.15">
      <c r="A110" s="672" t="s">
        <v>384</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6534436</v>
      </c>
      <c r="AB110" s="676"/>
      <c r="AC110" s="676"/>
      <c r="AD110" s="676"/>
      <c r="AE110" s="677"/>
      <c r="AF110" s="678">
        <v>6812276</v>
      </c>
      <c r="AG110" s="676"/>
      <c r="AH110" s="676"/>
      <c r="AI110" s="676"/>
      <c r="AJ110" s="677"/>
      <c r="AK110" s="678">
        <v>6779886</v>
      </c>
      <c r="AL110" s="676"/>
      <c r="AM110" s="676"/>
      <c r="AN110" s="676"/>
      <c r="AO110" s="677"/>
      <c r="AP110" s="679">
        <v>30.8</v>
      </c>
      <c r="AQ110" s="680"/>
      <c r="AR110" s="680"/>
      <c r="AS110" s="680"/>
      <c r="AT110" s="681"/>
      <c r="AU110" s="682" t="s">
        <v>385</v>
      </c>
      <c r="AV110" s="683"/>
      <c r="AW110" s="683"/>
      <c r="AX110" s="683"/>
      <c r="AY110" s="683"/>
      <c r="AZ110" s="684" t="s">
        <v>386</v>
      </c>
      <c r="BA110" s="673"/>
      <c r="BB110" s="673"/>
      <c r="BC110" s="673"/>
      <c r="BD110" s="673"/>
      <c r="BE110" s="673"/>
      <c r="BF110" s="673"/>
      <c r="BG110" s="673"/>
      <c r="BH110" s="673"/>
      <c r="BI110" s="673"/>
      <c r="BJ110" s="673"/>
      <c r="BK110" s="673"/>
      <c r="BL110" s="673"/>
      <c r="BM110" s="673"/>
      <c r="BN110" s="673"/>
      <c r="BO110" s="673"/>
      <c r="BP110" s="674"/>
      <c r="BQ110" s="685">
        <v>68236881</v>
      </c>
      <c r="BR110" s="686"/>
      <c r="BS110" s="686"/>
      <c r="BT110" s="686"/>
      <c r="BU110" s="686"/>
      <c r="BV110" s="686">
        <v>65268414</v>
      </c>
      <c r="BW110" s="686"/>
      <c r="BX110" s="686"/>
      <c r="BY110" s="686"/>
      <c r="BZ110" s="686"/>
      <c r="CA110" s="686">
        <v>61167320</v>
      </c>
      <c r="CB110" s="686"/>
      <c r="CC110" s="686"/>
      <c r="CD110" s="686"/>
      <c r="CE110" s="686"/>
      <c r="CF110" s="687">
        <v>278.2</v>
      </c>
      <c r="CG110" s="688"/>
      <c r="CH110" s="688"/>
      <c r="CI110" s="688"/>
      <c r="CJ110" s="688"/>
      <c r="CK110" s="689" t="s">
        <v>387</v>
      </c>
      <c r="CL110" s="690"/>
      <c r="CM110" s="684" t="s">
        <v>388</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v>242692</v>
      </c>
      <c r="DH110" s="686"/>
      <c r="DI110" s="686"/>
      <c r="DJ110" s="686"/>
      <c r="DK110" s="686"/>
      <c r="DL110" s="686">
        <v>222468</v>
      </c>
      <c r="DM110" s="686"/>
      <c r="DN110" s="686"/>
      <c r="DO110" s="686"/>
      <c r="DP110" s="686"/>
      <c r="DQ110" s="686">
        <v>202834</v>
      </c>
      <c r="DR110" s="686"/>
      <c r="DS110" s="686"/>
      <c r="DT110" s="686"/>
      <c r="DU110" s="686"/>
      <c r="DV110" s="691">
        <v>0.9</v>
      </c>
      <c r="DW110" s="691"/>
      <c r="DX110" s="691"/>
      <c r="DY110" s="691"/>
      <c r="DZ110" s="692"/>
    </row>
    <row r="111" spans="1:131" s="468" customFormat="1" ht="26.25" customHeight="1" x14ac:dyDescent="0.15">
      <c r="A111" s="693" t="s">
        <v>389</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66</v>
      </c>
      <c r="AB111" s="697"/>
      <c r="AC111" s="697"/>
      <c r="AD111" s="697"/>
      <c r="AE111" s="698"/>
      <c r="AF111" s="699" t="s">
        <v>390</v>
      </c>
      <c r="AG111" s="697"/>
      <c r="AH111" s="697"/>
      <c r="AI111" s="697"/>
      <c r="AJ111" s="698"/>
      <c r="AK111" s="699" t="s">
        <v>66</v>
      </c>
      <c r="AL111" s="697"/>
      <c r="AM111" s="697"/>
      <c r="AN111" s="697"/>
      <c r="AO111" s="698"/>
      <c r="AP111" s="700" t="s">
        <v>66</v>
      </c>
      <c r="AQ111" s="701"/>
      <c r="AR111" s="701"/>
      <c r="AS111" s="701"/>
      <c r="AT111" s="702"/>
      <c r="AU111" s="703"/>
      <c r="AV111" s="704"/>
      <c r="AW111" s="704"/>
      <c r="AX111" s="704"/>
      <c r="AY111" s="704"/>
      <c r="AZ111" s="705" t="s">
        <v>391</v>
      </c>
      <c r="BA111" s="706"/>
      <c r="BB111" s="706"/>
      <c r="BC111" s="706"/>
      <c r="BD111" s="706"/>
      <c r="BE111" s="706"/>
      <c r="BF111" s="706"/>
      <c r="BG111" s="706"/>
      <c r="BH111" s="706"/>
      <c r="BI111" s="706"/>
      <c r="BJ111" s="706"/>
      <c r="BK111" s="706"/>
      <c r="BL111" s="706"/>
      <c r="BM111" s="706"/>
      <c r="BN111" s="706"/>
      <c r="BO111" s="706"/>
      <c r="BP111" s="707"/>
      <c r="BQ111" s="708">
        <v>268232</v>
      </c>
      <c r="BR111" s="709"/>
      <c r="BS111" s="709"/>
      <c r="BT111" s="709"/>
      <c r="BU111" s="709"/>
      <c r="BV111" s="709">
        <v>238728</v>
      </c>
      <c r="BW111" s="709"/>
      <c r="BX111" s="709"/>
      <c r="BY111" s="709"/>
      <c r="BZ111" s="709"/>
      <c r="CA111" s="709">
        <v>202834</v>
      </c>
      <c r="CB111" s="709"/>
      <c r="CC111" s="709"/>
      <c r="CD111" s="709"/>
      <c r="CE111" s="709"/>
      <c r="CF111" s="710">
        <v>0.9</v>
      </c>
      <c r="CG111" s="711"/>
      <c r="CH111" s="711"/>
      <c r="CI111" s="711"/>
      <c r="CJ111" s="711"/>
      <c r="CK111" s="712"/>
      <c r="CL111" s="713"/>
      <c r="CM111" s="705" t="s">
        <v>392</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66</v>
      </c>
      <c r="DH111" s="709"/>
      <c r="DI111" s="709"/>
      <c r="DJ111" s="709"/>
      <c r="DK111" s="709"/>
      <c r="DL111" s="709" t="s">
        <v>66</v>
      </c>
      <c r="DM111" s="709"/>
      <c r="DN111" s="709"/>
      <c r="DO111" s="709"/>
      <c r="DP111" s="709"/>
      <c r="DQ111" s="709" t="s">
        <v>66</v>
      </c>
      <c r="DR111" s="709"/>
      <c r="DS111" s="709"/>
      <c r="DT111" s="709"/>
      <c r="DU111" s="709"/>
      <c r="DV111" s="714" t="s">
        <v>66</v>
      </c>
      <c r="DW111" s="714"/>
      <c r="DX111" s="714"/>
      <c r="DY111" s="714"/>
      <c r="DZ111" s="715"/>
    </row>
    <row r="112" spans="1:131" s="468" customFormat="1" ht="26.25" customHeight="1" x14ac:dyDescent="0.15">
      <c r="A112" s="716" t="s">
        <v>393</v>
      </c>
      <c r="B112" s="717"/>
      <c r="C112" s="706" t="s">
        <v>394</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390</v>
      </c>
      <c r="AB112" s="719"/>
      <c r="AC112" s="719"/>
      <c r="AD112" s="719"/>
      <c r="AE112" s="720"/>
      <c r="AF112" s="721" t="s">
        <v>390</v>
      </c>
      <c r="AG112" s="719"/>
      <c r="AH112" s="719"/>
      <c r="AI112" s="719"/>
      <c r="AJ112" s="720"/>
      <c r="AK112" s="721" t="s">
        <v>390</v>
      </c>
      <c r="AL112" s="719"/>
      <c r="AM112" s="719"/>
      <c r="AN112" s="719"/>
      <c r="AO112" s="720"/>
      <c r="AP112" s="722" t="s">
        <v>390</v>
      </c>
      <c r="AQ112" s="723"/>
      <c r="AR112" s="723"/>
      <c r="AS112" s="723"/>
      <c r="AT112" s="724"/>
      <c r="AU112" s="703"/>
      <c r="AV112" s="704"/>
      <c r="AW112" s="704"/>
      <c r="AX112" s="704"/>
      <c r="AY112" s="704"/>
      <c r="AZ112" s="705" t="s">
        <v>395</v>
      </c>
      <c r="BA112" s="706"/>
      <c r="BB112" s="706"/>
      <c r="BC112" s="706"/>
      <c r="BD112" s="706"/>
      <c r="BE112" s="706"/>
      <c r="BF112" s="706"/>
      <c r="BG112" s="706"/>
      <c r="BH112" s="706"/>
      <c r="BI112" s="706"/>
      <c r="BJ112" s="706"/>
      <c r="BK112" s="706"/>
      <c r="BL112" s="706"/>
      <c r="BM112" s="706"/>
      <c r="BN112" s="706"/>
      <c r="BO112" s="706"/>
      <c r="BP112" s="707"/>
      <c r="BQ112" s="708">
        <v>19793651</v>
      </c>
      <c r="BR112" s="709"/>
      <c r="BS112" s="709"/>
      <c r="BT112" s="709"/>
      <c r="BU112" s="709"/>
      <c r="BV112" s="709">
        <v>19599341</v>
      </c>
      <c r="BW112" s="709"/>
      <c r="BX112" s="709"/>
      <c r="BY112" s="709"/>
      <c r="BZ112" s="709"/>
      <c r="CA112" s="709">
        <v>19265022</v>
      </c>
      <c r="CB112" s="709"/>
      <c r="CC112" s="709"/>
      <c r="CD112" s="709"/>
      <c r="CE112" s="709"/>
      <c r="CF112" s="710">
        <v>87.6</v>
      </c>
      <c r="CG112" s="711"/>
      <c r="CH112" s="711"/>
      <c r="CI112" s="711"/>
      <c r="CJ112" s="711"/>
      <c r="CK112" s="712"/>
      <c r="CL112" s="713"/>
      <c r="CM112" s="705" t="s">
        <v>396</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390</v>
      </c>
      <c r="DH112" s="709"/>
      <c r="DI112" s="709"/>
      <c r="DJ112" s="709"/>
      <c r="DK112" s="709"/>
      <c r="DL112" s="709" t="s">
        <v>66</v>
      </c>
      <c r="DM112" s="709"/>
      <c r="DN112" s="709"/>
      <c r="DO112" s="709"/>
      <c r="DP112" s="709"/>
      <c r="DQ112" s="709" t="s">
        <v>390</v>
      </c>
      <c r="DR112" s="709"/>
      <c r="DS112" s="709"/>
      <c r="DT112" s="709"/>
      <c r="DU112" s="709"/>
      <c r="DV112" s="714" t="s">
        <v>390</v>
      </c>
      <c r="DW112" s="714"/>
      <c r="DX112" s="714"/>
      <c r="DY112" s="714"/>
      <c r="DZ112" s="715"/>
    </row>
    <row r="113" spans="1:130" s="468" customFormat="1" ht="26.25" customHeight="1" x14ac:dyDescent="0.15">
      <c r="A113" s="725"/>
      <c r="B113" s="726"/>
      <c r="C113" s="706" t="s">
        <v>397</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1803480</v>
      </c>
      <c r="AB113" s="697"/>
      <c r="AC113" s="697"/>
      <c r="AD113" s="697"/>
      <c r="AE113" s="698"/>
      <c r="AF113" s="699">
        <v>1809791</v>
      </c>
      <c r="AG113" s="697"/>
      <c r="AH113" s="697"/>
      <c r="AI113" s="697"/>
      <c r="AJ113" s="698"/>
      <c r="AK113" s="699">
        <v>1869876</v>
      </c>
      <c r="AL113" s="697"/>
      <c r="AM113" s="697"/>
      <c r="AN113" s="697"/>
      <c r="AO113" s="698"/>
      <c r="AP113" s="700">
        <v>8.5</v>
      </c>
      <c r="AQ113" s="701"/>
      <c r="AR113" s="701"/>
      <c r="AS113" s="701"/>
      <c r="AT113" s="702"/>
      <c r="AU113" s="703"/>
      <c r="AV113" s="704"/>
      <c r="AW113" s="704"/>
      <c r="AX113" s="704"/>
      <c r="AY113" s="704"/>
      <c r="AZ113" s="705" t="s">
        <v>398</v>
      </c>
      <c r="BA113" s="706"/>
      <c r="BB113" s="706"/>
      <c r="BC113" s="706"/>
      <c r="BD113" s="706"/>
      <c r="BE113" s="706"/>
      <c r="BF113" s="706"/>
      <c r="BG113" s="706"/>
      <c r="BH113" s="706"/>
      <c r="BI113" s="706"/>
      <c r="BJ113" s="706"/>
      <c r="BK113" s="706"/>
      <c r="BL113" s="706"/>
      <c r="BM113" s="706"/>
      <c r="BN113" s="706"/>
      <c r="BO113" s="706"/>
      <c r="BP113" s="707"/>
      <c r="BQ113" s="708">
        <v>101463</v>
      </c>
      <c r="BR113" s="709"/>
      <c r="BS113" s="709"/>
      <c r="BT113" s="709"/>
      <c r="BU113" s="709"/>
      <c r="BV113" s="709">
        <v>100451</v>
      </c>
      <c r="BW113" s="709"/>
      <c r="BX113" s="709"/>
      <c r="BY113" s="709"/>
      <c r="BZ113" s="709"/>
      <c r="CA113" s="709">
        <v>92617</v>
      </c>
      <c r="CB113" s="709"/>
      <c r="CC113" s="709"/>
      <c r="CD113" s="709"/>
      <c r="CE113" s="709"/>
      <c r="CF113" s="710">
        <v>0.4</v>
      </c>
      <c r="CG113" s="711"/>
      <c r="CH113" s="711"/>
      <c r="CI113" s="711"/>
      <c r="CJ113" s="711"/>
      <c r="CK113" s="712"/>
      <c r="CL113" s="713"/>
      <c r="CM113" s="705" t="s">
        <v>399</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390</v>
      </c>
      <c r="DH113" s="719"/>
      <c r="DI113" s="719"/>
      <c r="DJ113" s="719"/>
      <c r="DK113" s="720"/>
      <c r="DL113" s="721" t="s">
        <v>390</v>
      </c>
      <c r="DM113" s="719"/>
      <c r="DN113" s="719"/>
      <c r="DO113" s="719"/>
      <c r="DP113" s="720"/>
      <c r="DQ113" s="721" t="s">
        <v>390</v>
      </c>
      <c r="DR113" s="719"/>
      <c r="DS113" s="719"/>
      <c r="DT113" s="719"/>
      <c r="DU113" s="720"/>
      <c r="DV113" s="722" t="s">
        <v>390</v>
      </c>
      <c r="DW113" s="723"/>
      <c r="DX113" s="723"/>
      <c r="DY113" s="723"/>
      <c r="DZ113" s="724"/>
    </row>
    <row r="114" spans="1:130" s="468" customFormat="1" ht="26.25" customHeight="1" x14ac:dyDescent="0.15">
      <c r="A114" s="725"/>
      <c r="B114" s="726"/>
      <c r="C114" s="706" t="s">
        <v>400</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10766</v>
      </c>
      <c r="AB114" s="719"/>
      <c r="AC114" s="719"/>
      <c r="AD114" s="719"/>
      <c r="AE114" s="720"/>
      <c r="AF114" s="721">
        <v>9962</v>
      </c>
      <c r="AG114" s="719"/>
      <c r="AH114" s="719"/>
      <c r="AI114" s="719"/>
      <c r="AJ114" s="720"/>
      <c r="AK114" s="721">
        <v>11044</v>
      </c>
      <c r="AL114" s="719"/>
      <c r="AM114" s="719"/>
      <c r="AN114" s="719"/>
      <c r="AO114" s="720"/>
      <c r="AP114" s="722">
        <v>0.1</v>
      </c>
      <c r="AQ114" s="723"/>
      <c r="AR114" s="723"/>
      <c r="AS114" s="723"/>
      <c r="AT114" s="724"/>
      <c r="AU114" s="703"/>
      <c r="AV114" s="704"/>
      <c r="AW114" s="704"/>
      <c r="AX114" s="704"/>
      <c r="AY114" s="704"/>
      <c r="AZ114" s="705" t="s">
        <v>401</v>
      </c>
      <c r="BA114" s="706"/>
      <c r="BB114" s="706"/>
      <c r="BC114" s="706"/>
      <c r="BD114" s="706"/>
      <c r="BE114" s="706"/>
      <c r="BF114" s="706"/>
      <c r="BG114" s="706"/>
      <c r="BH114" s="706"/>
      <c r="BI114" s="706"/>
      <c r="BJ114" s="706"/>
      <c r="BK114" s="706"/>
      <c r="BL114" s="706"/>
      <c r="BM114" s="706"/>
      <c r="BN114" s="706"/>
      <c r="BO114" s="706"/>
      <c r="BP114" s="707"/>
      <c r="BQ114" s="708">
        <v>4297504</v>
      </c>
      <c r="BR114" s="709"/>
      <c r="BS114" s="709"/>
      <c r="BT114" s="709"/>
      <c r="BU114" s="709"/>
      <c r="BV114" s="709">
        <v>5045053</v>
      </c>
      <c r="BW114" s="709"/>
      <c r="BX114" s="709"/>
      <c r="BY114" s="709"/>
      <c r="BZ114" s="709"/>
      <c r="CA114" s="709">
        <v>5136968</v>
      </c>
      <c r="CB114" s="709"/>
      <c r="CC114" s="709"/>
      <c r="CD114" s="709"/>
      <c r="CE114" s="709"/>
      <c r="CF114" s="710">
        <v>23.4</v>
      </c>
      <c r="CG114" s="711"/>
      <c r="CH114" s="711"/>
      <c r="CI114" s="711"/>
      <c r="CJ114" s="711"/>
      <c r="CK114" s="712"/>
      <c r="CL114" s="713"/>
      <c r="CM114" s="705" t="s">
        <v>402</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390</v>
      </c>
      <c r="DH114" s="719"/>
      <c r="DI114" s="719"/>
      <c r="DJ114" s="719"/>
      <c r="DK114" s="720"/>
      <c r="DL114" s="721" t="s">
        <v>390</v>
      </c>
      <c r="DM114" s="719"/>
      <c r="DN114" s="719"/>
      <c r="DO114" s="719"/>
      <c r="DP114" s="720"/>
      <c r="DQ114" s="721" t="s">
        <v>66</v>
      </c>
      <c r="DR114" s="719"/>
      <c r="DS114" s="719"/>
      <c r="DT114" s="719"/>
      <c r="DU114" s="720"/>
      <c r="DV114" s="722" t="s">
        <v>66</v>
      </c>
      <c r="DW114" s="723"/>
      <c r="DX114" s="723"/>
      <c r="DY114" s="723"/>
      <c r="DZ114" s="724"/>
    </row>
    <row r="115" spans="1:130" s="468" customFormat="1" ht="26.25" customHeight="1" x14ac:dyDescent="0.15">
      <c r="A115" s="725"/>
      <c r="B115" s="726"/>
      <c r="C115" s="706" t="s">
        <v>403</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9821</v>
      </c>
      <c r="AB115" s="697"/>
      <c r="AC115" s="697"/>
      <c r="AD115" s="697"/>
      <c r="AE115" s="698"/>
      <c r="AF115" s="699">
        <v>9611</v>
      </c>
      <c r="AG115" s="697"/>
      <c r="AH115" s="697"/>
      <c r="AI115" s="697"/>
      <c r="AJ115" s="698"/>
      <c r="AK115" s="699">
        <v>9550</v>
      </c>
      <c r="AL115" s="697"/>
      <c r="AM115" s="697"/>
      <c r="AN115" s="697"/>
      <c r="AO115" s="698"/>
      <c r="AP115" s="700">
        <v>0</v>
      </c>
      <c r="AQ115" s="701"/>
      <c r="AR115" s="701"/>
      <c r="AS115" s="701"/>
      <c r="AT115" s="702"/>
      <c r="AU115" s="703"/>
      <c r="AV115" s="704"/>
      <c r="AW115" s="704"/>
      <c r="AX115" s="704"/>
      <c r="AY115" s="704"/>
      <c r="AZ115" s="705" t="s">
        <v>404</v>
      </c>
      <c r="BA115" s="706"/>
      <c r="BB115" s="706"/>
      <c r="BC115" s="706"/>
      <c r="BD115" s="706"/>
      <c r="BE115" s="706"/>
      <c r="BF115" s="706"/>
      <c r="BG115" s="706"/>
      <c r="BH115" s="706"/>
      <c r="BI115" s="706"/>
      <c r="BJ115" s="706"/>
      <c r="BK115" s="706"/>
      <c r="BL115" s="706"/>
      <c r="BM115" s="706"/>
      <c r="BN115" s="706"/>
      <c r="BO115" s="706"/>
      <c r="BP115" s="707"/>
      <c r="BQ115" s="708" t="s">
        <v>66</v>
      </c>
      <c r="BR115" s="709"/>
      <c r="BS115" s="709"/>
      <c r="BT115" s="709"/>
      <c r="BU115" s="709"/>
      <c r="BV115" s="709" t="s">
        <v>390</v>
      </c>
      <c r="BW115" s="709"/>
      <c r="BX115" s="709"/>
      <c r="BY115" s="709"/>
      <c r="BZ115" s="709"/>
      <c r="CA115" s="709" t="s">
        <v>66</v>
      </c>
      <c r="CB115" s="709"/>
      <c r="CC115" s="709"/>
      <c r="CD115" s="709"/>
      <c r="CE115" s="709"/>
      <c r="CF115" s="710" t="s">
        <v>66</v>
      </c>
      <c r="CG115" s="711"/>
      <c r="CH115" s="711"/>
      <c r="CI115" s="711"/>
      <c r="CJ115" s="711"/>
      <c r="CK115" s="712"/>
      <c r="CL115" s="713"/>
      <c r="CM115" s="705" t="s">
        <v>405</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390</v>
      </c>
      <c r="DH115" s="719"/>
      <c r="DI115" s="719"/>
      <c r="DJ115" s="719"/>
      <c r="DK115" s="720"/>
      <c r="DL115" s="721" t="s">
        <v>390</v>
      </c>
      <c r="DM115" s="719"/>
      <c r="DN115" s="719"/>
      <c r="DO115" s="719"/>
      <c r="DP115" s="720"/>
      <c r="DQ115" s="721" t="s">
        <v>390</v>
      </c>
      <c r="DR115" s="719"/>
      <c r="DS115" s="719"/>
      <c r="DT115" s="719"/>
      <c r="DU115" s="720"/>
      <c r="DV115" s="722" t="s">
        <v>390</v>
      </c>
      <c r="DW115" s="723"/>
      <c r="DX115" s="723"/>
      <c r="DY115" s="723"/>
      <c r="DZ115" s="724"/>
    </row>
    <row r="116" spans="1:130" s="468" customFormat="1" ht="26.25" customHeight="1" x14ac:dyDescent="0.15">
      <c r="A116" s="727"/>
      <c r="B116" s="728"/>
      <c r="C116" s="729" t="s">
        <v>406</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1812</v>
      </c>
      <c r="AB116" s="719"/>
      <c r="AC116" s="719"/>
      <c r="AD116" s="719"/>
      <c r="AE116" s="720"/>
      <c r="AF116" s="721">
        <v>1433</v>
      </c>
      <c r="AG116" s="719"/>
      <c r="AH116" s="719"/>
      <c r="AI116" s="719"/>
      <c r="AJ116" s="720"/>
      <c r="AK116" s="721">
        <v>2160</v>
      </c>
      <c r="AL116" s="719"/>
      <c r="AM116" s="719"/>
      <c r="AN116" s="719"/>
      <c r="AO116" s="720"/>
      <c r="AP116" s="722">
        <v>0</v>
      </c>
      <c r="AQ116" s="723"/>
      <c r="AR116" s="723"/>
      <c r="AS116" s="723"/>
      <c r="AT116" s="724"/>
      <c r="AU116" s="703"/>
      <c r="AV116" s="704"/>
      <c r="AW116" s="704"/>
      <c r="AX116" s="704"/>
      <c r="AY116" s="704"/>
      <c r="AZ116" s="731" t="s">
        <v>407</v>
      </c>
      <c r="BA116" s="732"/>
      <c r="BB116" s="732"/>
      <c r="BC116" s="732"/>
      <c r="BD116" s="732"/>
      <c r="BE116" s="732"/>
      <c r="BF116" s="732"/>
      <c r="BG116" s="732"/>
      <c r="BH116" s="732"/>
      <c r="BI116" s="732"/>
      <c r="BJ116" s="732"/>
      <c r="BK116" s="732"/>
      <c r="BL116" s="732"/>
      <c r="BM116" s="732"/>
      <c r="BN116" s="732"/>
      <c r="BO116" s="732"/>
      <c r="BP116" s="733"/>
      <c r="BQ116" s="708" t="s">
        <v>390</v>
      </c>
      <c r="BR116" s="709"/>
      <c r="BS116" s="709"/>
      <c r="BT116" s="709"/>
      <c r="BU116" s="709"/>
      <c r="BV116" s="709" t="s">
        <v>390</v>
      </c>
      <c r="BW116" s="709"/>
      <c r="BX116" s="709"/>
      <c r="BY116" s="709"/>
      <c r="BZ116" s="709"/>
      <c r="CA116" s="709" t="s">
        <v>66</v>
      </c>
      <c r="CB116" s="709"/>
      <c r="CC116" s="709"/>
      <c r="CD116" s="709"/>
      <c r="CE116" s="709"/>
      <c r="CF116" s="710" t="s">
        <v>390</v>
      </c>
      <c r="CG116" s="711"/>
      <c r="CH116" s="711"/>
      <c r="CI116" s="711"/>
      <c r="CJ116" s="711"/>
      <c r="CK116" s="712"/>
      <c r="CL116" s="713"/>
      <c r="CM116" s="705" t="s">
        <v>408</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390</v>
      </c>
      <c r="DH116" s="719"/>
      <c r="DI116" s="719"/>
      <c r="DJ116" s="719"/>
      <c r="DK116" s="720"/>
      <c r="DL116" s="721" t="s">
        <v>390</v>
      </c>
      <c r="DM116" s="719"/>
      <c r="DN116" s="719"/>
      <c r="DO116" s="719"/>
      <c r="DP116" s="720"/>
      <c r="DQ116" s="721" t="s">
        <v>390</v>
      </c>
      <c r="DR116" s="719"/>
      <c r="DS116" s="719"/>
      <c r="DT116" s="719"/>
      <c r="DU116" s="720"/>
      <c r="DV116" s="722" t="s">
        <v>390</v>
      </c>
      <c r="DW116" s="723"/>
      <c r="DX116" s="723"/>
      <c r="DY116" s="723"/>
      <c r="DZ116" s="724"/>
    </row>
    <row r="117" spans="1:130" s="468" customFormat="1" ht="26.25" customHeight="1" x14ac:dyDescent="0.15">
      <c r="A117" s="666" t="s">
        <v>123</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409</v>
      </c>
      <c r="Z117" s="668"/>
      <c r="AA117" s="735">
        <v>8360315</v>
      </c>
      <c r="AB117" s="736"/>
      <c r="AC117" s="736"/>
      <c r="AD117" s="736"/>
      <c r="AE117" s="737"/>
      <c r="AF117" s="738">
        <v>8643073</v>
      </c>
      <c r="AG117" s="736"/>
      <c r="AH117" s="736"/>
      <c r="AI117" s="736"/>
      <c r="AJ117" s="737"/>
      <c r="AK117" s="738">
        <v>8672516</v>
      </c>
      <c r="AL117" s="736"/>
      <c r="AM117" s="736"/>
      <c r="AN117" s="736"/>
      <c r="AO117" s="737"/>
      <c r="AP117" s="739"/>
      <c r="AQ117" s="740"/>
      <c r="AR117" s="740"/>
      <c r="AS117" s="740"/>
      <c r="AT117" s="741"/>
      <c r="AU117" s="703"/>
      <c r="AV117" s="704"/>
      <c r="AW117" s="704"/>
      <c r="AX117" s="704"/>
      <c r="AY117" s="704"/>
      <c r="AZ117" s="742" t="s">
        <v>410</v>
      </c>
      <c r="BA117" s="743"/>
      <c r="BB117" s="743"/>
      <c r="BC117" s="743"/>
      <c r="BD117" s="743"/>
      <c r="BE117" s="743"/>
      <c r="BF117" s="743"/>
      <c r="BG117" s="743"/>
      <c r="BH117" s="743"/>
      <c r="BI117" s="743"/>
      <c r="BJ117" s="743"/>
      <c r="BK117" s="743"/>
      <c r="BL117" s="743"/>
      <c r="BM117" s="743"/>
      <c r="BN117" s="743"/>
      <c r="BO117" s="743"/>
      <c r="BP117" s="744"/>
      <c r="BQ117" s="708" t="s">
        <v>66</v>
      </c>
      <c r="BR117" s="709"/>
      <c r="BS117" s="709"/>
      <c r="BT117" s="709"/>
      <c r="BU117" s="709"/>
      <c r="BV117" s="709" t="s">
        <v>66</v>
      </c>
      <c r="BW117" s="709"/>
      <c r="BX117" s="709"/>
      <c r="BY117" s="709"/>
      <c r="BZ117" s="709"/>
      <c r="CA117" s="709" t="s">
        <v>65</v>
      </c>
      <c r="CB117" s="709"/>
      <c r="CC117" s="709"/>
      <c r="CD117" s="709"/>
      <c r="CE117" s="709"/>
      <c r="CF117" s="710" t="s">
        <v>66</v>
      </c>
      <c r="CG117" s="711"/>
      <c r="CH117" s="711"/>
      <c r="CI117" s="711"/>
      <c r="CJ117" s="711"/>
      <c r="CK117" s="712"/>
      <c r="CL117" s="713"/>
      <c r="CM117" s="705" t="s">
        <v>411</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66</v>
      </c>
      <c r="DH117" s="719"/>
      <c r="DI117" s="719"/>
      <c r="DJ117" s="719"/>
      <c r="DK117" s="720"/>
      <c r="DL117" s="721" t="s">
        <v>65</v>
      </c>
      <c r="DM117" s="719"/>
      <c r="DN117" s="719"/>
      <c r="DO117" s="719"/>
      <c r="DP117" s="720"/>
      <c r="DQ117" s="721" t="s">
        <v>66</v>
      </c>
      <c r="DR117" s="719"/>
      <c r="DS117" s="719"/>
      <c r="DT117" s="719"/>
      <c r="DU117" s="720"/>
      <c r="DV117" s="722" t="s">
        <v>65</v>
      </c>
      <c r="DW117" s="723"/>
      <c r="DX117" s="723"/>
      <c r="DY117" s="723"/>
      <c r="DZ117" s="724"/>
    </row>
    <row r="118" spans="1:130" s="468" customFormat="1" ht="26.25" customHeight="1" x14ac:dyDescent="0.15">
      <c r="A118" s="666" t="s">
        <v>383</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380</v>
      </c>
      <c r="AB118" s="667"/>
      <c r="AC118" s="667"/>
      <c r="AD118" s="667"/>
      <c r="AE118" s="668"/>
      <c r="AF118" s="669" t="s">
        <v>381</v>
      </c>
      <c r="AG118" s="667"/>
      <c r="AH118" s="667"/>
      <c r="AI118" s="667"/>
      <c r="AJ118" s="668"/>
      <c r="AK118" s="669" t="s">
        <v>246</v>
      </c>
      <c r="AL118" s="667"/>
      <c r="AM118" s="667"/>
      <c r="AN118" s="667"/>
      <c r="AO118" s="668"/>
      <c r="AP118" s="745" t="s">
        <v>382</v>
      </c>
      <c r="AQ118" s="746"/>
      <c r="AR118" s="746"/>
      <c r="AS118" s="746"/>
      <c r="AT118" s="747"/>
      <c r="AU118" s="703"/>
      <c r="AV118" s="704"/>
      <c r="AW118" s="704"/>
      <c r="AX118" s="704"/>
      <c r="AY118" s="704"/>
      <c r="AZ118" s="748" t="s">
        <v>412</v>
      </c>
      <c r="BA118" s="729"/>
      <c r="BB118" s="729"/>
      <c r="BC118" s="729"/>
      <c r="BD118" s="729"/>
      <c r="BE118" s="729"/>
      <c r="BF118" s="729"/>
      <c r="BG118" s="729"/>
      <c r="BH118" s="729"/>
      <c r="BI118" s="729"/>
      <c r="BJ118" s="729"/>
      <c r="BK118" s="729"/>
      <c r="BL118" s="729"/>
      <c r="BM118" s="729"/>
      <c r="BN118" s="729"/>
      <c r="BO118" s="729"/>
      <c r="BP118" s="730"/>
      <c r="BQ118" s="749" t="s">
        <v>66</v>
      </c>
      <c r="BR118" s="750"/>
      <c r="BS118" s="750"/>
      <c r="BT118" s="750"/>
      <c r="BU118" s="750"/>
      <c r="BV118" s="750" t="s">
        <v>66</v>
      </c>
      <c r="BW118" s="750"/>
      <c r="BX118" s="750"/>
      <c r="BY118" s="750"/>
      <c r="BZ118" s="750"/>
      <c r="CA118" s="750" t="s">
        <v>65</v>
      </c>
      <c r="CB118" s="750"/>
      <c r="CC118" s="750"/>
      <c r="CD118" s="750"/>
      <c r="CE118" s="750"/>
      <c r="CF118" s="710" t="s">
        <v>65</v>
      </c>
      <c r="CG118" s="711"/>
      <c r="CH118" s="711"/>
      <c r="CI118" s="711"/>
      <c r="CJ118" s="711"/>
      <c r="CK118" s="712"/>
      <c r="CL118" s="713"/>
      <c r="CM118" s="705" t="s">
        <v>413</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66</v>
      </c>
      <c r="DH118" s="719"/>
      <c r="DI118" s="719"/>
      <c r="DJ118" s="719"/>
      <c r="DK118" s="720"/>
      <c r="DL118" s="721" t="s">
        <v>66</v>
      </c>
      <c r="DM118" s="719"/>
      <c r="DN118" s="719"/>
      <c r="DO118" s="719"/>
      <c r="DP118" s="720"/>
      <c r="DQ118" s="721" t="s">
        <v>66</v>
      </c>
      <c r="DR118" s="719"/>
      <c r="DS118" s="719"/>
      <c r="DT118" s="719"/>
      <c r="DU118" s="720"/>
      <c r="DV118" s="722" t="s">
        <v>65</v>
      </c>
      <c r="DW118" s="723"/>
      <c r="DX118" s="723"/>
      <c r="DY118" s="723"/>
      <c r="DZ118" s="724"/>
    </row>
    <row r="119" spans="1:130" s="468" customFormat="1" ht="26.25" customHeight="1" x14ac:dyDescent="0.15">
      <c r="A119" s="751" t="s">
        <v>387</v>
      </c>
      <c r="B119" s="690"/>
      <c r="C119" s="684" t="s">
        <v>388</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65</v>
      </c>
      <c r="AB119" s="676"/>
      <c r="AC119" s="676"/>
      <c r="AD119" s="676"/>
      <c r="AE119" s="677"/>
      <c r="AF119" s="678" t="s">
        <v>66</v>
      </c>
      <c r="AG119" s="676"/>
      <c r="AH119" s="676"/>
      <c r="AI119" s="676"/>
      <c r="AJ119" s="677"/>
      <c r="AK119" s="678" t="s">
        <v>65</v>
      </c>
      <c r="AL119" s="676"/>
      <c r="AM119" s="676"/>
      <c r="AN119" s="676"/>
      <c r="AO119" s="677"/>
      <c r="AP119" s="679" t="s">
        <v>66</v>
      </c>
      <c r="AQ119" s="680"/>
      <c r="AR119" s="680"/>
      <c r="AS119" s="680"/>
      <c r="AT119" s="681"/>
      <c r="AU119" s="752"/>
      <c r="AV119" s="753"/>
      <c r="AW119" s="753"/>
      <c r="AX119" s="753"/>
      <c r="AY119" s="753"/>
      <c r="AZ119" s="754" t="s">
        <v>123</v>
      </c>
      <c r="BA119" s="754"/>
      <c r="BB119" s="754"/>
      <c r="BC119" s="754"/>
      <c r="BD119" s="754"/>
      <c r="BE119" s="754"/>
      <c r="BF119" s="754"/>
      <c r="BG119" s="754"/>
      <c r="BH119" s="754"/>
      <c r="BI119" s="754"/>
      <c r="BJ119" s="754"/>
      <c r="BK119" s="754"/>
      <c r="BL119" s="754"/>
      <c r="BM119" s="754"/>
      <c r="BN119" s="754"/>
      <c r="BO119" s="734" t="s">
        <v>414</v>
      </c>
      <c r="BP119" s="755"/>
      <c r="BQ119" s="749">
        <v>92697731</v>
      </c>
      <c r="BR119" s="750"/>
      <c r="BS119" s="750"/>
      <c r="BT119" s="750"/>
      <c r="BU119" s="750"/>
      <c r="BV119" s="750">
        <v>90251987</v>
      </c>
      <c r="BW119" s="750"/>
      <c r="BX119" s="750"/>
      <c r="BY119" s="750"/>
      <c r="BZ119" s="750"/>
      <c r="CA119" s="750">
        <v>85864761</v>
      </c>
      <c r="CB119" s="750"/>
      <c r="CC119" s="750"/>
      <c r="CD119" s="750"/>
      <c r="CE119" s="750"/>
      <c r="CF119" s="756"/>
      <c r="CG119" s="757"/>
      <c r="CH119" s="757"/>
      <c r="CI119" s="757"/>
      <c r="CJ119" s="758"/>
      <c r="CK119" s="759"/>
      <c r="CL119" s="760"/>
      <c r="CM119" s="748" t="s">
        <v>415</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v>25540</v>
      </c>
      <c r="DH119" s="762"/>
      <c r="DI119" s="762"/>
      <c r="DJ119" s="762"/>
      <c r="DK119" s="763"/>
      <c r="DL119" s="764">
        <v>16260</v>
      </c>
      <c r="DM119" s="762"/>
      <c r="DN119" s="762"/>
      <c r="DO119" s="762"/>
      <c r="DP119" s="763"/>
      <c r="DQ119" s="764" t="s">
        <v>66</v>
      </c>
      <c r="DR119" s="762"/>
      <c r="DS119" s="762"/>
      <c r="DT119" s="762"/>
      <c r="DU119" s="763"/>
      <c r="DV119" s="765" t="s">
        <v>66</v>
      </c>
      <c r="DW119" s="766"/>
      <c r="DX119" s="766"/>
      <c r="DY119" s="766"/>
      <c r="DZ119" s="767"/>
    </row>
    <row r="120" spans="1:130" s="468" customFormat="1" ht="26.25" customHeight="1" x14ac:dyDescent="0.15">
      <c r="A120" s="768"/>
      <c r="B120" s="713"/>
      <c r="C120" s="705" t="s">
        <v>392</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66</v>
      </c>
      <c r="AB120" s="719"/>
      <c r="AC120" s="719"/>
      <c r="AD120" s="719"/>
      <c r="AE120" s="720"/>
      <c r="AF120" s="721" t="s">
        <v>66</v>
      </c>
      <c r="AG120" s="719"/>
      <c r="AH120" s="719"/>
      <c r="AI120" s="719"/>
      <c r="AJ120" s="720"/>
      <c r="AK120" s="721" t="s">
        <v>65</v>
      </c>
      <c r="AL120" s="719"/>
      <c r="AM120" s="719"/>
      <c r="AN120" s="719"/>
      <c r="AO120" s="720"/>
      <c r="AP120" s="722" t="s">
        <v>65</v>
      </c>
      <c r="AQ120" s="723"/>
      <c r="AR120" s="723"/>
      <c r="AS120" s="723"/>
      <c r="AT120" s="724"/>
      <c r="AU120" s="769" t="s">
        <v>416</v>
      </c>
      <c r="AV120" s="770"/>
      <c r="AW120" s="770"/>
      <c r="AX120" s="770"/>
      <c r="AY120" s="771"/>
      <c r="AZ120" s="684" t="s">
        <v>417</v>
      </c>
      <c r="BA120" s="673"/>
      <c r="BB120" s="673"/>
      <c r="BC120" s="673"/>
      <c r="BD120" s="673"/>
      <c r="BE120" s="673"/>
      <c r="BF120" s="673"/>
      <c r="BG120" s="673"/>
      <c r="BH120" s="673"/>
      <c r="BI120" s="673"/>
      <c r="BJ120" s="673"/>
      <c r="BK120" s="673"/>
      <c r="BL120" s="673"/>
      <c r="BM120" s="673"/>
      <c r="BN120" s="673"/>
      <c r="BO120" s="673"/>
      <c r="BP120" s="674"/>
      <c r="BQ120" s="685">
        <v>12633903</v>
      </c>
      <c r="BR120" s="686"/>
      <c r="BS120" s="686"/>
      <c r="BT120" s="686"/>
      <c r="BU120" s="686"/>
      <c r="BV120" s="686">
        <v>13345821</v>
      </c>
      <c r="BW120" s="686"/>
      <c r="BX120" s="686"/>
      <c r="BY120" s="686"/>
      <c r="BZ120" s="686"/>
      <c r="CA120" s="686">
        <v>14362221</v>
      </c>
      <c r="CB120" s="686"/>
      <c r="CC120" s="686"/>
      <c r="CD120" s="686"/>
      <c r="CE120" s="686"/>
      <c r="CF120" s="687">
        <v>65.3</v>
      </c>
      <c r="CG120" s="688"/>
      <c r="CH120" s="688"/>
      <c r="CI120" s="688"/>
      <c r="CJ120" s="688"/>
      <c r="CK120" s="772" t="s">
        <v>418</v>
      </c>
      <c r="CL120" s="773"/>
      <c r="CM120" s="773"/>
      <c r="CN120" s="773"/>
      <c r="CO120" s="774"/>
      <c r="CP120" s="775" t="s">
        <v>356</v>
      </c>
      <c r="CQ120" s="776"/>
      <c r="CR120" s="776"/>
      <c r="CS120" s="776"/>
      <c r="CT120" s="776"/>
      <c r="CU120" s="776"/>
      <c r="CV120" s="776"/>
      <c r="CW120" s="776"/>
      <c r="CX120" s="776"/>
      <c r="CY120" s="776"/>
      <c r="CZ120" s="776"/>
      <c r="DA120" s="776"/>
      <c r="DB120" s="776"/>
      <c r="DC120" s="776"/>
      <c r="DD120" s="776"/>
      <c r="DE120" s="776"/>
      <c r="DF120" s="777"/>
      <c r="DG120" s="685">
        <v>17664123</v>
      </c>
      <c r="DH120" s="686"/>
      <c r="DI120" s="686"/>
      <c r="DJ120" s="686"/>
      <c r="DK120" s="686"/>
      <c r="DL120" s="686">
        <v>17382748</v>
      </c>
      <c r="DM120" s="686"/>
      <c r="DN120" s="686"/>
      <c r="DO120" s="686"/>
      <c r="DP120" s="686"/>
      <c r="DQ120" s="686">
        <v>17140074</v>
      </c>
      <c r="DR120" s="686"/>
      <c r="DS120" s="686"/>
      <c r="DT120" s="686"/>
      <c r="DU120" s="686"/>
      <c r="DV120" s="691">
        <v>78</v>
      </c>
      <c r="DW120" s="691"/>
      <c r="DX120" s="691"/>
      <c r="DY120" s="691"/>
      <c r="DZ120" s="692"/>
    </row>
    <row r="121" spans="1:130" s="468" customFormat="1" ht="26.25" customHeight="1" x14ac:dyDescent="0.15">
      <c r="A121" s="768"/>
      <c r="B121" s="713"/>
      <c r="C121" s="742" t="s">
        <v>419</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65</v>
      </c>
      <c r="AB121" s="719"/>
      <c r="AC121" s="719"/>
      <c r="AD121" s="719"/>
      <c r="AE121" s="720"/>
      <c r="AF121" s="721" t="s">
        <v>66</v>
      </c>
      <c r="AG121" s="719"/>
      <c r="AH121" s="719"/>
      <c r="AI121" s="719"/>
      <c r="AJ121" s="720"/>
      <c r="AK121" s="721" t="s">
        <v>66</v>
      </c>
      <c r="AL121" s="719"/>
      <c r="AM121" s="719"/>
      <c r="AN121" s="719"/>
      <c r="AO121" s="720"/>
      <c r="AP121" s="722" t="s">
        <v>66</v>
      </c>
      <c r="AQ121" s="723"/>
      <c r="AR121" s="723"/>
      <c r="AS121" s="723"/>
      <c r="AT121" s="724"/>
      <c r="AU121" s="778"/>
      <c r="AV121" s="779"/>
      <c r="AW121" s="779"/>
      <c r="AX121" s="779"/>
      <c r="AY121" s="780"/>
      <c r="AZ121" s="705" t="s">
        <v>420</v>
      </c>
      <c r="BA121" s="706"/>
      <c r="BB121" s="706"/>
      <c r="BC121" s="706"/>
      <c r="BD121" s="706"/>
      <c r="BE121" s="706"/>
      <c r="BF121" s="706"/>
      <c r="BG121" s="706"/>
      <c r="BH121" s="706"/>
      <c r="BI121" s="706"/>
      <c r="BJ121" s="706"/>
      <c r="BK121" s="706"/>
      <c r="BL121" s="706"/>
      <c r="BM121" s="706"/>
      <c r="BN121" s="706"/>
      <c r="BO121" s="706"/>
      <c r="BP121" s="707"/>
      <c r="BQ121" s="708">
        <v>8562833</v>
      </c>
      <c r="BR121" s="709"/>
      <c r="BS121" s="709"/>
      <c r="BT121" s="709"/>
      <c r="BU121" s="709"/>
      <c r="BV121" s="709">
        <v>8910358</v>
      </c>
      <c r="BW121" s="709"/>
      <c r="BX121" s="709"/>
      <c r="BY121" s="709"/>
      <c r="BZ121" s="709"/>
      <c r="CA121" s="709">
        <v>8604433</v>
      </c>
      <c r="CB121" s="709"/>
      <c r="CC121" s="709"/>
      <c r="CD121" s="709"/>
      <c r="CE121" s="709"/>
      <c r="CF121" s="710">
        <v>39.1</v>
      </c>
      <c r="CG121" s="711"/>
      <c r="CH121" s="711"/>
      <c r="CI121" s="711"/>
      <c r="CJ121" s="711"/>
      <c r="CK121" s="781"/>
      <c r="CL121" s="782"/>
      <c r="CM121" s="782"/>
      <c r="CN121" s="782"/>
      <c r="CO121" s="783"/>
      <c r="CP121" s="784" t="s">
        <v>354</v>
      </c>
      <c r="CQ121" s="785"/>
      <c r="CR121" s="785"/>
      <c r="CS121" s="785"/>
      <c r="CT121" s="785"/>
      <c r="CU121" s="785"/>
      <c r="CV121" s="785"/>
      <c r="CW121" s="785"/>
      <c r="CX121" s="785"/>
      <c r="CY121" s="785"/>
      <c r="CZ121" s="785"/>
      <c r="DA121" s="785"/>
      <c r="DB121" s="785"/>
      <c r="DC121" s="785"/>
      <c r="DD121" s="785"/>
      <c r="DE121" s="785"/>
      <c r="DF121" s="786"/>
      <c r="DG121" s="708">
        <v>1812634</v>
      </c>
      <c r="DH121" s="709"/>
      <c r="DI121" s="709"/>
      <c r="DJ121" s="709"/>
      <c r="DK121" s="709"/>
      <c r="DL121" s="709">
        <v>1887758</v>
      </c>
      <c r="DM121" s="709"/>
      <c r="DN121" s="709"/>
      <c r="DO121" s="709"/>
      <c r="DP121" s="709"/>
      <c r="DQ121" s="709">
        <v>1532750</v>
      </c>
      <c r="DR121" s="709"/>
      <c r="DS121" s="709"/>
      <c r="DT121" s="709"/>
      <c r="DU121" s="709"/>
      <c r="DV121" s="714">
        <v>7</v>
      </c>
      <c r="DW121" s="714"/>
      <c r="DX121" s="714"/>
      <c r="DY121" s="714"/>
      <c r="DZ121" s="715"/>
    </row>
    <row r="122" spans="1:130" s="468" customFormat="1" ht="26.25" customHeight="1" x14ac:dyDescent="0.15">
      <c r="A122" s="768"/>
      <c r="B122" s="713"/>
      <c r="C122" s="705" t="s">
        <v>402</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66</v>
      </c>
      <c r="AB122" s="719"/>
      <c r="AC122" s="719"/>
      <c r="AD122" s="719"/>
      <c r="AE122" s="720"/>
      <c r="AF122" s="721" t="s">
        <v>65</v>
      </c>
      <c r="AG122" s="719"/>
      <c r="AH122" s="719"/>
      <c r="AI122" s="719"/>
      <c r="AJ122" s="720"/>
      <c r="AK122" s="721" t="s">
        <v>66</v>
      </c>
      <c r="AL122" s="719"/>
      <c r="AM122" s="719"/>
      <c r="AN122" s="719"/>
      <c r="AO122" s="720"/>
      <c r="AP122" s="722" t="s">
        <v>65</v>
      </c>
      <c r="AQ122" s="723"/>
      <c r="AR122" s="723"/>
      <c r="AS122" s="723"/>
      <c r="AT122" s="724"/>
      <c r="AU122" s="778"/>
      <c r="AV122" s="779"/>
      <c r="AW122" s="779"/>
      <c r="AX122" s="779"/>
      <c r="AY122" s="780"/>
      <c r="AZ122" s="748" t="s">
        <v>421</v>
      </c>
      <c r="BA122" s="729"/>
      <c r="BB122" s="729"/>
      <c r="BC122" s="729"/>
      <c r="BD122" s="729"/>
      <c r="BE122" s="729"/>
      <c r="BF122" s="729"/>
      <c r="BG122" s="729"/>
      <c r="BH122" s="729"/>
      <c r="BI122" s="729"/>
      <c r="BJ122" s="729"/>
      <c r="BK122" s="729"/>
      <c r="BL122" s="729"/>
      <c r="BM122" s="729"/>
      <c r="BN122" s="729"/>
      <c r="BO122" s="729"/>
      <c r="BP122" s="730"/>
      <c r="BQ122" s="749">
        <v>62319740</v>
      </c>
      <c r="BR122" s="750"/>
      <c r="BS122" s="750"/>
      <c r="BT122" s="750"/>
      <c r="BU122" s="750"/>
      <c r="BV122" s="750">
        <v>60013655</v>
      </c>
      <c r="BW122" s="750"/>
      <c r="BX122" s="750"/>
      <c r="BY122" s="750"/>
      <c r="BZ122" s="750"/>
      <c r="CA122" s="750">
        <v>57162778</v>
      </c>
      <c r="CB122" s="750"/>
      <c r="CC122" s="750"/>
      <c r="CD122" s="750"/>
      <c r="CE122" s="750"/>
      <c r="CF122" s="787">
        <v>260</v>
      </c>
      <c r="CG122" s="788"/>
      <c r="CH122" s="788"/>
      <c r="CI122" s="788"/>
      <c r="CJ122" s="788"/>
      <c r="CK122" s="781"/>
      <c r="CL122" s="782"/>
      <c r="CM122" s="782"/>
      <c r="CN122" s="782"/>
      <c r="CO122" s="783"/>
      <c r="CP122" s="784" t="s">
        <v>357</v>
      </c>
      <c r="CQ122" s="785"/>
      <c r="CR122" s="785"/>
      <c r="CS122" s="785"/>
      <c r="CT122" s="785"/>
      <c r="CU122" s="785"/>
      <c r="CV122" s="785"/>
      <c r="CW122" s="785"/>
      <c r="CX122" s="785"/>
      <c r="CY122" s="785"/>
      <c r="CZ122" s="785"/>
      <c r="DA122" s="785"/>
      <c r="DB122" s="785"/>
      <c r="DC122" s="785"/>
      <c r="DD122" s="785"/>
      <c r="DE122" s="785"/>
      <c r="DF122" s="786"/>
      <c r="DG122" s="708" t="s">
        <v>65</v>
      </c>
      <c r="DH122" s="709"/>
      <c r="DI122" s="709"/>
      <c r="DJ122" s="709"/>
      <c r="DK122" s="709"/>
      <c r="DL122" s="709" t="s">
        <v>66</v>
      </c>
      <c r="DM122" s="709"/>
      <c r="DN122" s="709"/>
      <c r="DO122" s="709"/>
      <c r="DP122" s="709"/>
      <c r="DQ122" s="709" t="s">
        <v>66</v>
      </c>
      <c r="DR122" s="709"/>
      <c r="DS122" s="709"/>
      <c r="DT122" s="709"/>
      <c r="DU122" s="709"/>
      <c r="DV122" s="714" t="s">
        <v>65</v>
      </c>
      <c r="DW122" s="714"/>
      <c r="DX122" s="714"/>
      <c r="DY122" s="714"/>
      <c r="DZ122" s="715"/>
    </row>
    <row r="123" spans="1:130" s="468" customFormat="1" ht="26.25" customHeight="1" x14ac:dyDescent="0.15">
      <c r="A123" s="768"/>
      <c r="B123" s="713"/>
      <c r="C123" s="705" t="s">
        <v>408</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66</v>
      </c>
      <c r="AB123" s="719"/>
      <c r="AC123" s="719"/>
      <c r="AD123" s="719"/>
      <c r="AE123" s="720"/>
      <c r="AF123" s="721" t="s">
        <v>66</v>
      </c>
      <c r="AG123" s="719"/>
      <c r="AH123" s="719"/>
      <c r="AI123" s="719"/>
      <c r="AJ123" s="720"/>
      <c r="AK123" s="721" t="s">
        <v>66</v>
      </c>
      <c r="AL123" s="719"/>
      <c r="AM123" s="719"/>
      <c r="AN123" s="719"/>
      <c r="AO123" s="720"/>
      <c r="AP123" s="722" t="s">
        <v>65</v>
      </c>
      <c r="AQ123" s="723"/>
      <c r="AR123" s="723"/>
      <c r="AS123" s="723"/>
      <c r="AT123" s="724"/>
      <c r="AU123" s="789"/>
      <c r="AV123" s="790"/>
      <c r="AW123" s="790"/>
      <c r="AX123" s="790"/>
      <c r="AY123" s="790"/>
      <c r="AZ123" s="754" t="s">
        <v>123</v>
      </c>
      <c r="BA123" s="754"/>
      <c r="BB123" s="754"/>
      <c r="BC123" s="754"/>
      <c r="BD123" s="754"/>
      <c r="BE123" s="754"/>
      <c r="BF123" s="754"/>
      <c r="BG123" s="754"/>
      <c r="BH123" s="754"/>
      <c r="BI123" s="754"/>
      <c r="BJ123" s="754"/>
      <c r="BK123" s="754"/>
      <c r="BL123" s="754"/>
      <c r="BM123" s="754"/>
      <c r="BN123" s="754"/>
      <c r="BO123" s="734" t="s">
        <v>422</v>
      </c>
      <c r="BP123" s="755"/>
      <c r="BQ123" s="791">
        <v>83516476</v>
      </c>
      <c r="BR123" s="792"/>
      <c r="BS123" s="792"/>
      <c r="BT123" s="792"/>
      <c r="BU123" s="792"/>
      <c r="BV123" s="792">
        <v>82269834</v>
      </c>
      <c r="BW123" s="792"/>
      <c r="BX123" s="792"/>
      <c r="BY123" s="792"/>
      <c r="BZ123" s="792"/>
      <c r="CA123" s="792">
        <v>80129432</v>
      </c>
      <c r="CB123" s="792"/>
      <c r="CC123" s="792"/>
      <c r="CD123" s="792"/>
      <c r="CE123" s="792"/>
      <c r="CF123" s="756"/>
      <c r="CG123" s="757"/>
      <c r="CH123" s="757"/>
      <c r="CI123" s="757"/>
      <c r="CJ123" s="758"/>
      <c r="CK123" s="781"/>
      <c r="CL123" s="782"/>
      <c r="CM123" s="782"/>
      <c r="CN123" s="782"/>
      <c r="CO123" s="783"/>
      <c r="CP123" s="784"/>
      <c r="CQ123" s="785"/>
      <c r="CR123" s="785"/>
      <c r="CS123" s="785"/>
      <c r="CT123" s="785"/>
      <c r="CU123" s="785"/>
      <c r="CV123" s="785"/>
      <c r="CW123" s="785"/>
      <c r="CX123" s="785"/>
      <c r="CY123" s="785"/>
      <c r="CZ123" s="785"/>
      <c r="DA123" s="785"/>
      <c r="DB123" s="785"/>
      <c r="DC123" s="785"/>
      <c r="DD123" s="785"/>
      <c r="DE123" s="785"/>
      <c r="DF123" s="786"/>
      <c r="DG123" s="718"/>
      <c r="DH123" s="719"/>
      <c r="DI123" s="719"/>
      <c r="DJ123" s="719"/>
      <c r="DK123" s="720"/>
      <c r="DL123" s="721"/>
      <c r="DM123" s="719"/>
      <c r="DN123" s="719"/>
      <c r="DO123" s="719"/>
      <c r="DP123" s="720"/>
      <c r="DQ123" s="721"/>
      <c r="DR123" s="719"/>
      <c r="DS123" s="719"/>
      <c r="DT123" s="719"/>
      <c r="DU123" s="720"/>
      <c r="DV123" s="722"/>
      <c r="DW123" s="723"/>
      <c r="DX123" s="723"/>
      <c r="DY123" s="723"/>
      <c r="DZ123" s="724"/>
    </row>
    <row r="124" spans="1:130" s="468" customFormat="1" ht="26.25" customHeight="1" thickBot="1" x14ac:dyDescent="0.2">
      <c r="A124" s="768"/>
      <c r="B124" s="713"/>
      <c r="C124" s="705" t="s">
        <v>411</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65</v>
      </c>
      <c r="AB124" s="719"/>
      <c r="AC124" s="719"/>
      <c r="AD124" s="719"/>
      <c r="AE124" s="720"/>
      <c r="AF124" s="721" t="s">
        <v>66</v>
      </c>
      <c r="AG124" s="719"/>
      <c r="AH124" s="719"/>
      <c r="AI124" s="719"/>
      <c r="AJ124" s="720"/>
      <c r="AK124" s="721" t="s">
        <v>66</v>
      </c>
      <c r="AL124" s="719"/>
      <c r="AM124" s="719"/>
      <c r="AN124" s="719"/>
      <c r="AO124" s="720"/>
      <c r="AP124" s="722" t="s">
        <v>66</v>
      </c>
      <c r="AQ124" s="723"/>
      <c r="AR124" s="723"/>
      <c r="AS124" s="723"/>
      <c r="AT124" s="724"/>
      <c r="AU124" s="793" t="s">
        <v>423</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42.1</v>
      </c>
      <c r="BR124" s="797"/>
      <c r="BS124" s="797"/>
      <c r="BT124" s="797"/>
      <c r="BU124" s="797"/>
      <c r="BV124" s="797">
        <v>35.5</v>
      </c>
      <c r="BW124" s="797"/>
      <c r="BX124" s="797"/>
      <c r="BY124" s="797"/>
      <c r="BZ124" s="797"/>
      <c r="CA124" s="797">
        <v>26</v>
      </c>
      <c r="CB124" s="797"/>
      <c r="CC124" s="797"/>
      <c r="CD124" s="797"/>
      <c r="CE124" s="797"/>
      <c r="CF124" s="798"/>
      <c r="CG124" s="799"/>
      <c r="CH124" s="799"/>
      <c r="CI124" s="799"/>
      <c r="CJ124" s="800"/>
      <c r="CK124" s="801"/>
      <c r="CL124" s="801"/>
      <c r="CM124" s="801"/>
      <c r="CN124" s="801"/>
      <c r="CO124" s="802"/>
      <c r="CP124" s="784" t="s">
        <v>424</v>
      </c>
      <c r="CQ124" s="785"/>
      <c r="CR124" s="785"/>
      <c r="CS124" s="785"/>
      <c r="CT124" s="785"/>
      <c r="CU124" s="785"/>
      <c r="CV124" s="785"/>
      <c r="CW124" s="785"/>
      <c r="CX124" s="785"/>
      <c r="CY124" s="785"/>
      <c r="CZ124" s="785"/>
      <c r="DA124" s="785"/>
      <c r="DB124" s="785"/>
      <c r="DC124" s="785"/>
      <c r="DD124" s="785"/>
      <c r="DE124" s="785"/>
      <c r="DF124" s="786"/>
      <c r="DG124" s="761" t="s">
        <v>66</v>
      </c>
      <c r="DH124" s="762"/>
      <c r="DI124" s="762"/>
      <c r="DJ124" s="762"/>
      <c r="DK124" s="763"/>
      <c r="DL124" s="764" t="s">
        <v>65</v>
      </c>
      <c r="DM124" s="762"/>
      <c r="DN124" s="762"/>
      <c r="DO124" s="762"/>
      <c r="DP124" s="763"/>
      <c r="DQ124" s="764" t="s">
        <v>66</v>
      </c>
      <c r="DR124" s="762"/>
      <c r="DS124" s="762"/>
      <c r="DT124" s="762"/>
      <c r="DU124" s="763"/>
      <c r="DV124" s="765" t="s">
        <v>66</v>
      </c>
      <c r="DW124" s="766"/>
      <c r="DX124" s="766"/>
      <c r="DY124" s="766"/>
      <c r="DZ124" s="767"/>
    </row>
    <row r="125" spans="1:130" s="468" customFormat="1" ht="26.25" customHeight="1" x14ac:dyDescent="0.15">
      <c r="A125" s="768"/>
      <c r="B125" s="713"/>
      <c r="C125" s="705" t="s">
        <v>413</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66</v>
      </c>
      <c r="AB125" s="719"/>
      <c r="AC125" s="719"/>
      <c r="AD125" s="719"/>
      <c r="AE125" s="720"/>
      <c r="AF125" s="721" t="s">
        <v>65</v>
      </c>
      <c r="AG125" s="719"/>
      <c r="AH125" s="719"/>
      <c r="AI125" s="719"/>
      <c r="AJ125" s="720"/>
      <c r="AK125" s="721" t="s">
        <v>66</v>
      </c>
      <c r="AL125" s="719"/>
      <c r="AM125" s="719"/>
      <c r="AN125" s="719"/>
      <c r="AO125" s="720"/>
      <c r="AP125" s="722" t="s">
        <v>66</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425</v>
      </c>
      <c r="CL125" s="773"/>
      <c r="CM125" s="773"/>
      <c r="CN125" s="773"/>
      <c r="CO125" s="774"/>
      <c r="CP125" s="684" t="s">
        <v>426</v>
      </c>
      <c r="CQ125" s="673"/>
      <c r="CR125" s="673"/>
      <c r="CS125" s="673"/>
      <c r="CT125" s="673"/>
      <c r="CU125" s="673"/>
      <c r="CV125" s="673"/>
      <c r="CW125" s="673"/>
      <c r="CX125" s="673"/>
      <c r="CY125" s="673"/>
      <c r="CZ125" s="673"/>
      <c r="DA125" s="673"/>
      <c r="DB125" s="673"/>
      <c r="DC125" s="673"/>
      <c r="DD125" s="673"/>
      <c r="DE125" s="673"/>
      <c r="DF125" s="674"/>
      <c r="DG125" s="685" t="s">
        <v>66</v>
      </c>
      <c r="DH125" s="686"/>
      <c r="DI125" s="686"/>
      <c r="DJ125" s="686"/>
      <c r="DK125" s="686"/>
      <c r="DL125" s="686" t="s">
        <v>66</v>
      </c>
      <c r="DM125" s="686"/>
      <c r="DN125" s="686"/>
      <c r="DO125" s="686"/>
      <c r="DP125" s="686"/>
      <c r="DQ125" s="686" t="s">
        <v>66</v>
      </c>
      <c r="DR125" s="686"/>
      <c r="DS125" s="686"/>
      <c r="DT125" s="686"/>
      <c r="DU125" s="686"/>
      <c r="DV125" s="691" t="s">
        <v>65</v>
      </c>
      <c r="DW125" s="691"/>
      <c r="DX125" s="691"/>
      <c r="DY125" s="691"/>
      <c r="DZ125" s="692"/>
    </row>
    <row r="126" spans="1:130" s="468" customFormat="1" ht="26.25" customHeight="1" thickBot="1" x14ac:dyDescent="0.2">
      <c r="A126" s="768"/>
      <c r="B126" s="713"/>
      <c r="C126" s="705" t="s">
        <v>415</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v>9280</v>
      </c>
      <c r="AB126" s="719"/>
      <c r="AC126" s="719"/>
      <c r="AD126" s="719"/>
      <c r="AE126" s="720"/>
      <c r="AF126" s="721">
        <v>9280</v>
      </c>
      <c r="AG126" s="719"/>
      <c r="AH126" s="719"/>
      <c r="AI126" s="719"/>
      <c r="AJ126" s="720"/>
      <c r="AK126" s="721">
        <v>9280</v>
      </c>
      <c r="AL126" s="719"/>
      <c r="AM126" s="719"/>
      <c r="AN126" s="719"/>
      <c r="AO126" s="720"/>
      <c r="AP126" s="722">
        <v>0</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427</v>
      </c>
      <c r="CQ126" s="706"/>
      <c r="CR126" s="706"/>
      <c r="CS126" s="706"/>
      <c r="CT126" s="706"/>
      <c r="CU126" s="706"/>
      <c r="CV126" s="706"/>
      <c r="CW126" s="706"/>
      <c r="CX126" s="706"/>
      <c r="CY126" s="706"/>
      <c r="CZ126" s="706"/>
      <c r="DA126" s="706"/>
      <c r="DB126" s="706"/>
      <c r="DC126" s="706"/>
      <c r="DD126" s="706"/>
      <c r="DE126" s="706"/>
      <c r="DF126" s="707"/>
      <c r="DG126" s="708" t="s">
        <v>65</v>
      </c>
      <c r="DH126" s="709"/>
      <c r="DI126" s="709"/>
      <c r="DJ126" s="709"/>
      <c r="DK126" s="709"/>
      <c r="DL126" s="709" t="s">
        <v>65</v>
      </c>
      <c r="DM126" s="709"/>
      <c r="DN126" s="709"/>
      <c r="DO126" s="709"/>
      <c r="DP126" s="709"/>
      <c r="DQ126" s="709" t="s">
        <v>66</v>
      </c>
      <c r="DR126" s="709"/>
      <c r="DS126" s="709"/>
      <c r="DT126" s="709"/>
      <c r="DU126" s="709"/>
      <c r="DV126" s="714" t="s">
        <v>66</v>
      </c>
      <c r="DW126" s="714"/>
      <c r="DX126" s="714"/>
      <c r="DY126" s="714"/>
      <c r="DZ126" s="715"/>
    </row>
    <row r="127" spans="1:130" s="468" customFormat="1" ht="26.25" customHeight="1" x14ac:dyDescent="0.15">
      <c r="A127" s="809"/>
      <c r="B127" s="760"/>
      <c r="C127" s="748" t="s">
        <v>428</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v>541</v>
      </c>
      <c r="AB127" s="719"/>
      <c r="AC127" s="719"/>
      <c r="AD127" s="719"/>
      <c r="AE127" s="720"/>
      <c r="AF127" s="721">
        <v>331</v>
      </c>
      <c r="AG127" s="719"/>
      <c r="AH127" s="719"/>
      <c r="AI127" s="719"/>
      <c r="AJ127" s="720"/>
      <c r="AK127" s="721">
        <v>270</v>
      </c>
      <c r="AL127" s="719"/>
      <c r="AM127" s="719"/>
      <c r="AN127" s="719"/>
      <c r="AO127" s="720"/>
      <c r="AP127" s="722">
        <v>0</v>
      </c>
      <c r="AQ127" s="723"/>
      <c r="AR127" s="723"/>
      <c r="AS127" s="723"/>
      <c r="AT127" s="724"/>
      <c r="AU127" s="475"/>
      <c r="AV127" s="475"/>
      <c r="AW127" s="475"/>
      <c r="AX127" s="810" t="s">
        <v>429</v>
      </c>
      <c r="AY127" s="811"/>
      <c r="AZ127" s="811"/>
      <c r="BA127" s="811"/>
      <c r="BB127" s="811"/>
      <c r="BC127" s="811"/>
      <c r="BD127" s="811"/>
      <c r="BE127" s="812"/>
      <c r="BF127" s="813" t="s">
        <v>430</v>
      </c>
      <c r="BG127" s="811"/>
      <c r="BH127" s="811"/>
      <c r="BI127" s="811"/>
      <c r="BJ127" s="811"/>
      <c r="BK127" s="811"/>
      <c r="BL127" s="812"/>
      <c r="BM127" s="813" t="s">
        <v>431</v>
      </c>
      <c r="BN127" s="811"/>
      <c r="BO127" s="811"/>
      <c r="BP127" s="811"/>
      <c r="BQ127" s="811"/>
      <c r="BR127" s="811"/>
      <c r="BS127" s="812"/>
      <c r="BT127" s="813" t="s">
        <v>432</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433</v>
      </c>
      <c r="CQ127" s="706"/>
      <c r="CR127" s="706"/>
      <c r="CS127" s="706"/>
      <c r="CT127" s="706"/>
      <c r="CU127" s="706"/>
      <c r="CV127" s="706"/>
      <c r="CW127" s="706"/>
      <c r="CX127" s="706"/>
      <c r="CY127" s="706"/>
      <c r="CZ127" s="706"/>
      <c r="DA127" s="706"/>
      <c r="DB127" s="706"/>
      <c r="DC127" s="706"/>
      <c r="DD127" s="706"/>
      <c r="DE127" s="706"/>
      <c r="DF127" s="707"/>
      <c r="DG127" s="708" t="s">
        <v>65</v>
      </c>
      <c r="DH127" s="709"/>
      <c r="DI127" s="709"/>
      <c r="DJ127" s="709"/>
      <c r="DK127" s="709"/>
      <c r="DL127" s="709" t="s">
        <v>66</v>
      </c>
      <c r="DM127" s="709"/>
      <c r="DN127" s="709"/>
      <c r="DO127" s="709"/>
      <c r="DP127" s="709"/>
      <c r="DQ127" s="709" t="s">
        <v>66</v>
      </c>
      <c r="DR127" s="709"/>
      <c r="DS127" s="709"/>
      <c r="DT127" s="709"/>
      <c r="DU127" s="709"/>
      <c r="DV127" s="714" t="s">
        <v>65</v>
      </c>
      <c r="DW127" s="714"/>
      <c r="DX127" s="714"/>
      <c r="DY127" s="714"/>
      <c r="DZ127" s="715"/>
    </row>
    <row r="128" spans="1:130" s="468" customFormat="1" ht="26.25" customHeight="1" thickBot="1" x14ac:dyDescent="0.2">
      <c r="A128" s="815" t="s">
        <v>434</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435</v>
      </c>
      <c r="X128" s="817"/>
      <c r="Y128" s="817"/>
      <c r="Z128" s="818"/>
      <c r="AA128" s="819">
        <v>867257</v>
      </c>
      <c r="AB128" s="820"/>
      <c r="AC128" s="820"/>
      <c r="AD128" s="820"/>
      <c r="AE128" s="821"/>
      <c r="AF128" s="822">
        <v>880692</v>
      </c>
      <c r="AG128" s="820"/>
      <c r="AH128" s="820"/>
      <c r="AI128" s="820"/>
      <c r="AJ128" s="821"/>
      <c r="AK128" s="822">
        <v>966993</v>
      </c>
      <c r="AL128" s="820"/>
      <c r="AM128" s="820"/>
      <c r="AN128" s="820"/>
      <c r="AO128" s="821"/>
      <c r="AP128" s="823"/>
      <c r="AQ128" s="824"/>
      <c r="AR128" s="824"/>
      <c r="AS128" s="824"/>
      <c r="AT128" s="825"/>
      <c r="AU128" s="475"/>
      <c r="AV128" s="475"/>
      <c r="AW128" s="475"/>
      <c r="AX128" s="672" t="s">
        <v>436</v>
      </c>
      <c r="AY128" s="673"/>
      <c r="AZ128" s="673"/>
      <c r="BA128" s="673"/>
      <c r="BB128" s="673"/>
      <c r="BC128" s="673"/>
      <c r="BD128" s="673"/>
      <c r="BE128" s="674"/>
      <c r="BF128" s="826" t="s">
        <v>65</v>
      </c>
      <c r="BG128" s="827"/>
      <c r="BH128" s="827"/>
      <c r="BI128" s="827"/>
      <c r="BJ128" s="827"/>
      <c r="BK128" s="827"/>
      <c r="BL128" s="828"/>
      <c r="BM128" s="826">
        <v>11.94</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437</v>
      </c>
      <c r="CQ128" s="477"/>
      <c r="CR128" s="477"/>
      <c r="CS128" s="477"/>
      <c r="CT128" s="477"/>
      <c r="CU128" s="477"/>
      <c r="CV128" s="477"/>
      <c r="CW128" s="477"/>
      <c r="CX128" s="477"/>
      <c r="CY128" s="477"/>
      <c r="CZ128" s="477"/>
      <c r="DA128" s="477"/>
      <c r="DB128" s="477"/>
      <c r="DC128" s="477"/>
      <c r="DD128" s="477"/>
      <c r="DE128" s="477"/>
      <c r="DF128" s="834"/>
      <c r="DG128" s="835" t="s">
        <v>66</v>
      </c>
      <c r="DH128" s="836"/>
      <c r="DI128" s="836"/>
      <c r="DJ128" s="836"/>
      <c r="DK128" s="836"/>
      <c r="DL128" s="836" t="s">
        <v>66</v>
      </c>
      <c r="DM128" s="836"/>
      <c r="DN128" s="836"/>
      <c r="DO128" s="836"/>
      <c r="DP128" s="836"/>
      <c r="DQ128" s="836" t="s">
        <v>65</v>
      </c>
      <c r="DR128" s="836"/>
      <c r="DS128" s="836"/>
      <c r="DT128" s="836"/>
      <c r="DU128" s="836"/>
      <c r="DV128" s="837" t="s">
        <v>66</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438</v>
      </c>
      <c r="X129" s="840"/>
      <c r="Y129" s="840"/>
      <c r="Z129" s="841"/>
      <c r="AA129" s="718">
        <v>27523947</v>
      </c>
      <c r="AB129" s="719"/>
      <c r="AC129" s="719"/>
      <c r="AD129" s="719"/>
      <c r="AE129" s="720"/>
      <c r="AF129" s="721">
        <v>27981343</v>
      </c>
      <c r="AG129" s="719"/>
      <c r="AH129" s="719"/>
      <c r="AI129" s="719"/>
      <c r="AJ129" s="720"/>
      <c r="AK129" s="721">
        <v>27427814</v>
      </c>
      <c r="AL129" s="719"/>
      <c r="AM129" s="719"/>
      <c r="AN129" s="719"/>
      <c r="AO129" s="720"/>
      <c r="AP129" s="842"/>
      <c r="AQ129" s="843"/>
      <c r="AR129" s="843"/>
      <c r="AS129" s="843"/>
      <c r="AT129" s="844"/>
      <c r="AU129" s="476"/>
      <c r="AV129" s="476"/>
      <c r="AW129" s="476"/>
      <c r="AX129" s="845" t="s">
        <v>439</v>
      </c>
      <c r="AY129" s="706"/>
      <c r="AZ129" s="706"/>
      <c r="BA129" s="706"/>
      <c r="BB129" s="706"/>
      <c r="BC129" s="706"/>
      <c r="BD129" s="706"/>
      <c r="BE129" s="707"/>
      <c r="BF129" s="846" t="s">
        <v>66</v>
      </c>
      <c r="BG129" s="847"/>
      <c r="BH129" s="847"/>
      <c r="BI129" s="847"/>
      <c r="BJ129" s="847"/>
      <c r="BK129" s="847"/>
      <c r="BL129" s="848"/>
      <c r="BM129" s="846">
        <v>16.940000000000001</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440</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441</v>
      </c>
      <c r="X130" s="840"/>
      <c r="Y130" s="840"/>
      <c r="Z130" s="841"/>
      <c r="AA130" s="718">
        <v>5725236</v>
      </c>
      <c r="AB130" s="719"/>
      <c r="AC130" s="719"/>
      <c r="AD130" s="719"/>
      <c r="AE130" s="720"/>
      <c r="AF130" s="721">
        <v>5525671</v>
      </c>
      <c r="AG130" s="719"/>
      <c r="AH130" s="719"/>
      <c r="AI130" s="719"/>
      <c r="AJ130" s="720"/>
      <c r="AK130" s="721">
        <v>5444632</v>
      </c>
      <c r="AL130" s="719"/>
      <c r="AM130" s="719"/>
      <c r="AN130" s="719"/>
      <c r="AO130" s="720"/>
      <c r="AP130" s="842"/>
      <c r="AQ130" s="843"/>
      <c r="AR130" s="843"/>
      <c r="AS130" s="843"/>
      <c r="AT130" s="844"/>
      <c r="AU130" s="476"/>
      <c r="AV130" s="476"/>
      <c r="AW130" s="476"/>
      <c r="AX130" s="845" t="s">
        <v>442</v>
      </c>
      <c r="AY130" s="706"/>
      <c r="AZ130" s="706"/>
      <c r="BA130" s="706"/>
      <c r="BB130" s="706"/>
      <c r="BC130" s="706"/>
      <c r="BD130" s="706"/>
      <c r="BE130" s="707"/>
      <c r="BF130" s="851">
        <v>9.4</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443</v>
      </c>
      <c r="X131" s="858"/>
      <c r="Y131" s="858"/>
      <c r="Z131" s="859"/>
      <c r="AA131" s="761">
        <v>21798711</v>
      </c>
      <c r="AB131" s="762"/>
      <c r="AC131" s="762"/>
      <c r="AD131" s="762"/>
      <c r="AE131" s="763"/>
      <c r="AF131" s="764">
        <v>22455672</v>
      </c>
      <c r="AG131" s="762"/>
      <c r="AH131" s="762"/>
      <c r="AI131" s="762"/>
      <c r="AJ131" s="763"/>
      <c r="AK131" s="764">
        <v>21983182</v>
      </c>
      <c r="AL131" s="762"/>
      <c r="AM131" s="762"/>
      <c r="AN131" s="762"/>
      <c r="AO131" s="763"/>
      <c r="AP131" s="860"/>
      <c r="AQ131" s="861"/>
      <c r="AR131" s="861"/>
      <c r="AS131" s="861"/>
      <c r="AT131" s="862"/>
      <c r="AU131" s="476"/>
      <c r="AV131" s="476"/>
      <c r="AW131" s="476"/>
      <c r="AX131" s="863" t="s">
        <v>444</v>
      </c>
      <c r="AY131" s="477"/>
      <c r="AZ131" s="477"/>
      <c r="BA131" s="477"/>
      <c r="BB131" s="477"/>
      <c r="BC131" s="477"/>
      <c r="BD131" s="477"/>
      <c r="BE131" s="834"/>
      <c r="BF131" s="864">
        <v>26</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445</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446</v>
      </c>
      <c r="W132" s="872"/>
      <c r="X132" s="872"/>
      <c r="Y132" s="872"/>
      <c r="Z132" s="873"/>
      <c r="AA132" s="874">
        <v>8.1097547470000002</v>
      </c>
      <c r="AB132" s="875"/>
      <c r="AC132" s="875"/>
      <c r="AD132" s="875"/>
      <c r="AE132" s="876"/>
      <c r="AF132" s="877">
        <v>9.9605562489999997</v>
      </c>
      <c r="AG132" s="875"/>
      <c r="AH132" s="875"/>
      <c r="AI132" s="875"/>
      <c r="AJ132" s="876"/>
      <c r="AK132" s="877">
        <v>10.284638770000001</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447</v>
      </c>
      <c r="W133" s="882"/>
      <c r="X133" s="882"/>
      <c r="Y133" s="882"/>
      <c r="Z133" s="883"/>
      <c r="AA133" s="884">
        <v>6.9</v>
      </c>
      <c r="AB133" s="885"/>
      <c r="AC133" s="885"/>
      <c r="AD133" s="885"/>
      <c r="AE133" s="886"/>
      <c r="AF133" s="884">
        <v>7.9</v>
      </c>
      <c r="AG133" s="885"/>
      <c r="AH133" s="885"/>
      <c r="AI133" s="885"/>
      <c r="AJ133" s="886"/>
      <c r="AK133" s="884">
        <v>9.4</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DPjrA45/TpF1YcD49pIXxAbG1eKGLXZ6r5UiUcJ+ZZAJrSITbTuA8GGWsyVE5DPfDqOuiTxl2HgMgKCzS1lNPw==" saltValue="HlbqSC7az6OrOQ/6I9YP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2Mbe03uVMX4Y0FDiGz6Kfxh9kx7JppWwLPXyJs7K4MOLI+2GwNWflvyxkm2qqghwBVKhUF7JAqGyLvS5yENfsA==" saltValue="OCdtRHoiqZqCQOIHpwfeF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0DJAIfMDTQ0iA7ufTgdnd0AQfNLptg0nlXbwlUccgGcfDBtZhPV1o7wpD1+ZxiFu2qImHTXpsplOiFHvPvXw==" saltValue="TB5kIe8slSscSSAuo0sVu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889" customWidth="1"/>
    <col min="37" max="44" width="17" style="889" customWidth="1"/>
    <col min="45" max="45" width="6.125" style="896" customWidth="1"/>
    <col min="46" max="46" width="3" style="894" customWidth="1"/>
    <col min="47" max="47" width="19.125" style="889" hidden="1" customWidth="1"/>
    <col min="48" max="52" width="12.625" style="889" hidden="1" customWidth="1"/>
    <col min="53" max="16384" width="8.625" style="889" hidden="1"/>
  </cols>
  <sheetData>
    <row r="1" spans="1:46" x14ac:dyDescent="0.15">
      <c r="AS1" s="890"/>
      <c r="AT1" s="890"/>
    </row>
    <row r="2" spans="1:46" x14ac:dyDescent="0.15">
      <c r="AS2" s="890"/>
      <c r="AT2" s="890"/>
    </row>
    <row r="3" spans="1:46" x14ac:dyDescent="0.15">
      <c r="AS3" s="890"/>
      <c r="AT3" s="890"/>
    </row>
    <row r="4" spans="1:46" x14ac:dyDescent="0.15">
      <c r="AS4" s="890"/>
      <c r="AT4" s="890"/>
    </row>
    <row r="5" spans="1:46" ht="17.25" x14ac:dyDescent="0.15">
      <c r="A5" s="891" t="s">
        <v>448</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x14ac:dyDescent="0.15">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449</v>
      </c>
      <c r="AL6" s="895"/>
      <c r="AM6" s="895"/>
      <c r="AN6" s="895"/>
      <c r="AO6" s="890"/>
      <c r="AP6" s="890"/>
      <c r="AQ6" s="890"/>
      <c r="AR6" s="890"/>
    </row>
    <row r="7" spans="1:46" ht="13.5" customHeight="1" x14ac:dyDescent="0.15">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450</v>
      </c>
      <c r="AP7" s="901"/>
      <c r="AQ7" s="902" t="s">
        <v>451</v>
      </c>
      <c r="AR7" s="903"/>
    </row>
    <row r="8" spans="1:46" x14ac:dyDescent="0.15">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452</v>
      </c>
      <c r="AQ8" s="909" t="s">
        <v>453</v>
      </c>
      <c r="AR8" s="910" t="s">
        <v>454</v>
      </c>
    </row>
    <row r="9" spans="1:46" x14ac:dyDescent="0.15">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455</v>
      </c>
      <c r="AL9" s="912"/>
      <c r="AM9" s="912"/>
      <c r="AN9" s="913"/>
      <c r="AO9" s="914">
        <v>7931321</v>
      </c>
      <c r="AP9" s="914">
        <v>88962</v>
      </c>
      <c r="AQ9" s="915">
        <v>73449</v>
      </c>
      <c r="AR9" s="916">
        <v>21.1</v>
      </c>
    </row>
    <row r="10" spans="1:46" ht="13.5" customHeight="1" x14ac:dyDescent="0.15">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456</v>
      </c>
      <c r="AL10" s="912"/>
      <c r="AM10" s="912"/>
      <c r="AN10" s="913"/>
      <c r="AO10" s="917">
        <v>7909</v>
      </c>
      <c r="AP10" s="917">
        <v>89</v>
      </c>
      <c r="AQ10" s="918">
        <v>5917</v>
      </c>
      <c r="AR10" s="919">
        <v>-98.5</v>
      </c>
    </row>
    <row r="11" spans="1:46" ht="13.5" customHeight="1" x14ac:dyDescent="0.15">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457</v>
      </c>
      <c r="AL11" s="912"/>
      <c r="AM11" s="912"/>
      <c r="AN11" s="913"/>
      <c r="AO11" s="917">
        <v>8069</v>
      </c>
      <c r="AP11" s="917">
        <v>91</v>
      </c>
      <c r="AQ11" s="918">
        <v>1123</v>
      </c>
      <c r="AR11" s="919">
        <v>-91.9</v>
      </c>
    </row>
    <row r="12" spans="1:46" ht="13.5" customHeight="1" x14ac:dyDescent="0.15">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458</v>
      </c>
      <c r="AL12" s="912"/>
      <c r="AM12" s="912"/>
      <c r="AN12" s="913"/>
      <c r="AO12" s="917" t="s">
        <v>459</v>
      </c>
      <c r="AP12" s="917" t="s">
        <v>459</v>
      </c>
      <c r="AQ12" s="918">
        <v>9</v>
      </c>
      <c r="AR12" s="919" t="s">
        <v>459</v>
      </c>
    </row>
    <row r="13" spans="1:46" ht="13.5" customHeight="1" x14ac:dyDescent="0.15">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460</v>
      </c>
      <c r="AL13" s="912"/>
      <c r="AM13" s="912"/>
      <c r="AN13" s="913"/>
      <c r="AO13" s="917">
        <v>237937</v>
      </c>
      <c r="AP13" s="917">
        <v>2669</v>
      </c>
      <c r="AQ13" s="918">
        <v>2374</v>
      </c>
      <c r="AR13" s="919">
        <v>12.4</v>
      </c>
    </row>
    <row r="14" spans="1:46" ht="13.5" customHeight="1" x14ac:dyDescent="0.15">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461</v>
      </c>
      <c r="AL14" s="912"/>
      <c r="AM14" s="912"/>
      <c r="AN14" s="913"/>
      <c r="AO14" s="917">
        <v>36583</v>
      </c>
      <c r="AP14" s="917">
        <v>410</v>
      </c>
      <c r="AQ14" s="918">
        <v>1666</v>
      </c>
      <c r="AR14" s="919">
        <v>-75.400000000000006</v>
      </c>
    </row>
    <row r="15" spans="1:46" ht="13.5" customHeight="1" x14ac:dyDescent="0.15">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462</v>
      </c>
      <c r="AL15" s="921"/>
      <c r="AM15" s="921"/>
      <c r="AN15" s="922"/>
      <c r="AO15" s="917">
        <v>-417631</v>
      </c>
      <c r="AP15" s="917">
        <v>-4684</v>
      </c>
      <c r="AQ15" s="918">
        <v>-4765</v>
      </c>
      <c r="AR15" s="919">
        <v>-1.7</v>
      </c>
    </row>
    <row r="16" spans="1:46" x14ac:dyDescent="0.15">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123</v>
      </c>
      <c r="AL16" s="921"/>
      <c r="AM16" s="921"/>
      <c r="AN16" s="922"/>
      <c r="AO16" s="917">
        <v>7804188</v>
      </c>
      <c r="AP16" s="917">
        <v>87536</v>
      </c>
      <c r="AQ16" s="918">
        <v>79774</v>
      </c>
      <c r="AR16" s="919">
        <v>9.6999999999999993</v>
      </c>
    </row>
    <row r="17" spans="1:46" x14ac:dyDescent="0.15">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x14ac:dyDescent="0.15">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x14ac:dyDescent="0.15">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463</v>
      </c>
      <c r="AL19" s="890"/>
      <c r="AM19" s="890"/>
      <c r="AN19" s="890"/>
      <c r="AO19" s="890"/>
      <c r="AP19" s="890"/>
      <c r="AQ19" s="890"/>
      <c r="AR19" s="890"/>
    </row>
    <row r="20" spans="1:46" x14ac:dyDescent="0.15">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464</v>
      </c>
      <c r="AP20" s="929" t="s">
        <v>465</v>
      </c>
      <c r="AQ20" s="930" t="s">
        <v>466</v>
      </c>
      <c r="AR20" s="931"/>
    </row>
    <row r="21" spans="1:46" s="940" customFormat="1" x14ac:dyDescent="0.15">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467</v>
      </c>
      <c r="AL21" s="934"/>
      <c r="AM21" s="934"/>
      <c r="AN21" s="935"/>
      <c r="AO21" s="936">
        <v>9.4600000000000009</v>
      </c>
      <c r="AP21" s="937">
        <v>7.58</v>
      </c>
      <c r="AQ21" s="938">
        <v>1.88</v>
      </c>
      <c r="AR21" s="895"/>
      <c r="AS21" s="939"/>
      <c r="AT21" s="932"/>
    </row>
    <row r="22" spans="1:46" s="940" customFormat="1" x14ac:dyDescent="0.15">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468</v>
      </c>
      <c r="AL22" s="934"/>
      <c r="AM22" s="934"/>
      <c r="AN22" s="935"/>
      <c r="AO22" s="941">
        <v>96.4</v>
      </c>
      <c r="AP22" s="942">
        <v>98.4</v>
      </c>
      <c r="AQ22" s="943">
        <v>-2</v>
      </c>
      <c r="AR22" s="924"/>
      <c r="AS22" s="939"/>
      <c r="AT22" s="932"/>
    </row>
    <row r="23" spans="1:46" s="940" customFormat="1" x14ac:dyDescent="0.15">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x14ac:dyDescent="0.15">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x14ac:dyDescent="0.15">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x14ac:dyDescent="0.15">
      <c r="A26" s="948" t="s">
        <v>469</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x14ac:dyDescent="0.15">
      <c r="A27" s="949"/>
      <c r="AO27" s="890"/>
      <c r="AP27" s="890"/>
      <c r="AQ27" s="890"/>
      <c r="AR27" s="890"/>
      <c r="AS27" s="890"/>
      <c r="AT27" s="890"/>
    </row>
    <row r="28" spans="1:46" ht="17.25" x14ac:dyDescent="0.15">
      <c r="A28" s="891" t="s">
        <v>470</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x14ac:dyDescent="0.15">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471</v>
      </c>
      <c r="AL29" s="895"/>
      <c r="AM29" s="895"/>
      <c r="AN29" s="895"/>
      <c r="AO29" s="890"/>
      <c r="AP29" s="890"/>
      <c r="AQ29" s="890"/>
      <c r="AR29" s="890"/>
      <c r="AS29" s="951"/>
    </row>
    <row r="30" spans="1:46" ht="13.5" customHeight="1" x14ac:dyDescent="0.15">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450</v>
      </c>
      <c r="AP30" s="901"/>
      <c r="AQ30" s="902" t="s">
        <v>451</v>
      </c>
      <c r="AR30" s="903"/>
    </row>
    <row r="31" spans="1:46" x14ac:dyDescent="0.15">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452</v>
      </c>
      <c r="AQ31" s="909" t="s">
        <v>453</v>
      </c>
      <c r="AR31" s="910" t="s">
        <v>454</v>
      </c>
    </row>
    <row r="32" spans="1:46" ht="27" customHeight="1" x14ac:dyDescent="0.15">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472</v>
      </c>
      <c r="AL32" s="953"/>
      <c r="AM32" s="953"/>
      <c r="AN32" s="954"/>
      <c r="AO32" s="955">
        <v>6779886</v>
      </c>
      <c r="AP32" s="955">
        <v>76047</v>
      </c>
      <c r="AQ32" s="956">
        <v>42324</v>
      </c>
      <c r="AR32" s="957">
        <v>79.7</v>
      </c>
    </row>
    <row r="33" spans="1:46" ht="13.5" customHeight="1" x14ac:dyDescent="0.15">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473</v>
      </c>
      <c r="AL33" s="953"/>
      <c r="AM33" s="953"/>
      <c r="AN33" s="954"/>
      <c r="AO33" s="955" t="s">
        <v>459</v>
      </c>
      <c r="AP33" s="955" t="s">
        <v>459</v>
      </c>
      <c r="AQ33" s="956" t="s">
        <v>459</v>
      </c>
      <c r="AR33" s="957" t="s">
        <v>459</v>
      </c>
    </row>
    <row r="34" spans="1:46" ht="27" customHeight="1" x14ac:dyDescent="0.15">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474</v>
      </c>
      <c r="AL34" s="953"/>
      <c r="AM34" s="953"/>
      <c r="AN34" s="954"/>
      <c r="AO34" s="955" t="s">
        <v>459</v>
      </c>
      <c r="AP34" s="955" t="s">
        <v>459</v>
      </c>
      <c r="AQ34" s="956">
        <v>47</v>
      </c>
      <c r="AR34" s="957" t="s">
        <v>459</v>
      </c>
    </row>
    <row r="35" spans="1:46" ht="27" customHeight="1" x14ac:dyDescent="0.15">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475</v>
      </c>
      <c r="AL35" s="953"/>
      <c r="AM35" s="953"/>
      <c r="AN35" s="954"/>
      <c r="AO35" s="955">
        <v>1869876</v>
      </c>
      <c r="AP35" s="955">
        <v>20974</v>
      </c>
      <c r="AQ35" s="956">
        <v>12192</v>
      </c>
      <c r="AR35" s="957">
        <v>72</v>
      </c>
    </row>
    <row r="36" spans="1:46" ht="27" customHeight="1" x14ac:dyDescent="0.15">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476</v>
      </c>
      <c r="AL36" s="953"/>
      <c r="AM36" s="953"/>
      <c r="AN36" s="954"/>
      <c r="AO36" s="955">
        <v>11044</v>
      </c>
      <c r="AP36" s="955">
        <v>124</v>
      </c>
      <c r="AQ36" s="956">
        <v>2056</v>
      </c>
      <c r="AR36" s="957">
        <v>-94</v>
      </c>
    </row>
    <row r="37" spans="1:46" ht="13.5" customHeight="1" x14ac:dyDescent="0.15">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477</v>
      </c>
      <c r="AL37" s="953"/>
      <c r="AM37" s="953"/>
      <c r="AN37" s="954"/>
      <c r="AO37" s="955">
        <v>9550</v>
      </c>
      <c r="AP37" s="955">
        <v>107</v>
      </c>
      <c r="AQ37" s="956">
        <v>621</v>
      </c>
      <c r="AR37" s="957">
        <v>-82.8</v>
      </c>
    </row>
    <row r="38" spans="1:46" ht="27" customHeight="1" x14ac:dyDescent="0.15">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478</v>
      </c>
      <c r="AL38" s="959"/>
      <c r="AM38" s="959"/>
      <c r="AN38" s="960"/>
      <c r="AO38" s="961">
        <v>2160</v>
      </c>
      <c r="AP38" s="961">
        <v>24</v>
      </c>
      <c r="AQ38" s="962">
        <v>1</v>
      </c>
      <c r="AR38" s="943">
        <v>2300</v>
      </c>
      <c r="AS38" s="951"/>
    </row>
    <row r="39" spans="1:46" x14ac:dyDescent="0.15">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479</v>
      </c>
      <c r="AL39" s="959"/>
      <c r="AM39" s="959"/>
      <c r="AN39" s="960"/>
      <c r="AO39" s="955">
        <v>-966993</v>
      </c>
      <c r="AP39" s="955">
        <v>-10846</v>
      </c>
      <c r="AQ39" s="956">
        <v>-5206</v>
      </c>
      <c r="AR39" s="957">
        <v>108.3</v>
      </c>
      <c r="AS39" s="951"/>
    </row>
    <row r="40" spans="1:46" ht="27" customHeight="1" x14ac:dyDescent="0.15">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480</v>
      </c>
      <c r="AL40" s="953"/>
      <c r="AM40" s="953"/>
      <c r="AN40" s="954"/>
      <c r="AO40" s="955">
        <v>-5444632</v>
      </c>
      <c r="AP40" s="955">
        <v>-61070</v>
      </c>
      <c r="AQ40" s="956">
        <v>-36761</v>
      </c>
      <c r="AR40" s="957">
        <v>66.099999999999994</v>
      </c>
      <c r="AS40" s="951"/>
    </row>
    <row r="41" spans="1:46" x14ac:dyDescent="0.15">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238</v>
      </c>
      <c r="AL41" s="964"/>
      <c r="AM41" s="964"/>
      <c r="AN41" s="965"/>
      <c r="AO41" s="955">
        <v>2260891</v>
      </c>
      <c r="AP41" s="955">
        <v>25359</v>
      </c>
      <c r="AQ41" s="956">
        <v>15273</v>
      </c>
      <c r="AR41" s="957">
        <v>66</v>
      </c>
      <c r="AS41" s="951"/>
    </row>
    <row r="42" spans="1:46" x14ac:dyDescent="0.15">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481</v>
      </c>
      <c r="AL42" s="890"/>
      <c r="AM42" s="890"/>
      <c r="AN42" s="890"/>
      <c r="AO42" s="890"/>
      <c r="AP42" s="890"/>
      <c r="AQ42" s="924"/>
      <c r="AR42" s="924"/>
      <c r="AS42" s="951"/>
    </row>
    <row r="43" spans="1:46" x14ac:dyDescent="0.15">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x14ac:dyDescent="0.15">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x14ac:dyDescent="0.15">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x14ac:dyDescent="0.15">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15">
      <c r="A47" s="970" t="s">
        <v>482</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x14ac:dyDescent="0.15">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483</v>
      </c>
      <c r="AL48" s="971"/>
      <c r="AM48" s="971"/>
      <c r="AN48" s="971"/>
      <c r="AO48" s="971"/>
      <c r="AP48" s="971"/>
      <c r="AQ48" s="972"/>
      <c r="AR48" s="971"/>
    </row>
    <row r="49" spans="1:44" ht="13.5" customHeight="1" x14ac:dyDescent="0.15">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450</v>
      </c>
      <c r="AN49" s="976" t="s">
        <v>484</v>
      </c>
      <c r="AO49" s="977"/>
      <c r="AP49" s="977"/>
      <c r="AQ49" s="977"/>
      <c r="AR49" s="978"/>
    </row>
    <row r="50" spans="1:44" x14ac:dyDescent="0.15">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485</v>
      </c>
      <c r="AO50" s="983" t="s">
        <v>486</v>
      </c>
      <c r="AP50" s="984" t="s">
        <v>487</v>
      </c>
      <c r="AQ50" s="985" t="s">
        <v>488</v>
      </c>
      <c r="AR50" s="986" t="s">
        <v>489</v>
      </c>
    </row>
    <row r="51" spans="1:44" x14ac:dyDescent="0.15">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490</v>
      </c>
      <c r="AL51" s="974"/>
      <c r="AM51" s="987">
        <v>6346907</v>
      </c>
      <c r="AN51" s="988">
        <v>67246</v>
      </c>
      <c r="AO51" s="989">
        <v>14.2</v>
      </c>
      <c r="AP51" s="990">
        <v>54684</v>
      </c>
      <c r="AQ51" s="991">
        <v>1.1000000000000001</v>
      </c>
      <c r="AR51" s="992">
        <v>13.1</v>
      </c>
    </row>
    <row r="52" spans="1:44" x14ac:dyDescent="0.15">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491</v>
      </c>
      <c r="AM52" s="995">
        <v>4391697</v>
      </c>
      <c r="AN52" s="996">
        <v>46530</v>
      </c>
      <c r="AO52" s="997">
        <v>20.399999999999999</v>
      </c>
      <c r="AP52" s="998">
        <v>32829</v>
      </c>
      <c r="AQ52" s="999">
        <v>7.2</v>
      </c>
      <c r="AR52" s="1000">
        <v>13.2</v>
      </c>
    </row>
    <row r="53" spans="1:44" x14ac:dyDescent="0.15">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492</v>
      </c>
      <c r="AL53" s="974"/>
      <c r="AM53" s="987">
        <v>7357297</v>
      </c>
      <c r="AN53" s="988">
        <v>79035</v>
      </c>
      <c r="AO53" s="989">
        <v>17.5</v>
      </c>
      <c r="AP53" s="990">
        <v>62383</v>
      </c>
      <c r="AQ53" s="991">
        <v>14.1</v>
      </c>
      <c r="AR53" s="992">
        <v>3.4</v>
      </c>
    </row>
    <row r="54" spans="1:44" x14ac:dyDescent="0.15">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491</v>
      </c>
      <c r="AM54" s="995">
        <v>4098760</v>
      </c>
      <c r="AN54" s="996">
        <v>44031</v>
      </c>
      <c r="AO54" s="997">
        <v>-5.4</v>
      </c>
      <c r="AP54" s="998">
        <v>35325</v>
      </c>
      <c r="AQ54" s="999">
        <v>7.6</v>
      </c>
      <c r="AR54" s="1000">
        <v>-13</v>
      </c>
    </row>
    <row r="55" spans="1:44" x14ac:dyDescent="0.15">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493</v>
      </c>
      <c r="AL55" s="974"/>
      <c r="AM55" s="987">
        <v>7693564</v>
      </c>
      <c r="AN55" s="988">
        <v>83618</v>
      </c>
      <c r="AO55" s="989">
        <v>5.8</v>
      </c>
      <c r="AP55" s="990">
        <v>63812</v>
      </c>
      <c r="AQ55" s="991">
        <v>2.2999999999999998</v>
      </c>
      <c r="AR55" s="992">
        <v>3.5</v>
      </c>
    </row>
    <row r="56" spans="1:44" x14ac:dyDescent="0.15">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491</v>
      </c>
      <c r="AM56" s="995">
        <v>4125534</v>
      </c>
      <c r="AN56" s="996">
        <v>44838</v>
      </c>
      <c r="AO56" s="997">
        <v>1.8</v>
      </c>
      <c r="AP56" s="998">
        <v>33848</v>
      </c>
      <c r="AQ56" s="999">
        <v>-4.2</v>
      </c>
      <c r="AR56" s="1000">
        <v>6</v>
      </c>
    </row>
    <row r="57" spans="1:44" x14ac:dyDescent="0.15">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494</v>
      </c>
      <c r="AL57" s="974"/>
      <c r="AM57" s="987">
        <v>4941602</v>
      </c>
      <c r="AN57" s="988">
        <v>54712</v>
      </c>
      <c r="AO57" s="989">
        <v>-34.6</v>
      </c>
      <c r="AP57" s="990">
        <v>54225</v>
      </c>
      <c r="AQ57" s="991">
        <v>-15</v>
      </c>
      <c r="AR57" s="992">
        <v>-19.600000000000001</v>
      </c>
    </row>
    <row r="58" spans="1:44" x14ac:dyDescent="0.15">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491</v>
      </c>
      <c r="AM58" s="995">
        <v>2097297</v>
      </c>
      <c r="AN58" s="996">
        <v>23221</v>
      </c>
      <c r="AO58" s="997">
        <v>-48.2</v>
      </c>
      <c r="AP58" s="998">
        <v>27337</v>
      </c>
      <c r="AQ58" s="999">
        <v>-19.2</v>
      </c>
      <c r="AR58" s="1000">
        <v>-29</v>
      </c>
    </row>
    <row r="59" spans="1:44" x14ac:dyDescent="0.15">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495</v>
      </c>
      <c r="AL59" s="974"/>
      <c r="AM59" s="987">
        <v>4708262</v>
      </c>
      <c r="AN59" s="988">
        <v>52810</v>
      </c>
      <c r="AO59" s="989">
        <v>-3.5</v>
      </c>
      <c r="AP59" s="990">
        <v>54016</v>
      </c>
      <c r="AQ59" s="991">
        <v>-0.4</v>
      </c>
      <c r="AR59" s="992">
        <v>-3.1</v>
      </c>
    </row>
    <row r="60" spans="1:44" x14ac:dyDescent="0.15">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491</v>
      </c>
      <c r="AM60" s="995">
        <v>2067132</v>
      </c>
      <c r="AN60" s="996">
        <v>23186</v>
      </c>
      <c r="AO60" s="997">
        <v>-0.2</v>
      </c>
      <c r="AP60" s="998">
        <v>28078</v>
      </c>
      <c r="AQ60" s="999">
        <v>2.7</v>
      </c>
      <c r="AR60" s="1000">
        <v>-2.9</v>
      </c>
    </row>
    <row r="61" spans="1:44" x14ac:dyDescent="0.15">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496</v>
      </c>
      <c r="AL61" s="1001"/>
      <c r="AM61" s="1002">
        <v>6209526</v>
      </c>
      <c r="AN61" s="1003">
        <v>67484</v>
      </c>
      <c r="AO61" s="1004">
        <v>-0.1</v>
      </c>
      <c r="AP61" s="1005">
        <v>57824</v>
      </c>
      <c r="AQ61" s="1006">
        <v>0.4</v>
      </c>
      <c r="AR61" s="992">
        <v>-0.5</v>
      </c>
    </row>
    <row r="62" spans="1:44" x14ac:dyDescent="0.15">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491</v>
      </c>
      <c r="AM62" s="995">
        <v>3356084</v>
      </c>
      <c r="AN62" s="996">
        <v>36361</v>
      </c>
      <c r="AO62" s="997">
        <v>-6.3</v>
      </c>
      <c r="AP62" s="998">
        <v>31483</v>
      </c>
      <c r="AQ62" s="999">
        <v>-1.2</v>
      </c>
      <c r="AR62" s="1000">
        <v>-5.0999999999999996</v>
      </c>
    </row>
    <row r="63" spans="1:44" x14ac:dyDescent="0.15">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x14ac:dyDescent="0.15">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x14ac:dyDescent="0.15">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x14ac:dyDescent="0.15">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15">
      <c r="AK67" s="890"/>
      <c r="AL67" s="890"/>
      <c r="AM67" s="890"/>
      <c r="AN67" s="890"/>
      <c r="AO67" s="890"/>
      <c r="AP67" s="890"/>
      <c r="AQ67" s="890"/>
      <c r="AR67" s="890"/>
      <c r="AS67" s="890"/>
      <c r="AT67" s="890"/>
    </row>
    <row r="68" spans="1:46" ht="13.5" hidden="1" customHeight="1" x14ac:dyDescent="0.15">
      <c r="AK68" s="890"/>
      <c r="AL68" s="890"/>
      <c r="AM68" s="890"/>
      <c r="AN68" s="890"/>
      <c r="AO68" s="890"/>
      <c r="AP68" s="890"/>
      <c r="AQ68" s="890"/>
      <c r="AR68" s="890"/>
    </row>
    <row r="69" spans="1:46" ht="13.5" hidden="1" customHeight="1" x14ac:dyDescent="0.15">
      <c r="AK69" s="890"/>
      <c r="AL69" s="890"/>
      <c r="AM69" s="890"/>
      <c r="AN69" s="890"/>
      <c r="AO69" s="890"/>
      <c r="AP69" s="890"/>
      <c r="AQ69" s="890"/>
      <c r="AR69" s="890"/>
    </row>
    <row r="70" spans="1:46" hidden="1" x14ac:dyDescent="0.15">
      <c r="AK70" s="890"/>
      <c r="AL70" s="890"/>
      <c r="AM70" s="890"/>
      <c r="AN70" s="890"/>
      <c r="AO70" s="890"/>
      <c r="AP70" s="890"/>
      <c r="AQ70" s="890"/>
      <c r="AR70" s="890"/>
    </row>
    <row r="71" spans="1:46" hidden="1" x14ac:dyDescent="0.15">
      <c r="AK71" s="890"/>
      <c r="AL71" s="890"/>
      <c r="AM71" s="890"/>
      <c r="AN71" s="890"/>
      <c r="AO71" s="890"/>
      <c r="AP71" s="890"/>
      <c r="AQ71" s="890"/>
      <c r="AR71" s="890"/>
    </row>
    <row r="72" spans="1:46" hidden="1" x14ac:dyDescent="0.15">
      <c r="AK72" s="890"/>
      <c r="AL72" s="890"/>
      <c r="AM72" s="890"/>
      <c r="AN72" s="890"/>
      <c r="AO72" s="890"/>
      <c r="AP72" s="890"/>
      <c r="AQ72" s="890"/>
      <c r="AR72" s="890"/>
    </row>
    <row r="73" spans="1:46" hidden="1" x14ac:dyDescent="0.15">
      <c r="AK73" s="890"/>
      <c r="AL73" s="890"/>
      <c r="AM73" s="890"/>
      <c r="AN73" s="890"/>
      <c r="AO73" s="890"/>
      <c r="AP73" s="890"/>
      <c r="AQ73" s="890"/>
      <c r="AR73" s="890"/>
    </row>
  </sheetData>
  <sheetProtection algorithmName="SHA-512" hashValue="u78RKqTp95OW3MF5BItZZ1glmoy1wM/10nOf4po1ZOfIib8jOLJ87DoOogO6h7CdXbp0olOUzzIZ3hTGpu4gBw==" saltValue="Fxq6xoHVI/sti+J+JCzMB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497</v>
      </c>
    </row>
    <row r="120" spans="125:125" ht="13.5" hidden="1" customHeight="1" x14ac:dyDescent="0.15"/>
    <row r="121" spans="125:125" ht="13.5" hidden="1" customHeight="1" x14ac:dyDescent="0.15">
      <c r="DU121" s="5"/>
    </row>
  </sheetData>
  <sheetProtection algorithmName="SHA-512" hashValue="LCjv0wi9jAlkEKh7moMGK9JmzV/p9mdNnAm9T3ArDCpDdi4/RNhWlm1Yewoujn+3DTwfl7SWZtuJeXq5Mox9NQ==" saltValue="ihNBLDCh9pKElO4r234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S+h07uzSW6KNT8MgGcmuKTQ31DGCIAIyZqmJiZI7nGrRQvu9KAXc60T2Ot+/MT2asKSTRXDPVr8bxJPDsnTjag==" saltValue="E8niOTchARU/ArMWrxCU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009" customWidth="1"/>
    <col min="2" max="16" width="14.625" style="1009" customWidth="1"/>
    <col min="17"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10"/>
      <c r="C45" s="1010"/>
      <c r="D45" s="1010"/>
      <c r="E45" s="1010"/>
      <c r="F45" s="1010"/>
      <c r="G45" s="1010"/>
      <c r="H45" s="1010"/>
      <c r="I45" s="1010"/>
      <c r="J45" s="1011" t="s">
        <v>498</v>
      </c>
    </row>
    <row r="46" spans="2:10" ht="29.25" customHeight="1" thickBot="1" x14ac:dyDescent="0.25">
      <c r="B46" s="1012" t="s">
        <v>24</v>
      </c>
      <c r="C46" s="1013"/>
      <c r="D46" s="1013"/>
      <c r="E46" s="1014" t="s">
        <v>499</v>
      </c>
      <c r="F46" s="1015" t="s">
        <v>3</v>
      </c>
      <c r="G46" s="1016" t="s">
        <v>4</v>
      </c>
      <c r="H46" s="1016" t="s">
        <v>5</v>
      </c>
      <c r="I46" s="1016" t="s">
        <v>6</v>
      </c>
      <c r="J46" s="1017" t="s">
        <v>7</v>
      </c>
    </row>
    <row r="47" spans="2:10" ht="57.75" customHeight="1" x14ac:dyDescent="0.15">
      <c r="B47" s="1018"/>
      <c r="C47" s="1019" t="s">
        <v>500</v>
      </c>
      <c r="D47" s="1019"/>
      <c r="E47" s="1020"/>
      <c r="F47" s="1021">
        <v>21.98</v>
      </c>
      <c r="G47" s="1022">
        <v>21.84</v>
      </c>
      <c r="H47" s="1022">
        <v>20.329999999999998</v>
      </c>
      <c r="I47" s="1022">
        <v>22.08</v>
      </c>
      <c r="J47" s="1023">
        <v>25.46</v>
      </c>
    </row>
    <row r="48" spans="2:10" ht="57.75" customHeight="1" x14ac:dyDescent="0.15">
      <c r="B48" s="1024"/>
      <c r="C48" s="1025" t="s">
        <v>501</v>
      </c>
      <c r="D48" s="1025"/>
      <c r="E48" s="1026"/>
      <c r="F48" s="1027">
        <v>2.13</v>
      </c>
      <c r="G48" s="1028">
        <v>3.44</v>
      </c>
      <c r="H48" s="1028">
        <v>0.41</v>
      </c>
      <c r="I48" s="1028">
        <v>8.8000000000000007</v>
      </c>
      <c r="J48" s="1029">
        <v>4.5599999999999996</v>
      </c>
    </row>
    <row r="49" spans="2:10" ht="57.75" customHeight="1" thickBot="1" x14ac:dyDescent="0.2">
      <c r="B49" s="1030"/>
      <c r="C49" s="1031" t="s">
        <v>502</v>
      </c>
      <c r="D49" s="1031"/>
      <c r="E49" s="1032"/>
      <c r="F49" s="1033">
        <v>2.4</v>
      </c>
      <c r="G49" s="1034">
        <v>3.91</v>
      </c>
      <c r="H49" s="1034" t="s">
        <v>503</v>
      </c>
      <c r="I49" s="1034">
        <v>11.18</v>
      </c>
      <c r="J49" s="1035">
        <v>0.96</v>
      </c>
    </row>
    <row r="50" spans="2:10" x14ac:dyDescent="0.15"/>
  </sheetData>
  <sheetProtection algorithmName="SHA-512" hashValue="7QaId+MEWrYkz9xnJ+aZJjDHYeen4S4fEn9vFruKfNWq/SjJN8RGUsLINjzJkDlTeTPxcesNRUwhDSctKKMuDA==" saltValue="/2+rg7shZP2w5+bG3WiX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037" customWidth="1"/>
    <col min="2" max="2" width="11" style="1037" customWidth="1"/>
    <col min="3" max="3" width="17" style="1037" customWidth="1"/>
    <col min="4" max="5" width="16.625" style="1037" customWidth="1"/>
    <col min="6" max="15" width="15" style="1037" customWidth="1"/>
    <col min="16" max="16" width="24" style="1037" customWidth="1"/>
    <col min="17" max="16384" width="0" style="1037" hidden="1"/>
  </cols>
  <sheetData>
    <row r="1" spans="1:16" ht="16.5" customHeight="1" x14ac:dyDescent="0.15">
      <c r="A1" s="1036"/>
      <c r="B1" s="1036"/>
      <c r="C1" s="1036"/>
      <c r="D1" s="1036"/>
      <c r="E1" s="1036"/>
      <c r="F1" s="1036"/>
      <c r="G1" s="1036"/>
      <c r="H1" s="1036"/>
      <c r="I1" s="1036"/>
      <c r="J1" s="1036"/>
      <c r="K1" s="1036"/>
      <c r="L1" s="1036"/>
      <c r="M1" s="1036"/>
      <c r="N1" s="1036"/>
      <c r="O1" s="1036"/>
      <c r="P1" s="1036"/>
    </row>
    <row r="2" spans="1:16" ht="16.5" customHeight="1" x14ac:dyDescent="0.15">
      <c r="A2" s="1036"/>
      <c r="B2" s="1036"/>
      <c r="C2" s="1036"/>
      <c r="D2" s="1036"/>
      <c r="E2" s="1036"/>
      <c r="F2" s="1036"/>
      <c r="G2" s="1036"/>
      <c r="H2" s="1036"/>
      <c r="I2" s="1036"/>
      <c r="J2" s="1036"/>
      <c r="K2" s="1036"/>
      <c r="L2" s="1036"/>
      <c r="M2" s="1036"/>
      <c r="N2" s="1036"/>
      <c r="O2" s="1036"/>
      <c r="P2" s="1036"/>
    </row>
    <row r="3" spans="1:16" ht="16.5" customHeight="1" x14ac:dyDescent="0.15">
      <c r="A3" s="1036"/>
      <c r="B3" s="1036"/>
      <c r="C3" s="1036"/>
      <c r="D3" s="1036"/>
      <c r="E3" s="1036"/>
      <c r="F3" s="1036"/>
      <c r="G3" s="1036"/>
      <c r="H3" s="1036"/>
      <c r="I3" s="1036"/>
      <c r="J3" s="1036"/>
      <c r="K3" s="1036"/>
      <c r="L3" s="1036"/>
      <c r="M3" s="1036"/>
      <c r="N3" s="1036"/>
      <c r="O3" s="1036"/>
      <c r="P3" s="1036"/>
    </row>
    <row r="4" spans="1:16" ht="16.5" customHeight="1" x14ac:dyDescent="0.15">
      <c r="A4" s="1036"/>
      <c r="B4" s="1036"/>
      <c r="C4" s="1036"/>
      <c r="D4" s="1036"/>
      <c r="E4" s="1036"/>
      <c r="F4" s="1036"/>
      <c r="G4" s="1036"/>
      <c r="H4" s="1036"/>
      <c r="I4" s="1036"/>
      <c r="J4" s="1036"/>
      <c r="K4" s="1036"/>
      <c r="L4" s="1036"/>
      <c r="M4" s="1036"/>
      <c r="N4" s="1036"/>
      <c r="O4" s="1036"/>
      <c r="P4" s="1036"/>
    </row>
    <row r="5" spans="1:16" ht="16.5" customHeight="1" x14ac:dyDescent="0.15">
      <c r="A5" s="1036"/>
      <c r="B5" s="1036"/>
      <c r="C5" s="1036"/>
      <c r="D5" s="1036"/>
      <c r="E5" s="1036"/>
      <c r="F5" s="1036"/>
      <c r="G5" s="1036"/>
      <c r="H5" s="1036"/>
      <c r="I5" s="1036"/>
      <c r="J5" s="1036"/>
      <c r="K5" s="1036"/>
      <c r="L5" s="1036"/>
      <c r="M5" s="1036"/>
      <c r="N5" s="1036"/>
      <c r="O5" s="1036"/>
      <c r="P5" s="1036"/>
    </row>
    <row r="6" spans="1:16" ht="16.5" customHeight="1" x14ac:dyDescent="0.15">
      <c r="A6" s="1036"/>
      <c r="B6" s="1036"/>
      <c r="C6" s="1036"/>
      <c r="D6" s="1036"/>
      <c r="E6" s="1036"/>
      <c r="F6" s="1036"/>
      <c r="G6" s="1036"/>
      <c r="H6" s="1036"/>
      <c r="I6" s="1036"/>
      <c r="J6" s="1036"/>
      <c r="K6" s="1036"/>
      <c r="L6" s="1036"/>
      <c r="M6" s="1036"/>
      <c r="N6" s="1036"/>
      <c r="O6" s="1036"/>
      <c r="P6" s="1036"/>
    </row>
    <row r="7" spans="1:16" ht="16.5" customHeight="1" x14ac:dyDescent="0.15">
      <c r="A7" s="1036"/>
      <c r="B7" s="1036"/>
      <c r="C7" s="1036"/>
      <c r="D7" s="1036"/>
      <c r="E7" s="1036"/>
      <c r="F7" s="1036"/>
      <c r="G7" s="1036"/>
      <c r="H7" s="1036"/>
      <c r="I7" s="1036"/>
      <c r="J7" s="1036"/>
      <c r="K7" s="1036"/>
      <c r="L7" s="1036"/>
      <c r="M7" s="1036"/>
      <c r="N7" s="1036"/>
      <c r="O7" s="1036"/>
      <c r="P7" s="1036"/>
    </row>
    <row r="8" spans="1:16" ht="16.5" customHeight="1" x14ac:dyDescent="0.15">
      <c r="A8" s="1036"/>
      <c r="B8" s="1036"/>
      <c r="C8" s="1036"/>
      <c r="D8" s="1036"/>
      <c r="E8" s="1036"/>
      <c r="F8" s="1036"/>
      <c r="G8" s="1036"/>
      <c r="H8" s="1036"/>
      <c r="I8" s="1036"/>
      <c r="J8" s="1036"/>
      <c r="K8" s="1036"/>
      <c r="L8" s="1036"/>
      <c r="M8" s="1036"/>
      <c r="N8" s="1036"/>
      <c r="O8" s="1036"/>
      <c r="P8" s="1036"/>
    </row>
    <row r="9" spans="1:16" ht="16.5" customHeight="1" x14ac:dyDescent="0.15">
      <c r="A9" s="1036"/>
      <c r="B9" s="1036"/>
      <c r="C9" s="1036"/>
      <c r="D9" s="1036"/>
      <c r="E9" s="1036"/>
      <c r="F9" s="1036"/>
      <c r="G9" s="1036"/>
      <c r="H9" s="1036"/>
      <c r="I9" s="1036"/>
      <c r="J9" s="1036"/>
      <c r="K9" s="1036"/>
      <c r="L9" s="1036"/>
      <c r="M9" s="1036"/>
      <c r="N9" s="1036"/>
      <c r="O9" s="1036"/>
      <c r="P9" s="1036"/>
    </row>
    <row r="10" spans="1:16" ht="16.5" customHeight="1" x14ac:dyDescent="0.15">
      <c r="A10" s="1036"/>
      <c r="B10" s="1036"/>
      <c r="C10" s="1036"/>
      <c r="D10" s="1036"/>
      <c r="E10" s="1036"/>
      <c r="F10" s="1036"/>
      <c r="G10" s="1036"/>
      <c r="H10" s="1036"/>
      <c r="I10" s="1036"/>
      <c r="J10" s="1036"/>
      <c r="K10" s="1036"/>
      <c r="L10" s="1036"/>
      <c r="M10" s="1036"/>
      <c r="N10" s="1036"/>
      <c r="O10" s="1036"/>
      <c r="P10" s="1036"/>
    </row>
    <row r="11" spans="1:16" ht="16.5" customHeight="1" x14ac:dyDescent="0.15">
      <c r="A11" s="1036"/>
      <c r="B11" s="1036"/>
      <c r="C11" s="1036"/>
      <c r="D11" s="1036"/>
      <c r="E11" s="1036"/>
      <c r="F11" s="1036"/>
      <c r="G11" s="1036"/>
      <c r="H11" s="1036"/>
      <c r="I11" s="1036"/>
      <c r="J11" s="1036"/>
      <c r="K11" s="1036"/>
      <c r="L11" s="1036"/>
      <c r="M11" s="1036"/>
      <c r="N11" s="1036"/>
      <c r="O11" s="1036"/>
      <c r="P11" s="1036"/>
    </row>
    <row r="12" spans="1:16" ht="16.5" customHeight="1" x14ac:dyDescent="0.15">
      <c r="A12" s="1036"/>
      <c r="B12" s="1036"/>
      <c r="C12" s="1036"/>
      <c r="D12" s="1036"/>
      <c r="E12" s="1036"/>
      <c r="F12" s="1036"/>
      <c r="G12" s="1036"/>
      <c r="H12" s="1036"/>
      <c r="I12" s="1036"/>
      <c r="J12" s="1036"/>
      <c r="K12" s="1036"/>
      <c r="L12" s="1036"/>
      <c r="M12" s="1036"/>
      <c r="N12" s="1036"/>
      <c r="O12" s="1036"/>
      <c r="P12" s="1036"/>
    </row>
    <row r="13" spans="1:16" ht="16.5" customHeight="1" x14ac:dyDescent="0.15">
      <c r="A13" s="1036"/>
      <c r="B13" s="1036"/>
      <c r="C13" s="1036"/>
      <c r="D13" s="1036"/>
      <c r="E13" s="1036"/>
      <c r="F13" s="1036"/>
      <c r="G13" s="1036"/>
      <c r="H13" s="1036"/>
      <c r="I13" s="1036"/>
      <c r="J13" s="1036"/>
      <c r="K13" s="1036"/>
      <c r="L13" s="1036"/>
      <c r="M13" s="1036"/>
      <c r="N13" s="1036"/>
      <c r="O13" s="1036"/>
      <c r="P13" s="1036"/>
    </row>
    <row r="14" spans="1:16" ht="16.5" customHeight="1" x14ac:dyDescent="0.15">
      <c r="A14" s="1036"/>
      <c r="B14" s="1036"/>
      <c r="C14" s="1036"/>
      <c r="D14" s="1036"/>
      <c r="E14" s="1036"/>
      <c r="F14" s="1036"/>
      <c r="G14" s="1036"/>
      <c r="H14" s="1036"/>
      <c r="I14" s="1036"/>
      <c r="J14" s="1036"/>
      <c r="K14" s="1036"/>
      <c r="L14" s="1036"/>
      <c r="M14" s="1036"/>
      <c r="N14" s="1036"/>
      <c r="O14" s="1036"/>
      <c r="P14" s="1036"/>
    </row>
    <row r="15" spans="1:16" ht="16.5" customHeight="1" x14ac:dyDescent="0.15">
      <c r="A15" s="1036"/>
      <c r="B15" s="1036"/>
      <c r="C15" s="1036"/>
      <c r="D15" s="1036"/>
      <c r="E15" s="1036"/>
      <c r="F15" s="1036"/>
      <c r="G15" s="1036"/>
      <c r="H15" s="1036"/>
      <c r="I15" s="1036"/>
      <c r="J15" s="1036"/>
      <c r="K15" s="1036"/>
      <c r="L15" s="1036"/>
      <c r="M15" s="1036"/>
      <c r="N15" s="1036"/>
      <c r="O15" s="1036"/>
      <c r="P15" s="1036"/>
    </row>
    <row r="16" spans="1:16" ht="16.5" customHeight="1" x14ac:dyDescent="0.15">
      <c r="A16" s="1036"/>
      <c r="B16" s="1036"/>
      <c r="C16" s="1036"/>
      <c r="D16" s="1036"/>
      <c r="E16" s="1036"/>
      <c r="F16" s="1036"/>
      <c r="G16" s="1036"/>
      <c r="H16" s="1036"/>
      <c r="I16" s="1036"/>
      <c r="J16" s="1036"/>
      <c r="K16" s="1036"/>
      <c r="L16" s="1036"/>
      <c r="M16" s="1036"/>
      <c r="N16" s="1036"/>
      <c r="O16" s="1036"/>
      <c r="P16" s="1036"/>
    </row>
    <row r="17" spans="1:16" ht="16.5" customHeight="1" x14ac:dyDescent="0.15">
      <c r="A17" s="1036"/>
      <c r="B17" s="1036"/>
      <c r="C17" s="1036"/>
      <c r="D17" s="1036"/>
      <c r="E17" s="1036"/>
      <c r="F17" s="1036"/>
      <c r="G17" s="1036"/>
      <c r="H17" s="1036"/>
      <c r="I17" s="1036"/>
      <c r="J17" s="1036"/>
      <c r="K17" s="1036"/>
      <c r="L17" s="1036"/>
      <c r="M17" s="1036"/>
      <c r="N17" s="1036"/>
      <c r="O17" s="1036"/>
      <c r="P17" s="1036"/>
    </row>
    <row r="18" spans="1:16" ht="16.5" customHeight="1" x14ac:dyDescent="0.15">
      <c r="A18" s="1036"/>
      <c r="B18" s="1036"/>
      <c r="C18" s="1036"/>
      <c r="D18" s="1036"/>
      <c r="E18" s="1036"/>
      <c r="F18" s="1036"/>
      <c r="G18" s="1036"/>
      <c r="H18" s="1036"/>
      <c r="I18" s="1036"/>
      <c r="J18" s="1036"/>
      <c r="K18" s="1036"/>
      <c r="L18" s="1036"/>
      <c r="M18" s="1036"/>
      <c r="N18" s="1036"/>
      <c r="O18" s="1036"/>
      <c r="P18" s="1036"/>
    </row>
    <row r="19" spans="1:16" ht="16.5" customHeight="1" x14ac:dyDescent="0.15">
      <c r="A19" s="1036"/>
      <c r="B19" s="1036"/>
      <c r="C19" s="1036"/>
      <c r="D19" s="1036"/>
      <c r="E19" s="1036"/>
      <c r="F19" s="1036"/>
      <c r="G19" s="1036"/>
      <c r="H19" s="1036"/>
      <c r="I19" s="1036"/>
      <c r="J19" s="1036"/>
      <c r="K19" s="1036"/>
      <c r="L19" s="1036"/>
      <c r="M19" s="1036"/>
      <c r="N19" s="1036"/>
      <c r="O19" s="1036"/>
      <c r="P19" s="1036"/>
    </row>
    <row r="20" spans="1:16" ht="16.5" customHeight="1" x14ac:dyDescent="0.15">
      <c r="A20" s="1036"/>
      <c r="B20" s="1036"/>
      <c r="C20" s="1036"/>
      <c r="D20" s="1036"/>
      <c r="E20" s="1036"/>
      <c r="F20" s="1036"/>
      <c r="G20" s="1036"/>
      <c r="H20" s="1036"/>
      <c r="I20" s="1036"/>
      <c r="J20" s="1036"/>
      <c r="K20" s="1036"/>
      <c r="L20" s="1036"/>
      <c r="M20" s="1036"/>
      <c r="N20" s="1036"/>
      <c r="O20" s="1036"/>
      <c r="P20" s="1036"/>
    </row>
    <row r="21" spans="1:16" ht="16.5" customHeight="1" x14ac:dyDescent="0.15">
      <c r="A21" s="1036"/>
      <c r="B21" s="1036"/>
      <c r="C21" s="1036"/>
      <c r="D21" s="1036"/>
      <c r="E21" s="1036"/>
      <c r="F21" s="1036"/>
      <c r="G21" s="1036"/>
      <c r="H21" s="1036"/>
      <c r="I21" s="1036"/>
      <c r="J21" s="1036"/>
      <c r="K21" s="1036"/>
      <c r="L21" s="1036"/>
      <c r="M21" s="1036"/>
      <c r="N21" s="1036"/>
      <c r="O21" s="1036"/>
      <c r="P21" s="1036"/>
    </row>
    <row r="22" spans="1:16" ht="16.5" customHeight="1" x14ac:dyDescent="0.15">
      <c r="A22" s="1036"/>
      <c r="B22" s="1036"/>
      <c r="C22" s="1036"/>
      <c r="D22" s="1036"/>
      <c r="E22" s="1036"/>
      <c r="F22" s="1036"/>
      <c r="G22" s="1036"/>
      <c r="H22" s="1036"/>
      <c r="I22" s="1036"/>
      <c r="J22" s="1036"/>
      <c r="K22" s="1036"/>
      <c r="L22" s="1036"/>
      <c r="M22" s="1036"/>
      <c r="N22" s="1036"/>
      <c r="O22" s="1036"/>
      <c r="P22" s="1036"/>
    </row>
    <row r="23" spans="1:16" ht="16.5" customHeight="1" x14ac:dyDescent="0.15">
      <c r="A23" s="1036"/>
      <c r="B23" s="1036"/>
      <c r="C23" s="1036"/>
      <c r="D23" s="1036"/>
      <c r="E23" s="1036"/>
      <c r="F23" s="1036"/>
      <c r="G23" s="1036"/>
      <c r="H23" s="1036"/>
      <c r="I23" s="1036"/>
      <c r="J23" s="1036"/>
      <c r="K23" s="1036"/>
      <c r="L23" s="1036"/>
      <c r="M23" s="1036"/>
      <c r="N23" s="1036"/>
      <c r="O23" s="1036"/>
      <c r="P23" s="1036"/>
    </row>
    <row r="24" spans="1:16" ht="16.5" customHeight="1" x14ac:dyDescent="0.15">
      <c r="A24" s="1036"/>
      <c r="B24" s="1036"/>
      <c r="C24" s="1036"/>
      <c r="D24" s="1036"/>
      <c r="E24" s="1036"/>
      <c r="F24" s="1036"/>
      <c r="G24" s="1036"/>
      <c r="H24" s="1036"/>
      <c r="I24" s="1036"/>
      <c r="J24" s="1036"/>
      <c r="K24" s="1036"/>
      <c r="L24" s="1036"/>
      <c r="M24" s="1036"/>
      <c r="N24" s="1036"/>
      <c r="O24" s="1036"/>
      <c r="P24" s="1036"/>
    </row>
    <row r="25" spans="1:16" ht="16.5" customHeight="1" x14ac:dyDescent="0.15">
      <c r="A25" s="1036"/>
      <c r="B25" s="1036"/>
      <c r="C25" s="1036"/>
      <c r="D25" s="1036"/>
      <c r="E25" s="1036"/>
      <c r="F25" s="1036"/>
      <c r="G25" s="1036"/>
      <c r="H25" s="1036"/>
      <c r="I25" s="1036"/>
      <c r="J25" s="1036"/>
      <c r="K25" s="1036"/>
      <c r="L25" s="1036"/>
      <c r="M25" s="1036"/>
      <c r="N25" s="1036"/>
      <c r="O25" s="1036"/>
      <c r="P25" s="1036"/>
    </row>
    <row r="26" spans="1:16" ht="16.5" customHeight="1" x14ac:dyDescent="0.15">
      <c r="A26" s="1036"/>
      <c r="B26" s="1036"/>
      <c r="C26" s="1036"/>
      <c r="D26" s="1036"/>
      <c r="E26" s="1036"/>
      <c r="F26" s="1036"/>
      <c r="G26" s="1036"/>
      <c r="H26" s="1036"/>
      <c r="I26" s="1036"/>
      <c r="J26" s="1036"/>
      <c r="K26" s="1036"/>
      <c r="L26" s="1036"/>
      <c r="M26" s="1036"/>
      <c r="N26" s="1036"/>
      <c r="O26" s="1036"/>
      <c r="P26" s="1036"/>
    </row>
    <row r="27" spans="1:16" ht="16.5" customHeight="1" x14ac:dyDescent="0.15">
      <c r="A27" s="1036"/>
      <c r="B27" s="1036"/>
      <c r="C27" s="1036"/>
      <c r="D27" s="1036"/>
      <c r="E27" s="1036"/>
      <c r="F27" s="1036"/>
      <c r="G27" s="1036"/>
      <c r="H27" s="1036"/>
      <c r="I27" s="1036"/>
      <c r="J27" s="1036"/>
      <c r="K27" s="1036"/>
      <c r="L27" s="1036"/>
      <c r="M27" s="1036"/>
      <c r="N27" s="1036"/>
      <c r="O27" s="1036"/>
      <c r="P27" s="1036"/>
    </row>
    <row r="28" spans="1:16" ht="16.5" customHeight="1" x14ac:dyDescent="0.15">
      <c r="A28" s="1036"/>
      <c r="B28" s="1036"/>
      <c r="C28" s="1036"/>
      <c r="D28" s="1036"/>
      <c r="E28" s="1036"/>
      <c r="F28" s="1036"/>
      <c r="G28" s="1036"/>
      <c r="H28" s="1036"/>
      <c r="I28" s="1036"/>
      <c r="J28" s="1036"/>
      <c r="K28" s="1036"/>
      <c r="L28" s="1036"/>
      <c r="M28" s="1036"/>
      <c r="N28" s="1036"/>
      <c r="O28" s="1036"/>
      <c r="P28" s="1036"/>
    </row>
    <row r="29" spans="1:16" ht="16.5" customHeight="1" x14ac:dyDescent="0.15">
      <c r="A29" s="1036"/>
      <c r="B29" s="1036"/>
      <c r="C29" s="1036"/>
      <c r="D29" s="1036"/>
      <c r="E29" s="1036"/>
      <c r="F29" s="1036"/>
      <c r="G29" s="1036"/>
      <c r="H29" s="1036"/>
      <c r="I29" s="1036"/>
      <c r="J29" s="1036"/>
      <c r="K29" s="1036"/>
      <c r="L29" s="1036"/>
      <c r="M29" s="1036"/>
      <c r="N29" s="1036"/>
      <c r="O29" s="1036"/>
      <c r="P29" s="1036"/>
    </row>
    <row r="30" spans="1:16" ht="16.5" customHeight="1" x14ac:dyDescent="0.15">
      <c r="A30" s="1036"/>
      <c r="B30" s="1036"/>
      <c r="C30" s="1036"/>
      <c r="D30" s="1036"/>
      <c r="E30" s="1036"/>
      <c r="F30" s="1036"/>
      <c r="G30" s="1036"/>
      <c r="H30" s="1036"/>
      <c r="I30" s="1036"/>
      <c r="J30" s="1036"/>
      <c r="K30" s="1036"/>
      <c r="L30" s="1036"/>
      <c r="M30" s="1036"/>
      <c r="N30" s="1036"/>
      <c r="O30" s="1036"/>
      <c r="P30" s="1036"/>
    </row>
    <row r="31" spans="1:16" ht="16.5" customHeight="1" x14ac:dyDescent="0.15">
      <c r="A31" s="1036"/>
      <c r="B31" s="1036"/>
      <c r="C31" s="1036"/>
      <c r="D31" s="1036"/>
      <c r="E31" s="1036"/>
      <c r="F31" s="1036"/>
      <c r="G31" s="1036"/>
      <c r="H31" s="1036"/>
      <c r="I31" s="1036"/>
      <c r="J31" s="1036"/>
      <c r="K31" s="1036"/>
      <c r="L31" s="1036"/>
      <c r="M31" s="1036"/>
      <c r="N31" s="1036"/>
      <c r="O31" s="1036"/>
      <c r="P31" s="1036"/>
    </row>
    <row r="32" spans="1:16" ht="31.5" customHeight="1" thickBot="1" x14ac:dyDescent="0.2">
      <c r="A32" s="1036"/>
      <c r="B32" s="1036"/>
      <c r="C32" s="1036"/>
      <c r="D32" s="1036"/>
      <c r="E32" s="1036"/>
      <c r="F32" s="1036"/>
      <c r="G32" s="1036"/>
      <c r="H32" s="1036"/>
      <c r="I32" s="1036"/>
      <c r="J32" s="1038" t="s">
        <v>504</v>
      </c>
      <c r="K32" s="1036"/>
      <c r="L32" s="1036"/>
      <c r="M32" s="1036"/>
      <c r="N32" s="1036"/>
      <c r="O32" s="1036"/>
      <c r="P32" s="1036"/>
    </row>
    <row r="33" spans="1:16" ht="39" customHeight="1" thickBot="1" x14ac:dyDescent="0.25">
      <c r="A33" s="1036"/>
      <c r="B33" s="1039" t="s">
        <v>505</v>
      </c>
      <c r="C33" s="1040"/>
      <c r="D33" s="1040"/>
      <c r="E33" s="1041" t="s">
        <v>499</v>
      </c>
      <c r="F33" s="1042" t="s">
        <v>3</v>
      </c>
      <c r="G33" s="1043" t="s">
        <v>4</v>
      </c>
      <c r="H33" s="1043" t="s">
        <v>5</v>
      </c>
      <c r="I33" s="1043" t="s">
        <v>6</v>
      </c>
      <c r="J33" s="1044" t="s">
        <v>7</v>
      </c>
      <c r="K33" s="1036"/>
      <c r="L33" s="1036"/>
      <c r="M33" s="1036"/>
      <c r="N33" s="1036"/>
      <c r="O33" s="1036"/>
      <c r="P33" s="1036"/>
    </row>
    <row r="34" spans="1:16" ht="39" customHeight="1" x14ac:dyDescent="0.15">
      <c r="A34" s="1036"/>
      <c r="B34" s="1045"/>
      <c r="C34" s="1046" t="s">
        <v>506</v>
      </c>
      <c r="D34" s="1046"/>
      <c r="E34" s="1047"/>
      <c r="F34" s="1048">
        <v>6.74</v>
      </c>
      <c r="G34" s="1049">
        <v>8.14</v>
      </c>
      <c r="H34" s="1049">
        <v>7.63</v>
      </c>
      <c r="I34" s="1049">
        <v>6.96</v>
      </c>
      <c r="J34" s="1050">
        <v>5.0199999999999996</v>
      </c>
      <c r="K34" s="1036"/>
      <c r="L34" s="1036"/>
      <c r="M34" s="1036"/>
      <c r="N34" s="1036"/>
      <c r="O34" s="1036"/>
      <c r="P34" s="1036"/>
    </row>
    <row r="35" spans="1:16" ht="39" customHeight="1" x14ac:dyDescent="0.15">
      <c r="A35" s="1036"/>
      <c r="B35" s="1051"/>
      <c r="C35" s="1052" t="s">
        <v>507</v>
      </c>
      <c r="D35" s="1053"/>
      <c r="E35" s="1054"/>
      <c r="F35" s="1055">
        <v>2.06</v>
      </c>
      <c r="G35" s="1056">
        <v>3.65</v>
      </c>
      <c r="H35" s="1056">
        <v>0.4</v>
      </c>
      <c r="I35" s="1056">
        <v>8.7899999999999991</v>
      </c>
      <c r="J35" s="1057">
        <v>4.49</v>
      </c>
      <c r="K35" s="1036"/>
      <c r="L35" s="1036"/>
      <c r="M35" s="1036"/>
      <c r="N35" s="1036"/>
      <c r="O35" s="1036"/>
      <c r="P35" s="1036"/>
    </row>
    <row r="36" spans="1:16" ht="39" customHeight="1" x14ac:dyDescent="0.15">
      <c r="A36" s="1036"/>
      <c r="B36" s="1051"/>
      <c r="C36" s="1052" t="s">
        <v>508</v>
      </c>
      <c r="D36" s="1053"/>
      <c r="E36" s="1054"/>
      <c r="F36" s="1055" t="s">
        <v>459</v>
      </c>
      <c r="G36" s="1056" t="s">
        <v>459</v>
      </c>
      <c r="H36" s="1056">
        <v>1.26</v>
      </c>
      <c r="I36" s="1056">
        <v>2.77</v>
      </c>
      <c r="J36" s="1057">
        <v>4.24</v>
      </c>
      <c r="K36" s="1036"/>
      <c r="L36" s="1036"/>
      <c r="M36" s="1036"/>
      <c r="N36" s="1036"/>
      <c r="O36" s="1036"/>
      <c r="P36" s="1036"/>
    </row>
    <row r="37" spans="1:16" ht="39" customHeight="1" x14ac:dyDescent="0.15">
      <c r="A37" s="1036"/>
      <c r="B37" s="1051"/>
      <c r="C37" s="1052" t="s">
        <v>509</v>
      </c>
      <c r="D37" s="1053"/>
      <c r="E37" s="1054"/>
      <c r="F37" s="1055">
        <v>1.1100000000000001</v>
      </c>
      <c r="G37" s="1056">
        <v>0.62</v>
      </c>
      <c r="H37" s="1056">
        <v>0.76</v>
      </c>
      <c r="I37" s="1056">
        <v>1.0900000000000001</v>
      </c>
      <c r="J37" s="1057">
        <v>1.54</v>
      </c>
      <c r="K37" s="1036"/>
      <c r="L37" s="1036"/>
      <c r="M37" s="1036"/>
      <c r="N37" s="1036"/>
      <c r="O37" s="1036"/>
      <c r="P37" s="1036"/>
    </row>
    <row r="38" spans="1:16" ht="39" customHeight="1" x14ac:dyDescent="0.15">
      <c r="A38" s="1036"/>
      <c r="B38" s="1051"/>
      <c r="C38" s="1052" t="s">
        <v>510</v>
      </c>
      <c r="D38" s="1053"/>
      <c r="E38" s="1054"/>
      <c r="F38" s="1055">
        <v>1.66</v>
      </c>
      <c r="G38" s="1056">
        <v>1.45</v>
      </c>
      <c r="H38" s="1056">
        <v>1.53</v>
      </c>
      <c r="I38" s="1056">
        <v>1.42</v>
      </c>
      <c r="J38" s="1057">
        <v>1.17</v>
      </c>
      <c r="K38" s="1036"/>
      <c r="L38" s="1036"/>
      <c r="M38" s="1036"/>
      <c r="N38" s="1036"/>
      <c r="O38" s="1036"/>
      <c r="P38" s="1036"/>
    </row>
    <row r="39" spans="1:16" ht="39" customHeight="1" x14ac:dyDescent="0.15">
      <c r="A39" s="1036"/>
      <c r="B39" s="1051"/>
      <c r="C39" s="1052" t="s">
        <v>511</v>
      </c>
      <c r="D39" s="1053"/>
      <c r="E39" s="1054"/>
      <c r="F39" s="1055">
        <v>0.06</v>
      </c>
      <c r="G39" s="1056">
        <v>0.09</v>
      </c>
      <c r="H39" s="1056">
        <v>0</v>
      </c>
      <c r="I39" s="1056">
        <v>0</v>
      </c>
      <c r="J39" s="1057">
        <v>0.05</v>
      </c>
      <c r="K39" s="1036"/>
      <c r="L39" s="1036"/>
      <c r="M39" s="1036"/>
      <c r="N39" s="1036"/>
      <c r="O39" s="1036"/>
      <c r="P39" s="1036"/>
    </row>
    <row r="40" spans="1:16" ht="39" customHeight="1" x14ac:dyDescent="0.15">
      <c r="A40" s="1036"/>
      <c r="B40" s="1051"/>
      <c r="C40" s="1052" t="s">
        <v>512</v>
      </c>
      <c r="D40" s="1053"/>
      <c r="E40" s="1054"/>
      <c r="F40" s="1055">
        <v>0.01</v>
      </c>
      <c r="G40" s="1056">
        <v>0.01</v>
      </c>
      <c r="H40" s="1056">
        <v>0.04</v>
      </c>
      <c r="I40" s="1056">
        <v>0.03</v>
      </c>
      <c r="J40" s="1057">
        <v>0.04</v>
      </c>
      <c r="K40" s="1036"/>
      <c r="L40" s="1036"/>
      <c r="M40" s="1036"/>
      <c r="N40" s="1036"/>
      <c r="O40" s="1036"/>
      <c r="P40" s="1036"/>
    </row>
    <row r="41" spans="1:16" ht="39" customHeight="1" x14ac:dyDescent="0.15">
      <c r="A41" s="1036"/>
      <c r="B41" s="1051"/>
      <c r="C41" s="1052" t="s">
        <v>513</v>
      </c>
      <c r="D41" s="1053"/>
      <c r="E41" s="1054"/>
      <c r="F41" s="1055">
        <v>0</v>
      </c>
      <c r="G41" s="1056">
        <v>0</v>
      </c>
      <c r="H41" s="1056">
        <v>0.01</v>
      </c>
      <c r="I41" s="1056">
        <v>0</v>
      </c>
      <c r="J41" s="1057">
        <v>0.01</v>
      </c>
      <c r="K41" s="1036"/>
      <c r="L41" s="1036"/>
      <c r="M41" s="1036"/>
      <c r="N41" s="1036"/>
      <c r="O41" s="1036"/>
      <c r="P41" s="1036"/>
    </row>
    <row r="42" spans="1:16" ht="39" customHeight="1" x14ac:dyDescent="0.15">
      <c r="A42" s="1036"/>
      <c r="B42" s="1058"/>
      <c r="C42" s="1052" t="s">
        <v>514</v>
      </c>
      <c r="D42" s="1053"/>
      <c r="E42" s="1054"/>
      <c r="F42" s="1055" t="s">
        <v>459</v>
      </c>
      <c r="G42" s="1056" t="s">
        <v>459</v>
      </c>
      <c r="H42" s="1056" t="s">
        <v>459</v>
      </c>
      <c r="I42" s="1056" t="s">
        <v>459</v>
      </c>
      <c r="J42" s="1057" t="s">
        <v>459</v>
      </c>
      <c r="K42" s="1036"/>
      <c r="L42" s="1036"/>
      <c r="M42" s="1036"/>
      <c r="N42" s="1036"/>
      <c r="O42" s="1036"/>
      <c r="P42" s="1036"/>
    </row>
    <row r="43" spans="1:16" ht="39" customHeight="1" thickBot="1" x14ac:dyDescent="0.2">
      <c r="A43" s="1036"/>
      <c r="B43" s="1059"/>
      <c r="C43" s="1060" t="s">
        <v>515</v>
      </c>
      <c r="D43" s="1061"/>
      <c r="E43" s="1062"/>
      <c r="F43" s="1063">
        <v>0.02</v>
      </c>
      <c r="G43" s="1064">
        <v>0.1</v>
      </c>
      <c r="H43" s="1064">
        <v>0.01</v>
      </c>
      <c r="I43" s="1064">
        <v>0.03</v>
      </c>
      <c r="J43" s="1065">
        <v>0.01</v>
      </c>
      <c r="K43" s="1036"/>
      <c r="L43" s="1036"/>
      <c r="M43" s="1036"/>
      <c r="N43" s="1036"/>
      <c r="O43" s="1036"/>
      <c r="P43" s="1036"/>
    </row>
    <row r="44" spans="1:16" ht="39" customHeight="1" x14ac:dyDescent="0.15">
      <c r="A44" s="1036"/>
      <c r="B44" s="1066" t="s">
        <v>516</v>
      </c>
      <c r="C44" s="1067"/>
      <c r="D44" s="1068"/>
      <c r="E44" s="1068"/>
      <c r="F44" s="1069"/>
      <c r="G44" s="1069"/>
      <c r="H44" s="1069"/>
      <c r="I44" s="1069"/>
      <c r="J44" s="1069"/>
      <c r="K44" s="1036"/>
      <c r="L44" s="1036"/>
      <c r="M44" s="1036"/>
      <c r="N44" s="1036"/>
      <c r="O44" s="1036"/>
      <c r="P44" s="1036"/>
    </row>
    <row r="45" spans="1:16" ht="17.25" x14ac:dyDescent="0.15">
      <c r="A45" s="1036"/>
      <c r="B45" s="1036"/>
      <c r="C45" s="1036"/>
      <c r="D45" s="1036"/>
      <c r="E45" s="1036"/>
      <c r="F45" s="1036"/>
      <c r="G45" s="1036"/>
      <c r="H45" s="1036"/>
      <c r="I45" s="1036"/>
      <c r="J45" s="1036"/>
      <c r="K45" s="1036"/>
      <c r="L45" s="1036"/>
      <c r="M45" s="1036"/>
      <c r="N45" s="1036"/>
      <c r="O45" s="1036"/>
      <c r="P45" s="1036"/>
    </row>
  </sheetData>
  <sheetProtection algorithmName="SHA-512" hashValue="wloZoADXkAsZ9itiUHyba7k6XQpzLmxruTWvxFJYbswJvQS7n3XIAgQEFpZp3jzcrNAe1cBjUzDNt50/pU9qgA==" saltValue="QerpdgZO0lkF1eAnaci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1071" customWidth="1"/>
    <col min="2" max="3" width="10.875" style="1071" customWidth="1"/>
    <col min="4" max="4" width="10" style="1071" customWidth="1"/>
    <col min="5" max="10" width="11" style="1071" customWidth="1"/>
    <col min="11" max="15" width="13.125" style="1071" customWidth="1"/>
    <col min="16" max="21" width="11.5" style="1071" customWidth="1"/>
    <col min="22" max="16384" width="0" style="1071" hidden="1"/>
  </cols>
  <sheetData>
    <row r="1" spans="1:21" ht="13.5" customHeight="1" x14ac:dyDescent="0.15">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15">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15">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15">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15">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15">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15">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15">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15">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15">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15">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15">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15">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15">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15">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15">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15">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15">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15">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15">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15">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15">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15">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15">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15">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15">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15">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15">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15">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15">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15">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15">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15">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15">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15">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15">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15">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15">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15">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15">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15">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15">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
      <c r="A43" s="1070"/>
      <c r="B43" s="1070"/>
      <c r="C43" s="1070"/>
      <c r="D43" s="1070"/>
      <c r="E43" s="1070"/>
      <c r="F43" s="1070"/>
      <c r="G43" s="1070"/>
      <c r="H43" s="1070"/>
      <c r="I43" s="1070"/>
      <c r="J43" s="1070"/>
      <c r="K43" s="1070"/>
      <c r="L43" s="1070"/>
      <c r="M43" s="1070"/>
      <c r="N43" s="1070"/>
      <c r="O43" s="1072" t="s">
        <v>517</v>
      </c>
      <c r="P43" s="1070"/>
      <c r="Q43" s="1070"/>
      <c r="R43" s="1070"/>
      <c r="S43" s="1070"/>
      <c r="T43" s="1070"/>
      <c r="U43" s="1070"/>
    </row>
    <row r="44" spans="1:21" ht="30.75" customHeight="1" thickBot="1" x14ac:dyDescent="0.2">
      <c r="A44" s="1070"/>
      <c r="B44" s="1073" t="s">
        <v>518</v>
      </c>
      <c r="C44" s="1074"/>
      <c r="D44" s="1074"/>
      <c r="E44" s="1075"/>
      <c r="F44" s="1075"/>
      <c r="G44" s="1075"/>
      <c r="H44" s="1075"/>
      <c r="I44" s="1075"/>
      <c r="J44" s="1076" t="s">
        <v>499</v>
      </c>
      <c r="K44" s="1077" t="s">
        <v>3</v>
      </c>
      <c r="L44" s="1078" t="s">
        <v>4</v>
      </c>
      <c r="M44" s="1078" t="s">
        <v>5</v>
      </c>
      <c r="N44" s="1078" t="s">
        <v>6</v>
      </c>
      <c r="O44" s="1079" t="s">
        <v>7</v>
      </c>
      <c r="P44" s="1070"/>
      <c r="Q44" s="1070"/>
      <c r="R44" s="1070"/>
      <c r="S44" s="1070"/>
      <c r="T44" s="1070"/>
      <c r="U44" s="1070"/>
    </row>
    <row r="45" spans="1:21" ht="30.75" customHeight="1" x14ac:dyDescent="0.15">
      <c r="A45" s="1070"/>
      <c r="B45" s="1080" t="s">
        <v>519</v>
      </c>
      <c r="C45" s="1081"/>
      <c r="D45" s="1082"/>
      <c r="E45" s="1083" t="s">
        <v>520</v>
      </c>
      <c r="F45" s="1083"/>
      <c r="G45" s="1083"/>
      <c r="H45" s="1083"/>
      <c r="I45" s="1083"/>
      <c r="J45" s="1084"/>
      <c r="K45" s="1085">
        <v>6006</v>
      </c>
      <c r="L45" s="1086">
        <v>6293</v>
      </c>
      <c r="M45" s="1086">
        <v>6534</v>
      </c>
      <c r="N45" s="1086">
        <v>6812</v>
      </c>
      <c r="O45" s="1087">
        <v>6780</v>
      </c>
      <c r="P45" s="1070"/>
      <c r="Q45" s="1070"/>
      <c r="R45" s="1070"/>
      <c r="S45" s="1070"/>
      <c r="T45" s="1070"/>
      <c r="U45" s="1070"/>
    </row>
    <row r="46" spans="1:21" ht="30.75" customHeight="1" x14ac:dyDescent="0.15">
      <c r="A46" s="1070"/>
      <c r="B46" s="1088"/>
      <c r="C46" s="1089"/>
      <c r="D46" s="1090"/>
      <c r="E46" s="1091" t="s">
        <v>521</v>
      </c>
      <c r="F46" s="1091"/>
      <c r="G46" s="1091"/>
      <c r="H46" s="1091"/>
      <c r="I46" s="1091"/>
      <c r="J46" s="1092"/>
      <c r="K46" s="1093" t="s">
        <v>459</v>
      </c>
      <c r="L46" s="1094" t="s">
        <v>459</v>
      </c>
      <c r="M46" s="1094" t="s">
        <v>459</v>
      </c>
      <c r="N46" s="1094" t="s">
        <v>459</v>
      </c>
      <c r="O46" s="1095" t="s">
        <v>459</v>
      </c>
      <c r="P46" s="1070"/>
      <c r="Q46" s="1070"/>
      <c r="R46" s="1070"/>
      <c r="S46" s="1070"/>
      <c r="T46" s="1070"/>
      <c r="U46" s="1070"/>
    </row>
    <row r="47" spans="1:21" ht="30.75" customHeight="1" x14ac:dyDescent="0.15">
      <c r="A47" s="1070"/>
      <c r="B47" s="1088"/>
      <c r="C47" s="1089"/>
      <c r="D47" s="1090"/>
      <c r="E47" s="1091" t="s">
        <v>522</v>
      </c>
      <c r="F47" s="1091"/>
      <c r="G47" s="1091"/>
      <c r="H47" s="1091"/>
      <c r="I47" s="1091"/>
      <c r="J47" s="1092"/>
      <c r="K47" s="1093" t="s">
        <v>459</v>
      </c>
      <c r="L47" s="1094" t="s">
        <v>459</v>
      </c>
      <c r="M47" s="1094" t="s">
        <v>459</v>
      </c>
      <c r="N47" s="1094" t="s">
        <v>459</v>
      </c>
      <c r="O47" s="1095" t="s">
        <v>459</v>
      </c>
      <c r="P47" s="1070"/>
      <c r="Q47" s="1070"/>
      <c r="R47" s="1070"/>
      <c r="S47" s="1070"/>
      <c r="T47" s="1070"/>
      <c r="U47" s="1070"/>
    </row>
    <row r="48" spans="1:21" ht="30.75" customHeight="1" x14ac:dyDescent="0.15">
      <c r="A48" s="1070"/>
      <c r="B48" s="1088"/>
      <c r="C48" s="1089"/>
      <c r="D48" s="1090"/>
      <c r="E48" s="1091" t="s">
        <v>523</v>
      </c>
      <c r="F48" s="1091"/>
      <c r="G48" s="1091"/>
      <c r="H48" s="1091"/>
      <c r="I48" s="1091"/>
      <c r="J48" s="1092"/>
      <c r="K48" s="1093">
        <v>1696</v>
      </c>
      <c r="L48" s="1094">
        <v>1759</v>
      </c>
      <c r="M48" s="1094">
        <v>1803</v>
      </c>
      <c r="N48" s="1094">
        <v>1810</v>
      </c>
      <c r="O48" s="1095">
        <v>1870</v>
      </c>
      <c r="P48" s="1070"/>
      <c r="Q48" s="1070"/>
      <c r="R48" s="1070"/>
      <c r="S48" s="1070"/>
      <c r="T48" s="1070"/>
      <c r="U48" s="1070"/>
    </row>
    <row r="49" spans="1:21" ht="30.75" customHeight="1" x14ac:dyDescent="0.15">
      <c r="A49" s="1070"/>
      <c r="B49" s="1088"/>
      <c r="C49" s="1089"/>
      <c r="D49" s="1090"/>
      <c r="E49" s="1091" t="s">
        <v>524</v>
      </c>
      <c r="F49" s="1091"/>
      <c r="G49" s="1091"/>
      <c r="H49" s="1091"/>
      <c r="I49" s="1091"/>
      <c r="J49" s="1092"/>
      <c r="K49" s="1093">
        <v>11</v>
      </c>
      <c r="L49" s="1094">
        <v>11</v>
      </c>
      <c r="M49" s="1094">
        <v>11</v>
      </c>
      <c r="N49" s="1094">
        <v>10</v>
      </c>
      <c r="O49" s="1095">
        <v>11</v>
      </c>
      <c r="P49" s="1070"/>
      <c r="Q49" s="1070"/>
      <c r="R49" s="1070"/>
      <c r="S49" s="1070"/>
      <c r="T49" s="1070"/>
      <c r="U49" s="1070"/>
    </row>
    <row r="50" spans="1:21" ht="30.75" customHeight="1" x14ac:dyDescent="0.15">
      <c r="A50" s="1070"/>
      <c r="B50" s="1088"/>
      <c r="C50" s="1089"/>
      <c r="D50" s="1090"/>
      <c r="E50" s="1091" t="s">
        <v>525</v>
      </c>
      <c r="F50" s="1091"/>
      <c r="G50" s="1091"/>
      <c r="H50" s="1091"/>
      <c r="I50" s="1091"/>
      <c r="J50" s="1092"/>
      <c r="K50" s="1093">
        <v>33</v>
      </c>
      <c r="L50" s="1094">
        <v>20</v>
      </c>
      <c r="M50" s="1094">
        <v>10</v>
      </c>
      <c r="N50" s="1094">
        <v>10</v>
      </c>
      <c r="O50" s="1095">
        <v>10</v>
      </c>
      <c r="P50" s="1070"/>
      <c r="Q50" s="1070"/>
      <c r="R50" s="1070"/>
      <c r="S50" s="1070"/>
      <c r="T50" s="1070"/>
      <c r="U50" s="1070"/>
    </row>
    <row r="51" spans="1:21" ht="30.75" customHeight="1" x14ac:dyDescent="0.15">
      <c r="A51" s="1070"/>
      <c r="B51" s="1096"/>
      <c r="C51" s="1097"/>
      <c r="D51" s="1098"/>
      <c r="E51" s="1091" t="s">
        <v>526</v>
      </c>
      <c r="F51" s="1091"/>
      <c r="G51" s="1091"/>
      <c r="H51" s="1091"/>
      <c r="I51" s="1091"/>
      <c r="J51" s="1092"/>
      <c r="K51" s="1093">
        <v>0</v>
      </c>
      <c r="L51" s="1094">
        <v>1</v>
      </c>
      <c r="M51" s="1094">
        <v>2</v>
      </c>
      <c r="N51" s="1094">
        <v>1</v>
      </c>
      <c r="O51" s="1095">
        <v>2</v>
      </c>
      <c r="P51" s="1070"/>
      <c r="Q51" s="1070"/>
      <c r="R51" s="1070"/>
      <c r="S51" s="1070"/>
      <c r="T51" s="1070"/>
      <c r="U51" s="1070"/>
    </row>
    <row r="52" spans="1:21" ht="30.75" customHeight="1" x14ac:dyDescent="0.15">
      <c r="A52" s="1070"/>
      <c r="B52" s="1099" t="s">
        <v>527</v>
      </c>
      <c r="C52" s="1100"/>
      <c r="D52" s="1098"/>
      <c r="E52" s="1091" t="s">
        <v>528</v>
      </c>
      <c r="F52" s="1091"/>
      <c r="G52" s="1091"/>
      <c r="H52" s="1091"/>
      <c r="I52" s="1091"/>
      <c r="J52" s="1092"/>
      <c r="K52" s="1093">
        <v>6305</v>
      </c>
      <c r="L52" s="1094">
        <v>6854</v>
      </c>
      <c r="M52" s="1094">
        <v>6592</v>
      </c>
      <c r="N52" s="1094">
        <v>6407</v>
      </c>
      <c r="O52" s="1095">
        <v>6411</v>
      </c>
      <c r="P52" s="1070"/>
      <c r="Q52" s="1070"/>
      <c r="R52" s="1070"/>
      <c r="S52" s="1070"/>
      <c r="T52" s="1070"/>
      <c r="U52" s="1070"/>
    </row>
    <row r="53" spans="1:21" ht="30.75" customHeight="1" thickBot="1" x14ac:dyDescent="0.2">
      <c r="A53" s="1070"/>
      <c r="B53" s="1101" t="s">
        <v>530</v>
      </c>
      <c r="C53" s="1102"/>
      <c r="D53" s="1103"/>
      <c r="E53" s="1104" t="s">
        <v>531</v>
      </c>
      <c r="F53" s="1104"/>
      <c r="G53" s="1104"/>
      <c r="H53" s="1104"/>
      <c r="I53" s="1104"/>
      <c r="J53" s="1105"/>
      <c r="K53" s="1106">
        <v>1441</v>
      </c>
      <c r="L53" s="1107">
        <v>1230</v>
      </c>
      <c r="M53" s="1107">
        <v>1768</v>
      </c>
      <c r="N53" s="1107">
        <v>2236</v>
      </c>
      <c r="O53" s="1108">
        <v>2262</v>
      </c>
      <c r="P53" s="1070"/>
      <c r="Q53" s="1070"/>
      <c r="R53" s="1070"/>
      <c r="S53" s="1070"/>
      <c r="T53" s="1070"/>
      <c r="U53" s="1070"/>
    </row>
    <row r="54" spans="1:21" ht="24" customHeight="1" x14ac:dyDescent="0.15">
      <c r="A54" s="1070"/>
      <c r="B54" s="1109" t="s">
        <v>532</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15">
      <c r="A55" s="1070"/>
      <c r="B55" s="1109" t="s">
        <v>533</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
      <c r="A56" s="1070"/>
      <c r="B56" s="1110" t="s">
        <v>534</v>
      </c>
      <c r="C56" s="1111"/>
      <c r="D56" s="1111"/>
      <c r="E56" s="1111"/>
      <c r="F56" s="1111"/>
      <c r="G56" s="1111"/>
      <c r="H56" s="1111"/>
      <c r="I56" s="1111"/>
      <c r="J56" s="1111"/>
      <c r="K56" s="1112"/>
      <c r="L56" s="1112"/>
      <c r="M56" s="1112"/>
      <c r="N56" s="1112"/>
      <c r="O56" s="1113" t="s">
        <v>535</v>
      </c>
      <c r="P56" s="1070"/>
      <c r="Q56" s="1070"/>
      <c r="R56" s="1070"/>
      <c r="S56" s="1070"/>
      <c r="T56" s="1070"/>
      <c r="U56" s="1070"/>
    </row>
    <row r="57" spans="1:21" ht="31.5" customHeight="1" thickBot="1" x14ac:dyDescent="0.2">
      <c r="A57" s="1070"/>
      <c r="B57" s="1114"/>
      <c r="C57" s="1115"/>
      <c r="D57" s="1115"/>
      <c r="E57" s="1116"/>
      <c r="F57" s="1116"/>
      <c r="G57" s="1116"/>
      <c r="H57" s="1116"/>
      <c r="I57" s="1116"/>
      <c r="J57" s="1117" t="s">
        <v>499</v>
      </c>
      <c r="K57" s="1118" t="s">
        <v>536</v>
      </c>
      <c r="L57" s="1119" t="s">
        <v>537</v>
      </c>
      <c r="M57" s="1119" t="s">
        <v>538</v>
      </c>
      <c r="N57" s="1119" t="s">
        <v>539</v>
      </c>
      <c r="O57" s="1120" t="s">
        <v>540</v>
      </c>
      <c r="P57" s="1070"/>
      <c r="Q57" s="1070"/>
      <c r="R57" s="1070"/>
      <c r="S57" s="1070"/>
      <c r="T57" s="1070"/>
      <c r="U57" s="1070"/>
    </row>
    <row r="58" spans="1:21" ht="31.5" customHeight="1" x14ac:dyDescent="0.15">
      <c r="B58" s="1121" t="s">
        <v>541</v>
      </c>
      <c r="C58" s="1122"/>
      <c r="D58" s="1123" t="s">
        <v>542</v>
      </c>
      <c r="E58" s="1124"/>
      <c r="F58" s="1124"/>
      <c r="G58" s="1124"/>
      <c r="H58" s="1124"/>
      <c r="I58" s="1124"/>
      <c r="J58" s="1125"/>
      <c r="K58" s="1126"/>
      <c r="L58" s="1127"/>
      <c r="M58" s="1127"/>
      <c r="N58" s="1127"/>
      <c r="O58" s="1128"/>
    </row>
    <row r="59" spans="1:21" ht="31.5" customHeight="1" x14ac:dyDescent="0.15">
      <c r="B59" s="1129"/>
      <c r="C59" s="1130"/>
      <c r="D59" s="1131" t="s">
        <v>543</v>
      </c>
      <c r="E59" s="1132"/>
      <c r="F59" s="1132"/>
      <c r="G59" s="1132"/>
      <c r="H59" s="1132"/>
      <c r="I59" s="1132"/>
      <c r="J59" s="1133"/>
      <c r="K59" s="1134"/>
      <c r="L59" s="1135"/>
      <c r="M59" s="1135"/>
      <c r="N59" s="1135"/>
      <c r="O59" s="1136"/>
    </row>
    <row r="60" spans="1:21" ht="31.5" customHeight="1" thickBot="1" x14ac:dyDescent="0.2">
      <c r="B60" s="1137"/>
      <c r="C60" s="1138"/>
      <c r="D60" s="1139" t="s">
        <v>544</v>
      </c>
      <c r="E60" s="1140"/>
      <c r="F60" s="1140"/>
      <c r="G60" s="1140"/>
      <c r="H60" s="1140"/>
      <c r="I60" s="1140"/>
      <c r="J60" s="1141"/>
      <c r="K60" s="1142"/>
      <c r="L60" s="1143"/>
      <c r="M60" s="1143"/>
      <c r="N60" s="1143"/>
      <c r="O60" s="1144"/>
    </row>
    <row r="61" spans="1:21" ht="24" customHeight="1" x14ac:dyDescent="0.15">
      <c r="B61" s="1145"/>
      <c r="C61" s="1145"/>
      <c r="D61" s="1146" t="s">
        <v>545</v>
      </c>
      <c r="E61" s="1147"/>
      <c r="F61" s="1147"/>
      <c r="G61" s="1147"/>
      <c r="H61" s="1147"/>
      <c r="I61" s="1147"/>
      <c r="J61" s="1147"/>
      <c r="K61" s="1147"/>
      <c r="L61" s="1147"/>
      <c r="M61" s="1147"/>
      <c r="N61" s="1147"/>
      <c r="O61" s="1147"/>
    </row>
    <row r="62" spans="1:21" ht="24" customHeight="1" x14ac:dyDescent="0.15">
      <c r="B62" s="1148"/>
      <c r="C62" s="1148"/>
      <c r="D62" s="1146" t="s">
        <v>546</v>
      </c>
      <c r="E62" s="1147"/>
      <c r="F62" s="1147"/>
      <c r="G62" s="1147"/>
      <c r="H62" s="1147"/>
      <c r="I62" s="1147"/>
      <c r="J62" s="1147"/>
      <c r="K62" s="1147"/>
      <c r="L62" s="1147"/>
      <c r="M62" s="1147"/>
      <c r="N62" s="1147"/>
      <c r="O62" s="1147"/>
    </row>
    <row r="63" spans="1:21" ht="24" customHeight="1" x14ac:dyDescent="0.15">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15">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Xcw7Fixi0KFI9g5JEe9ZTk8fFufYDw7Ct2bBxYg1kJbnr9ol5v+SlRzRdTAQdZ8ASY9nxNMHQ01eoZv/PvgR3g==" saltValue="gGE6QBHyG9rcwiXGYcpm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1149" customWidth="1"/>
    <col min="2" max="3" width="12.625" style="1149" customWidth="1"/>
    <col min="4" max="4" width="11.625" style="1149" customWidth="1"/>
    <col min="5" max="8" width="10.375" style="1149" customWidth="1"/>
    <col min="9" max="13" width="16.375" style="1149" customWidth="1"/>
    <col min="14" max="19" width="12.625" style="1149" customWidth="1"/>
    <col min="20" max="16384" width="0" style="11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50" t="s">
        <v>517</v>
      </c>
    </row>
    <row r="40" spans="2:13" ht="27.75" customHeight="1" thickBot="1" x14ac:dyDescent="0.2">
      <c r="B40" s="1151" t="s">
        <v>518</v>
      </c>
      <c r="C40" s="1152"/>
      <c r="D40" s="1152"/>
      <c r="E40" s="1153"/>
      <c r="F40" s="1153"/>
      <c r="G40" s="1153"/>
      <c r="H40" s="1154" t="s">
        <v>499</v>
      </c>
      <c r="I40" s="1155" t="s">
        <v>3</v>
      </c>
      <c r="J40" s="1156" t="s">
        <v>4</v>
      </c>
      <c r="K40" s="1156" t="s">
        <v>5</v>
      </c>
      <c r="L40" s="1156" t="s">
        <v>6</v>
      </c>
      <c r="M40" s="1157" t="s">
        <v>7</v>
      </c>
    </row>
    <row r="41" spans="2:13" ht="27.75" customHeight="1" x14ac:dyDescent="0.15">
      <c r="B41" s="1158" t="s">
        <v>547</v>
      </c>
      <c r="C41" s="1159"/>
      <c r="D41" s="1160"/>
      <c r="E41" s="1161" t="s">
        <v>548</v>
      </c>
      <c r="F41" s="1161"/>
      <c r="G41" s="1161"/>
      <c r="H41" s="1162"/>
      <c r="I41" s="1163">
        <v>66359</v>
      </c>
      <c r="J41" s="1164">
        <v>66736</v>
      </c>
      <c r="K41" s="1164">
        <v>68237</v>
      </c>
      <c r="L41" s="1164">
        <v>65268</v>
      </c>
      <c r="M41" s="1165">
        <v>61167</v>
      </c>
    </row>
    <row r="42" spans="2:13" ht="27.75" customHeight="1" x14ac:dyDescent="0.15">
      <c r="B42" s="1166"/>
      <c r="C42" s="1167"/>
      <c r="D42" s="1168"/>
      <c r="E42" s="1169" t="s">
        <v>549</v>
      </c>
      <c r="F42" s="1169"/>
      <c r="G42" s="1169"/>
      <c r="H42" s="1170"/>
      <c r="I42" s="1171">
        <v>54</v>
      </c>
      <c r="J42" s="1172">
        <v>292</v>
      </c>
      <c r="K42" s="1172">
        <v>268</v>
      </c>
      <c r="L42" s="1172">
        <v>239</v>
      </c>
      <c r="M42" s="1173">
        <v>203</v>
      </c>
    </row>
    <row r="43" spans="2:13" ht="27.75" customHeight="1" x14ac:dyDescent="0.15">
      <c r="B43" s="1166"/>
      <c r="C43" s="1167"/>
      <c r="D43" s="1168"/>
      <c r="E43" s="1169" t="s">
        <v>550</v>
      </c>
      <c r="F43" s="1169"/>
      <c r="G43" s="1169"/>
      <c r="H43" s="1170"/>
      <c r="I43" s="1171">
        <v>20366</v>
      </c>
      <c r="J43" s="1172">
        <v>20601</v>
      </c>
      <c r="K43" s="1172">
        <v>19794</v>
      </c>
      <c r="L43" s="1172">
        <v>19599</v>
      </c>
      <c r="M43" s="1173">
        <v>19265</v>
      </c>
    </row>
    <row r="44" spans="2:13" ht="27.75" customHeight="1" x14ac:dyDescent="0.15">
      <c r="B44" s="1166"/>
      <c r="C44" s="1167"/>
      <c r="D44" s="1168"/>
      <c r="E44" s="1169" t="s">
        <v>551</v>
      </c>
      <c r="F44" s="1169"/>
      <c r="G44" s="1169"/>
      <c r="H44" s="1170"/>
      <c r="I44" s="1171">
        <v>117</v>
      </c>
      <c r="J44" s="1172">
        <v>110</v>
      </c>
      <c r="K44" s="1172">
        <v>101</v>
      </c>
      <c r="L44" s="1172">
        <v>100</v>
      </c>
      <c r="M44" s="1173">
        <v>93</v>
      </c>
    </row>
    <row r="45" spans="2:13" ht="27.75" customHeight="1" x14ac:dyDescent="0.15">
      <c r="B45" s="1166"/>
      <c r="C45" s="1167"/>
      <c r="D45" s="1168"/>
      <c r="E45" s="1169" t="s">
        <v>552</v>
      </c>
      <c r="F45" s="1169"/>
      <c r="G45" s="1169"/>
      <c r="H45" s="1170"/>
      <c r="I45" s="1171">
        <v>5010</v>
      </c>
      <c r="J45" s="1172">
        <v>4335</v>
      </c>
      <c r="K45" s="1172">
        <v>4298</v>
      </c>
      <c r="L45" s="1172">
        <v>5045</v>
      </c>
      <c r="M45" s="1173">
        <v>5137</v>
      </c>
    </row>
    <row r="46" spans="2:13" ht="27.75" customHeight="1" x14ac:dyDescent="0.15">
      <c r="B46" s="1166"/>
      <c r="C46" s="1167"/>
      <c r="D46" s="1174"/>
      <c r="E46" s="1169" t="s">
        <v>553</v>
      </c>
      <c r="F46" s="1169"/>
      <c r="G46" s="1169"/>
      <c r="H46" s="1170"/>
      <c r="I46" s="1171" t="s">
        <v>459</v>
      </c>
      <c r="J46" s="1172" t="s">
        <v>459</v>
      </c>
      <c r="K46" s="1172" t="s">
        <v>459</v>
      </c>
      <c r="L46" s="1172" t="s">
        <v>459</v>
      </c>
      <c r="M46" s="1173" t="s">
        <v>459</v>
      </c>
    </row>
    <row r="47" spans="2:13" ht="27.75" customHeight="1" x14ac:dyDescent="0.15">
      <c r="B47" s="1166"/>
      <c r="C47" s="1167"/>
      <c r="D47" s="1175"/>
      <c r="E47" s="1176" t="s">
        <v>554</v>
      </c>
      <c r="F47" s="1177"/>
      <c r="G47" s="1177"/>
      <c r="H47" s="1178"/>
      <c r="I47" s="1171" t="s">
        <v>459</v>
      </c>
      <c r="J47" s="1172" t="s">
        <v>459</v>
      </c>
      <c r="K47" s="1172" t="s">
        <v>459</v>
      </c>
      <c r="L47" s="1172" t="s">
        <v>459</v>
      </c>
      <c r="M47" s="1173" t="s">
        <v>459</v>
      </c>
    </row>
    <row r="48" spans="2:13" ht="27.75" customHeight="1" x14ac:dyDescent="0.15">
      <c r="B48" s="1166"/>
      <c r="C48" s="1167"/>
      <c r="D48" s="1168"/>
      <c r="E48" s="1169" t="s">
        <v>555</v>
      </c>
      <c r="F48" s="1169"/>
      <c r="G48" s="1169"/>
      <c r="H48" s="1170"/>
      <c r="I48" s="1171" t="s">
        <v>459</v>
      </c>
      <c r="J48" s="1172" t="s">
        <v>459</v>
      </c>
      <c r="K48" s="1172" t="s">
        <v>459</v>
      </c>
      <c r="L48" s="1172" t="s">
        <v>459</v>
      </c>
      <c r="M48" s="1173" t="s">
        <v>459</v>
      </c>
    </row>
    <row r="49" spans="2:13" ht="27.75" customHeight="1" x14ac:dyDescent="0.15">
      <c r="B49" s="1179"/>
      <c r="C49" s="1180"/>
      <c r="D49" s="1168"/>
      <c r="E49" s="1169" t="s">
        <v>556</v>
      </c>
      <c r="F49" s="1169"/>
      <c r="G49" s="1169"/>
      <c r="H49" s="1170"/>
      <c r="I49" s="1171" t="s">
        <v>459</v>
      </c>
      <c r="J49" s="1172" t="s">
        <v>459</v>
      </c>
      <c r="K49" s="1172" t="s">
        <v>459</v>
      </c>
      <c r="L49" s="1172" t="s">
        <v>459</v>
      </c>
      <c r="M49" s="1173" t="s">
        <v>459</v>
      </c>
    </row>
    <row r="50" spans="2:13" ht="27.75" customHeight="1" x14ac:dyDescent="0.15">
      <c r="B50" s="1181" t="s">
        <v>557</v>
      </c>
      <c r="C50" s="1182"/>
      <c r="D50" s="1183"/>
      <c r="E50" s="1169" t="s">
        <v>558</v>
      </c>
      <c r="F50" s="1169"/>
      <c r="G50" s="1169"/>
      <c r="H50" s="1170"/>
      <c r="I50" s="1171">
        <v>13288</v>
      </c>
      <c r="J50" s="1172">
        <v>12985</v>
      </c>
      <c r="K50" s="1172">
        <v>12634</v>
      </c>
      <c r="L50" s="1172">
        <v>13346</v>
      </c>
      <c r="M50" s="1173">
        <v>14362</v>
      </c>
    </row>
    <row r="51" spans="2:13" ht="27.75" customHeight="1" x14ac:dyDescent="0.15">
      <c r="B51" s="1166"/>
      <c r="C51" s="1167"/>
      <c r="D51" s="1168"/>
      <c r="E51" s="1169" t="s">
        <v>559</v>
      </c>
      <c r="F51" s="1169"/>
      <c r="G51" s="1169"/>
      <c r="H51" s="1170"/>
      <c r="I51" s="1171">
        <v>8302</v>
      </c>
      <c r="J51" s="1172">
        <v>8322</v>
      </c>
      <c r="K51" s="1172">
        <v>8563</v>
      </c>
      <c r="L51" s="1172">
        <v>8910</v>
      </c>
      <c r="M51" s="1173">
        <v>8604</v>
      </c>
    </row>
    <row r="52" spans="2:13" ht="27.75" customHeight="1" x14ac:dyDescent="0.15">
      <c r="B52" s="1179"/>
      <c r="C52" s="1180"/>
      <c r="D52" s="1168"/>
      <c r="E52" s="1169" t="s">
        <v>560</v>
      </c>
      <c r="F52" s="1169"/>
      <c r="G52" s="1169"/>
      <c r="H52" s="1170"/>
      <c r="I52" s="1171">
        <v>62435</v>
      </c>
      <c r="J52" s="1172">
        <v>61780</v>
      </c>
      <c r="K52" s="1172">
        <v>62320</v>
      </c>
      <c r="L52" s="1172">
        <v>60014</v>
      </c>
      <c r="M52" s="1173">
        <v>57163</v>
      </c>
    </row>
    <row r="53" spans="2:13" ht="27.75" customHeight="1" thickBot="1" x14ac:dyDescent="0.2">
      <c r="B53" s="1184" t="s">
        <v>529</v>
      </c>
      <c r="C53" s="1185"/>
      <c r="D53" s="1186"/>
      <c r="E53" s="1187" t="s">
        <v>561</v>
      </c>
      <c r="F53" s="1187"/>
      <c r="G53" s="1187"/>
      <c r="H53" s="1188"/>
      <c r="I53" s="1189">
        <v>7882</v>
      </c>
      <c r="J53" s="1190">
        <v>8987</v>
      </c>
      <c r="K53" s="1190">
        <v>9181</v>
      </c>
      <c r="L53" s="1190">
        <v>7982</v>
      </c>
      <c r="M53" s="1191">
        <v>5735</v>
      </c>
    </row>
    <row r="54" spans="2:13" ht="27.75" customHeight="1" x14ac:dyDescent="0.15">
      <c r="B54" s="1192" t="s">
        <v>562</v>
      </c>
      <c r="C54" s="1193"/>
      <c r="D54" s="1193"/>
      <c r="E54" s="1194"/>
      <c r="F54" s="1194"/>
      <c r="G54" s="1194"/>
      <c r="H54" s="1194"/>
      <c r="I54" s="1195"/>
      <c r="J54" s="1195"/>
      <c r="K54" s="1195"/>
      <c r="L54" s="1195"/>
      <c r="M54" s="1195"/>
    </row>
    <row r="55" spans="2:13" x14ac:dyDescent="0.15"/>
  </sheetData>
  <sheetProtection algorithmName="SHA-512" hashValue="S2sUyc4Pjd5EoubnC8cm82T+OmZ55Iw7hv9kslWPsAFz4V+JLEwSOv3HYShWjQu0Qt+PGsuYX5Dxo4bU+OY/Ug==" saltValue="JRODYCbEdm4S+t3IH8fV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009" customWidth="1"/>
    <col min="2" max="2" width="16.375" style="1009" customWidth="1"/>
    <col min="3" max="5" width="26.25" style="1009" customWidth="1"/>
    <col min="6" max="8" width="24.25" style="1009" customWidth="1"/>
    <col min="9" max="14" width="26" style="1009" customWidth="1"/>
    <col min="15" max="15" width="6.12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10"/>
      <c r="C53" s="1010"/>
      <c r="D53" s="1010"/>
      <c r="E53" s="1010"/>
      <c r="F53" s="1010"/>
      <c r="G53" s="1010"/>
      <c r="H53" s="1196" t="s">
        <v>563</v>
      </c>
    </row>
    <row r="54" spans="2:8" ht="29.25" customHeight="1" thickBot="1" x14ac:dyDescent="0.25">
      <c r="B54" s="1197" t="s">
        <v>24</v>
      </c>
      <c r="C54" s="1198"/>
      <c r="D54" s="1198"/>
      <c r="E54" s="1199" t="s">
        <v>499</v>
      </c>
      <c r="F54" s="1200" t="s">
        <v>5</v>
      </c>
      <c r="G54" s="1200" t="s">
        <v>6</v>
      </c>
      <c r="H54" s="1201" t="s">
        <v>7</v>
      </c>
    </row>
    <row r="55" spans="2:8" ht="52.5" customHeight="1" x14ac:dyDescent="0.15">
      <c r="B55" s="1202"/>
      <c r="C55" s="1203" t="s">
        <v>121</v>
      </c>
      <c r="D55" s="1203"/>
      <c r="E55" s="1204"/>
      <c r="F55" s="1205">
        <v>5595</v>
      </c>
      <c r="G55" s="1205">
        <v>6179</v>
      </c>
      <c r="H55" s="1206">
        <v>6983</v>
      </c>
    </row>
    <row r="56" spans="2:8" ht="52.5" customHeight="1" x14ac:dyDescent="0.15">
      <c r="B56" s="1207"/>
      <c r="C56" s="1208" t="s">
        <v>564</v>
      </c>
      <c r="D56" s="1208"/>
      <c r="E56" s="1209"/>
      <c r="F56" s="1210">
        <v>1174</v>
      </c>
      <c r="G56" s="1210">
        <v>1175</v>
      </c>
      <c r="H56" s="1211">
        <v>1175</v>
      </c>
    </row>
    <row r="57" spans="2:8" ht="53.25" customHeight="1" x14ac:dyDescent="0.15">
      <c r="B57" s="1207"/>
      <c r="C57" s="1212" t="s">
        <v>126</v>
      </c>
      <c r="D57" s="1212"/>
      <c r="E57" s="1213"/>
      <c r="F57" s="1214">
        <v>7336</v>
      </c>
      <c r="G57" s="1214">
        <v>7356</v>
      </c>
      <c r="H57" s="1215">
        <v>7498</v>
      </c>
    </row>
    <row r="58" spans="2:8" ht="45.75" customHeight="1" x14ac:dyDescent="0.15">
      <c r="B58" s="1216"/>
      <c r="C58" s="1217" t="s">
        <v>565</v>
      </c>
      <c r="D58" s="1218"/>
      <c r="E58" s="1219"/>
      <c r="F58" s="1220">
        <v>3007</v>
      </c>
      <c r="G58" s="1220">
        <v>3008</v>
      </c>
      <c r="H58" s="1221">
        <v>3010</v>
      </c>
    </row>
    <row r="59" spans="2:8" ht="45.75" customHeight="1" x14ac:dyDescent="0.15">
      <c r="B59" s="1216"/>
      <c r="C59" s="1217" t="s">
        <v>566</v>
      </c>
      <c r="D59" s="1218"/>
      <c r="E59" s="1219"/>
      <c r="F59" s="1220">
        <v>2228</v>
      </c>
      <c r="G59" s="1220">
        <v>2229</v>
      </c>
      <c r="H59" s="1221">
        <v>2241</v>
      </c>
    </row>
    <row r="60" spans="2:8" ht="45.75" customHeight="1" x14ac:dyDescent="0.15">
      <c r="B60" s="1216"/>
      <c r="C60" s="1217" t="s">
        <v>567</v>
      </c>
      <c r="D60" s="1218"/>
      <c r="E60" s="1219"/>
      <c r="F60" s="1220" t="s">
        <v>568</v>
      </c>
      <c r="G60" s="1220" t="s">
        <v>568</v>
      </c>
      <c r="H60" s="1221">
        <v>791</v>
      </c>
    </row>
    <row r="61" spans="2:8" ht="45.75" customHeight="1" x14ac:dyDescent="0.15">
      <c r="B61" s="1216"/>
      <c r="C61" s="1217" t="s">
        <v>569</v>
      </c>
      <c r="D61" s="1218"/>
      <c r="E61" s="1219"/>
      <c r="F61" s="1220">
        <v>251</v>
      </c>
      <c r="G61" s="1220">
        <v>281</v>
      </c>
      <c r="H61" s="1221">
        <v>335</v>
      </c>
    </row>
    <row r="62" spans="2:8" ht="45.75" customHeight="1" thickBot="1" x14ac:dyDescent="0.2">
      <c r="B62" s="1222"/>
      <c r="C62" s="1223" t="s">
        <v>570</v>
      </c>
      <c r="D62" s="1224"/>
      <c r="E62" s="1225"/>
      <c r="F62" s="1226">
        <v>231</v>
      </c>
      <c r="G62" s="1226">
        <v>207</v>
      </c>
      <c r="H62" s="1227">
        <v>276</v>
      </c>
    </row>
    <row r="63" spans="2:8" ht="52.5" customHeight="1" thickBot="1" x14ac:dyDescent="0.2">
      <c r="B63" s="1228"/>
      <c r="C63" s="1229" t="s">
        <v>571</v>
      </c>
      <c r="D63" s="1229"/>
      <c r="E63" s="1230"/>
      <c r="F63" s="1231">
        <v>14105</v>
      </c>
      <c r="G63" s="1231">
        <v>14710</v>
      </c>
      <c r="H63" s="1232">
        <v>15656</v>
      </c>
    </row>
    <row r="64" spans="2:8" x14ac:dyDescent="0.15"/>
  </sheetData>
  <sheetProtection algorithmName="SHA-512" hashValue="riDQiCJNJ8xYKoRUzlig0Aq44oDZe390DFMnCvFTTEFWMtl9LmdLKbliJAufWY+x4yaSW7vWf2QDiQ9C1pIy9g==" saltValue="82eafG+dv3JNJtCaOE7c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37.200000000000003</v>
      </c>
      <c r="BQ51" s="39"/>
      <c r="BR51" s="39"/>
      <c r="BS51" s="39"/>
      <c r="BT51" s="39"/>
      <c r="BU51" s="39"/>
      <c r="BV51" s="39"/>
      <c r="BW51" s="39"/>
      <c r="BX51" s="39">
        <v>43</v>
      </c>
      <c r="BY51" s="39"/>
      <c r="BZ51" s="39"/>
      <c r="CA51" s="39"/>
      <c r="CB51" s="39"/>
      <c r="CC51" s="39"/>
      <c r="CD51" s="39"/>
      <c r="CE51" s="39"/>
      <c r="CF51" s="39">
        <v>42.1</v>
      </c>
      <c r="CG51" s="39"/>
      <c r="CH51" s="39"/>
      <c r="CI51" s="39"/>
      <c r="CJ51" s="39"/>
      <c r="CK51" s="39"/>
      <c r="CL51" s="39"/>
      <c r="CM51" s="39"/>
      <c r="CN51" s="39">
        <v>35.5</v>
      </c>
      <c r="CO51" s="39"/>
      <c r="CP51" s="39"/>
      <c r="CQ51" s="39"/>
      <c r="CR51" s="39"/>
      <c r="CS51" s="39"/>
      <c r="CT51" s="39"/>
      <c r="CU51" s="39"/>
      <c r="CV51" s="39">
        <v>26</v>
      </c>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63.5</v>
      </c>
      <c r="BQ53" s="39"/>
      <c r="BR53" s="39"/>
      <c r="BS53" s="39"/>
      <c r="BT53" s="39"/>
      <c r="BU53" s="39"/>
      <c r="BV53" s="39"/>
      <c r="BW53" s="39"/>
      <c r="BX53" s="39">
        <v>63.9</v>
      </c>
      <c r="BY53" s="39"/>
      <c r="BZ53" s="39"/>
      <c r="CA53" s="39"/>
      <c r="CB53" s="39"/>
      <c r="CC53" s="39"/>
      <c r="CD53" s="39"/>
      <c r="CE53" s="39"/>
      <c r="CF53" s="39">
        <v>64.099999999999994</v>
      </c>
      <c r="CG53" s="39"/>
      <c r="CH53" s="39"/>
      <c r="CI53" s="39"/>
      <c r="CJ53" s="39"/>
      <c r="CK53" s="39"/>
      <c r="CL53" s="39"/>
      <c r="CM53" s="39"/>
      <c r="CN53" s="39">
        <v>65.3</v>
      </c>
      <c r="CO53" s="39"/>
      <c r="CP53" s="39"/>
      <c r="CQ53" s="39"/>
      <c r="CR53" s="39"/>
      <c r="CS53" s="39"/>
      <c r="CT53" s="39"/>
      <c r="CU53" s="39"/>
      <c r="CV53" s="39">
        <v>66.8</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25.3</v>
      </c>
      <c r="BQ55" s="39"/>
      <c r="BR55" s="39"/>
      <c r="BS55" s="39"/>
      <c r="BT55" s="39"/>
      <c r="BU55" s="39"/>
      <c r="BV55" s="39"/>
      <c r="BW55" s="39"/>
      <c r="BX55" s="39">
        <v>25.5</v>
      </c>
      <c r="BY55" s="39"/>
      <c r="BZ55" s="39"/>
      <c r="CA55" s="39"/>
      <c r="CB55" s="39"/>
      <c r="CC55" s="39"/>
      <c r="CD55" s="39"/>
      <c r="CE55" s="39"/>
      <c r="CF55" s="39">
        <v>25.1</v>
      </c>
      <c r="CG55" s="39"/>
      <c r="CH55" s="39"/>
      <c r="CI55" s="39"/>
      <c r="CJ55" s="39"/>
      <c r="CK55" s="39"/>
      <c r="CL55" s="39"/>
      <c r="CM55" s="39"/>
      <c r="CN55" s="39">
        <v>18</v>
      </c>
      <c r="CO55" s="39"/>
      <c r="CP55" s="39"/>
      <c r="CQ55" s="39"/>
      <c r="CR55" s="39"/>
      <c r="CS55" s="39"/>
      <c r="CT55" s="39"/>
      <c r="CU55" s="39"/>
      <c r="CV55" s="39">
        <v>12.7</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59.7</v>
      </c>
      <c r="BQ57" s="39"/>
      <c r="BR57" s="39"/>
      <c r="BS57" s="39"/>
      <c r="BT57" s="39"/>
      <c r="BU57" s="39"/>
      <c r="BV57" s="39"/>
      <c r="BW57" s="39"/>
      <c r="BX57" s="39">
        <v>60.9</v>
      </c>
      <c r="BY57" s="39"/>
      <c r="BZ57" s="39"/>
      <c r="CA57" s="39"/>
      <c r="CB57" s="39"/>
      <c r="CC57" s="39"/>
      <c r="CD57" s="39"/>
      <c r="CE57" s="39"/>
      <c r="CF57" s="39">
        <v>61</v>
      </c>
      <c r="CG57" s="39"/>
      <c r="CH57" s="39"/>
      <c r="CI57" s="39"/>
      <c r="CJ57" s="39"/>
      <c r="CK57" s="39"/>
      <c r="CL57" s="39"/>
      <c r="CM57" s="39"/>
      <c r="CN57" s="39">
        <v>62.1</v>
      </c>
      <c r="CO57" s="39"/>
      <c r="CP57" s="39"/>
      <c r="CQ57" s="39"/>
      <c r="CR57" s="39"/>
      <c r="CS57" s="39"/>
      <c r="CT57" s="39"/>
      <c r="CU57" s="39"/>
      <c r="CV57" s="39">
        <v>63.1</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37.200000000000003</v>
      </c>
      <c r="BQ73" s="39"/>
      <c r="BR73" s="39"/>
      <c r="BS73" s="39"/>
      <c r="BT73" s="39"/>
      <c r="BU73" s="39"/>
      <c r="BV73" s="39"/>
      <c r="BW73" s="39"/>
      <c r="BX73" s="39">
        <v>43</v>
      </c>
      <c r="BY73" s="39"/>
      <c r="BZ73" s="39"/>
      <c r="CA73" s="39"/>
      <c r="CB73" s="39"/>
      <c r="CC73" s="39"/>
      <c r="CD73" s="39"/>
      <c r="CE73" s="39"/>
      <c r="CF73" s="39">
        <v>42.1</v>
      </c>
      <c r="CG73" s="39"/>
      <c r="CH73" s="39"/>
      <c r="CI73" s="39"/>
      <c r="CJ73" s="39"/>
      <c r="CK73" s="39"/>
      <c r="CL73" s="39"/>
      <c r="CM73" s="39"/>
      <c r="CN73" s="39">
        <v>35.5</v>
      </c>
      <c r="CO73" s="39"/>
      <c r="CP73" s="39"/>
      <c r="CQ73" s="39"/>
      <c r="CR73" s="39"/>
      <c r="CS73" s="39"/>
      <c r="CT73" s="39"/>
      <c r="CU73" s="39"/>
      <c r="CV73" s="39">
        <v>26</v>
      </c>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6.7</v>
      </c>
      <c r="BQ75" s="39"/>
      <c r="BR75" s="39"/>
      <c r="BS75" s="39"/>
      <c r="BT75" s="39"/>
      <c r="BU75" s="39"/>
      <c r="BV75" s="39"/>
      <c r="BW75" s="39"/>
      <c r="BX75" s="39">
        <v>6.4</v>
      </c>
      <c r="BY75" s="39"/>
      <c r="BZ75" s="39"/>
      <c r="CA75" s="39"/>
      <c r="CB75" s="39"/>
      <c r="CC75" s="39"/>
      <c r="CD75" s="39"/>
      <c r="CE75" s="39"/>
      <c r="CF75" s="39">
        <v>6.9</v>
      </c>
      <c r="CG75" s="39"/>
      <c r="CH75" s="39"/>
      <c r="CI75" s="39"/>
      <c r="CJ75" s="39"/>
      <c r="CK75" s="39"/>
      <c r="CL75" s="39"/>
      <c r="CM75" s="39"/>
      <c r="CN75" s="39">
        <v>7.9</v>
      </c>
      <c r="CO75" s="39"/>
      <c r="CP75" s="39"/>
      <c r="CQ75" s="39"/>
      <c r="CR75" s="39"/>
      <c r="CS75" s="39"/>
      <c r="CT75" s="39"/>
      <c r="CU75" s="39"/>
      <c r="CV75" s="39">
        <v>9.4</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25.3</v>
      </c>
      <c r="BQ77" s="39"/>
      <c r="BR77" s="39"/>
      <c r="BS77" s="39"/>
      <c r="BT77" s="39"/>
      <c r="BU77" s="39"/>
      <c r="BV77" s="39"/>
      <c r="BW77" s="39"/>
      <c r="BX77" s="39">
        <v>25.5</v>
      </c>
      <c r="BY77" s="39"/>
      <c r="BZ77" s="39"/>
      <c r="CA77" s="39"/>
      <c r="CB77" s="39"/>
      <c r="CC77" s="39"/>
      <c r="CD77" s="39"/>
      <c r="CE77" s="39"/>
      <c r="CF77" s="39">
        <v>25.1</v>
      </c>
      <c r="CG77" s="39"/>
      <c r="CH77" s="39"/>
      <c r="CI77" s="39"/>
      <c r="CJ77" s="39"/>
      <c r="CK77" s="39"/>
      <c r="CL77" s="39"/>
      <c r="CM77" s="39"/>
      <c r="CN77" s="39">
        <v>18</v>
      </c>
      <c r="CO77" s="39"/>
      <c r="CP77" s="39"/>
      <c r="CQ77" s="39"/>
      <c r="CR77" s="39"/>
      <c r="CS77" s="39"/>
      <c r="CT77" s="39"/>
      <c r="CU77" s="39"/>
      <c r="CV77" s="39">
        <v>12.7</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6.9</v>
      </c>
      <c r="BQ79" s="39"/>
      <c r="BR79" s="39"/>
      <c r="BS79" s="39"/>
      <c r="BT79" s="39"/>
      <c r="BU79" s="39"/>
      <c r="BV79" s="39"/>
      <c r="BW79" s="39"/>
      <c r="BX79" s="39">
        <v>6.6</v>
      </c>
      <c r="BY79" s="39"/>
      <c r="BZ79" s="39"/>
      <c r="CA79" s="39"/>
      <c r="CB79" s="39"/>
      <c r="CC79" s="39"/>
      <c r="CD79" s="39"/>
      <c r="CE79" s="39"/>
      <c r="CF79" s="39">
        <v>6.4</v>
      </c>
      <c r="CG79" s="39"/>
      <c r="CH79" s="39"/>
      <c r="CI79" s="39"/>
      <c r="CJ79" s="39"/>
      <c r="CK79" s="39"/>
      <c r="CL79" s="39"/>
      <c r="CM79" s="39"/>
      <c r="CN79" s="39">
        <v>6.6</v>
      </c>
      <c r="CO79" s="39"/>
      <c r="CP79" s="39"/>
      <c r="CQ79" s="39"/>
      <c r="CR79" s="39"/>
      <c r="CS79" s="39"/>
      <c r="CT79" s="39"/>
      <c r="CU79" s="39"/>
      <c r="CV79" s="39">
        <v>6.6</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4oRtoK/u+hFBtEiy1euwnloz4b9KZbtSTRl6k94bTXoxwVtLvALp3AlSWgupA1LZJfJfIN3Murf/OB5v9JgEg==" saltValue="8svlsm+41abwRHYHfnOI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hjQ1m4z5ddYn6T+P+2rStDQ3HRs9X6ktTieVQAa5kaOmyN/DP/YV9nL1cTCO1oGQ2avwbwv5Sdf4CqzG273Nw==" saltValue="lp3UJ0Z4bM3fv1psm51a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p1C/09nS7V2wgsokp+F0w7s2TtGuWB1XTY6x5clunDoGkLUuyd9HNXRYZISgnFYex2l49eN+ZW1torOWqEXrQ==" saltValue="joJ6Gyc3Y3X4B94eywH0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2024-08-22T00:07:46Z</cp:lastPrinted>
  <dcterms:created xsi:type="dcterms:W3CDTF">2024-07-29T11:25:02Z</dcterms:created>
  <dcterms:modified xsi:type="dcterms:W3CDTF">2024-08-22T00:19:31Z</dcterms:modified>
  <cp:category/>
</cp:coreProperties>
</file>