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8920" yWindow="-120" windowWidth="29040" windowHeight="15720"/>
  </bookViews>
  <sheets>
    <sheet name="広島県時系列表（改ページ版）→HP" sheetId="4" r:id="rId1"/>
    <sheet name="年平均（全国・広島県）→HP" sheetId="3" r:id="rId2"/>
    <sheet name="四半期平均（全国・広島県）→HP" sheetId="7" r:id="rId3"/>
    <sheet name="四半期平均（全国・広島県_新H26～）" sheetId="1" state="hidden" r:id="rId4"/>
  </sheets>
  <definedNames>
    <definedName name="_xlnm.Print_Area" localSheetId="3">'四半期平均（全国・広島県_新H26～）'!$A$1:$Q$74</definedName>
    <definedName name="_xlnm.Print_Titles" localSheetId="3">'四半期平均（全国・広島県_新H26～）'!$1:$6</definedName>
    <definedName name="_xlnm.Print_Area" localSheetId="1">'年平均（全国・広島県）→HP'!$A$1:$Q$71</definedName>
    <definedName name="_xlnm.Print_Area" localSheetId="0">'広島県時系列表（改ページ版）→HP'!$B$1:$Q$159</definedName>
    <definedName name="_xlnm.Print_Titles" localSheetId="0">'広島県時系列表（改ページ版）→HP'!$1:$6</definedName>
    <definedName name="_xlnm.Print_Area" localSheetId="2">'四半期平均（全国・広島県）→HP'!$A$1:$Q$130</definedName>
    <definedName name="_xlnm.Print_Titles" localSheetId="2">'四半期平均（全国・広島県）→HP'!$1:$6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<sst xmlns="http://schemas.openxmlformats.org/spreadsheetml/2006/main" xmlns:r="http://schemas.openxmlformats.org/officeDocument/2006/relationships" count="166" uniqueCount="166">
  <si>
    <t>（2006）</t>
  </si>
  <si>
    <t>-</t>
  </si>
  <si>
    <t>（1998）</t>
  </si>
  <si>
    <t>平成21年</t>
  </si>
  <si>
    <t>全国</t>
  </si>
  <si>
    <t>平成15年</t>
  </si>
  <si>
    <t>労働力調査結果(広島県）年・四半期平均結果（平成９年～）</t>
    <rPh sb="0" eb="3">
      <t>ロウドウリョク</t>
    </rPh>
    <rPh sb="3" eb="5">
      <t>チョウサ</t>
    </rPh>
    <rPh sb="5" eb="7">
      <t>ケッカ</t>
    </rPh>
    <rPh sb="8" eb="11">
      <t>ヒロシマケン</t>
    </rPh>
    <rPh sb="12" eb="13">
      <t>ネン</t>
    </rPh>
    <rPh sb="14" eb="15">
      <t>シ</t>
    </rPh>
    <rPh sb="15" eb="17">
      <t>ハンキ</t>
    </rPh>
    <rPh sb="22" eb="24">
      <t>ヘイセイ</t>
    </rPh>
    <rPh sb="25" eb="26">
      <t>ネン</t>
    </rPh>
    <phoneticPr fontId="7"/>
  </si>
  <si>
    <t>（2011）</t>
  </si>
  <si>
    <t>15</t>
  </si>
  <si>
    <t>26</t>
  </si>
  <si>
    <t>29</t>
  </si>
  <si>
    <t>平成9年</t>
    <rPh sb="0" eb="2">
      <t>ヘイセイ</t>
    </rPh>
    <rPh sb="3" eb="4">
      <t>ネン</t>
    </rPh>
    <phoneticPr fontId="7"/>
  </si>
  <si>
    <t>1月～3月</t>
    <rPh sb="1" eb="2">
      <t>ガツ</t>
    </rPh>
    <rPh sb="3" eb="5">
      <t>３ガツ</t>
    </rPh>
    <phoneticPr fontId="7"/>
  </si>
  <si>
    <t>（単位：千人、％）</t>
    <rPh sb="1" eb="3">
      <t>タンイ</t>
    </rPh>
    <rPh sb="4" eb="6">
      <t>センニン</t>
    </rPh>
    <phoneticPr fontId="7"/>
  </si>
  <si>
    <t>平成25年</t>
  </si>
  <si>
    <t>4月～6月</t>
    <rPh sb="1" eb="2">
      <t>ガツ</t>
    </rPh>
    <rPh sb="3" eb="5">
      <t>６ガツ</t>
    </rPh>
    <phoneticPr fontId="7"/>
  </si>
  <si>
    <t>7月～9月</t>
    <rPh sb="0" eb="2">
      <t>７ガツ</t>
    </rPh>
    <rPh sb="3" eb="5">
      <t>９ガツ</t>
    </rPh>
    <phoneticPr fontId="7"/>
  </si>
  <si>
    <t>11</t>
  </si>
  <si>
    <t>10月～12月</t>
    <rPh sb="2" eb="3">
      <t>ガツ</t>
    </rPh>
    <rPh sb="4" eb="7">
      <t>１２ガツ</t>
    </rPh>
    <phoneticPr fontId="7"/>
  </si>
  <si>
    <t xml:space="preserve">  遡及又は補正した時系列接続用数値を用いて推計されている。</t>
  </si>
  <si>
    <t>年平均</t>
    <rPh sb="0" eb="3">
      <t>ネンヘイキン</t>
    </rPh>
    <phoneticPr fontId="7"/>
  </si>
  <si>
    <t>（2003）</t>
  </si>
  <si>
    <t>（1997）</t>
  </si>
  <si>
    <t>10</t>
  </si>
  <si>
    <t>平成11年</t>
  </si>
  <si>
    <t>25</t>
  </si>
  <si>
    <t>（2009）</t>
  </si>
  <si>
    <t>平成10年</t>
    <rPh sb="0" eb="2">
      <t>ヘイセイ</t>
    </rPh>
    <rPh sb="4" eb="5">
      <t>ネン</t>
    </rPh>
    <phoneticPr fontId="7"/>
  </si>
  <si>
    <t>↓対前年同月増減</t>
    <rPh sb="1" eb="4">
      <t>タイゼンネン</t>
    </rPh>
    <rPh sb="4" eb="6">
      <t>ドウゲツ</t>
    </rPh>
    <rPh sb="6" eb="8">
      <t>ゾウゲン</t>
    </rPh>
    <phoneticPr fontId="7"/>
  </si>
  <si>
    <t>完全</t>
    <rPh sb="0" eb="2">
      <t>カンゼン</t>
    </rPh>
    <phoneticPr fontId="23"/>
  </si>
  <si>
    <t>18</t>
  </si>
  <si>
    <t>12</t>
  </si>
  <si>
    <t>13</t>
  </si>
  <si>
    <t>14</t>
  </si>
  <si>
    <t>16</t>
  </si>
  <si>
    <t>平成17年</t>
  </si>
  <si>
    <t>17</t>
  </si>
  <si>
    <t>22</t>
  </si>
  <si>
    <t>19</t>
  </si>
  <si>
    <t>（2005）</t>
  </si>
  <si>
    <t>20</t>
  </si>
  <si>
    <t>21</t>
  </si>
  <si>
    <t>（2013）</t>
  </si>
  <si>
    <t>平成22年</t>
  </si>
  <si>
    <t>23</t>
  </si>
  <si>
    <t>（2001）</t>
  </si>
  <si>
    <t>24</t>
  </si>
  <si>
    <t>平成20年</t>
  </si>
  <si>
    <t>　2015年10月から2021年12月までは2020年国勢調査基準のベンチマーク人口に基づいて遡及又は補正した時系列接続用数値を用いて推計されている。</t>
  </si>
  <si>
    <t>27</t>
  </si>
  <si>
    <t>平成16年</t>
  </si>
  <si>
    <t>平成13年</t>
  </si>
  <si>
    <t>28</t>
  </si>
  <si>
    <t>3.2005年10月から2010年９月までは2010年国勢調査基準、2010年10月から2015年９月までは2015年国勢調査基準、</t>
  </si>
  <si>
    <t>（2010）</t>
  </si>
  <si>
    <t>（注）</t>
  </si>
  <si>
    <t>30</t>
  </si>
  <si>
    <t>G列</t>
    <rPh sb="1" eb="2">
      <t>レツ</t>
    </rPh>
    <phoneticPr fontId="7"/>
  </si>
  <si>
    <t>（2007）</t>
  </si>
  <si>
    <t>平成10年</t>
  </si>
  <si>
    <t>（1999）</t>
  </si>
  <si>
    <t>平成12年</t>
  </si>
  <si>
    <t>（2000）</t>
  </si>
  <si>
    <t>平成14年</t>
  </si>
  <si>
    <t>（2002）</t>
  </si>
  <si>
    <t>（2004）</t>
  </si>
  <si>
    <t>平成18年</t>
  </si>
  <si>
    <t>以上</t>
    <rPh sb="0" eb="2">
      <t>イジョウ</t>
    </rPh>
    <phoneticPr fontId="23"/>
  </si>
  <si>
    <t>平成19年</t>
  </si>
  <si>
    <t>（2008）</t>
  </si>
  <si>
    <t>平成23年</t>
  </si>
  <si>
    <t>平成24年</t>
  </si>
  <si>
    <t>（2012）</t>
  </si>
  <si>
    <t>平成26年</t>
  </si>
  <si>
    <t>（2014）</t>
  </si>
  <si>
    <t>平成27年</t>
  </si>
  <si>
    <t>（2015）</t>
  </si>
  <si>
    <t>4～6月</t>
  </si>
  <si>
    <t>令和３年</t>
    <rPh sb="0" eb="2">
      <t>レイワ</t>
    </rPh>
    <rPh sb="3" eb="4">
      <t>ネン</t>
    </rPh>
    <phoneticPr fontId="7"/>
  </si>
  <si>
    <t>平成28年</t>
  </si>
  <si>
    <t>（2017）</t>
  </si>
  <si>
    <t>（2016）</t>
  </si>
  <si>
    <t>平成29年</t>
  </si>
  <si>
    <t>平成30年</t>
  </si>
  <si>
    <t>（2018）</t>
  </si>
  <si>
    <t>（2019）</t>
  </si>
  <si>
    <t>労働力調査結果（全国・広島県）年平均結果（平成9年～）に合わせて、</t>
    <rPh sb="28" eb="29">
      <t>ア</t>
    </rPh>
    <phoneticPr fontId="7"/>
  </si>
  <si>
    <t>31･令和元年</t>
    <rPh sb="3" eb="5">
      <t>レイワ</t>
    </rPh>
    <rPh sb="5" eb="6">
      <t>ガン</t>
    </rPh>
    <rPh sb="6" eb="7">
      <t>ネン</t>
    </rPh>
    <phoneticPr fontId="7"/>
  </si>
  <si>
    <t>令和２年</t>
    <rPh sb="0" eb="2">
      <t>レイワ</t>
    </rPh>
    <rPh sb="3" eb="4">
      <t>ネン</t>
    </rPh>
    <phoneticPr fontId="7"/>
  </si>
  <si>
    <t>（2020）</t>
  </si>
  <si>
    <t>平成９年</t>
  </si>
  <si>
    <t>･令和元年</t>
    <rPh sb="1" eb="2">
      <t>レイ</t>
    </rPh>
    <rPh sb="2" eb="3">
      <t>ワ</t>
    </rPh>
    <rPh sb="3" eb="5">
      <t>ガンネン</t>
    </rPh>
    <phoneticPr fontId="7"/>
  </si>
  <si>
    <t>平成31年</t>
  </si>
  <si>
    <t>(2021)</t>
  </si>
  <si>
    <t>３</t>
  </si>
  <si>
    <t>令和４年</t>
    <rPh sb="0" eb="2">
      <t>レイワ</t>
    </rPh>
    <rPh sb="3" eb="4">
      <t>ネン</t>
    </rPh>
    <phoneticPr fontId="7"/>
  </si>
  <si>
    <t>(2022)</t>
  </si>
  <si>
    <t>４</t>
  </si>
  <si>
    <t>令和５年</t>
    <rPh sb="0" eb="2">
      <t>レイワ</t>
    </rPh>
    <rPh sb="3" eb="4">
      <t>ネン</t>
    </rPh>
    <phoneticPr fontId="7"/>
  </si>
  <si>
    <t>(2023)</t>
  </si>
  <si>
    <t>2.都道府県別結果（モデル推計値）については、標本規模も小さいことから、全国結果等に比べ精度が十分ではなく、利用については注意を要する。</t>
  </si>
  <si>
    <t>６</t>
  </si>
  <si>
    <t>５</t>
  </si>
  <si>
    <t>（単位：万人、％）</t>
    <rPh sb="1" eb="3">
      <t>タンイ</t>
    </rPh>
    <rPh sb="4" eb="6">
      <t>マンニン</t>
    </rPh>
    <phoneticPr fontId="7"/>
  </si>
  <si>
    <t>令和６年</t>
    <rPh sb="0" eb="2">
      <t>レイワ</t>
    </rPh>
    <rPh sb="3" eb="4">
      <t>ネン</t>
    </rPh>
    <phoneticPr fontId="7"/>
  </si>
  <si>
    <t>(2024)</t>
  </si>
  <si>
    <t>15歳</t>
    <rPh sb="2" eb="3">
      <t>サイ</t>
    </rPh>
    <phoneticPr fontId="23"/>
  </si>
  <si>
    <t>労働力人口</t>
    <rPh sb="0" eb="3">
      <t>ロウドウリョク</t>
    </rPh>
    <rPh sb="3" eb="5">
      <t>ジンコウ</t>
    </rPh>
    <phoneticPr fontId="7"/>
  </si>
  <si>
    <t>非労働</t>
    <rPh sb="0" eb="3">
      <t>ヒロウドウ</t>
    </rPh>
    <phoneticPr fontId="23"/>
  </si>
  <si>
    <t>総数</t>
    <rPh sb="0" eb="2">
      <t>ソウスウ</t>
    </rPh>
    <phoneticPr fontId="7"/>
  </si>
  <si>
    <t>就業者</t>
    <rPh sb="0" eb="3">
      <t>シュウギョウシャ</t>
    </rPh>
    <phoneticPr fontId="7"/>
  </si>
  <si>
    <t>力人口</t>
    <rPh sb="0" eb="1">
      <t>チカラ</t>
    </rPh>
    <rPh sb="1" eb="3">
      <t>ジンコウ</t>
    </rPh>
    <phoneticPr fontId="23"/>
  </si>
  <si>
    <t>失業率</t>
    <rPh sb="0" eb="3">
      <t>シツギョウリツ</t>
    </rPh>
    <phoneticPr fontId="23"/>
  </si>
  <si>
    <t>人口</t>
    <rPh sb="0" eb="2">
      <t>ジンコウ</t>
    </rPh>
    <phoneticPr fontId="7"/>
  </si>
  <si>
    <t>失業者</t>
    <rPh sb="0" eb="3">
      <t>シツギョウシャ</t>
    </rPh>
    <phoneticPr fontId="23"/>
  </si>
  <si>
    <t>実数</t>
    <rPh sb="0" eb="1">
      <t>ジツ</t>
    </rPh>
    <rPh sb="1" eb="2">
      <t>スウ</t>
    </rPh>
    <phoneticPr fontId="7"/>
  </si>
  <si>
    <t>1～3月</t>
  </si>
  <si>
    <t>7～9月</t>
  </si>
  <si>
    <t>10～12月</t>
  </si>
  <si>
    <t>対前年同期増減</t>
    <rPh sb="0" eb="1">
      <t>タイ</t>
    </rPh>
    <rPh sb="1" eb="5">
      <t>ゼンネンドウキ</t>
    </rPh>
    <rPh sb="5" eb="7">
      <t>ゾウゲン</t>
    </rPh>
    <phoneticPr fontId="7"/>
  </si>
  <si>
    <t>実数</t>
    <rPh sb="0" eb="2">
      <t>ジッスウ</t>
    </rPh>
    <phoneticPr fontId="7"/>
  </si>
  <si>
    <t>1.全国の結果は、総務省統計局公表の労働力調査四半期平均による。</t>
    <rPh sb="23" eb="26">
      <t>シハンキ</t>
    </rPh>
    <phoneticPr fontId="7"/>
  </si>
  <si>
    <t>労働力</t>
    <rPh sb="0" eb="3">
      <t>ロウドウリョク</t>
    </rPh>
    <phoneticPr fontId="7"/>
  </si>
  <si>
    <t>人口比率</t>
    <rPh sb="0" eb="4">
      <t>ジンコウヒリツ</t>
    </rPh>
    <phoneticPr fontId="7"/>
  </si>
  <si>
    <t>人口比率</t>
    <rPh sb="0" eb="2">
      <t>ジンコウ</t>
    </rPh>
    <rPh sb="2" eb="4">
      <t>ヒリツ</t>
    </rPh>
    <phoneticPr fontId="7"/>
  </si>
  <si>
    <t>対前年（同期）増減</t>
    <rPh sb="0" eb="1">
      <t>タイ</t>
    </rPh>
    <rPh sb="1" eb="3">
      <t>ゼンネン</t>
    </rPh>
    <rPh sb="4" eb="6">
      <t>ドウキ</t>
    </rPh>
    <rPh sb="7" eb="9">
      <t>ゾウゲン</t>
    </rPh>
    <phoneticPr fontId="7"/>
  </si>
  <si>
    <t>平成９年</t>
    <rPh sb="0" eb="2">
      <t>ヘイセイ</t>
    </rPh>
    <rPh sb="3" eb="4">
      <t>ネン</t>
    </rPh>
    <phoneticPr fontId="7"/>
  </si>
  <si>
    <t>平成9年</t>
  </si>
  <si>
    <t>実数</t>
    <rPh sb="0" eb="1">
      <t>ミ</t>
    </rPh>
    <rPh sb="1" eb="2">
      <t>カズ</t>
    </rPh>
    <phoneticPr fontId="7"/>
  </si>
  <si>
    <t>対前年増減</t>
    <rPh sb="1" eb="2">
      <t>マエ</t>
    </rPh>
    <rPh sb="2" eb="3">
      <t>ネン</t>
    </rPh>
    <rPh sb="3" eb="4">
      <t>ゾウ</t>
    </rPh>
    <rPh sb="4" eb="5">
      <t>ゲン</t>
    </rPh>
    <phoneticPr fontId="7"/>
  </si>
  <si>
    <t>労働力調査結果（全国・広島県）年平均結果（平成9年～）</t>
  </si>
  <si>
    <t>労働力調査結果（全国・広島県）四半期平均結果（平成9年～）</t>
    <rPh sb="15" eb="18">
      <t>シハンキ</t>
    </rPh>
    <phoneticPr fontId="7"/>
  </si>
  <si>
    <t>2024年５月に作成したが、ひとまず公表資料には含まないことになりました。</t>
  </si>
  <si>
    <t xml:space="preserve">  時系列接続用数値の詳細は、https://www.stat.go.jp/data/roudou/benchpop/change.html を参照されたい。</t>
  </si>
  <si>
    <t>4.毎年１～３月期平均公表時に、新たな結果を追加して再計算を行い、前年までの過去５年間の四半期平均及び年平均結果を遡って一部改定している。</t>
  </si>
  <si>
    <t>（単位：千人、％、ポイント）</t>
  </si>
  <si>
    <t>モデル推計値</t>
    <rPh sb="3" eb="6">
      <t>スイケイチ</t>
    </rPh>
    <phoneticPr fontId="7"/>
  </si>
  <si>
    <t>時系列表第４表</t>
    <rPh sb="0" eb="4">
      <t>ジケイ</t>
    </rPh>
    <rPh sb="4" eb="5">
      <t>ダイ</t>
    </rPh>
    <rPh sb="6" eb="7">
      <t>ヒョウ</t>
    </rPh>
    <phoneticPr fontId="7"/>
  </si>
  <si>
    <t>（単位：万人、％、ポイント）</t>
    <rPh sb="1" eb="3">
      <t>タンイ</t>
    </rPh>
    <rPh sb="4" eb="6">
      <t>マンニン</t>
    </rPh>
    <phoneticPr fontId="7"/>
  </si>
  <si>
    <t>（単位：千人、％、ポイント）</t>
    <rPh sb="1" eb="3">
      <t>タンイ</t>
    </rPh>
    <rPh sb="4" eb="6">
      <t>センニン</t>
    </rPh>
    <phoneticPr fontId="7"/>
  </si>
  <si>
    <t>広島県</t>
  </si>
  <si>
    <t>都道府県別結果（四半期平均）</t>
    <rPh sb="0" eb="7">
      <t>トドウフケン</t>
    </rPh>
    <rPh sb="8" eb="13">
      <t>シハンキヘ</t>
    </rPh>
    <phoneticPr fontId="7"/>
  </si>
  <si>
    <t>時系列表第１表</t>
    <rPh sb="0" eb="4">
      <t>ジケイ</t>
    </rPh>
    <rPh sb="4" eb="5">
      <t>ダイ</t>
    </rPh>
    <rPh sb="6" eb="7">
      <t>ヒョウ</t>
    </rPh>
    <phoneticPr fontId="7"/>
  </si>
  <si>
    <t>時系列表第５表</t>
    <rPh sb="0" eb="4">
      <t>ジケイ</t>
    </rPh>
    <rPh sb="4" eb="5">
      <t>ダイ</t>
    </rPh>
    <rPh sb="6" eb="7">
      <t>ヒョウ</t>
    </rPh>
    <phoneticPr fontId="7"/>
  </si>
  <si>
    <t>E列</t>
    <rPh sb="1" eb="2">
      <t>レツ</t>
    </rPh>
    <phoneticPr fontId="7"/>
  </si>
  <si>
    <t>D列</t>
    <rPh sb="1" eb="2">
      <t>レツ</t>
    </rPh>
    <phoneticPr fontId="7"/>
  </si>
  <si>
    <t>時系列表第２表</t>
    <rPh sb="0" eb="4">
      <t>ジケイ</t>
    </rPh>
    <rPh sb="4" eb="5">
      <t>ダイ</t>
    </rPh>
    <rPh sb="6" eb="7">
      <t>ヒョウ</t>
    </rPh>
    <phoneticPr fontId="7"/>
  </si>
  <si>
    <t>F列</t>
    <rPh sb="1" eb="2">
      <t>レツ</t>
    </rPh>
    <phoneticPr fontId="7"/>
  </si>
  <si>
    <t>時系列表第３表</t>
    <rPh sb="0" eb="4">
      <t>ジケイ</t>
    </rPh>
    <rPh sb="4" eb="5">
      <t>ダイ</t>
    </rPh>
    <rPh sb="6" eb="7">
      <t>ヒョウ</t>
    </rPh>
    <phoneticPr fontId="7"/>
  </si>
  <si>
    <t>H列</t>
    <rPh sb="1" eb="2">
      <t>レツ</t>
    </rPh>
    <phoneticPr fontId="7"/>
  </si>
  <si>
    <t>I列</t>
    <rPh sb="1" eb="2">
      <t>レツ</t>
    </rPh>
    <phoneticPr fontId="7"/>
  </si>
  <si>
    <t>（自動計算）</t>
    <rPh sb="1" eb="5">
      <t>ジド</t>
    </rPh>
    <phoneticPr fontId="7"/>
  </si>
  <si>
    <t>J列</t>
    <rPh sb="1" eb="2">
      <t>レツ</t>
    </rPh>
    <phoneticPr fontId="7"/>
  </si>
  <si>
    <t>時系列表第６表</t>
    <rPh sb="0" eb="4">
      <t>ジケイ</t>
    </rPh>
    <rPh sb="4" eb="5">
      <t>ダイ</t>
    </rPh>
    <rPh sb="6" eb="7">
      <t>ヒョウ</t>
    </rPh>
    <phoneticPr fontId="7"/>
  </si>
  <si>
    <t>8-4表_全国</t>
    <rPh sb="3" eb="4">
      <t>ヒョウ</t>
    </rPh>
    <rPh sb="5" eb="7">
      <t>ゼンコク</t>
    </rPh>
    <phoneticPr fontId="7"/>
  </si>
  <si>
    <t>D～J列</t>
    <rPh sb="3" eb="4">
      <t>レツ</t>
    </rPh>
    <phoneticPr fontId="7"/>
  </si>
  <si>
    <t>K～Q列</t>
    <rPh sb="3" eb="4">
      <t>レツ</t>
    </rPh>
    <phoneticPr fontId="7"/>
  </si>
  <si>
    <t>このファイルの「広島県時系列表（改ページ版）」を数字貼付</t>
    <rPh sb="8" eb="11">
      <t>ヒロシマケン</t>
    </rPh>
    <rPh sb="11" eb="15">
      <t>ジケイ</t>
    </rPh>
    <rPh sb="16" eb="17">
      <t>カイ</t>
    </rPh>
    <rPh sb="20" eb="21">
      <t>バン</t>
    </rPh>
    <rPh sb="24" eb="28">
      <t>スウジ</t>
    </rPh>
    <phoneticPr fontId="7"/>
  </si>
  <si>
    <t>令和７年</t>
    <rPh sb="0" eb="2">
      <t>レイワ</t>
    </rPh>
    <rPh sb="3" eb="4">
      <t>ネン</t>
    </rPh>
    <phoneticPr fontId="7"/>
  </si>
  <si>
    <t>(2025)</t>
  </si>
  <si>
    <t>　ただし、2025年１～３月期平均公表時に、モデル推計の計算方法（時系列回帰モデルにおける推計方法の細部）を一部見直したことに伴い、</t>
  </si>
  <si>
    <t xml:space="preserve"> 1997年から2024年までの結果を遡って改定している。</t>
  </si>
  <si>
    <t>8-5表_全国</t>
    <rPh sb="3" eb="4">
      <t>ヒョウ</t>
    </rPh>
    <rPh sb="5" eb="7">
      <t>ゼンコク</t>
    </rPh>
    <phoneticPr fontId="7"/>
  </si>
  <si>
    <t>都道府県別結果（年平均）を数字貼付</t>
    <rPh sb="0" eb="4">
      <t>トドウフケン</t>
    </rPh>
    <rPh sb="4" eb="5">
      <t>ベツ</t>
    </rPh>
    <rPh sb="5" eb="7">
      <t>ケッカ</t>
    </rPh>
    <rPh sb="8" eb="9">
      <t>ネン</t>
    </rPh>
    <rPh sb="9" eb="11">
      <t>ヘイキン</t>
    </rPh>
    <rPh sb="13" eb="17">
      <t>スウジ</t>
    </rPh>
    <phoneticPr fontId="7"/>
  </si>
  <si>
    <t>3.なお、2014年１月から2015年９月までは2015年国勢調査基準、2015年10月から2021年12月までは2020年国勢調査基準のベンチマーク人口に基づいて</t>
    <rPh sb="9" eb="10">
      <t>ネン</t>
    </rPh>
    <rPh sb="11" eb="12">
      <t>ガツ</t>
    </rPh>
    <rPh sb="18" eb="19">
      <t>ネン</t>
    </rPh>
    <rPh sb="20" eb="21">
      <t>ガツ</t>
    </rPh>
    <rPh sb="28" eb="29">
      <t>ネン</t>
    </rPh>
    <rPh sb="29" eb="31">
      <t>コクセイ</t>
    </rPh>
    <rPh sb="31" eb="33">
      <t>チョウサ</t>
    </rPh>
    <rPh sb="33" eb="35">
      <t>キジュン</t>
    </rPh>
    <phoneticPr fontId="7"/>
  </si>
  <si>
    <t>７</t>
  </si>
</sst>
</file>

<file path=xl/styles.xml><?xml version="1.0" encoding="utf-8"?>
<styleSheet xmlns="http://schemas.openxmlformats.org/spreadsheetml/2006/main" xmlns:r="http://schemas.openxmlformats.org/officeDocument/2006/relationships" xmlns:mc="http://schemas.openxmlformats.org/markup-compatibility/2006">
  <numFmts count="9">
    <numFmt numFmtId="176" formatCode="#,##0.0;&quot;△ &quot;#,##0.0"/>
    <numFmt numFmtId="177" formatCode="\G\/&quot;標&quot;&quot;準&quot;"/>
    <numFmt numFmtId="178" formatCode="d/&quot;既&quot;&quot;定&quot;"/>
    <numFmt numFmtId="179" formatCode="#,##0.0;[Red]\-#,##0.0"/>
    <numFmt numFmtId="180" formatCode="0.0"/>
    <numFmt numFmtId="181" formatCode="#,##0;&quot;△ &quot;#,##0"/>
    <numFmt numFmtId="182" formatCode="0;&quot;△ &quot;0"/>
    <numFmt numFmtId="183" formatCode="0.0;&quot;△ &quot;0.0"/>
    <numFmt numFmtId="184" formatCode="\(General\)"/>
  </numFmts>
  <fonts count="24">
    <font>
      <sz val="11"/>
      <color auto="1"/>
      <name val="ＭＳ Ｐゴシック"/>
      <family val="3"/>
    </font>
    <font>
      <b/>
      <sz val="18"/>
      <color theme="3"/>
      <name val="ＭＳ Ｐゴシック"/>
      <family val="3"/>
      <scheme val="major"/>
    </font>
    <font>
      <u/>
      <sz val="9"/>
      <color indexed="12"/>
      <name val="ＭＳ 明朝"/>
      <family val="1"/>
    </font>
    <font>
      <sz val="11"/>
      <color auto="1"/>
      <name val="ＭＳ Ｐゴシック"/>
      <family val="3"/>
    </font>
    <font>
      <sz val="11"/>
      <color auto="1"/>
      <name val="明朝"/>
      <family val="1"/>
    </font>
    <font>
      <sz val="11"/>
      <color theme="1"/>
      <name val="ＭＳ Ｐゴシック"/>
      <family val="2"/>
      <scheme val="minor"/>
    </font>
    <font>
      <sz val="12"/>
      <color auto="1"/>
      <name val="ＭＳ 明朝"/>
      <family val="1"/>
    </font>
    <font>
      <sz val="6"/>
      <color auto="1"/>
      <name val="ＭＳ Ｐゴシック"/>
      <family val="3"/>
    </font>
    <font>
      <sz val="11"/>
      <color auto="1"/>
      <name val="ＭＳ 明朝"/>
      <family val="1"/>
    </font>
    <font>
      <sz val="10"/>
      <color auto="1"/>
      <name val="ＭＳ 明朝"/>
      <family val="1"/>
    </font>
    <font>
      <sz val="10"/>
      <color theme="1"/>
      <name val="ＭＳ 明朝"/>
      <family val="1"/>
    </font>
    <font>
      <sz val="10"/>
      <color auto="1"/>
      <name val="ＭＳ Ｐ明朝"/>
      <family val="1"/>
    </font>
    <font>
      <sz val="10"/>
      <color rgb="FFFF0000"/>
      <name val="ＭＳ Ｐ明朝"/>
      <family val="1"/>
    </font>
    <font>
      <sz val="10"/>
      <color theme="1"/>
      <name val="ＭＳ Ｐ明朝"/>
      <family val="1"/>
    </font>
    <font>
      <sz val="14"/>
      <color auto="1"/>
      <name val="ＭＳ ゴシック"/>
      <family val="3"/>
    </font>
    <font>
      <sz val="10"/>
      <color rgb="FFFF0000"/>
      <name val="ＭＳ 明朝"/>
      <family val="1"/>
    </font>
    <font>
      <sz val="11"/>
      <color rgb="FFFF0000"/>
      <name val="ＭＳ 明朝"/>
      <family val="1"/>
    </font>
    <font>
      <sz val="10"/>
      <color indexed="10"/>
      <name val="ＭＳ 明朝"/>
      <family val="1"/>
    </font>
    <font>
      <sz val="9"/>
      <color auto="1"/>
      <name val="ＭＳ 明朝"/>
      <family val="1"/>
    </font>
    <font>
      <sz val="11"/>
      <color indexed="8"/>
      <name val="ＭＳ 明朝"/>
      <family val="1"/>
    </font>
    <font>
      <sz val="11"/>
      <color theme="1"/>
      <name val="ＭＳ 明朝"/>
      <family val="1"/>
    </font>
    <font>
      <sz val="10"/>
      <color indexed="8"/>
      <name val="ＭＳ 明朝"/>
      <family val="1"/>
    </font>
    <font>
      <b/>
      <sz val="10"/>
      <color rgb="FFFF0000"/>
      <name val="ＭＳ 明朝"/>
      <family val="1"/>
    </font>
    <font>
      <sz val="15"/>
      <color auto="1"/>
      <name val="ＭＳ 明朝"/>
      <family val="1"/>
    </font>
  </fonts>
  <fills count="2">
    <fill>
      <patternFill patternType="none"/>
    </fill>
    <fill>
      <patternFill patternType="gray125"/>
    </fill>
  </fills>
  <borders count="53">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thin">
        <color indexed="64"/>
      </top>
      <bottom/>
      <diagonal/>
    </border>
    <border>
      <left/>
      <right/>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medium">
        <color indexed="64"/>
      </bottom>
      <diagonal/>
    </border>
    <border>
      <left/>
      <right style="double">
        <color indexed="64"/>
      </right>
      <top style="medium">
        <color indexed="64"/>
      </top>
      <bottom style="thin">
        <color indexed="64"/>
      </bottom>
      <diagonal/>
    </border>
    <border>
      <left/>
      <right style="double">
        <color indexed="64"/>
      </right>
      <top/>
      <bottom/>
      <diagonal/>
    </border>
    <border>
      <left/>
      <right style="double">
        <color indexed="64"/>
      </right>
      <top/>
      <bottom style="medium">
        <color indexed="64"/>
      </bottom>
      <diagonal/>
    </border>
    <border>
      <left style="double">
        <color indexed="64"/>
      </left>
      <right style="thin">
        <color indexed="64"/>
      </right>
      <top/>
      <bottom/>
      <diagonal/>
    </border>
    <border>
      <left style="double">
        <color indexed="64"/>
      </left>
      <right style="thin">
        <color indexed="64"/>
      </right>
      <top/>
      <bottom style="medium">
        <color indexed="64"/>
      </bottom>
      <diagonal/>
    </border>
    <border>
      <left style="double">
        <color indexed="64"/>
      </left>
      <right/>
      <top/>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style="double">
        <color indexed="64"/>
      </left>
      <right/>
      <top style="medium">
        <color indexed="64"/>
      </top>
      <bottom style="thin">
        <color indexed="64"/>
      </bottom>
      <diagonal/>
    </border>
    <border>
      <left style="double">
        <color indexed="64"/>
      </left>
      <right style="thin">
        <color indexed="64"/>
      </right>
      <top style="thin">
        <color indexed="64"/>
      </top>
      <bottom/>
      <diagonal/>
    </border>
    <border>
      <left style="double">
        <color indexed="64"/>
      </left>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right style="double">
        <color auto="1"/>
      </right>
      <top style="medium">
        <color indexed="64"/>
      </top>
      <bottom style="thin">
        <color indexed="64"/>
      </bottom>
      <diagonal/>
    </border>
    <border>
      <left/>
      <right style="double">
        <color auto="1"/>
      </right>
      <top/>
      <bottom/>
      <diagonal/>
    </border>
    <border>
      <left/>
      <right style="double">
        <color auto="1"/>
      </right>
      <top/>
      <bottom style="medium">
        <color indexed="64"/>
      </bottom>
      <diagonal/>
    </border>
    <border>
      <left/>
      <right style="medium">
        <color auto="1"/>
      </right>
      <top/>
      <bottom/>
      <diagonal/>
    </border>
    <border>
      <left/>
      <right style="medium">
        <color auto="1"/>
      </right>
      <top/>
      <bottom style="medium">
        <color indexed="64"/>
      </bottom>
      <diagonal/>
    </border>
  </borders>
  <cellStyleXfs count="26">
    <xf numFmtId="0" fontId="0" fillId="0" borderId="0"/>
    <xf numFmtId="0" fontId="1" fillId="0" borderId="0" applyNumberFormat="0" applyFill="0" applyBorder="0" applyAlignment="0" applyProtection="0">
      <alignment vertical="center"/>
    </xf>
    <xf numFmtId="0" fontId="2" fillId="0" borderId="0" applyNumberFormat="0" applyFill="0" applyBorder="0" applyAlignment="0" applyProtection="0">
      <alignment vertical="top"/>
      <protection locked="0"/>
    </xf>
    <xf numFmtId="38" fontId="3" fillId="0" borderId="0" applyFont="0" applyFill="0" applyBorder="0" applyAlignment="0" applyProtection="0"/>
    <xf numFmtId="38" fontId="4" fillId="0" borderId="0" applyFont="0" applyFill="0" applyBorder="0" applyAlignment="0" applyProtection="0"/>
    <xf numFmtId="38" fontId="5"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xf numFmtId="0" fontId="6" fillId="0" borderId="0"/>
    <xf numFmtId="0" fontId="5"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xf numFmtId="0" fontId="3" fillId="0" borderId="0">
      <alignment vertical="center"/>
    </xf>
    <xf numFmtId="0" fontId="3" fillId="0" borderId="0">
      <alignment vertical="center"/>
    </xf>
    <xf numFmtId="0" fontId="6" fillId="0" borderId="0"/>
    <xf numFmtId="0" fontId="6" fillId="0" borderId="0"/>
    <xf numFmtId="0" fontId="3" fillId="0" borderId="0"/>
    <xf numFmtId="0" fontId="3" fillId="0" borderId="0"/>
    <xf numFmtId="0" fontId="3" fillId="0" borderId="0"/>
    <xf numFmtId="38" fontId="3" fillId="0" borderId="0" applyFont="0" applyFill="0" applyBorder="0" applyAlignment="0" applyProtection="0">
      <alignment vertical="center"/>
    </xf>
  </cellStyleXfs>
  <cellXfs count="383">
    <xf numFmtId="0" fontId="0" fillId="0" borderId="0" xfId="0"/>
    <xf numFmtId="0" fontId="8" fillId="0" borderId="0" xfId="0" applyFont="1"/>
    <xf numFmtId="0" fontId="9" fillId="0" borderId="0" xfId="21" applyFont="1" applyAlignment="1">
      <alignment horizontal="center"/>
    </xf>
    <xf numFmtId="176" fontId="8" fillId="0" borderId="0" xfId="0" applyNumberFormat="1" applyFont="1"/>
    <xf numFmtId="0" fontId="9" fillId="0" borderId="0" xfId="21" applyFont="1"/>
    <xf numFmtId="0" fontId="6"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177" fontId="9" fillId="0" borderId="0" xfId="21" applyNumberFormat="1" applyFont="1" applyProtection="1">
      <protection locked="0"/>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178" fontId="9" fillId="0" borderId="2" xfId="21" applyNumberFormat="1" applyFont="1" applyBorder="1" applyAlignment="1" applyProtection="1">
      <alignment horizontal="center" vertical="center"/>
      <protection locked="0"/>
    </xf>
    <xf numFmtId="49" fontId="9" fillId="0" borderId="2" xfId="21" applyNumberFormat="1" applyFont="1" applyBorder="1" applyAlignment="1" applyProtection="1">
      <alignment horizontal="center" vertical="center"/>
      <protection locked="0"/>
    </xf>
    <xf numFmtId="178" fontId="9" fillId="0" borderId="2" xfId="21" applyNumberFormat="1" applyFont="1" applyBorder="1" applyAlignment="1" applyProtection="1">
      <alignment horizontal="center" vertical="center" textRotation="255"/>
      <protection locked="0"/>
    </xf>
    <xf numFmtId="178" fontId="9" fillId="0" borderId="4" xfId="21" applyNumberFormat="1" applyFont="1" applyBorder="1" applyAlignment="1" applyProtection="1">
      <alignment horizontal="center" vertical="center"/>
      <protection locked="0"/>
    </xf>
    <xf numFmtId="178" fontId="9" fillId="0" borderId="5" xfId="21" applyNumberFormat="1" applyFont="1" applyBorder="1" applyAlignment="1" applyProtection="1">
      <alignment horizontal="center" vertical="center"/>
      <protection locked="0"/>
    </xf>
    <xf numFmtId="178" fontId="10" fillId="0" borderId="2" xfId="21" applyNumberFormat="1" applyFont="1" applyBorder="1" applyAlignment="1" applyProtection="1">
      <alignment horizontal="center" vertical="center"/>
      <protection locked="0"/>
    </xf>
    <xf numFmtId="178" fontId="10" fillId="0" borderId="4" xfId="21" applyNumberFormat="1" applyFont="1" applyBorder="1" applyAlignment="1" applyProtection="1">
      <alignment horizontal="center" vertical="center"/>
      <protection locked="0"/>
    </xf>
    <xf numFmtId="49" fontId="10" fillId="0" borderId="2" xfId="21" applyNumberFormat="1" applyFont="1" applyBorder="1" applyAlignment="1" applyProtection="1">
      <alignment horizontal="center" vertical="center"/>
      <protection locked="0"/>
    </xf>
    <xf numFmtId="178" fontId="10" fillId="0" borderId="3" xfId="21" applyNumberFormat="1" applyFont="1" applyBorder="1" applyAlignment="1" applyProtection="1">
      <alignment horizontal="center" vertical="center"/>
      <protection locked="0"/>
    </xf>
    <xf numFmtId="0" fontId="11" fillId="0" borderId="0" xfId="0" applyFont="1" applyAlignment="1">
      <alignment horizontal="right" vertical="center"/>
    </xf>
    <xf numFmtId="0" fontId="11" fillId="0" borderId="0" xfId="0" applyFont="1" applyAlignment="1">
      <alignment vertical="center"/>
    </xf>
    <xf numFmtId="178" fontId="12" fillId="0" borderId="0" xfId="21" applyNumberFormat="1" applyFont="1" applyAlignment="1" applyProtection="1">
      <alignment vertical="center" wrapText="1"/>
      <protection locked="0"/>
    </xf>
    <xf numFmtId="0" fontId="12" fillId="0" borderId="0" xfId="21" applyFont="1" applyAlignment="1">
      <alignment vertical="center"/>
    </xf>
    <xf numFmtId="178" fontId="13" fillId="0" borderId="0" xfId="21" applyNumberFormat="1" applyFont="1" applyAlignment="1" applyProtection="1">
      <alignment vertical="center"/>
      <protection locked="0"/>
    </xf>
    <xf numFmtId="176" fontId="14" fillId="0" borderId="0" xfId="0" applyNumberFormat="1" applyFont="1" applyAlignment="1">
      <alignment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56" fontId="9" fillId="0" borderId="0" xfId="0" applyNumberFormat="1" applyFont="1" applyAlignment="1">
      <alignment horizontal="center" vertical="center"/>
    </xf>
    <xf numFmtId="0" fontId="9" fillId="0" borderId="0" xfId="0" applyFont="1" applyAlignment="1">
      <alignment horizontal="center" vertical="center"/>
    </xf>
    <xf numFmtId="56" fontId="9" fillId="0" borderId="9" xfId="0" applyNumberFormat="1" applyFont="1" applyBorder="1" applyAlignment="1">
      <alignment horizontal="center" vertical="center"/>
    </xf>
    <xf numFmtId="0" fontId="9" fillId="0" borderId="10" xfId="0" applyFont="1" applyBorder="1" applyAlignment="1">
      <alignment horizontal="center" vertical="center"/>
    </xf>
    <xf numFmtId="0" fontId="9" fillId="0" borderId="9"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0" fillId="0" borderId="11" xfId="0" applyFont="1" applyBorder="1" applyAlignment="1">
      <alignment horizontal="center" vertical="center"/>
    </xf>
    <xf numFmtId="178" fontId="13" fillId="0" borderId="0" xfId="21" applyNumberFormat="1" applyFont="1" applyAlignment="1" applyProtection="1">
      <alignment horizontal="left" vertical="center" wrapText="1"/>
      <protection locked="0"/>
    </xf>
    <xf numFmtId="178" fontId="13" fillId="0" borderId="0" xfId="21" applyNumberFormat="1" applyFont="1" applyAlignment="1" applyProtection="1">
      <alignment horizontal="left" vertical="center"/>
      <protection locked="0"/>
    </xf>
    <xf numFmtId="0" fontId="13" fillId="0" borderId="0" xfId="0" applyFont="1" applyAlignment="1">
      <alignment horizontal="left" vertical="center" wrapText="1"/>
    </xf>
    <xf numFmtId="178" fontId="11" fillId="0" borderId="0" xfId="21" applyNumberFormat="1" applyFont="1" applyAlignment="1" applyProtection="1">
      <alignment horizontal="left" vertical="center" wrapText="1"/>
      <protection locked="0"/>
    </xf>
    <xf numFmtId="0" fontId="11" fillId="0" borderId="0" xfId="0" applyFont="1" applyBorder="1" applyAlignment="1">
      <alignment vertical="center" wrapText="1"/>
    </xf>
    <xf numFmtId="0" fontId="9" fillId="0" borderId="12" xfId="22" applyFont="1" applyBorder="1" applyAlignment="1">
      <alignment vertical="center"/>
    </xf>
    <xf numFmtId="1" fontId="9" fillId="0" borderId="13" xfId="0" applyNumberFormat="1" applyFont="1" applyBorder="1" applyAlignment="1" applyProtection="1">
      <alignment horizontal="center"/>
      <protection locked="0"/>
    </xf>
    <xf numFmtId="1" fontId="9" fillId="0" borderId="14" xfId="0" applyNumberFormat="1" applyFont="1" applyBorder="1" applyAlignment="1" applyProtection="1">
      <alignment horizontal="center"/>
      <protection locked="0"/>
    </xf>
    <xf numFmtId="1" fontId="9" fillId="0" borderId="15" xfId="0" applyNumberFormat="1" applyFont="1" applyBorder="1" applyAlignment="1" applyProtection="1">
      <alignment horizontal="center"/>
      <protection locked="0"/>
    </xf>
    <xf numFmtId="38" fontId="10" fillId="0" borderId="1" xfId="0" applyNumberFormat="1" applyFont="1" applyBorder="1" applyAlignment="1">
      <alignment vertical="center" shrinkToFit="1"/>
    </xf>
    <xf numFmtId="38" fontId="10" fillId="0" borderId="2" xfId="0" applyNumberFormat="1" applyFont="1" applyBorder="1" applyAlignment="1">
      <alignment vertical="center" shrinkToFit="1"/>
    </xf>
    <xf numFmtId="38" fontId="10" fillId="0" borderId="4" xfId="0" applyNumberFormat="1" applyFont="1" applyBorder="1" applyAlignment="1">
      <alignment vertical="center" shrinkToFit="1"/>
    </xf>
    <xf numFmtId="38" fontId="10" fillId="0" borderId="4" xfId="10" applyNumberFormat="1" applyFont="1" applyBorder="1">
      <alignment vertical="center"/>
    </xf>
    <xf numFmtId="38" fontId="10" fillId="0" borderId="2" xfId="10" applyNumberFormat="1" applyFont="1" applyBorder="1">
      <alignment vertical="center"/>
    </xf>
    <xf numFmtId="38" fontId="10" fillId="0" borderId="5" xfId="0" applyNumberFormat="1" applyFont="1" applyBorder="1" applyAlignment="1">
      <alignment vertical="center" shrinkToFit="1"/>
    </xf>
    <xf numFmtId="38" fontId="10" fillId="0" borderId="5" xfId="24" applyNumberFormat="1" applyFont="1" applyBorder="1" applyAlignment="1">
      <alignment horizontal="right" vertical="center" shrinkToFit="1"/>
    </xf>
    <xf numFmtId="38" fontId="10" fillId="0" borderId="4" xfId="0" applyNumberFormat="1" applyFont="1" applyBorder="1" applyAlignment="1">
      <alignment horizontal="right" vertical="center" shrinkToFit="1"/>
    </xf>
    <xf numFmtId="38" fontId="10" fillId="0" borderId="2" xfId="0" applyNumberFormat="1" applyFont="1" applyBorder="1" applyAlignment="1">
      <alignment horizontal="right" vertical="center" shrinkToFit="1"/>
    </xf>
    <xf numFmtId="38" fontId="10" fillId="0" borderId="3" xfId="24" applyNumberFormat="1" applyFont="1" applyBorder="1" applyAlignment="1">
      <alignment horizontal="right" vertical="center" shrinkToFit="1"/>
    </xf>
    <xf numFmtId="38" fontId="9" fillId="0" borderId="4" xfId="0" applyNumberFormat="1" applyFont="1" applyBorder="1" applyAlignment="1">
      <alignment horizontal="right" vertical="center" shrinkToFit="1"/>
    </xf>
    <xf numFmtId="38" fontId="9" fillId="0" borderId="2" xfId="0" applyNumberFormat="1" applyFont="1" applyBorder="1" applyAlignment="1">
      <alignment horizontal="right" vertical="center" shrinkToFit="1"/>
    </xf>
    <xf numFmtId="38" fontId="9" fillId="0" borderId="3" xfId="24" applyNumberFormat="1" applyFont="1" applyBorder="1" applyAlignment="1">
      <alignment horizontal="right" vertical="center" shrinkToFit="1"/>
    </xf>
    <xf numFmtId="0" fontId="6" fillId="0" borderId="16" xfId="0" applyFont="1" applyBorder="1" applyAlignment="1">
      <alignment vertical="center"/>
    </xf>
    <xf numFmtId="177" fontId="9" fillId="0" borderId="17" xfId="0" applyNumberFormat="1" applyFont="1" applyBorder="1" applyAlignment="1" applyProtection="1">
      <alignment horizontal="center"/>
      <protection locked="0"/>
    </xf>
    <xf numFmtId="177" fontId="9" fillId="0" borderId="18" xfId="0" applyNumberFormat="1" applyFont="1" applyBorder="1" applyAlignment="1" applyProtection="1">
      <alignment horizontal="center"/>
      <protection locked="0"/>
    </xf>
    <xf numFmtId="177" fontId="9" fillId="0" borderId="19" xfId="0" applyNumberFormat="1" applyFont="1" applyBorder="1" applyAlignment="1" applyProtection="1">
      <alignment horizontal="center"/>
      <protection locked="0"/>
    </xf>
    <xf numFmtId="38" fontId="10" fillId="0" borderId="9" xfId="23" applyNumberFormat="1" applyFont="1" applyBorder="1" applyAlignment="1">
      <alignment vertical="center" shrinkToFit="1"/>
    </xf>
    <xf numFmtId="38" fontId="10" fillId="0" borderId="0" xfId="23" applyNumberFormat="1" applyFont="1" applyAlignment="1">
      <alignment vertical="center" shrinkToFit="1"/>
    </xf>
    <xf numFmtId="38" fontId="10" fillId="0" borderId="9" xfId="10" applyNumberFormat="1" applyFont="1" applyBorder="1">
      <alignment vertical="center"/>
    </xf>
    <xf numFmtId="38" fontId="10" fillId="0" borderId="0" xfId="10" applyNumberFormat="1" applyFont="1">
      <alignment vertical="center"/>
    </xf>
    <xf numFmtId="38" fontId="10" fillId="0" borderId="10" xfId="0" applyNumberFormat="1" applyFont="1" applyBorder="1" applyAlignment="1">
      <alignment vertical="center" shrinkToFit="1"/>
    </xf>
    <xf numFmtId="38" fontId="10" fillId="0" borderId="9" xfId="0" applyNumberFormat="1" applyFont="1" applyBorder="1" applyAlignment="1">
      <alignment horizontal="right" vertical="center" shrinkToFit="1"/>
    </xf>
    <xf numFmtId="38" fontId="10" fillId="0" borderId="0" xfId="0" applyNumberFormat="1" applyFont="1" applyAlignment="1">
      <alignment horizontal="right" vertical="center" shrinkToFit="1"/>
    </xf>
    <xf numFmtId="38" fontId="10" fillId="0" borderId="11" xfId="0" applyNumberFormat="1" applyFont="1" applyBorder="1" applyAlignment="1">
      <alignment horizontal="right" vertical="center" shrinkToFit="1"/>
    </xf>
    <xf numFmtId="38" fontId="9" fillId="0" borderId="9" xfId="0" applyNumberFormat="1" applyFont="1" applyBorder="1" applyAlignment="1">
      <alignment horizontal="right" vertical="center" shrinkToFit="1"/>
    </xf>
    <xf numFmtId="38" fontId="9" fillId="0" borderId="0" xfId="0" applyNumberFormat="1" applyFont="1" applyAlignment="1">
      <alignment horizontal="right" vertical="center" shrinkToFit="1"/>
    </xf>
    <xf numFmtId="38" fontId="9" fillId="0" borderId="11" xfId="0" applyNumberFormat="1" applyFont="1" applyBorder="1" applyAlignment="1">
      <alignment horizontal="right" vertical="center" shrinkToFit="1"/>
    </xf>
    <xf numFmtId="0" fontId="8" fillId="0" borderId="16" xfId="0" applyFont="1" applyBorder="1" applyAlignment="1">
      <alignment vertical="center"/>
    </xf>
    <xf numFmtId="0" fontId="9" fillId="0" borderId="16" xfId="0" applyFont="1" applyBorder="1" applyAlignment="1">
      <alignment horizontal="center" vertical="center"/>
    </xf>
    <xf numFmtId="177" fontId="9" fillId="0" borderId="20" xfId="0" applyNumberFormat="1" applyFont="1" applyBorder="1" applyAlignment="1" applyProtection="1">
      <alignment horizontal="center"/>
      <protection locked="0"/>
    </xf>
    <xf numFmtId="177" fontId="9" fillId="0" borderId="21" xfId="0" applyNumberFormat="1" applyFont="1" applyBorder="1" applyAlignment="1" applyProtection="1">
      <alignment horizontal="center"/>
      <protection locked="0"/>
    </xf>
    <xf numFmtId="177" fontId="9" fillId="0" borderId="22" xfId="0" applyNumberFormat="1" applyFont="1" applyBorder="1" applyAlignment="1" applyProtection="1">
      <alignment horizontal="center"/>
      <protection locked="0"/>
    </xf>
    <xf numFmtId="179" fontId="10" fillId="0" borderId="9" xfId="10" applyNumberFormat="1" applyFont="1" applyBorder="1" applyAlignment="1">
      <alignment vertical="center" shrinkToFit="1"/>
    </xf>
    <xf numFmtId="179" fontId="10" fillId="0" borderId="0" xfId="10" applyNumberFormat="1" applyFont="1" applyAlignment="1">
      <alignment vertical="center" shrinkToFit="1"/>
    </xf>
    <xf numFmtId="179" fontId="10" fillId="0" borderId="9" xfId="10" applyNumberFormat="1" applyFont="1" applyBorder="1">
      <alignment vertical="center"/>
    </xf>
    <xf numFmtId="179" fontId="10" fillId="0" borderId="0" xfId="10" applyNumberFormat="1" applyFont="1">
      <alignment vertical="center"/>
    </xf>
    <xf numFmtId="179" fontId="10" fillId="0" borderId="10" xfId="0" applyNumberFormat="1" applyFont="1" applyBorder="1" applyAlignment="1">
      <alignment vertical="center" shrinkToFit="1"/>
    </xf>
    <xf numFmtId="179" fontId="10" fillId="0" borderId="9" xfId="0" applyNumberFormat="1" applyFont="1" applyBorder="1" applyAlignment="1">
      <alignment horizontal="right" vertical="center" shrinkToFit="1"/>
    </xf>
    <xf numFmtId="179" fontId="10" fillId="0" borderId="0" xfId="0" applyNumberFormat="1" applyFont="1" applyAlignment="1">
      <alignment horizontal="right" vertical="center" shrinkToFit="1"/>
    </xf>
    <xf numFmtId="179" fontId="10" fillId="0" borderId="11" xfId="0" applyNumberFormat="1" applyFont="1" applyBorder="1" applyAlignment="1">
      <alignment horizontal="right" vertical="center" shrinkToFit="1"/>
    </xf>
    <xf numFmtId="179" fontId="9" fillId="0" borderId="9" xfId="0" applyNumberFormat="1" applyFont="1" applyBorder="1" applyAlignment="1">
      <alignment horizontal="right" vertical="center" shrinkToFit="1"/>
    </xf>
    <xf numFmtId="179" fontId="9" fillId="0" borderId="0" xfId="0" applyNumberFormat="1" applyFont="1" applyBorder="1" applyAlignment="1">
      <alignment horizontal="right" vertical="center" shrinkToFit="1"/>
    </xf>
    <xf numFmtId="179" fontId="9" fillId="0" borderId="11" xfId="0" applyNumberFormat="1" applyFont="1" applyBorder="1" applyAlignment="1">
      <alignment horizontal="right" vertical="center" shrinkToFit="1"/>
    </xf>
    <xf numFmtId="176" fontId="14" fillId="0" borderId="0" xfId="0" applyNumberFormat="1" applyFont="1" applyAlignment="1">
      <alignment horizontal="center" vertical="center"/>
    </xf>
    <xf numFmtId="177" fontId="9" fillId="0" borderId="0" xfId="21" applyNumberFormat="1" applyFont="1" applyAlignment="1" applyProtection="1">
      <alignment horizontal="right"/>
      <protection locked="0"/>
    </xf>
    <xf numFmtId="0" fontId="6" fillId="0" borderId="23" xfId="0" applyFont="1" applyBorder="1" applyAlignment="1">
      <alignment vertical="center"/>
    </xf>
    <xf numFmtId="177" fontId="9" fillId="0" borderId="24" xfId="0" applyNumberFormat="1" applyFont="1" applyBorder="1" applyAlignment="1" applyProtection="1">
      <alignment horizontal="center"/>
      <protection locked="0"/>
    </xf>
    <xf numFmtId="180" fontId="9" fillId="0" borderId="25" xfId="0" applyNumberFormat="1" applyFont="1" applyBorder="1" applyAlignment="1" applyProtection="1">
      <alignment horizontal="center"/>
      <protection locked="0"/>
    </xf>
    <xf numFmtId="180" fontId="10" fillId="0" borderId="9" xfId="10" applyNumberFormat="1" applyFont="1" applyBorder="1" applyAlignment="1">
      <alignment vertical="center" shrinkToFit="1"/>
    </xf>
    <xf numFmtId="180" fontId="10" fillId="0" borderId="0" xfId="10" applyNumberFormat="1" applyFont="1" applyAlignment="1">
      <alignment vertical="center" shrinkToFit="1"/>
    </xf>
    <xf numFmtId="180" fontId="10" fillId="0" borderId="9" xfId="10" applyNumberFormat="1" applyFont="1" applyBorder="1">
      <alignment vertical="center"/>
    </xf>
    <xf numFmtId="180" fontId="10" fillId="0" borderId="0" xfId="10" applyNumberFormat="1" applyFont="1">
      <alignment vertical="center"/>
    </xf>
    <xf numFmtId="180" fontId="10" fillId="0" borderId="10" xfId="10" applyNumberFormat="1" applyFont="1" applyBorder="1" applyAlignment="1">
      <alignment vertical="center" shrinkToFit="1"/>
    </xf>
    <xf numFmtId="0" fontId="10" fillId="0" borderId="10" xfId="10" applyFont="1" applyBorder="1" applyAlignment="1">
      <alignment vertical="center" shrinkToFit="1"/>
    </xf>
    <xf numFmtId="0" fontId="10" fillId="0" borderId="0" xfId="10" applyFont="1">
      <alignment vertical="center"/>
    </xf>
    <xf numFmtId="180" fontId="10" fillId="0" borderId="9" xfId="0" applyNumberFormat="1" applyFont="1" applyBorder="1" applyAlignment="1">
      <alignment vertical="center"/>
    </xf>
    <xf numFmtId="180" fontId="10" fillId="0" borderId="9" xfId="0" applyNumberFormat="1" applyFont="1" applyBorder="1" applyAlignment="1">
      <alignment horizontal="right" vertical="center" shrinkToFit="1"/>
    </xf>
    <xf numFmtId="180" fontId="10" fillId="0" borderId="0" xfId="0" applyNumberFormat="1" applyFont="1" applyAlignment="1">
      <alignment horizontal="right" vertical="center" shrinkToFit="1"/>
    </xf>
    <xf numFmtId="180" fontId="10" fillId="0" borderId="11" xfId="0" applyNumberFormat="1" applyFont="1" applyBorder="1" applyAlignment="1">
      <alignment horizontal="right" vertical="center" shrinkToFit="1"/>
    </xf>
    <xf numFmtId="180" fontId="9" fillId="0" borderId="9" xfId="0" applyNumberFormat="1" applyFont="1" applyBorder="1" applyAlignment="1">
      <alignment horizontal="right" vertical="center" shrinkToFit="1"/>
    </xf>
    <xf numFmtId="180" fontId="9" fillId="0" borderId="0" xfId="0" applyNumberFormat="1" applyFont="1" applyAlignment="1">
      <alignment horizontal="right" vertical="center" shrinkToFit="1"/>
    </xf>
    <xf numFmtId="180" fontId="9" fillId="0" borderId="11" xfId="0" applyNumberFormat="1" applyFont="1" applyBorder="1" applyAlignment="1">
      <alignment horizontal="right" vertical="center" shrinkToFit="1"/>
    </xf>
    <xf numFmtId="0" fontId="9" fillId="0" borderId="16" xfId="22" applyFont="1" applyBorder="1" applyAlignment="1">
      <alignment vertical="center"/>
    </xf>
    <xf numFmtId="1" fontId="9" fillId="0" borderId="26" xfId="0" applyNumberFormat="1" applyFont="1" applyBorder="1" applyAlignment="1" applyProtection="1">
      <alignment horizontal="center"/>
      <protection locked="0"/>
    </xf>
    <xf numFmtId="1" fontId="9" fillId="0" borderId="27" xfId="0" applyNumberFormat="1" applyFont="1" applyBorder="1" applyAlignment="1" applyProtection="1">
      <alignment horizontal="center"/>
      <protection locked="0"/>
    </xf>
    <xf numFmtId="181" fontId="9" fillId="0" borderId="28" xfId="0" applyNumberFormat="1" applyFont="1" applyBorder="1" applyAlignment="1">
      <alignment horizontal="right" vertical="center" shrinkToFit="1"/>
    </xf>
    <xf numFmtId="181" fontId="9" fillId="0" borderId="29" xfId="0" applyNumberFormat="1" applyFont="1" applyBorder="1" applyAlignment="1">
      <alignment vertical="center" shrinkToFit="1"/>
    </xf>
    <xf numFmtId="181" fontId="9" fillId="0" borderId="28" xfId="0" applyNumberFormat="1" applyFont="1" applyBorder="1" applyAlignment="1">
      <alignment vertical="center" shrinkToFit="1"/>
    </xf>
    <xf numFmtId="182" fontId="9" fillId="0" borderId="28" xfId="0" applyNumberFormat="1" applyFont="1" applyBorder="1" applyAlignment="1">
      <alignment vertical="center" shrinkToFit="1"/>
    </xf>
    <xf numFmtId="181" fontId="9" fillId="0" borderId="30" xfId="0" applyNumberFormat="1" applyFont="1" applyBorder="1" applyAlignment="1">
      <alignment vertical="center" shrinkToFit="1"/>
    </xf>
    <xf numFmtId="181" fontId="10" fillId="0" borderId="29" xfId="0" applyNumberFormat="1" applyFont="1" applyBorder="1" applyAlignment="1">
      <alignment vertical="center" shrinkToFit="1"/>
    </xf>
    <xf numFmtId="181" fontId="10" fillId="0" borderId="28" xfId="0" applyNumberFormat="1" applyFont="1" applyBorder="1" applyAlignment="1">
      <alignment vertical="center" shrinkToFit="1"/>
    </xf>
    <xf numFmtId="181" fontId="9" fillId="0" borderId="31" xfId="0" applyNumberFormat="1" applyFont="1" applyBorder="1" applyAlignment="1">
      <alignment vertical="center" shrinkToFit="1"/>
    </xf>
    <xf numFmtId="177" fontId="9" fillId="0" borderId="10" xfId="0" applyNumberFormat="1" applyFont="1" applyBorder="1" applyAlignment="1" applyProtection="1">
      <alignment horizontal="center"/>
      <protection locked="0"/>
    </xf>
    <xf numFmtId="181" fontId="9" fillId="0" borderId="0" xfId="0" applyNumberFormat="1" applyFont="1" applyAlignment="1">
      <alignment horizontal="right" vertical="center" shrinkToFit="1"/>
    </xf>
    <xf numFmtId="181" fontId="9" fillId="0" borderId="9" xfId="0" applyNumberFormat="1" applyFont="1" applyBorder="1" applyAlignment="1">
      <alignment vertical="center" shrinkToFit="1"/>
    </xf>
    <xf numFmtId="181" fontId="9" fillId="0" borderId="0" xfId="0" applyNumberFormat="1" applyFont="1" applyAlignment="1">
      <alignment vertical="center" shrinkToFit="1"/>
    </xf>
    <xf numFmtId="182" fontId="9" fillId="0" borderId="0" xfId="0" applyNumberFormat="1" applyFont="1" applyAlignment="1">
      <alignment vertical="center" shrinkToFit="1"/>
    </xf>
    <xf numFmtId="181" fontId="9" fillId="0" borderId="10" xfId="0" applyNumberFormat="1" applyFont="1" applyBorder="1" applyAlignment="1">
      <alignment vertical="center" shrinkToFit="1"/>
    </xf>
    <xf numFmtId="181" fontId="10" fillId="0" borderId="9" xfId="0" applyNumberFormat="1" applyFont="1" applyBorder="1" applyAlignment="1">
      <alignment vertical="center" shrinkToFit="1"/>
    </xf>
    <xf numFmtId="181" fontId="10" fillId="0" borderId="0" xfId="0" applyNumberFormat="1" applyFont="1" applyAlignment="1">
      <alignment vertical="center" shrinkToFit="1"/>
    </xf>
    <xf numFmtId="181" fontId="9" fillId="0" borderId="11" xfId="0" applyNumberFormat="1" applyFont="1" applyBorder="1" applyAlignment="1">
      <alignment vertical="center" shrinkToFit="1"/>
    </xf>
    <xf numFmtId="176" fontId="9" fillId="0" borderId="9" xfId="0" applyNumberFormat="1" applyFont="1" applyBorder="1" applyAlignment="1">
      <alignment vertical="center" shrinkToFit="1"/>
    </xf>
    <xf numFmtId="176" fontId="9" fillId="0" borderId="0" xfId="0" applyNumberFormat="1" applyFont="1" applyAlignment="1">
      <alignment vertical="center" shrinkToFit="1"/>
    </xf>
    <xf numFmtId="176" fontId="9" fillId="0" borderId="10" xfId="0" applyNumberFormat="1" applyFont="1" applyBorder="1" applyAlignment="1">
      <alignment vertical="center" shrinkToFit="1"/>
    </xf>
    <xf numFmtId="176" fontId="10" fillId="0" borderId="9" xfId="0" applyNumberFormat="1" applyFont="1" applyBorder="1" applyAlignment="1">
      <alignment vertical="center" shrinkToFit="1"/>
    </xf>
    <xf numFmtId="176" fontId="10" fillId="0" borderId="0" xfId="0" applyNumberFormat="1" applyFont="1" applyAlignment="1">
      <alignment vertical="center" shrinkToFit="1"/>
    </xf>
    <xf numFmtId="176" fontId="9" fillId="0" borderId="11" xfId="0" applyNumberFormat="1" applyFont="1" applyBorder="1" applyAlignment="1">
      <alignment vertical="center" shrinkToFit="1"/>
    </xf>
    <xf numFmtId="0" fontId="6" fillId="0" borderId="32" xfId="0" applyFont="1" applyBorder="1" applyAlignment="1">
      <alignment vertical="center"/>
    </xf>
    <xf numFmtId="177" fontId="9" fillId="0" borderId="7" xfId="0" applyNumberFormat="1" applyFont="1" applyBorder="1" applyAlignment="1" applyProtection="1">
      <alignment horizontal="center"/>
      <protection locked="0"/>
    </xf>
    <xf numFmtId="180" fontId="9" fillId="0" borderId="8" xfId="0" applyNumberFormat="1" applyFont="1" applyBorder="1" applyAlignment="1" applyProtection="1">
      <alignment horizontal="center"/>
      <protection locked="0"/>
    </xf>
    <xf numFmtId="181" fontId="9" fillId="0" borderId="7" xfId="0" applyNumberFormat="1" applyFont="1" applyBorder="1" applyAlignment="1">
      <alignment horizontal="right" vertical="center" shrinkToFit="1"/>
    </xf>
    <xf numFmtId="176" fontId="9" fillId="0" borderId="33" xfId="0" applyNumberFormat="1" applyFont="1" applyBorder="1" applyAlignment="1">
      <alignment vertical="center" shrinkToFit="1"/>
    </xf>
    <xf numFmtId="176" fontId="9" fillId="0" borderId="7" xfId="0" applyNumberFormat="1" applyFont="1" applyBorder="1" applyAlignment="1">
      <alignment vertical="center" shrinkToFit="1"/>
    </xf>
    <xf numFmtId="183" fontId="9" fillId="0" borderId="7" xfId="0" applyNumberFormat="1" applyFont="1" applyBorder="1" applyAlignment="1">
      <alignment vertical="center" shrinkToFit="1"/>
    </xf>
    <xf numFmtId="176" fontId="9" fillId="0" borderId="34" xfId="0" applyNumberFormat="1" applyFont="1" applyBorder="1" applyAlignment="1">
      <alignment vertical="center" shrinkToFit="1"/>
    </xf>
    <xf numFmtId="176" fontId="10" fillId="0" borderId="33" xfId="0" applyNumberFormat="1" applyFont="1" applyBorder="1" applyAlignment="1">
      <alignment vertical="center" shrinkToFit="1"/>
    </xf>
    <xf numFmtId="176" fontId="10" fillId="0" borderId="7" xfId="0" applyNumberFormat="1" applyFont="1" applyBorder="1" applyAlignment="1">
      <alignment vertical="center" shrinkToFit="1"/>
    </xf>
    <xf numFmtId="181" fontId="9" fillId="0" borderId="7" xfId="0" applyNumberFormat="1" applyFont="1" applyBorder="1" applyAlignment="1">
      <alignment vertical="center" shrinkToFit="1"/>
    </xf>
    <xf numFmtId="176" fontId="9" fillId="0" borderId="8" xfId="0" applyNumberFormat="1" applyFont="1" applyBorder="1" applyAlignment="1">
      <alignment vertical="center" shrinkToFit="1"/>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9" fillId="0" borderId="1" xfId="0" applyFont="1" applyBorder="1" applyAlignment="1">
      <alignment horizontal="center" vertical="center" textRotation="255" wrapText="1"/>
    </xf>
    <xf numFmtId="0" fontId="9" fillId="0" borderId="2" xfId="0" applyFont="1" applyBorder="1" applyAlignment="1">
      <alignment horizontal="center" vertical="center" textRotation="255" wrapText="1"/>
    </xf>
    <xf numFmtId="0" fontId="9" fillId="0" borderId="3" xfId="0" applyFont="1" applyBorder="1" applyAlignment="1">
      <alignment horizontal="center" vertical="center" textRotation="255" wrapText="1"/>
    </xf>
    <xf numFmtId="177" fontId="9" fillId="0" borderId="35" xfId="20" applyNumberFormat="1" applyFont="1" applyBorder="1" applyAlignment="1" applyProtection="1">
      <alignment horizontal="center" vertical="center" textRotation="255"/>
      <protection locked="0"/>
    </xf>
    <xf numFmtId="177" fontId="9" fillId="0" borderId="36" xfId="20" applyNumberFormat="1" applyFont="1" applyBorder="1" applyAlignment="1" applyProtection="1">
      <alignment horizontal="center" vertical="center" textRotation="255"/>
      <protection locked="0"/>
    </xf>
    <xf numFmtId="177" fontId="9" fillId="0" borderId="37" xfId="20" applyNumberFormat="1" applyFont="1" applyBorder="1" applyAlignment="1" applyProtection="1">
      <alignment horizontal="center" vertical="center" textRotation="255"/>
      <protection locked="0"/>
    </xf>
    <xf numFmtId="0" fontId="14" fillId="0" borderId="0" xfId="0" applyFont="1" applyAlignment="1" applyProtection="1">
      <alignment vertical="center"/>
      <protection locked="0"/>
    </xf>
    <xf numFmtId="0" fontId="9" fillId="0" borderId="1" xfId="0" applyFont="1" applyBorder="1" applyAlignment="1">
      <alignment vertical="center"/>
    </xf>
    <xf numFmtId="0" fontId="9" fillId="0" borderId="2" xfId="21" applyFont="1" applyBorder="1" applyAlignment="1">
      <alignment vertical="center"/>
    </xf>
    <xf numFmtId="0" fontId="9" fillId="0" borderId="1" xfId="0" applyFont="1" applyBorder="1" applyAlignment="1" applyProtection="1">
      <alignment horizontal="center" vertical="center"/>
      <protection locked="0"/>
    </xf>
    <xf numFmtId="49" fontId="9" fillId="0" borderId="2" xfId="0" applyNumberFormat="1" applyFont="1" applyBorder="1" applyAlignment="1" applyProtection="1">
      <alignment horizontal="center" vertical="center" shrinkToFit="1"/>
      <protection locked="0"/>
    </xf>
    <xf numFmtId="49" fontId="9" fillId="0" borderId="3" xfId="0" applyNumberFormat="1" applyFont="1" applyBorder="1" applyAlignment="1" applyProtection="1">
      <alignment horizontal="center" vertical="center" shrinkToFit="1"/>
      <protection locked="0"/>
    </xf>
    <xf numFmtId="49" fontId="9" fillId="0" borderId="1" xfId="21" applyNumberFormat="1" applyFont="1" applyBorder="1" applyAlignment="1" applyProtection="1">
      <alignment horizontal="center" vertical="center"/>
      <protection locked="0"/>
    </xf>
    <xf numFmtId="178" fontId="11" fillId="0" borderId="0" xfId="21" applyNumberFormat="1" applyFont="1" applyBorder="1" applyAlignment="1" applyProtection="1">
      <alignment vertical="center" wrapText="1"/>
      <protection locked="0"/>
    </xf>
    <xf numFmtId="184" fontId="9" fillId="0" borderId="6" xfId="0" applyNumberFormat="1" applyFont="1" applyBorder="1" applyAlignment="1" applyProtection="1">
      <alignment horizontal="center" vertical="center"/>
      <protection locked="0"/>
    </xf>
    <xf numFmtId="184" fontId="9" fillId="0" borderId="7" xfId="0" applyNumberFormat="1" applyFont="1" applyBorder="1" applyAlignment="1" applyProtection="1">
      <alignment horizontal="center" vertical="center"/>
      <protection locked="0"/>
    </xf>
    <xf numFmtId="184" fontId="9" fillId="0" borderId="7" xfId="0" applyNumberFormat="1" applyFont="1" applyBorder="1" applyAlignment="1" applyProtection="1">
      <alignment horizontal="center" vertical="center" shrinkToFit="1"/>
      <protection locked="0"/>
    </xf>
    <xf numFmtId="184" fontId="9" fillId="0" borderId="8" xfId="0" applyNumberFormat="1" applyFont="1" applyBorder="1" applyAlignment="1" applyProtection="1">
      <alignment horizontal="center" vertical="center" shrinkToFit="1"/>
      <protection locked="0"/>
    </xf>
    <xf numFmtId="184" fontId="9" fillId="0" borderId="8" xfId="0" applyNumberFormat="1" applyFont="1" applyBorder="1" applyAlignment="1" applyProtection="1">
      <alignment horizontal="center" vertical="center"/>
      <protection locked="0"/>
    </xf>
    <xf numFmtId="38" fontId="10" fillId="0" borderId="38" xfId="3" applyFont="1" applyFill="1" applyBorder="1" applyAlignment="1" applyProtection="1">
      <alignment horizontal="right" vertical="center"/>
      <protection locked="0"/>
    </xf>
    <xf numFmtId="38" fontId="10" fillId="0" borderId="0" xfId="3" applyFont="1" applyFill="1" applyBorder="1" applyAlignment="1" applyProtection="1">
      <alignment horizontal="right" vertical="center"/>
      <protection locked="0"/>
    </xf>
    <xf numFmtId="38" fontId="10" fillId="0" borderId="0" xfId="3" applyFont="1" applyBorder="1" applyAlignment="1">
      <alignment horizontal="right" vertical="center"/>
    </xf>
    <xf numFmtId="38" fontId="10" fillId="0" borderId="0" xfId="0" applyNumberFormat="1" applyFont="1" applyAlignment="1">
      <alignment horizontal="right" vertical="center"/>
    </xf>
    <xf numFmtId="38" fontId="10" fillId="0" borderId="0" xfId="25" applyFont="1" applyFill="1" applyBorder="1" applyAlignment="1" applyProtection="1">
      <alignment vertical="center"/>
      <protection locked="0"/>
    </xf>
    <xf numFmtId="38" fontId="10" fillId="0" borderId="11" xfId="25" applyFont="1" applyFill="1" applyBorder="1" applyAlignment="1" applyProtection="1">
      <alignment vertical="center"/>
      <protection locked="0"/>
    </xf>
    <xf numFmtId="182" fontId="10" fillId="0" borderId="38" xfId="0" applyNumberFormat="1" applyFont="1" applyBorder="1" applyAlignment="1" applyProtection="1">
      <alignment vertical="center"/>
      <protection locked="0"/>
    </xf>
    <xf numFmtId="182" fontId="10" fillId="0" borderId="0" xfId="0" applyNumberFormat="1" applyFont="1" applyAlignment="1" applyProtection="1">
      <alignment vertical="center"/>
      <protection locked="0"/>
    </xf>
    <xf numFmtId="182" fontId="10" fillId="0" borderId="2" xfId="0" applyNumberFormat="1" applyFont="1" applyBorder="1" applyAlignment="1" applyProtection="1">
      <alignment vertical="center"/>
      <protection locked="0"/>
    </xf>
    <xf numFmtId="182" fontId="10" fillId="0" borderId="3" xfId="0" applyNumberFormat="1" applyFont="1" applyBorder="1" applyAlignment="1" applyProtection="1">
      <alignment vertical="center"/>
      <protection locked="0"/>
    </xf>
    <xf numFmtId="0" fontId="13" fillId="0" borderId="0" xfId="0" applyFont="1" applyAlignment="1">
      <alignment vertical="center"/>
    </xf>
    <xf numFmtId="0" fontId="10" fillId="0" borderId="0" xfId="0" applyFont="1" applyAlignment="1">
      <alignment vertical="center"/>
    </xf>
    <xf numFmtId="182" fontId="10" fillId="0" borderId="0" xfId="0" applyNumberFormat="1" applyFont="1" applyBorder="1" applyAlignment="1" applyProtection="1">
      <alignment vertical="center"/>
      <protection locked="0"/>
    </xf>
    <xf numFmtId="182" fontId="10" fillId="0" borderId="11" xfId="0" applyNumberFormat="1" applyFont="1" applyBorder="1" applyAlignment="1" applyProtection="1">
      <alignment vertical="center"/>
      <protection locked="0"/>
    </xf>
    <xf numFmtId="179" fontId="10" fillId="0" borderId="38" xfId="3" applyNumberFormat="1" applyFont="1" applyFill="1" applyBorder="1" applyAlignment="1" applyProtection="1">
      <alignment horizontal="right" vertical="center"/>
      <protection locked="0"/>
    </xf>
    <xf numFmtId="179" fontId="10" fillId="0" borderId="0" xfId="3" applyNumberFormat="1" applyFont="1" applyFill="1" applyBorder="1" applyAlignment="1" applyProtection="1">
      <alignment horizontal="right" vertical="center"/>
      <protection locked="0"/>
    </xf>
    <xf numFmtId="179" fontId="10" fillId="0" borderId="0" xfId="0" applyNumberFormat="1" applyFont="1" applyAlignment="1">
      <alignment horizontal="right" vertical="center"/>
    </xf>
    <xf numFmtId="180" fontId="10" fillId="0" borderId="0" xfId="0" applyNumberFormat="1" applyFont="1" applyAlignment="1">
      <alignment horizontal="right" vertical="center"/>
    </xf>
    <xf numFmtId="180" fontId="10" fillId="0" borderId="0" xfId="0" applyNumberFormat="1" applyFont="1" applyAlignment="1" applyProtection="1">
      <alignment horizontal="right" vertical="center"/>
      <protection locked="0"/>
    </xf>
    <xf numFmtId="180" fontId="10" fillId="0" borderId="0" xfId="0" applyNumberFormat="1" applyFont="1" applyAlignment="1">
      <alignment vertical="center"/>
    </xf>
    <xf numFmtId="180" fontId="10" fillId="0" borderId="0" xfId="0" applyNumberFormat="1" applyFont="1" applyBorder="1" applyAlignment="1" applyProtection="1">
      <alignment vertical="center"/>
      <protection locked="0"/>
    </xf>
    <xf numFmtId="180" fontId="10" fillId="0" borderId="0" xfId="0" applyNumberFormat="1" applyFont="1" applyAlignment="1" applyProtection="1">
      <alignment vertical="center"/>
      <protection locked="0"/>
    </xf>
    <xf numFmtId="180" fontId="10" fillId="0" borderId="11" xfId="0" applyNumberFormat="1" applyFont="1" applyBorder="1" applyAlignment="1" applyProtection="1">
      <alignment vertical="center"/>
      <protection locked="0"/>
    </xf>
    <xf numFmtId="183" fontId="10" fillId="0" borderId="38" xfId="0" applyNumberFormat="1" applyFont="1" applyBorder="1" applyAlignment="1" applyProtection="1">
      <alignment vertical="center"/>
      <protection locked="0"/>
    </xf>
    <xf numFmtId="183" fontId="10" fillId="0" borderId="0" xfId="0" applyNumberFormat="1" applyFont="1" applyAlignment="1" applyProtection="1">
      <alignment vertical="center"/>
      <protection locked="0"/>
    </xf>
    <xf numFmtId="183" fontId="10" fillId="0" borderId="0" xfId="0" applyNumberFormat="1" applyFont="1" applyBorder="1" applyAlignment="1" applyProtection="1">
      <alignment vertical="center"/>
      <protection locked="0"/>
    </xf>
    <xf numFmtId="183" fontId="10" fillId="0" borderId="11" xfId="0" applyNumberFormat="1" applyFont="1" applyBorder="1" applyAlignment="1" applyProtection="1">
      <alignment vertical="center"/>
      <protection locked="0"/>
    </xf>
    <xf numFmtId="0" fontId="14" fillId="0" borderId="0" xfId="0" applyFont="1" applyAlignment="1" applyProtection="1">
      <alignment horizontal="center" vertical="center"/>
      <protection locked="0"/>
    </xf>
    <xf numFmtId="0" fontId="18" fillId="0" borderId="0" xfId="0" applyFont="1" applyAlignment="1">
      <alignment horizontal="right" vertical="center"/>
    </xf>
    <xf numFmtId="0" fontId="9" fillId="0" borderId="39" xfId="22" applyFont="1" applyBorder="1" applyAlignment="1">
      <alignment vertical="center"/>
    </xf>
    <xf numFmtId="1" fontId="9" fillId="0" borderId="40" xfId="0" applyNumberFormat="1" applyFont="1" applyBorder="1" applyAlignment="1" applyProtection="1">
      <alignment horizontal="center"/>
      <protection locked="0"/>
    </xf>
    <xf numFmtId="38" fontId="9" fillId="0" borderId="41" xfId="3" applyFont="1" applyFill="1" applyBorder="1" applyAlignment="1" applyProtection="1">
      <alignment horizontal="right" vertical="center"/>
      <protection locked="0"/>
    </xf>
    <xf numFmtId="38" fontId="9" fillId="0" borderId="28" xfId="10" applyNumberFormat="1" applyFont="1" applyBorder="1">
      <alignment vertical="center"/>
    </xf>
    <xf numFmtId="38" fontId="9" fillId="0" borderId="28" xfId="3" applyFont="1" applyFill="1" applyBorder="1" applyAlignment="1" applyProtection="1">
      <alignment horizontal="right" vertical="center"/>
      <protection locked="0"/>
    </xf>
    <xf numFmtId="38" fontId="9" fillId="0" borderId="28" xfId="3" applyFont="1" applyBorder="1" applyAlignment="1">
      <alignment horizontal="right" vertical="center"/>
    </xf>
    <xf numFmtId="38" fontId="10" fillId="0" borderId="28" xfId="24" applyNumberFormat="1" applyFont="1" applyBorder="1" applyAlignment="1">
      <alignment horizontal="right" vertical="center"/>
    </xf>
    <xf numFmtId="38" fontId="9" fillId="0" borderId="28" xfId="25" applyFont="1" applyFill="1" applyBorder="1" applyAlignment="1" applyProtection="1">
      <alignment vertical="center"/>
      <protection locked="0"/>
    </xf>
    <xf numFmtId="38" fontId="9" fillId="0" borderId="31" xfId="25" applyFont="1" applyFill="1" applyBorder="1" applyAlignment="1" applyProtection="1">
      <alignment vertical="center"/>
      <protection locked="0"/>
    </xf>
    <xf numFmtId="182" fontId="9" fillId="0" borderId="41" xfId="0" applyNumberFormat="1" applyFont="1" applyBorder="1" applyAlignment="1" applyProtection="1">
      <alignment horizontal="right" vertical="center"/>
      <protection locked="0"/>
    </xf>
    <xf numFmtId="182" fontId="9" fillId="0" borderId="28" xfId="0" applyNumberFormat="1" applyFont="1" applyBorder="1" applyAlignment="1" applyProtection="1">
      <alignment horizontal="right" vertical="center"/>
      <protection locked="0"/>
    </xf>
    <xf numFmtId="182" fontId="9" fillId="0" borderId="28" xfId="0" applyNumberFormat="1" applyFont="1" applyBorder="1" applyAlignment="1">
      <alignment vertical="center"/>
    </xf>
    <xf numFmtId="182" fontId="9" fillId="0" borderId="28" xfId="0" applyNumberFormat="1" applyFont="1" applyBorder="1" applyAlignment="1" applyProtection="1">
      <alignment vertical="center"/>
      <protection locked="0"/>
    </xf>
    <xf numFmtId="182" fontId="9" fillId="0" borderId="31" xfId="0" applyNumberFormat="1" applyFont="1" applyBorder="1" applyAlignment="1" applyProtection="1">
      <alignment vertical="center"/>
      <protection locked="0"/>
    </xf>
    <xf numFmtId="177" fontId="9" fillId="0" borderId="42" xfId="0" applyNumberFormat="1" applyFont="1" applyBorder="1" applyAlignment="1" applyProtection="1">
      <alignment horizontal="center"/>
      <protection locked="0"/>
    </xf>
    <xf numFmtId="177" fontId="9" fillId="0" borderId="43" xfId="0" applyNumberFormat="1" applyFont="1" applyBorder="1" applyAlignment="1" applyProtection="1">
      <alignment horizontal="center"/>
      <protection locked="0"/>
    </xf>
    <xf numFmtId="38" fontId="19" fillId="0" borderId="38" xfId="10" applyNumberFormat="1" applyFont="1" applyBorder="1">
      <alignment vertical="center"/>
    </xf>
    <xf numFmtId="38" fontId="19" fillId="0" borderId="0" xfId="10" applyNumberFormat="1" applyFont="1">
      <alignment vertical="center"/>
    </xf>
    <xf numFmtId="38" fontId="8" fillId="0" borderId="0" xfId="10" applyNumberFormat="1" applyFont="1">
      <alignment vertical="center"/>
    </xf>
    <xf numFmtId="38" fontId="20" fillId="0" borderId="0" xfId="10" applyNumberFormat="1" applyFont="1">
      <alignment vertical="center"/>
    </xf>
    <xf numFmtId="38" fontId="8" fillId="0" borderId="0" xfId="0" applyNumberFormat="1" applyFont="1" applyBorder="1" applyAlignment="1" applyProtection="1">
      <alignment vertical="center"/>
      <protection locked="0"/>
    </xf>
    <xf numFmtId="38" fontId="8" fillId="0" borderId="0" xfId="0" applyNumberFormat="1" applyFont="1" applyAlignment="1" applyProtection="1">
      <alignment vertical="center"/>
      <protection locked="0"/>
    </xf>
    <xf numFmtId="38" fontId="8" fillId="0" borderId="11" xfId="0" applyNumberFormat="1" applyFont="1" applyBorder="1" applyAlignment="1" applyProtection="1">
      <alignment vertical="center"/>
      <protection locked="0"/>
    </xf>
    <xf numFmtId="182" fontId="9" fillId="0" borderId="38" xfId="0" applyNumberFormat="1" applyFont="1" applyBorder="1" applyAlignment="1" applyProtection="1">
      <alignment horizontal="right" vertical="center"/>
      <protection locked="0"/>
    </xf>
    <xf numFmtId="182" fontId="9" fillId="0" borderId="0" xfId="0" applyNumberFormat="1" applyFont="1" applyAlignment="1" applyProtection="1">
      <alignment horizontal="right" vertical="center"/>
      <protection locked="0"/>
    </xf>
    <xf numFmtId="182" fontId="9" fillId="0" borderId="0" xfId="0" applyNumberFormat="1" applyFont="1" applyAlignment="1">
      <alignment vertical="center"/>
    </xf>
    <xf numFmtId="182" fontId="9" fillId="0" borderId="0" xfId="0" applyNumberFormat="1" applyFont="1" applyBorder="1" applyAlignment="1" applyProtection="1">
      <alignment vertical="center"/>
      <protection locked="0"/>
    </xf>
    <xf numFmtId="182" fontId="9" fillId="0" borderId="0" xfId="0" applyNumberFormat="1" applyFont="1" applyAlignment="1" applyProtection="1">
      <alignment vertical="center"/>
      <protection locked="0"/>
    </xf>
    <xf numFmtId="182" fontId="9" fillId="0" borderId="11" xfId="0" applyNumberFormat="1" applyFont="1" applyBorder="1" applyAlignment="1" applyProtection="1">
      <alignment vertical="center"/>
      <protection locked="0"/>
    </xf>
    <xf numFmtId="177" fontId="9" fillId="0" borderId="44" xfId="0" applyNumberFormat="1" applyFont="1" applyBorder="1" applyAlignment="1" applyProtection="1">
      <alignment horizontal="center"/>
      <protection locked="0"/>
    </xf>
    <xf numFmtId="180" fontId="9" fillId="0" borderId="38" xfId="0" applyNumberFormat="1" applyFont="1" applyBorder="1" applyAlignment="1" applyProtection="1">
      <alignment horizontal="right" vertical="center"/>
      <protection locked="0"/>
    </xf>
    <xf numFmtId="180" fontId="9" fillId="0" borderId="0" xfId="0" applyNumberFormat="1" applyFont="1" applyAlignment="1" applyProtection="1">
      <alignment horizontal="right" vertical="center"/>
      <protection locked="0"/>
    </xf>
    <xf numFmtId="180" fontId="9" fillId="0" borderId="0" xfId="0" applyNumberFormat="1" applyFont="1" applyBorder="1" applyAlignment="1" applyProtection="1">
      <alignment horizontal="right" vertical="center"/>
      <protection locked="0"/>
    </xf>
    <xf numFmtId="180" fontId="9" fillId="0" borderId="11" xfId="0" applyNumberFormat="1" applyFont="1" applyBorder="1" applyAlignment="1" applyProtection="1">
      <alignment horizontal="right" vertical="center"/>
      <protection locked="0"/>
    </xf>
    <xf numFmtId="183" fontId="9" fillId="0" borderId="38" xfId="0" applyNumberFormat="1" applyFont="1" applyBorder="1" applyAlignment="1" applyProtection="1">
      <alignment vertical="center"/>
      <protection locked="0"/>
    </xf>
    <xf numFmtId="183" fontId="9" fillId="0" borderId="0" xfId="0" applyNumberFormat="1" applyFont="1" applyAlignment="1" applyProtection="1">
      <alignment vertical="center"/>
      <protection locked="0"/>
    </xf>
    <xf numFmtId="183" fontId="9" fillId="0" borderId="0" xfId="0" applyNumberFormat="1" applyFont="1" applyBorder="1" applyAlignment="1" applyProtection="1">
      <alignment vertical="center"/>
      <protection locked="0"/>
    </xf>
    <xf numFmtId="183" fontId="9" fillId="0" borderId="11" xfId="0" applyNumberFormat="1" applyFont="1" applyBorder="1" applyAlignment="1" applyProtection="1">
      <alignment vertical="center"/>
      <protection locked="0"/>
    </xf>
    <xf numFmtId="180" fontId="21" fillId="0" borderId="6" xfId="10" applyNumberFormat="1" applyFont="1" applyBorder="1">
      <alignment vertical="center"/>
    </xf>
    <xf numFmtId="180" fontId="21" fillId="0" borderId="7" xfId="10" applyNumberFormat="1" applyFont="1" applyBorder="1">
      <alignment vertical="center"/>
    </xf>
    <xf numFmtId="180" fontId="9" fillId="0" borderId="7" xfId="10" applyNumberFormat="1" applyFont="1" applyBorder="1">
      <alignment vertical="center"/>
    </xf>
    <xf numFmtId="180" fontId="10" fillId="0" borderId="7" xfId="10" applyNumberFormat="1" applyFont="1" applyBorder="1">
      <alignment vertical="center"/>
    </xf>
    <xf numFmtId="180" fontId="9" fillId="0" borderId="7" xfId="0" applyNumberFormat="1" applyFont="1" applyBorder="1" applyAlignment="1" applyProtection="1">
      <alignment vertical="center"/>
      <protection locked="0"/>
    </xf>
    <xf numFmtId="180" fontId="9" fillId="0" borderId="8" xfId="0" applyNumberFormat="1" applyFont="1" applyBorder="1" applyAlignment="1" applyProtection="1">
      <alignment vertical="center"/>
      <protection locked="0"/>
    </xf>
    <xf numFmtId="183" fontId="9" fillId="0" borderId="6" xfId="0" applyNumberFormat="1" applyFont="1" applyBorder="1" applyAlignment="1" applyProtection="1">
      <alignment horizontal="right" vertical="center"/>
      <protection locked="0"/>
    </xf>
    <xf numFmtId="183" fontId="9" fillId="0" borderId="7" xfId="0" applyNumberFormat="1" applyFont="1" applyBorder="1" applyAlignment="1" applyProtection="1">
      <alignment horizontal="right" vertical="center"/>
      <protection locked="0"/>
    </xf>
    <xf numFmtId="183" fontId="9" fillId="0" borderId="8" xfId="0" applyNumberFormat="1" applyFont="1" applyBorder="1" applyAlignment="1" applyProtection="1">
      <alignment horizontal="right" vertical="center"/>
      <protection locked="0"/>
    </xf>
    <xf numFmtId="0" fontId="22" fillId="0" borderId="0" xfId="0" applyFont="1" applyAlignment="1">
      <alignment vertical="center"/>
    </xf>
    <xf numFmtId="183" fontId="9" fillId="0" borderId="0" xfId="0" applyNumberFormat="1" applyFont="1" applyAlignment="1" applyProtection="1">
      <alignment horizontal="right" vertical="center"/>
      <protection locked="0"/>
    </xf>
    <xf numFmtId="0" fontId="8" fillId="0" borderId="1" xfId="0" applyFont="1" applyBorder="1" applyAlignment="1">
      <alignment horizontal="center"/>
    </xf>
    <xf numFmtId="0" fontId="8" fillId="0" borderId="0" xfId="0" applyFont="1" applyAlignment="1">
      <alignment horizontal="center"/>
    </xf>
    <xf numFmtId="0" fontId="8" fillId="0" borderId="2" xfId="0" applyFont="1" applyBorder="1" applyAlignment="1">
      <alignment horizontal="center"/>
    </xf>
    <xf numFmtId="0" fontId="8" fillId="0" borderId="3" xfId="0" applyFont="1" applyBorder="1" applyAlignment="1">
      <alignment horizontal="center"/>
    </xf>
    <xf numFmtId="0" fontId="8" fillId="0" borderId="35"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36" xfId="0" applyFont="1" applyBorder="1" applyAlignment="1">
      <alignment horizontal="center" vertical="center" textRotation="255"/>
    </xf>
    <xf numFmtId="0" fontId="8" fillId="0" borderId="37" xfId="0" applyFont="1" applyBorder="1" applyAlignment="1">
      <alignment horizontal="center" vertical="center" textRotation="255"/>
    </xf>
    <xf numFmtId="0" fontId="8" fillId="0" borderId="36" xfId="0" applyFont="1" applyBorder="1" applyAlignment="1">
      <alignment horizontal="center" vertical="top" textRotation="255" indent="15"/>
    </xf>
    <xf numFmtId="0" fontId="8" fillId="0" borderId="37" xfId="0" applyFont="1" applyBorder="1" applyAlignment="1">
      <alignment horizontal="center" vertical="top" textRotation="255" indent="15"/>
    </xf>
    <xf numFmtId="0" fontId="6" fillId="0" borderId="1" xfId="22" applyFont="1" applyBorder="1" applyAlignment="1">
      <alignment horizontal="center" vertical="center"/>
    </xf>
    <xf numFmtId="0" fontId="8" fillId="0" borderId="2" xfId="22" applyFont="1" applyBorder="1" applyAlignment="1">
      <alignment vertical="center"/>
    </xf>
    <xf numFmtId="0" fontId="9" fillId="0" borderId="3" xfId="22" applyFont="1" applyBorder="1" applyAlignment="1">
      <alignment horizontal="center"/>
    </xf>
    <xf numFmtId="178" fontId="9" fillId="0" borderId="1" xfId="21" applyNumberFormat="1" applyFont="1" applyBorder="1" applyAlignment="1" applyProtection="1">
      <alignment horizontal="center" vertical="center"/>
      <protection locked="0"/>
    </xf>
    <xf numFmtId="0" fontId="9" fillId="0" borderId="2" xfId="22" applyFont="1" applyBorder="1"/>
    <xf numFmtId="0" fontId="8" fillId="0" borderId="2" xfId="0" applyFont="1" applyBorder="1"/>
    <xf numFmtId="0" fontId="8" fillId="0" borderId="11" xfId="0" applyFont="1" applyBorder="1"/>
    <xf numFmtId="0" fontId="9" fillId="0" borderId="3" xfId="22" applyFont="1" applyBorder="1"/>
    <xf numFmtId="0" fontId="11" fillId="0" borderId="0" xfId="0" applyFont="1" applyBorder="1" applyAlignment="1">
      <alignment vertical="center"/>
    </xf>
    <xf numFmtId="0" fontId="6" fillId="0" borderId="6" xfId="22" applyFont="1" applyBorder="1" applyAlignment="1">
      <alignment horizontal="center" vertical="center"/>
    </xf>
    <xf numFmtId="0" fontId="8" fillId="0" borderId="7" xfId="22" applyFont="1" applyBorder="1" applyAlignment="1">
      <alignment vertical="center"/>
    </xf>
    <xf numFmtId="0" fontId="8" fillId="0" borderId="8" xfId="22" applyFont="1" applyBorder="1" applyAlignment="1">
      <alignment horizontal="center"/>
    </xf>
    <xf numFmtId="56" fontId="9" fillId="0" borderId="38" xfId="0" applyNumberFormat="1" applyFont="1" applyBorder="1" applyAlignment="1">
      <alignment horizontal="center" vertical="center"/>
    </xf>
    <xf numFmtId="0" fontId="9" fillId="0" borderId="11" xfId="0" applyFont="1" applyBorder="1" applyAlignment="1">
      <alignment horizontal="center" vertical="center"/>
    </xf>
    <xf numFmtId="0" fontId="9" fillId="0" borderId="0" xfId="0" applyFont="1" applyBorder="1" applyAlignment="1">
      <alignment horizontal="center" vertical="center"/>
    </xf>
    <xf numFmtId="0" fontId="9" fillId="0" borderId="7" xfId="22" applyFont="1" applyBorder="1" applyAlignment="1">
      <alignment horizontal="right" vertical="center"/>
    </xf>
    <xf numFmtId="0" fontId="9" fillId="0" borderId="8" xfId="22" applyFont="1" applyBorder="1" applyAlignment="1">
      <alignment horizontal="right" vertical="center"/>
    </xf>
    <xf numFmtId="38" fontId="10" fillId="0" borderId="1" xfId="25" applyFont="1" applyBorder="1" applyAlignment="1"/>
    <xf numFmtId="38" fontId="10" fillId="0" borderId="2" xfId="25" applyFont="1" applyBorder="1" applyAlignment="1"/>
    <xf numFmtId="38" fontId="10" fillId="0" borderId="3" xfId="25" applyFont="1" applyBorder="1" applyAlignment="1"/>
    <xf numFmtId="181" fontId="10" fillId="0" borderId="0" xfId="0" applyNumberFormat="1" applyFont="1" applyAlignment="1">
      <alignment horizontal="right"/>
    </xf>
    <xf numFmtId="181" fontId="10" fillId="0" borderId="0" xfId="0" applyNumberFormat="1" applyFont="1"/>
    <xf numFmtId="181" fontId="9" fillId="0" borderId="11" xfId="0" applyNumberFormat="1" applyFont="1" applyBorder="1"/>
    <xf numFmtId="181" fontId="9" fillId="0" borderId="0" xfId="0" applyNumberFormat="1" applyFont="1"/>
    <xf numFmtId="38" fontId="10" fillId="0" borderId="38" xfId="25" applyFont="1" applyBorder="1" applyAlignment="1"/>
    <xf numFmtId="38" fontId="10" fillId="0" borderId="0" xfId="25" applyFont="1" applyAlignment="1"/>
    <xf numFmtId="38" fontId="10" fillId="0" borderId="11" xfId="25" applyFont="1" applyBorder="1" applyAlignment="1"/>
    <xf numFmtId="38" fontId="10" fillId="0" borderId="0" xfId="25" applyFont="1" applyBorder="1" applyAlignment="1"/>
    <xf numFmtId="0" fontId="6" fillId="0" borderId="16" xfId="0" applyFont="1" applyBorder="1" applyAlignment="1">
      <alignment horizontal="center" vertical="center"/>
    </xf>
    <xf numFmtId="0" fontId="10" fillId="0" borderId="0" xfId="0" applyFont="1" applyBorder="1"/>
    <xf numFmtId="0" fontId="10" fillId="0" borderId="11" xfId="0" applyFont="1" applyBorder="1"/>
    <xf numFmtId="177" fontId="9" fillId="0" borderId="11" xfId="0" applyNumberFormat="1" applyFont="1" applyBorder="1" applyAlignment="1" applyProtection="1">
      <alignment horizontal="center"/>
      <protection locked="0"/>
    </xf>
    <xf numFmtId="177" fontId="9" fillId="0" borderId="0" xfId="0" applyNumberFormat="1" applyFont="1" applyAlignment="1" applyProtection="1">
      <alignment horizontal="center"/>
      <protection locked="0"/>
    </xf>
    <xf numFmtId="180" fontId="10" fillId="0" borderId="38" xfId="0" applyNumberFormat="1" applyFont="1" applyBorder="1"/>
    <xf numFmtId="180" fontId="10" fillId="0" borderId="0" xfId="0" applyNumberFormat="1" applyFont="1"/>
    <xf numFmtId="180" fontId="10" fillId="0" borderId="11" xfId="0" applyNumberFormat="1" applyFont="1" applyBorder="1"/>
    <xf numFmtId="0" fontId="10" fillId="0" borderId="0" xfId="21" applyFont="1"/>
    <xf numFmtId="180" fontId="10" fillId="0" borderId="0" xfId="0" applyNumberFormat="1" applyFont="1" applyBorder="1"/>
    <xf numFmtId="176" fontId="10" fillId="0" borderId="0" xfId="0" applyNumberFormat="1" applyFont="1" applyAlignment="1">
      <alignment horizontal="right"/>
    </xf>
    <xf numFmtId="176" fontId="10" fillId="0" borderId="0" xfId="0" applyNumberFormat="1" applyFont="1"/>
    <xf numFmtId="176" fontId="9" fillId="0" borderId="11" xfId="0" applyNumberFormat="1" applyFont="1" applyBorder="1"/>
    <xf numFmtId="176" fontId="9" fillId="0" borderId="0" xfId="0" applyNumberFormat="1" applyFont="1"/>
    <xf numFmtId="177" fontId="9" fillId="0" borderId="45" xfId="0" applyNumberFormat="1" applyFont="1" applyBorder="1" applyAlignment="1" applyProtection="1">
      <alignment horizontal="center"/>
      <protection locked="0"/>
    </xf>
    <xf numFmtId="177" fontId="9" fillId="0" borderId="46" xfId="0" applyNumberFormat="1" applyFont="1" applyBorder="1" applyAlignment="1" applyProtection="1">
      <alignment horizontal="center"/>
      <protection locked="0"/>
    </xf>
    <xf numFmtId="180" fontId="9" fillId="0" borderId="47" xfId="0" applyNumberFormat="1" applyFont="1" applyBorder="1" applyAlignment="1" applyProtection="1">
      <alignment horizontal="center"/>
      <protection locked="0"/>
    </xf>
    <xf numFmtId="38" fontId="9" fillId="0" borderId="41" xfId="25" applyFont="1" applyBorder="1" applyAlignment="1">
      <alignment vertical="center" shrinkToFit="1"/>
    </xf>
    <xf numFmtId="38" fontId="9" fillId="0" borderId="28" xfId="25" applyFont="1" applyBorder="1" applyAlignment="1">
      <alignment vertical="center" shrinkToFit="1"/>
    </xf>
    <xf numFmtId="38" fontId="10" fillId="0" borderId="28" xfId="25" applyFont="1" applyBorder="1">
      <alignment vertical="center"/>
    </xf>
    <xf numFmtId="38" fontId="10" fillId="0" borderId="31" xfId="25" applyFont="1" applyBorder="1">
      <alignment vertical="center"/>
    </xf>
    <xf numFmtId="38" fontId="9" fillId="0" borderId="28" xfId="25" applyFont="1" applyBorder="1" applyAlignment="1">
      <alignment horizontal="right" vertical="center" shrinkToFit="1"/>
    </xf>
    <xf numFmtId="38" fontId="9" fillId="0" borderId="28" xfId="25" applyFont="1" applyBorder="1" applyAlignment="1"/>
    <xf numFmtId="38" fontId="9" fillId="0" borderId="28" xfId="25" applyFont="1" applyBorder="1" applyAlignment="1">
      <alignment shrinkToFit="1"/>
    </xf>
    <xf numFmtId="38" fontId="9" fillId="0" borderId="31" xfId="25" applyFont="1" applyBorder="1" applyAlignment="1"/>
    <xf numFmtId="181" fontId="9" fillId="0" borderId="28" xfId="0" applyNumberFormat="1" applyFont="1" applyBorder="1" applyAlignment="1">
      <alignment horizontal="right"/>
    </xf>
    <xf numFmtId="181" fontId="9" fillId="0" borderId="28" xfId="0" applyNumberFormat="1" applyFont="1" applyBorder="1"/>
    <xf numFmtId="181" fontId="9" fillId="0" borderId="31" xfId="0" applyNumberFormat="1" applyFont="1" applyBorder="1"/>
    <xf numFmtId="38" fontId="9" fillId="0" borderId="38" xfId="25" applyFont="1" applyBorder="1" applyAlignment="1">
      <alignment vertical="center" shrinkToFit="1"/>
    </xf>
    <xf numFmtId="38" fontId="9" fillId="0" borderId="0" xfId="0" applyNumberFormat="1" applyFont="1" applyAlignment="1">
      <alignment vertical="center" shrinkToFit="1"/>
    </xf>
    <xf numFmtId="38" fontId="21" fillId="0" borderId="0" xfId="10" applyNumberFormat="1" applyFont="1" applyAlignment="1">
      <alignment vertical="center" shrinkToFit="1"/>
    </xf>
    <xf numFmtId="38" fontId="21" fillId="0" borderId="0" xfId="10" applyNumberFormat="1" applyFont="1">
      <alignment vertical="center"/>
    </xf>
    <xf numFmtId="38" fontId="10" fillId="0" borderId="11" xfId="25" applyFont="1" applyBorder="1">
      <alignment vertical="center"/>
    </xf>
    <xf numFmtId="38" fontId="9" fillId="0" borderId="0" xfId="25" applyFont="1">
      <alignment vertical="center"/>
    </xf>
    <xf numFmtId="38" fontId="9" fillId="0" borderId="0" xfId="25" applyFont="1" applyBorder="1" applyAlignment="1"/>
    <xf numFmtId="38" fontId="9" fillId="0" borderId="0" xfId="25" applyFont="1" applyAlignment="1"/>
    <xf numFmtId="38" fontId="9" fillId="0" borderId="0" xfId="0" applyNumberFormat="1" applyFont="1" applyBorder="1" applyAlignment="1">
      <alignment shrinkToFit="1"/>
    </xf>
    <xf numFmtId="38" fontId="9" fillId="0" borderId="11" xfId="25" applyFont="1" applyBorder="1" applyAlignment="1"/>
    <xf numFmtId="181" fontId="9" fillId="0" borderId="0" xfId="0" applyNumberFormat="1" applyFont="1" applyAlignment="1">
      <alignment horizontal="right"/>
    </xf>
    <xf numFmtId="38" fontId="21" fillId="0" borderId="38" xfId="25" applyFont="1" applyBorder="1" applyAlignment="1">
      <alignment vertical="center" shrinkToFit="1"/>
    </xf>
    <xf numFmtId="0" fontId="9" fillId="0" borderId="0" xfId="0" applyFont="1" applyBorder="1"/>
    <xf numFmtId="0" fontId="9" fillId="0" borderId="11" xfId="0" applyFont="1" applyBorder="1"/>
    <xf numFmtId="38" fontId="21" fillId="0" borderId="0" xfId="25" applyFont="1" applyBorder="1" applyAlignment="1">
      <alignment vertical="center" shrinkToFit="1"/>
    </xf>
    <xf numFmtId="38" fontId="21" fillId="0" borderId="0" xfId="25" applyFont="1" applyBorder="1">
      <alignment vertical="center"/>
    </xf>
    <xf numFmtId="38" fontId="10" fillId="0" borderId="0" xfId="25" applyFont="1" applyBorder="1">
      <alignment vertical="center"/>
    </xf>
    <xf numFmtId="38" fontId="9" fillId="0" borderId="0" xfId="25" applyFont="1" applyBorder="1" applyAlignment="1">
      <alignment vertical="center" shrinkToFit="1"/>
    </xf>
    <xf numFmtId="38" fontId="9" fillId="0" borderId="0" xfId="25" applyFont="1" applyBorder="1" applyAlignment="1">
      <alignment horizontal="right" vertical="center" shrinkToFit="1"/>
    </xf>
    <xf numFmtId="0" fontId="9" fillId="0" borderId="0" xfId="5" applyNumberFormat="1" applyFont="1" applyBorder="1" applyAlignment="1"/>
    <xf numFmtId="0" fontId="9" fillId="0" borderId="11" xfId="5" applyNumberFormat="1" applyFont="1" applyBorder="1" applyAlignment="1"/>
    <xf numFmtId="180" fontId="21" fillId="0" borderId="38" xfId="5" applyNumberFormat="1" applyFont="1" applyFill="1" applyBorder="1" applyAlignment="1">
      <alignment vertical="center" shrinkToFit="1"/>
    </xf>
    <xf numFmtId="180" fontId="21" fillId="0" borderId="0" xfId="5" applyNumberFormat="1" applyFont="1" applyFill="1" applyBorder="1" applyAlignment="1">
      <alignment vertical="center" shrinkToFit="1"/>
    </xf>
    <xf numFmtId="180" fontId="21" fillId="0" borderId="0" xfId="5" applyNumberFormat="1" applyFont="1" applyFill="1" applyBorder="1">
      <alignment vertical="center"/>
    </xf>
    <xf numFmtId="180" fontId="10" fillId="0" borderId="0" xfId="5" applyNumberFormat="1" applyFont="1" applyFill="1" applyBorder="1">
      <alignment vertical="center"/>
    </xf>
    <xf numFmtId="180" fontId="10" fillId="0" borderId="11" xfId="5" applyNumberFormat="1" applyFont="1" applyFill="1" applyBorder="1">
      <alignment vertical="center"/>
    </xf>
    <xf numFmtId="180" fontId="9" fillId="0" borderId="0" xfId="5" applyNumberFormat="1" applyFont="1" applyFill="1" applyBorder="1" applyAlignment="1">
      <alignment vertical="center" shrinkToFit="1"/>
    </xf>
    <xf numFmtId="180" fontId="9" fillId="0" borderId="0" xfId="5" applyNumberFormat="1" applyFont="1" applyFill="1" applyBorder="1" applyAlignment="1">
      <alignment horizontal="right" vertical="center" shrinkToFit="1"/>
    </xf>
    <xf numFmtId="180" fontId="9" fillId="0" borderId="0" xfId="5" applyNumberFormat="1" applyFont="1" applyFill="1" applyBorder="1" applyAlignment="1">
      <alignment shrinkToFit="1"/>
    </xf>
    <xf numFmtId="176" fontId="9" fillId="0" borderId="0" xfId="0" applyNumberFormat="1" applyFont="1" applyAlignment="1">
      <alignment horizontal="right"/>
    </xf>
    <xf numFmtId="180" fontId="21" fillId="0" borderId="6" xfId="10" applyNumberFormat="1" applyFont="1" applyBorder="1" applyAlignment="1">
      <alignment vertical="center" shrinkToFit="1"/>
    </xf>
    <xf numFmtId="180" fontId="21" fillId="0" borderId="7" xfId="10" applyNumberFormat="1" applyFont="1" applyBorder="1" applyAlignment="1">
      <alignment vertical="center" shrinkToFit="1"/>
    </xf>
    <xf numFmtId="0" fontId="21" fillId="0" borderId="7" xfId="10" applyFont="1" applyBorder="1">
      <alignment vertical="center"/>
    </xf>
    <xf numFmtId="180" fontId="10" fillId="0" borderId="8" xfId="10" applyNumberFormat="1" applyFont="1" applyBorder="1">
      <alignment vertical="center"/>
    </xf>
    <xf numFmtId="180" fontId="9" fillId="0" borderId="7" xfId="0" applyNumberFormat="1" applyFont="1" applyBorder="1" applyAlignment="1">
      <alignment vertical="center"/>
    </xf>
    <xf numFmtId="180" fontId="9" fillId="0" borderId="7" xfId="0" applyNumberFormat="1" applyFont="1" applyBorder="1" applyAlignment="1">
      <alignment vertical="center" shrinkToFit="1"/>
    </xf>
    <xf numFmtId="180" fontId="9" fillId="0" borderId="7" xfId="0" applyNumberFormat="1" applyFont="1" applyBorder="1" applyAlignment="1">
      <alignment horizontal="right" vertical="center" shrinkToFit="1"/>
    </xf>
    <xf numFmtId="0" fontId="9" fillId="0" borderId="7" xfId="0" applyFont="1" applyBorder="1"/>
    <xf numFmtId="180" fontId="9" fillId="0" borderId="7" xfId="0" applyNumberFormat="1" applyFont="1" applyBorder="1"/>
    <xf numFmtId="180" fontId="9" fillId="0" borderId="7" xfId="0" applyNumberFormat="1" applyFont="1" applyBorder="1" applyAlignment="1">
      <alignment shrinkToFit="1"/>
    </xf>
    <xf numFmtId="180" fontId="9" fillId="0" borderId="8" xfId="0" applyNumberFormat="1" applyFont="1" applyBorder="1"/>
    <xf numFmtId="176" fontId="9" fillId="0" borderId="7" xfId="0" applyNumberFormat="1" applyFont="1" applyBorder="1" applyAlignment="1">
      <alignment horizontal="right"/>
    </xf>
    <xf numFmtId="176" fontId="9" fillId="0" borderId="7" xfId="0" applyNumberFormat="1" applyFont="1" applyBorder="1"/>
    <xf numFmtId="176" fontId="9" fillId="0" borderId="8" xfId="0" applyNumberFormat="1" applyFont="1" applyBorder="1"/>
    <xf numFmtId="178" fontId="13" fillId="0" borderId="0" xfId="21" applyNumberFormat="1" applyFont="1" applyAlignment="1" applyProtection="1">
      <alignment vertical="center" wrapText="1"/>
      <protection locked="0"/>
    </xf>
    <xf numFmtId="178" fontId="11" fillId="0" borderId="0" xfId="21" applyNumberFormat="1" applyFont="1" applyAlignment="1" applyProtection="1">
      <alignment vertical="center" wrapText="1"/>
      <protection locked="0"/>
    </xf>
    <xf numFmtId="0" fontId="8" fillId="0" borderId="35" xfId="0" applyFont="1" applyBorder="1" applyAlignment="1">
      <alignment horizontal="center" vertical="center" textRotation="255"/>
    </xf>
    <xf numFmtId="178" fontId="9" fillId="0" borderId="3" xfId="21" applyNumberFormat="1" applyFont="1" applyBorder="1" applyAlignment="1" applyProtection="1">
      <alignment horizontal="center" vertical="center"/>
      <protection locked="0"/>
    </xf>
    <xf numFmtId="56" fontId="9" fillId="0" borderId="11" xfId="0" applyNumberFormat="1" applyFont="1" applyBorder="1" applyAlignment="1">
      <alignment horizontal="center" vertical="center"/>
    </xf>
    <xf numFmtId="38" fontId="9" fillId="0" borderId="31" xfId="25" applyFont="1" applyBorder="1" applyAlignment="1">
      <alignment vertical="center" shrinkToFit="1"/>
    </xf>
    <xf numFmtId="38" fontId="9" fillId="0" borderId="11" xfId="0" applyNumberFormat="1" applyFont="1" applyBorder="1" applyAlignment="1">
      <alignment vertical="center" shrinkToFit="1"/>
    </xf>
    <xf numFmtId="180" fontId="9" fillId="0" borderId="11" xfId="5" applyNumberFormat="1" applyFont="1" applyFill="1" applyBorder="1" applyAlignment="1">
      <alignment vertical="center" shrinkToFit="1"/>
    </xf>
    <xf numFmtId="0" fontId="6" fillId="0" borderId="48" xfId="0" applyFont="1" applyBorder="1" applyAlignment="1">
      <alignment vertical="center"/>
    </xf>
    <xf numFmtId="177" fontId="9" fillId="0" borderId="49" xfId="0" applyNumberFormat="1" applyFont="1" applyBorder="1" applyAlignment="1" applyProtection="1">
      <alignment horizontal="center"/>
      <protection locked="0"/>
    </xf>
    <xf numFmtId="180" fontId="9" fillId="0" borderId="50" xfId="0" applyNumberFormat="1" applyFont="1" applyBorder="1" applyAlignment="1" applyProtection="1">
      <alignment horizontal="center"/>
      <protection locked="0"/>
    </xf>
    <xf numFmtId="180" fontId="10" fillId="0" borderId="49" xfId="10" applyNumberFormat="1" applyFont="1" applyBorder="1">
      <alignment vertical="center"/>
    </xf>
    <xf numFmtId="180" fontId="9" fillId="0" borderId="49" xfId="0" applyNumberFormat="1" applyFont="1" applyBorder="1" applyAlignment="1">
      <alignment vertical="center"/>
    </xf>
    <xf numFmtId="180" fontId="9" fillId="0" borderId="49" xfId="0" applyNumberFormat="1" applyFont="1" applyBorder="1" applyAlignment="1">
      <alignment vertical="center" shrinkToFit="1"/>
    </xf>
    <xf numFmtId="180" fontId="9" fillId="0" borderId="49" xfId="0" applyNumberFormat="1" applyFont="1" applyBorder="1" applyAlignment="1">
      <alignment horizontal="right" vertical="center" shrinkToFit="1"/>
    </xf>
    <xf numFmtId="0" fontId="9" fillId="0" borderId="49" xfId="0" applyFont="1" applyBorder="1"/>
    <xf numFmtId="180" fontId="9" fillId="0" borderId="49" xfId="0" applyNumberFormat="1" applyFont="1" applyBorder="1"/>
    <xf numFmtId="180" fontId="9" fillId="0" borderId="49" xfId="0" applyNumberFormat="1" applyFont="1" applyBorder="1" applyAlignment="1">
      <alignment shrinkToFit="1"/>
    </xf>
    <xf numFmtId="180" fontId="9" fillId="0" borderId="50" xfId="0" applyNumberFormat="1" applyFont="1" applyBorder="1" applyAlignment="1">
      <alignment vertical="center"/>
    </xf>
    <xf numFmtId="1" fontId="9" fillId="0" borderId="18" xfId="0" applyNumberFormat="1" applyFont="1" applyBorder="1" applyAlignment="1" applyProtection="1">
      <alignment horizontal="center"/>
      <protection locked="0"/>
    </xf>
    <xf numFmtId="1" fontId="9" fillId="0" borderId="21" xfId="0" applyNumberFormat="1" applyFont="1" applyBorder="1" applyAlignment="1" applyProtection="1">
      <alignment horizontal="center"/>
      <protection locked="0"/>
    </xf>
    <xf numFmtId="1" fontId="9" fillId="0" borderId="19" xfId="0" applyNumberFormat="1" applyFont="1" applyBorder="1" applyAlignment="1" applyProtection="1">
      <alignment horizontal="center"/>
      <protection locked="0"/>
    </xf>
    <xf numFmtId="180" fontId="10" fillId="0" borderId="51" xfId="0" applyNumberFormat="1" applyFont="1" applyBorder="1"/>
    <xf numFmtId="180" fontId="10" fillId="0" borderId="52" xfId="0" applyNumberFormat="1" applyFont="1" applyBorder="1"/>
  </cellXfs>
  <cellStyles count="26">
    <cellStyle name="タイトル" xfId="1" builtinId="15" customBuiltin="1"/>
    <cellStyle name="ハイパーリンク 2" xfId="2"/>
    <cellStyle name="桁区切り 2" xfId="3"/>
    <cellStyle name="桁区切り 3" xfId="4"/>
    <cellStyle name="桁区切り 4" xfId="5"/>
    <cellStyle name="標準" xfId="0" builtinId="0" customBuiltin="1"/>
    <cellStyle name="標準 10" xfId="6"/>
    <cellStyle name="標準 11" xfId="7"/>
    <cellStyle name="標準 12" xfId="8"/>
    <cellStyle name="標準 13" xfId="9"/>
    <cellStyle name="標準 2" xfId="10"/>
    <cellStyle name="標準 2 2" xfId="11"/>
    <cellStyle name="標準 3" xfId="12"/>
    <cellStyle name="標準 3 2" xfId="13"/>
    <cellStyle name="標準 4" xfId="14"/>
    <cellStyle name="標準 5" xfId="15"/>
    <cellStyle name="標準 6" xfId="16"/>
    <cellStyle name="標準 7" xfId="17"/>
    <cellStyle name="標準 8" xfId="18"/>
    <cellStyle name="標準 9" xfId="19"/>
    <cellStyle name="標準_1-1" xfId="20"/>
    <cellStyle name="標準_四半期表" xfId="21"/>
    <cellStyle name="標準_地域別完失率（四半期時系列）" xfId="22"/>
    <cellStyle name="標準_都道府県別結果（四半期平均）" xfId="23"/>
    <cellStyle name="標準_都道府県別結果（年平均）" xfId="24"/>
    <cellStyle name="桁区切り" xfId="25"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V161"/>
  <sheetViews>
    <sheetView tabSelected="1" view="pageBreakPreview" zoomScaleSheetLayoutView="100" workbookViewId="0">
      <pane ySplit="6" topLeftCell="A7" activePane="bottomLeft" state="frozen"/>
      <selection pane="bottomLeft" activeCell="B1" sqref="B1"/>
    </sheetView>
  </sheetViews>
  <sheetFormatPr defaultColWidth="9" defaultRowHeight="13"/>
  <cols>
    <col min="1" max="1" width="4.36328125" style="1" customWidth="1"/>
    <col min="2" max="2" width="9.90625" style="2" customWidth="1"/>
    <col min="3" max="3" width="9.90625" style="1" customWidth="1"/>
    <col min="4" max="10" width="7.6328125" style="1" customWidth="1"/>
    <col min="11" max="11" width="7.6328125" style="3" customWidth="1"/>
    <col min="12" max="16" width="7.6328125" style="1" customWidth="1"/>
    <col min="17" max="17" width="7.6328125" style="4" customWidth="1"/>
    <col min="18" max="16384" width="9" style="1"/>
  </cols>
  <sheetData>
    <row r="1" spans="2:22" s="5" customFormat="1" ht="28" customHeight="1">
      <c r="C1" s="26"/>
      <c r="D1" s="26"/>
      <c r="E1" s="26"/>
      <c r="F1" s="26"/>
      <c r="G1" s="26"/>
      <c r="H1" s="26"/>
      <c r="I1" s="26"/>
      <c r="J1" s="91" t="s">
        <v>6</v>
      </c>
      <c r="L1" s="26"/>
      <c r="M1" s="26"/>
      <c r="N1" s="26"/>
      <c r="O1" s="26"/>
      <c r="P1" s="26"/>
      <c r="Q1" s="26"/>
    </row>
    <row r="2" spans="2:22" ht="14.5" customHeight="1">
      <c r="B2" s="8"/>
      <c r="C2" s="8"/>
      <c r="D2" s="8"/>
      <c r="E2" s="8"/>
      <c r="F2" s="8"/>
      <c r="G2" s="8"/>
      <c r="H2" s="8"/>
      <c r="I2" s="8"/>
      <c r="J2" s="92"/>
      <c r="K2" s="8"/>
      <c r="L2" s="8"/>
      <c r="M2" s="8"/>
      <c r="N2" s="8"/>
      <c r="O2" s="8"/>
      <c r="P2" s="8"/>
      <c r="Q2" s="92" t="s">
        <v>135</v>
      </c>
    </row>
    <row r="3" spans="2:22" s="6" customFormat="1" ht="15" customHeight="1">
      <c r="B3" s="9"/>
      <c r="C3" s="27"/>
      <c r="D3" s="43"/>
      <c r="E3" s="60"/>
      <c r="F3" s="75"/>
      <c r="G3" s="76" t="s">
        <v>136</v>
      </c>
      <c r="H3" s="60"/>
      <c r="I3" s="60"/>
      <c r="J3" s="93"/>
      <c r="K3" s="110"/>
      <c r="L3" s="60"/>
      <c r="M3" s="60"/>
      <c r="N3" s="76" t="s">
        <v>125</v>
      </c>
      <c r="O3" s="60"/>
      <c r="P3" s="60"/>
      <c r="Q3" s="136"/>
    </row>
    <row r="4" spans="2:22" ht="15" customHeight="1">
      <c r="B4" s="10"/>
      <c r="C4" s="28"/>
      <c r="D4" s="44" t="s">
        <v>106</v>
      </c>
      <c r="E4" s="61"/>
      <c r="F4" s="61" t="s">
        <v>107</v>
      </c>
      <c r="G4" s="77"/>
      <c r="H4" s="62" t="s">
        <v>108</v>
      </c>
      <c r="I4" s="62" t="s">
        <v>122</v>
      </c>
      <c r="J4" s="94" t="s">
        <v>29</v>
      </c>
      <c r="K4" s="111" t="s">
        <v>106</v>
      </c>
      <c r="L4" s="121"/>
      <c r="M4" s="61" t="s">
        <v>107</v>
      </c>
      <c r="N4" s="77"/>
      <c r="O4" s="62" t="s">
        <v>108</v>
      </c>
      <c r="P4" s="62" t="s">
        <v>122</v>
      </c>
      <c r="Q4" s="137" t="s">
        <v>29</v>
      </c>
    </row>
    <row r="5" spans="2:22" s="4" customFormat="1" ht="15" customHeight="1">
      <c r="B5" s="10"/>
      <c r="C5" s="28"/>
      <c r="D5" s="45" t="s">
        <v>67</v>
      </c>
      <c r="E5" s="62" t="s">
        <v>109</v>
      </c>
      <c r="F5" s="62" t="s">
        <v>110</v>
      </c>
      <c r="G5" s="78" t="s">
        <v>29</v>
      </c>
      <c r="H5" s="78" t="s">
        <v>111</v>
      </c>
      <c r="I5" s="78" t="s">
        <v>123</v>
      </c>
      <c r="J5" s="94" t="s">
        <v>112</v>
      </c>
      <c r="K5" s="111" t="s">
        <v>67</v>
      </c>
      <c r="L5" s="62" t="s">
        <v>109</v>
      </c>
      <c r="M5" s="62" t="s">
        <v>110</v>
      </c>
      <c r="N5" s="78" t="s">
        <v>29</v>
      </c>
      <c r="O5" s="78" t="s">
        <v>111</v>
      </c>
      <c r="P5" s="78" t="s">
        <v>123</v>
      </c>
      <c r="Q5" s="137" t="s">
        <v>112</v>
      </c>
    </row>
    <row r="6" spans="2:22" s="4" customFormat="1" ht="15" customHeight="1">
      <c r="B6" s="11"/>
      <c r="C6" s="29"/>
      <c r="D6" s="46" t="s">
        <v>113</v>
      </c>
      <c r="E6" s="63"/>
      <c r="F6" s="63"/>
      <c r="G6" s="63" t="s">
        <v>114</v>
      </c>
      <c r="H6" s="79"/>
      <c r="I6" s="63"/>
      <c r="J6" s="95"/>
      <c r="K6" s="112" t="s">
        <v>113</v>
      </c>
      <c r="L6" s="63"/>
      <c r="M6" s="63"/>
      <c r="N6" s="63" t="s">
        <v>114</v>
      </c>
      <c r="O6" s="63"/>
      <c r="P6" s="63"/>
      <c r="Q6" s="138"/>
    </row>
    <row r="7" spans="2:22" s="4" customFormat="1" ht="14.5" customHeight="1">
      <c r="B7" s="12" t="s">
        <v>90</v>
      </c>
      <c r="C7" s="30" t="s">
        <v>12</v>
      </c>
      <c r="D7" s="47">
        <v>2426</v>
      </c>
      <c r="E7" s="65">
        <v>1514</v>
      </c>
      <c r="F7" s="65">
        <v>1467</v>
      </c>
      <c r="G7" s="65">
        <v>47</v>
      </c>
      <c r="H7" s="65">
        <v>909</v>
      </c>
      <c r="I7" s="81">
        <f t="shared" ref="I7:I70" si="0">ROUND(E7/D7*100,1)</f>
        <v>62.4</v>
      </c>
      <c r="J7" s="97">
        <v>3.1</v>
      </c>
      <c r="K7" s="113" t="s">
        <v>1</v>
      </c>
      <c r="L7" s="122" t="s">
        <v>1</v>
      </c>
      <c r="M7" s="122" t="s">
        <v>1</v>
      </c>
      <c r="N7" s="122" t="s">
        <v>1</v>
      </c>
      <c r="O7" s="122" t="s">
        <v>1</v>
      </c>
      <c r="P7" s="122" t="s">
        <v>1</v>
      </c>
      <c r="Q7" s="139" t="s">
        <v>1</v>
      </c>
    </row>
    <row r="8" spans="2:22" s="4" customFormat="1" ht="14.5" customHeight="1">
      <c r="B8" s="13" t="s">
        <v>22</v>
      </c>
      <c r="C8" s="31" t="s">
        <v>15</v>
      </c>
      <c r="D8" s="48">
        <v>2429</v>
      </c>
      <c r="E8" s="65">
        <v>1538</v>
      </c>
      <c r="F8" s="65">
        <v>1495</v>
      </c>
      <c r="G8" s="65">
        <v>43</v>
      </c>
      <c r="H8" s="65">
        <v>890</v>
      </c>
      <c r="I8" s="81">
        <f t="shared" si="0"/>
        <v>63.3</v>
      </c>
      <c r="J8" s="97">
        <v>2.8</v>
      </c>
      <c r="K8" s="113" t="s">
        <v>1</v>
      </c>
      <c r="L8" s="122" t="s">
        <v>1</v>
      </c>
      <c r="M8" s="122" t="s">
        <v>1</v>
      </c>
      <c r="N8" s="122" t="s">
        <v>1</v>
      </c>
      <c r="O8" s="122" t="s">
        <v>1</v>
      </c>
      <c r="P8" s="122" t="s">
        <v>1</v>
      </c>
      <c r="Q8" s="139" t="s">
        <v>1</v>
      </c>
      <c r="S8" s="1"/>
      <c r="T8" s="1" t="s">
        <v>141</v>
      </c>
      <c r="U8" s="1"/>
      <c r="V8" s="1"/>
    </row>
    <row r="9" spans="2:22" s="4" customFormat="1" ht="14.5" customHeight="1">
      <c r="B9" s="14"/>
      <c r="C9" s="31" t="s">
        <v>16</v>
      </c>
      <c r="D9" s="48">
        <v>2432</v>
      </c>
      <c r="E9" s="65">
        <v>1527</v>
      </c>
      <c r="F9" s="65">
        <v>1484</v>
      </c>
      <c r="G9" s="65">
        <v>43</v>
      </c>
      <c r="H9" s="65">
        <v>904</v>
      </c>
      <c r="I9" s="81">
        <f t="shared" si="0"/>
        <v>62.8</v>
      </c>
      <c r="J9" s="97">
        <v>2.8</v>
      </c>
      <c r="K9" s="113" t="s">
        <v>1</v>
      </c>
      <c r="L9" s="122" t="s">
        <v>1</v>
      </c>
      <c r="M9" s="122" t="s">
        <v>1</v>
      </c>
      <c r="N9" s="122" t="s">
        <v>1</v>
      </c>
      <c r="O9" s="122" t="s">
        <v>1</v>
      </c>
      <c r="P9" s="122" t="s">
        <v>1</v>
      </c>
      <c r="Q9" s="139" t="s">
        <v>1</v>
      </c>
      <c r="S9" s="6" t="s">
        <v>145</v>
      </c>
      <c r="T9" s="6" t="s">
        <v>142</v>
      </c>
      <c r="U9" s="6"/>
      <c r="V9" s="6"/>
    </row>
    <row r="10" spans="2:22" s="4" customFormat="1" ht="14.5" customHeight="1">
      <c r="B10" s="14"/>
      <c r="C10" s="31" t="s">
        <v>18</v>
      </c>
      <c r="D10" s="48">
        <v>2435</v>
      </c>
      <c r="E10" s="65">
        <v>1533</v>
      </c>
      <c r="F10" s="65">
        <v>1486</v>
      </c>
      <c r="G10" s="65">
        <v>47</v>
      </c>
      <c r="H10" s="65">
        <v>900</v>
      </c>
      <c r="I10" s="81">
        <f t="shared" si="0"/>
        <v>63</v>
      </c>
      <c r="J10" s="97">
        <v>3.1</v>
      </c>
      <c r="K10" s="113" t="s">
        <v>1</v>
      </c>
      <c r="L10" s="122" t="s">
        <v>1</v>
      </c>
      <c r="M10" s="122" t="s">
        <v>1</v>
      </c>
      <c r="N10" s="122" t="s">
        <v>1</v>
      </c>
      <c r="O10" s="122" t="s">
        <v>1</v>
      </c>
      <c r="P10" s="122" t="s">
        <v>1</v>
      </c>
      <c r="Q10" s="139" t="s">
        <v>1</v>
      </c>
      <c r="S10" s="4" t="s">
        <v>144</v>
      </c>
      <c r="T10" s="6" t="s">
        <v>146</v>
      </c>
    </row>
    <row r="11" spans="2:22" s="4" customFormat="1" ht="14.5" customHeight="1">
      <c r="B11" s="12"/>
      <c r="C11" s="31" t="s">
        <v>20</v>
      </c>
      <c r="D11" s="48">
        <v>2430</v>
      </c>
      <c r="E11" s="65">
        <v>1528</v>
      </c>
      <c r="F11" s="65">
        <v>1483</v>
      </c>
      <c r="G11" s="65">
        <v>45</v>
      </c>
      <c r="H11" s="65">
        <v>901</v>
      </c>
      <c r="I11" s="81">
        <f t="shared" si="0"/>
        <v>62.9</v>
      </c>
      <c r="J11" s="97">
        <v>2.9</v>
      </c>
      <c r="K11" s="113" t="s">
        <v>1</v>
      </c>
      <c r="L11" s="122" t="s">
        <v>1</v>
      </c>
      <c r="M11" s="122" t="s">
        <v>1</v>
      </c>
      <c r="N11" s="122" t="s">
        <v>1</v>
      </c>
      <c r="O11" s="122" t="s">
        <v>1</v>
      </c>
      <c r="P11" s="122" t="s">
        <v>1</v>
      </c>
      <c r="Q11" s="139" t="s">
        <v>1</v>
      </c>
      <c r="S11" s="4" t="s">
        <v>147</v>
      </c>
      <c r="T11" s="6" t="s">
        <v>148</v>
      </c>
    </row>
    <row r="12" spans="2:22" s="4" customFormat="1" ht="14.5" customHeight="1">
      <c r="B12" s="15" t="s">
        <v>59</v>
      </c>
      <c r="C12" s="32" t="s">
        <v>12</v>
      </c>
      <c r="D12" s="49">
        <v>2435</v>
      </c>
      <c r="E12" s="64">
        <v>1510</v>
      </c>
      <c r="F12" s="64">
        <v>1461</v>
      </c>
      <c r="G12" s="64">
        <v>49</v>
      </c>
      <c r="H12" s="64">
        <v>925</v>
      </c>
      <c r="I12" s="80">
        <f t="shared" si="0"/>
        <v>62</v>
      </c>
      <c r="J12" s="96">
        <v>3.2</v>
      </c>
      <c r="K12" s="114">
        <f t="shared" ref="K12:Q75" si="1">IF(D12="","",D12-D7)</f>
        <v>9</v>
      </c>
      <c r="L12" s="123">
        <f t="shared" si="1"/>
        <v>-4</v>
      </c>
      <c r="M12" s="123">
        <f t="shared" si="1"/>
        <v>-6</v>
      </c>
      <c r="N12" s="123">
        <f t="shared" si="1"/>
        <v>2</v>
      </c>
      <c r="O12" s="123">
        <f t="shared" si="1"/>
        <v>16</v>
      </c>
      <c r="P12" s="130">
        <f t="shared" si="1"/>
        <v>-0.39999999999999858</v>
      </c>
      <c r="Q12" s="140">
        <f t="shared" si="1"/>
        <v>0.10000000000000009</v>
      </c>
      <c r="S12" s="4" t="s">
        <v>57</v>
      </c>
      <c r="T12" s="6" t="s">
        <v>137</v>
      </c>
    </row>
    <row r="13" spans="2:22" s="4" customFormat="1" ht="14.5" customHeight="1">
      <c r="B13" s="13" t="s">
        <v>2</v>
      </c>
      <c r="C13" s="31" t="s">
        <v>15</v>
      </c>
      <c r="D13" s="48">
        <v>2437</v>
      </c>
      <c r="E13" s="65">
        <v>1535</v>
      </c>
      <c r="F13" s="65">
        <v>1483</v>
      </c>
      <c r="G13" s="65">
        <v>52</v>
      </c>
      <c r="H13" s="65">
        <v>899</v>
      </c>
      <c r="I13" s="81">
        <f t="shared" si="0"/>
        <v>63</v>
      </c>
      <c r="J13" s="97">
        <v>3.4</v>
      </c>
      <c r="K13" s="115">
        <f t="shared" si="1"/>
        <v>8</v>
      </c>
      <c r="L13" s="124">
        <f t="shared" si="1"/>
        <v>-3</v>
      </c>
      <c r="M13" s="124">
        <f t="shared" si="1"/>
        <v>-12</v>
      </c>
      <c r="N13" s="124">
        <f t="shared" si="1"/>
        <v>9</v>
      </c>
      <c r="O13" s="124">
        <f t="shared" si="1"/>
        <v>9</v>
      </c>
      <c r="P13" s="131">
        <f t="shared" si="1"/>
        <v>-0.29999999999999716</v>
      </c>
      <c r="Q13" s="141">
        <f t="shared" si="1"/>
        <v>0.60000000000000009</v>
      </c>
      <c r="S13" s="4" t="s">
        <v>149</v>
      </c>
      <c r="T13" s="6" t="s">
        <v>143</v>
      </c>
    </row>
    <row r="14" spans="2:22" s="4" customFormat="1" ht="14.5" customHeight="1">
      <c r="B14" s="14"/>
      <c r="C14" s="31" t="s">
        <v>16</v>
      </c>
      <c r="D14" s="48">
        <v>2441</v>
      </c>
      <c r="E14" s="65">
        <v>1528</v>
      </c>
      <c r="F14" s="65">
        <v>1472</v>
      </c>
      <c r="G14" s="65">
        <v>56</v>
      </c>
      <c r="H14" s="65">
        <v>912</v>
      </c>
      <c r="I14" s="81">
        <f t="shared" si="0"/>
        <v>62.6</v>
      </c>
      <c r="J14" s="97">
        <v>3.7</v>
      </c>
      <c r="K14" s="115">
        <f t="shared" si="1"/>
        <v>9</v>
      </c>
      <c r="L14" s="124">
        <f t="shared" si="1"/>
        <v>1</v>
      </c>
      <c r="M14" s="124">
        <f t="shared" si="1"/>
        <v>-12</v>
      </c>
      <c r="N14" s="124">
        <f t="shared" si="1"/>
        <v>13</v>
      </c>
      <c r="O14" s="124">
        <f t="shared" si="1"/>
        <v>8</v>
      </c>
      <c r="P14" s="131">
        <f t="shared" si="1"/>
        <v>-0.19999999999999574</v>
      </c>
      <c r="Q14" s="141">
        <f t="shared" si="1"/>
        <v>0.90000000000000036</v>
      </c>
      <c r="S14" s="4" t="s">
        <v>150</v>
      </c>
      <c r="T14" s="4" t="s">
        <v>151</v>
      </c>
    </row>
    <row r="15" spans="2:22" s="4" customFormat="1" ht="14.5" customHeight="1">
      <c r="B15" s="14"/>
      <c r="C15" s="31" t="s">
        <v>18</v>
      </c>
      <c r="D15" s="48">
        <v>2443</v>
      </c>
      <c r="E15" s="65">
        <v>1533</v>
      </c>
      <c r="F15" s="65">
        <v>1478</v>
      </c>
      <c r="G15" s="65">
        <v>54</v>
      </c>
      <c r="H15" s="65">
        <v>908</v>
      </c>
      <c r="I15" s="81">
        <f t="shared" si="0"/>
        <v>62.8</v>
      </c>
      <c r="J15" s="97">
        <v>3.5</v>
      </c>
      <c r="K15" s="115">
        <f t="shared" si="1"/>
        <v>8</v>
      </c>
      <c r="L15" s="124">
        <f t="shared" si="1"/>
        <v>0</v>
      </c>
      <c r="M15" s="124">
        <f t="shared" si="1"/>
        <v>-8</v>
      </c>
      <c r="N15" s="124">
        <f t="shared" si="1"/>
        <v>7</v>
      </c>
      <c r="O15" s="124">
        <f t="shared" si="1"/>
        <v>8</v>
      </c>
      <c r="P15" s="131">
        <f t="shared" si="1"/>
        <v>-0.20000000000000284</v>
      </c>
      <c r="Q15" s="141">
        <f t="shared" si="1"/>
        <v>0.39999999999999991</v>
      </c>
      <c r="S15" s="4" t="s">
        <v>152</v>
      </c>
      <c r="T15" s="6" t="s">
        <v>153</v>
      </c>
    </row>
    <row r="16" spans="2:22" s="4" customFormat="1" ht="14.5" customHeight="1">
      <c r="B16" s="12"/>
      <c r="C16" s="31" t="s">
        <v>20</v>
      </c>
      <c r="D16" s="48">
        <v>2439</v>
      </c>
      <c r="E16" s="65">
        <v>1527</v>
      </c>
      <c r="F16" s="65">
        <v>1474</v>
      </c>
      <c r="G16" s="65">
        <v>53</v>
      </c>
      <c r="H16" s="65">
        <v>911</v>
      </c>
      <c r="I16" s="81">
        <f t="shared" si="0"/>
        <v>62.6</v>
      </c>
      <c r="J16" s="97">
        <v>3.5</v>
      </c>
      <c r="K16" s="115">
        <f t="shared" si="1"/>
        <v>9</v>
      </c>
      <c r="L16" s="124">
        <f t="shared" si="1"/>
        <v>-1</v>
      </c>
      <c r="M16" s="124">
        <f t="shared" si="1"/>
        <v>-9</v>
      </c>
      <c r="N16" s="124">
        <f t="shared" si="1"/>
        <v>8</v>
      </c>
      <c r="O16" s="124">
        <f t="shared" si="1"/>
        <v>10</v>
      </c>
      <c r="P16" s="131">
        <f t="shared" si="1"/>
        <v>-0.29999999999999716</v>
      </c>
      <c r="Q16" s="141">
        <f t="shared" si="1"/>
        <v>0.60000000000000009</v>
      </c>
    </row>
    <row r="17" spans="2:17" s="4" customFormat="1" ht="14.5" customHeight="1">
      <c r="B17" s="15" t="s">
        <v>24</v>
      </c>
      <c r="C17" s="32" t="s">
        <v>12</v>
      </c>
      <c r="D17" s="49">
        <v>2445</v>
      </c>
      <c r="E17" s="64">
        <v>1510</v>
      </c>
      <c r="F17" s="64">
        <v>1452</v>
      </c>
      <c r="G17" s="64">
        <v>58</v>
      </c>
      <c r="H17" s="64">
        <v>935</v>
      </c>
      <c r="I17" s="80">
        <f t="shared" si="0"/>
        <v>61.8</v>
      </c>
      <c r="J17" s="96">
        <v>3.8</v>
      </c>
      <c r="K17" s="114">
        <f t="shared" si="1"/>
        <v>10</v>
      </c>
      <c r="L17" s="123">
        <f t="shared" si="1"/>
        <v>0</v>
      </c>
      <c r="M17" s="123">
        <f t="shared" si="1"/>
        <v>-9</v>
      </c>
      <c r="N17" s="123">
        <f t="shared" si="1"/>
        <v>9</v>
      </c>
      <c r="O17" s="123">
        <f t="shared" si="1"/>
        <v>10</v>
      </c>
      <c r="P17" s="130">
        <f t="shared" si="1"/>
        <v>-0.20000000000000284</v>
      </c>
      <c r="Q17" s="140">
        <f t="shared" si="1"/>
        <v>0.59999999999999964</v>
      </c>
    </row>
    <row r="18" spans="2:17" s="4" customFormat="1" ht="14.5" customHeight="1">
      <c r="B18" s="13" t="s">
        <v>60</v>
      </c>
      <c r="C18" s="31" t="s">
        <v>15</v>
      </c>
      <c r="D18" s="48">
        <v>2447</v>
      </c>
      <c r="E18" s="65">
        <v>1537</v>
      </c>
      <c r="F18" s="65">
        <v>1477</v>
      </c>
      <c r="G18" s="65">
        <v>61</v>
      </c>
      <c r="H18" s="65">
        <v>908</v>
      </c>
      <c r="I18" s="81">
        <f t="shared" si="0"/>
        <v>62.8</v>
      </c>
      <c r="J18" s="97">
        <v>4</v>
      </c>
      <c r="K18" s="115">
        <f t="shared" si="1"/>
        <v>10</v>
      </c>
      <c r="L18" s="124">
        <f t="shared" si="1"/>
        <v>2</v>
      </c>
      <c r="M18" s="124">
        <f t="shared" si="1"/>
        <v>-6</v>
      </c>
      <c r="N18" s="124">
        <f t="shared" si="1"/>
        <v>9</v>
      </c>
      <c r="O18" s="124">
        <f t="shared" si="1"/>
        <v>9</v>
      </c>
      <c r="P18" s="131">
        <f t="shared" si="1"/>
        <v>-0.20000000000000284</v>
      </c>
      <c r="Q18" s="141">
        <f t="shared" si="1"/>
        <v>0.60000000000000009</v>
      </c>
    </row>
    <row r="19" spans="2:17" s="4" customFormat="1" ht="14.5" customHeight="1">
      <c r="B19" s="14"/>
      <c r="C19" s="31" t="s">
        <v>16</v>
      </c>
      <c r="D19" s="48">
        <v>2450</v>
      </c>
      <c r="E19" s="65">
        <v>1519</v>
      </c>
      <c r="F19" s="65">
        <v>1461</v>
      </c>
      <c r="G19" s="65">
        <v>58</v>
      </c>
      <c r="H19" s="65">
        <v>925</v>
      </c>
      <c r="I19" s="81">
        <f t="shared" si="0"/>
        <v>62</v>
      </c>
      <c r="J19" s="97">
        <v>3.8</v>
      </c>
      <c r="K19" s="115">
        <f t="shared" si="1"/>
        <v>9</v>
      </c>
      <c r="L19" s="124">
        <f t="shared" si="1"/>
        <v>-9</v>
      </c>
      <c r="M19" s="124">
        <f t="shared" si="1"/>
        <v>-11</v>
      </c>
      <c r="N19" s="124">
        <f t="shared" si="1"/>
        <v>2</v>
      </c>
      <c r="O19" s="124">
        <f t="shared" si="1"/>
        <v>13</v>
      </c>
      <c r="P19" s="131">
        <f t="shared" si="1"/>
        <v>-0.60000000000000142</v>
      </c>
      <c r="Q19" s="141">
        <f t="shared" si="1"/>
        <v>9.9999999999999645e-002</v>
      </c>
    </row>
    <row r="20" spans="2:17" s="4" customFormat="1" ht="14.5" customHeight="1">
      <c r="B20" s="14"/>
      <c r="C20" s="31" t="s">
        <v>18</v>
      </c>
      <c r="D20" s="48">
        <v>2453</v>
      </c>
      <c r="E20" s="65">
        <v>1517</v>
      </c>
      <c r="F20" s="65">
        <v>1458</v>
      </c>
      <c r="G20" s="65">
        <v>59</v>
      </c>
      <c r="H20" s="65">
        <v>935</v>
      </c>
      <c r="I20" s="81">
        <f t="shared" si="0"/>
        <v>61.8</v>
      </c>
      <c r="J20" s="97">
        <v>3.9</v>
      </c>
      <c r="K20" s="115">
        <f t="shared" si="1"/>
        <v>10</v>
      </c>
      <c r="L20" s="124">
        <f t="shared" si="1"/>
        <v>-16</v>
      </c>
      <c r="M20" s="124">
        <f t="shared" si="1"/>
        <v>-20</v>
      </c>
      <c r="N20" s="124">
        <f t="shared" si="1"/>
        <v>5</v>
      </c>
      <c r="O20" s="124">
        <f t="shared" si="1"/>
        <v>27</v>
      </c>
      <c r="P20" s="131">
        <f t="shared" si="1"/>
        <v>-1</v>
      </c>
      <c r="Q20" s="141">
        <f t="shared" si="1"/>
        <v>0.39999999999999991</v>
      </c>
    </row>
    <row r="21" spans="2:17" s="4" customFormat="1" ht="14.5" customHeight="1">
      <c r="B21" s="12"/>
      <c r="C21" s="31" t="s">
        <v>20</v>
      </c>
      <c r="D21" s="48">
        <v>2449</v>
      </c>
      <c r="E21" s="65">
        <v>1521</v>
      </c>
      <c r="F21" s="65">
        <v>1462</v>
      </c>
      <c r="G21" s="65">
        <v>59</v>
      </c>
      <c r="H21" s="65">
        <v>926</v>
      </c>
      <c r="I21" s="81">
        <f t="shared" si="0"/>
        <v>62.1</v>
      </c>
      <c r="J21" s="97">
        <v>3.9</v>
      </c>
      <c r="K21" s="115">
        <f t="shared" si="1"/>
        <v>10</v>
      </c>
      <c r="L21" s="124">
        <f t="shared" si="1"/>
        <v>-6</v>
      </c>
      <c r="M21" s="124">
        <f t="shared" si="1"/>
        <v>-12</v>
      </c>
      <c r="N21" s="124">
        <f t="shared" si="1"/>
        <v>6</v>
      </c>
      <c r="O21" s="124">
        <f t="shared" si="1"/>
        <v>15</v>
      </c>
      <c r="P21" s="131">
        <f t="shared" si="1"/>
        <v>-0.5</v>
      </c>
      <c r="Q21" s="141">
        <f t="shared" si="1"/>
        <v>0.39999999999999991</v>
      </c>
    </row>
    <row r="22" spans="2:17" s="4" customFormat="1" ht="14.5" customHeight="1">
      <c r="B22" s="15" t="s">
        <v>61</v>
      </c>
      <c r="C22" s="32" t="s">
        <v>12</v>
      </c>
      <c r="D22" s="49">
        <v>2453</v>
      </c>
      <c r="E22" s="64">
        <v>1491</v>
      </c>
      <c r="F22" s="64">
        <v>1432</v>
      </c>
      <c r="G22" s="64">
        <v>60</v>
      </c>
      <c r="H22" s="64">
        <v>955</v>
      </c>
      <c r="I22" s="80">
        <f t="shared" si="0"/>
        <v>60.8</v>
      </c>
      <c r="J22" s="96">
        <v>4</v>
      </c>
      <c r="K22" s="114">
        <f t="shared" si="1"/>
        <v>8</v>
      </c>
      <c r="L22" s="123">
        <f t="shared" si="1"/>
        <v>-19</v>
      </c>
      <c r="M22" s="123">
        <f t="shared" si="1"/>
        <v>-20</v>
      </c>
      <c r="N22" s="123">
        <f t="shared" si="1"/>
        <v>2</v>
      </c>
      <c r="O22" s="123">
        <f t="shared" si="1"/>
        <v>20</v>
      </c>
      <c r="P22" s="130">
        <f t="shared" si="1"/>
        <v>-1</v>
      </c>
      <c r="Q22" s="140">
        <f t="shared" si="1"/>
        <v>0.20000000000000018</v>
      </c>
    </row>
    <row r="23" spans="2:17" s="4" customFormat="1" ht="14.5" customHeight="1">
      <c r="B23" s="13" t="s">
        <v>62</v>
      </c>
      <c r="C23" s="31" t="s">
        <v>15</v>
      </c>
      <c r="D23" s="48">
        <v>2454</v>
      </c>
      <c r="E23" s="65">
        <v>1519</v>
      </c>
      <c r="F23" s="65">
        <v>1457</v>
      </c>
      <c r="G23" s="65">
        <v>62</v>
      </c>
      <c r="H23" s="65">
        <v>930</v>
      </c>
      <c r="I23" s="81">
        <f t="shared" si="0"/>
        <v>61.9</v>
      </c>
      <c r="J23" s="97">
        <v>4.0999999999999996</v>
      </c>
      <c r="K23" s="115">
        <f t="shared" si="1"/>
        <v>7</v>
      </c>
      <c r="L23" s="124">
        <f t="shared" si="1"/>
        <v>-18</v>
      </c>
      <c r="M23" s="124">
        <f t="shared" si="1"/>
        <v>-20</v>
      </c>
      <c r="N23" s="124">
        <f t="shared" si="1"/>
        <v>1</v>
      </c>
      <c r="O23" s="124">
        <f t="shared" si="1"/>
        <v>22</v>
      </c>
      <c r="P23" s="131">
        <f t="shared" si="1"/>
        <v>-0.89999999999999858</v>
      </c>
      <c r="Q23" s="141">
        <f t="shared" si="1"/>
        <v>9.9999999999999645e-002</v>
      </c>
    </row>
    <row r="24" spans="2:17" s="4" customFormat="1" ht="14.5" customHeight="1">
      <c r="B24" s="14"/>
      <c r="C24" s="31" t="s">
        <v>16</v>
      </c>
      <c r="D24" s="48">
        <v>2455</v>
      </c>
      <c r="E24" s="65">
        <v>1506</v>
      </c>
      <c r="F24" s="65">
        <v>1445</v>
      </c>
      <c r="G24" s="65">
        <v>61</v>
      </c>
      <c r="H24" s="65">
        <v>946</v>
      </c>
      <c r="I24" s="81">
        <f t="shared" si="0"/>
        <v>61.3</v>
      </c>
      <c r="J24" s="97">
        <v>4.0999999999999996</v>
      </c>
      <c r="K24" s="115">
        <f t="shared" si="1"/>
        <v>5</v>
      </c>
      <c r="L24" s="124">
        <f t="shared" si="1"/>
        <v>-13</v>
      </c>
      <c r="M24" s="124">
        <f t="shared" si="1"/>
        <v>-16</v>
      </c>
      <c r="N24" s="124">
        <f t="shared" si="1"/>
        <v>3</v>
      </c>
      <c r="O24" s="124">
        <f t="shared" si="1"/>
        <v>21</v>
      </c>
      <c r="P24" s="131">
        <f t="shared" si="1"/>
        <v>-0.70000000000000284</v>
      </c>
      <c r="Q24" s="141">
        <f t="shared" si="1"/>
        <v>0.29999999999999982</v>
      </c>
    </row>
    <row r="25" spans="2:17" s="4" customFormat="1" ht="14.5" customHeight="1">
      <c r="B25" s="14"/>
      <c r="C25" s="31" t="s">
        <v>18</v>
      </c>
      <c r="D25" s="48">
        <v>2459</v>
      </c>
      <c r="E25" s="65">
        <v>1508</v>
      </c>
      <c r="F25" s="65">
        <v>1447</v>
      </c>
      <c r="G25" s="65">
        <v>61</v>
      </c>
      <c r="H25" s="65">
        <v>950</v>
      </c>
      <c r="I25" s="81">
        <f t="shared" si="0"/>
        <v>61.3</v>
      </c>
      <c r="J25" s="97">
        <v>4</v>
      </c>
      <c r="K25" s="115">
        <f t="shared" si="1"/>
        <v>6</v>
      </c>
      <c r="L25" s="124">
        <f t="shared" si="1"/>
        <v>-9</v>
      </c>
      <c r="M25" s="124">
        <f t="shared" si="1"/>
        <v>-11</v>
      </c>
      <c r="N25" s="124">
        <f t="shared" si="1"/>
        <v>2</v>
      </c>
      <c r="O25" s="124">
        <f t="shared" si="1"/>
        <v>15</v>
      </c>
      <c r="P25" s="131">
        <f t="shared" si="1"/>
        <v>-0.5</v>
      </c>
      <c r="Q25" s="141">
        <f t="shared" si="1"/>
        <v>0.10000000000000009</v>
      </c>
    </row>
    <row r="26" spans="2:17" s="4" customFormat="1" ht="14.5" customHeight="1">
      <c r="B26" s="12"/>
      <c r="C26" s="31" t="s">
        <v>20</v>
      </c>
      <c r="D26" s="48">
        <v>2455</v>
      </c>
      <c r="E26" s="65">
        <v>1506</v>
      </c>
      <c r="F26" s="65">
        <v>1445</v>
      </c>
      <c r="G26" s="65">
        <v>61</v>
      </c>
      <c r="H26" s="65">
        <v>945</v>
      </c>
      <c r="I26" s="81">
        <f t="shared" si="0"/>
        <v>61.3</v>
      </c>
      <c r="J26" s="97">
        <v>4.0999999999999996</v>
      </c>
      <c r="K26" s="115">
        <f t="shared" si="1"/>
        <v>6</v>
      </c>
      <c r="L26" s="124">
        <f t="shared" si="1"/>
        <v>-15</v>
      </c>
      <c r="M26" s="124">
        <f t="shared" si="1"/>
        <v>-17</v>
      </c>
      <c r="N26" s="124">
        <f t="shared" si="1"/>
        <v>2</v>
      </c>
      <c r="O26" s="124">
        <f t="shared" si="1"/>
        <v>19</v>
      </c>
      <c r="P26" s="131">
        <f t="shared" si="1"/>
        <v>-0.80000000000000426</v>
      </c>
      <c r="Q26" s="141">
        <f t="shared" si="1"/>
        <v>0.19999999999999973</v>
      </c>
    </row>
    <row r="27" spans="2:17" s="4" customFormat="1" ht="14.5" customHeight="1">
      <c r="B27" s="15" t="s">
        <v>51</v>
      </c>
      <c r="C27" s="32" t="s">
        <v>12</v>
      </c>
      <c r="D27" s="49">
        <v>2457</v>
      </c>
      <c r="E27" s="64">
        <v>1483</v>
      </c>
      <c r="F27" s="64">
        <v>1420</v>
      </c>
      <c r="G27" s="64">
        <v>63</v>
      </c>
      <c r="H27" s="64">
        <v>972</v>
      </c>
      <c r="I27" s="80">
        <f t="shared" si="0"/>
        <v>60.4</v>
      </c>
      <c r="J27" s="96">
        <v>4.2</v>
      </c>
      <c r="K27" s="114">
        <f t="shared" si="1"/>
        <v>4</v>
      </c>
      <c r="L27" s="123">
        <f t="shared" si="1"/>
        <v>-8</v>
      </c>
      <c r="M27" s="123">
        <f t="shared" si="1"/>
        <v>-12</v>
      </c>
      <c r="N27" s="123">
        <f t="shared" si="1"/>
        <v>3</v>
      </c>
      <c r="O27" s="123">
        <f t="shared" si="1"/>
        <v>17</v>
      </c>
      <c r="P27" s="130">
        <f t="shared" si="1"/>
        <v>-0.39999999999999858</v>
      </c>
      <c r="Q27" s="140">
        <f t="shared" si="1"/>
        <v>0.20000000000000018</v>
      </c>
    </row>
    <row r="28" spans="2:17" s="4" customFormat="1" ht="14.5" customHeight="1">
      <c r="B28" s="13" t="s">
        <v>45</v>
      </c>
      <c r="C28" s="31" t="s">
        <v>15</v>
      </c>
      <c r="D28" s="48">
        <v>2459</v>
      </c>
      <c r="E28" s="65">
        <v>1513</v>
      </c>
      <c r="F28" s="65">
        <v>1447</v>
      </c>
      <c r="G28" s="65">
        <v>66</v>
      </c>
      <c r="H28" s="65">
        <v>946</v>
      </c>
      <c r="I28" s="81">
        <f t="shared" si="0"/>
        <v>61.5</v>
      </c>
      <c r="J28" s="97">
        <v>4.4000000000000004</v>
      </c>
      <c r="K28" s="115">
        <f t="shared" si="1"/>
        <v>5</v>
      </c>
      <c r="L28" s="124">
        <f t="shared" si="1"/>
        <v>-6</v>
      </c>
      <c r="M28" s="124">
        <f t="shared" si="1"/>
        <v>-10</v>
      </c>
      <c r="N28" s="124">
        <f t="shared" si="1"/>
        <v>4</v>
      </c>
      <c r="O28" s="124">
        <f t="shared" si="1"/>
        <v>16</v>
      </c>
      <c r="P28" s="131">
        <f t="shared" si="1"/>
        <v>-0.39999999999999858</v>
      </c>
      <c r="Q28" s="141">
        <f t="shared" si="1"/>
        <v>0.30000000000000071</v>
      </c>
    </row>
    <row r="29" spans="2:17" s="4" customFormat="1" ht="14.5" customHeight="1">
      <c r="B29" s="14"/>
      <c r="C29" s="31" t="s">
        <v>16</v>
      </c>
      <c r="D29" s="48">
        <v>2462</v>
      </c>
      <c r="E29" s="65">
        <v>1504</v>
      </c>
      <c r="F29" s="65">
        <v>1438</v>
      </c>
      <c r="G29" s="65">
        <v>67</v>
      </c>
      <c r="H29" s="65">
        <v>957</v>
      </c>
      <c r="I29" s="81">
        <f t="shared" si="0"/>
        <v>61.1</v>
      </c>
      <c r="J29" s="97">
        <v>4.5</v>
      </c>
      <c r="K29" s="115">
        <f t="shared" si="1"/>
        <v>7</v>
      </c>
      <c r="L29" s="124">
        <f t="shared" si="1"/>
        <v>-2</v>
      </c>
      <c r="M29" s="124">
        <f t="shared" si="1"/>
        <v>-7</v>
      </c>
      <c r="N29" s="124">
        <f t="shared" si="1"/>
        <v>6</v>
      </c>
      <c r="O29" s="124">
        <f t="shared" si="1"/>
        <v>11</v>
      </c>
      <c r="P29" s="131">
        <f t="shared" si="1"/>
        <v>-0.19999999999999574</v>
      </c>
      <c r="Q29" s="141">
        <f t="shared" si="1"/>
        <v>0.40000000000000036</v>
      </c>
    </row>
    <row r="30" spans="2:17" s="4" customFormat="1" ht="14.5" customHeight="1">
      <c r="B30" s="14"/>
      <c r="C30" s="31" t="s">
        <v>18</v>
      </c>
      <c r="D30" s="48">
        <v>2467</v>
      </c>
      <c r="E30" s="65">
        <v>1503</v>
      </c>
      <c r="F30" s="65">
        <v>1436</v>
      </c>
      <c r="G30" s="65">
        <v>67</v>
      </c>
      <c r="H30" s="65">
        <v>964</v>
      </c>
      <c r="I30" s="81">
        <f t="shared" si="0"/>
        <v>60.9</v>
      </c>
      <c r="J30" s="97">
        <v>4.5</v>
      </c>
      <c r="K30" s="115">
        <f t="shared" si="1"/>
        <v>8</v>
      </c>
      <c r="L30" s="124">
        <f t="shared" si="1"/>
        <v>-5</v>
      </c>
      <c r="M30" s="124">
        <f t="shared" si="1"/>
        <v>-11</v>
      </c>
      <c r="N30" s="124">
        <f t="shared" si="1"/>
        <v>6</v>
      </c>
      <c r="O30" s="124">
        <f t="shared" si="1"/>
        <v>14</v>
      </c>
      <c r="P30" s="131">
        <f t="shared" si="1"/>
        <v>-0.39999999999999858</v>
      </c>
      <c r="Q30" s="141">
        <f t="shared" si="1"/>
        <v>0.5</v>
      </c>
    </row>
    <row r="31" spans="2:17" s="4" customFormat="1" ht="14.5" customHeight="1">
      <c r="B31" s="12"/>
      <c r="C31" s="31" t="s">
        <v>20</v>
      </c>
      <c r="D31" s="48">
        <v>2461</v>
      </c>
      <c r="E31" s="65">
        <v>1501</v>
      </c>
      <c r="F31" s="65">
        <v>1435</v>
      </c>
      <c r="G31" s="65">
        <v>65</v>
      </c>
      <c r="H31" s="65">
        <v>960</v>
      </c>
      <c r="I31" s="81">
        <f t="shared" si="0"/>
        <v>61</v>
      </c>
      <c r="J31" s="97">
        <v>4.3</v>
      </c>
      <c r="K31" s="115">
        <f t="shared" si="1"/>
        <v>6</v>
      </c>
      <c r="L31" s="124">
        <f t="shared" si="1"/>
        <v>-5</v>
      </c>
      <c r="M31" s="124">
        <f t="shared" si="1"/>
        <v>-10</v>
      </c>
      <c r="N31" s="124">
        <f t="shared" si="1"/>
        <v>4</v>
      </c>
      <c r="O31" s="124">
        <f t="shared" si="1"/>
        <v>15</v>
      </c>
      <c r="P31" s="131">
        <f t="shared" si="1"/>
        <v>-0.29999999999999716</v>
      </c>
      <c r="Q31" s="141">
        <f t="shared" si="1"/>
        <v>0.20000000000000018</v>
      </c>
    </row>
    <row r="32" spans="2:17" s="4" customFormat="1" ht="14.5" customHeight="1">
      <c r="B32" s="15" t="s">
        <v>63</v>
      </c>
      <c r="C32" s="32" t="s">
        <v>12</v>
      </c>
      <c r="D32" s="49">
        <v>2461</v>
      </c>
      <c r="E32" s="64">
        <v>1476</v>
      </c>
      <c r="F32" s="64">
        <v>1409</v>
      </c>
      <c r="G32" s="64">
        <v>68</v>
      </c>
      <c r="H32" s="64">
        <v>982</v>
      </c>
      <c r="I32" s="80">
        <f t="shared" si="0"/>
        <v>60</v>
      </c>
      <c r="J32" s="96">
        <v>4.5999999999999996</v>
      </c>
      <c r="K32" s="114">
        <f t="shared" si="1"/>
        <v>4</v>
      </c>
      <c r="L32" s="123">
        <f t="shared" si="1"/>
        <v>-7</v>
      </c>
      <c r="M32" s="123">
        <f t="shared" si="1"/>
        <v>-11</v>
      </c>
      <c r="N32" s="123">
        <f t="shared" si="1"/>
        <v>5</v>
      </c>
      <c r="O32" s="123">
        <f t="shared" si="1"/>
        <v>10</v>
      </c>
      <c r="P32" s="130">
        <f t="shared" si="1"/>
        <v>-0.39999999999999858</v>
      </c>
      <c r="Q32" s="140">
        <f t="shared" si="1"/>
        <v>0.39999999999999947</v>
      </c>
    </row>
    <row r="33" spans="2:17" s="4" customFormat="1" ht="14.5" customHeight="1">
      <c r="B33" s="13" t="s">
        <v>64</v>
      </c>
      <c r="C33" s="31" t="s">
        <v>15</v>
      </c>
      <c r="D33" s="48">
        <v>2460</v>
      </c>
      <c r="E33" s="65">
        <v>1500</v>
      </c>
      <c r="F33" s="65">
        <v>1433</v>
      </c>
      <c r="G33" s="65">
        <v>68</v>
      </c>
      <c r="H33" s="65">
        <v>955</v>
      </c>
      <c r="I33" s="81">
        <f t="shared" si="0"/>
        <v>61</v>
      </c>
      <c r="J33" s="97">
        <v>4.5</v>
      </c>
      <c r="K33" s="115">
        <f t="shared" si="1"/>
        <v>1</v>
      </c>
      <c r="L33" s="124">
        <f t="shared" si="1"/>
        <v>-13</v>
      </c>
      <c r="M33" s="124">
        <f t="shared" si="1"/>
        <v>-14</v>
      </c>
      <c r="N33" s="124">
        <f t="shared" si="1"/>
        <v>2</v>
      </c>
      <c r="O33" s="124">
        <f t="shared" si="1"/>
        <v>9</v>
      </c>
      <c r="P33" s="131">
        <f t="shared" si="1"/>
        <v>-0.5</v>
      </c>
      <c r="Q33" s="141">
        <f t="shared" si="1"/>
        <v>9.9999999999999645e-002</v>
      </c>
    </row>
    <row r="34" spans="2:17" s="4" customFormat="1" ht="14.5" customHeight="1">
      <c r="B34" s="14"/>
      <c r="C34" s="31" t="s">
        <v>16</v>
      </c>
      <c r="D34" s="48">
        <v>2463</v>
      </c>
      <c r="E34" s="65">
        <v>1485</v>
      </c>
      <c r="F34" s="65">
        <v>1420</v>
      </c>
      <c r="G34" s="65">
        <v>65</v>
      </c>
      <c r="H34" s="65">
        <v>976</v>
      </c>
      <c r="I34" s="81">
        <f t="shared" si="0"/>
        <v>60.3</v>
      </c>
      <c r="J34" s="97">
        <v>4.4000000000000004</v>
      </c>
      <c r="K34" s="115">
        <f t="shared" si="1"/>
        <v>1</v>
      </c>
      <c r="L34" s="124">
        <f t="shared" si="1"/>
        <v>-19</v>
      </c>
      <c r="M34" s="124">
        <f t="shared" si="1"/>
        <v>-18</v>
      </c>
      <c r="N34" s="124">
        <f t="shared" si="1"/>
        <v>-2</v>
      </c>
      <c r="O34" s="124">
        <f t="shared" si="1"/>
        <v>19</v>
      </c>
      <c r="P34" s="131">
        <f t="shared" si="1"/>
        <v>-0.80000000000000426</v>
      </c>
      <c r="Q34" s="141">
        <f t="shared" si="1"/>
        <v>-9.9999999999999645e-002</v>
      </c>
    </row>
    <row r="35" spans="2:17" s="4" customFormat="1" ht="14.5" customHeight="1">
      <c r="B35" s="14"/>
      <c r="C35" s="31" t="s">
        <v>18</v>
      </c>
      <c r="D35" s="48">
        <v>2465</v>
      </c>
      <c r="E35" s="65">
        <v>1487</v>
      </c>
      <c r="F35" s="65">
        <v>1422</v>
      </c>
      <c r="G35" s="65">
        <v>65</v>
      </c>
      <c r="H35" s="65">
        <v>975</v>
      </c>
      <c r="I35" s="81">
        <f t="shared" si="0"/>
        <v>60.3</v>
      </c>
      <c r="J35" s="97">
        <v>4.4000000000000004</v>
      </c>
      <c r="K35" s="115">
        <f t="shared" si="1"/>
        <v>-2</v>
      </c>
      <c r="L35" s="124">
        <f t="shared" si="1"/>
        <v>-16</v>
      </c>
      <c r="M35" s="124">
        <f t="shared" si="1"/>
        <v>-14</v>
      </c>
      <c r="N35" s="124">
        <f t="shared" si="1"/>
        <v>-2</v>
      </c>
      <c r="O35" s="124">
        <f t="shared" si="1"/>
        <v>11</v>
      </c>
      <c r="P35" s="131">
        <f t="shared" si="1"/>
        <v>-0.60000000000000142</v>
      </c>
      <c r="Q35" s="141">
        <f t="shared" si="1"/>
        <v>-9.9999999999999645e-002</v>
      </c>
    </row>
    <row r="36" spans="2:17" s="4" customFormat="1" ht="14.5" customHeight="1">
      <c r="B36" s="12"/>
      <c r="C36" s="31" t="s">
        <v>20</v>
      </c>
      <c r="D36" s="48">
        <v>2462</v>
      </c>
      <c r="E36" s="65">
        <v>1487</v>
      </c>
      <c r="F36" s="65">
        <v>1421</v>
      </c>
      <c r="G36" s="65">
        <v>67</v>
      </c>
      <c r="H36" s="65">
        <v>972</v>
      </c>
      <c r="I36" s="81">
        <f t="shared" si="0"/>
        <v>60.4</v>
      </c>
      <c r="J36" s="97">
        <v>4.5</v>
      </c>
      <c r="K36" s="115">
        <f t="shared" si="1"/>
        <v>1</v>
      </c>
      <c r="L36" s="124">
        <f t="shared" si="1"/>
        <v>-14</v>
      </c>
      <c r="M36" s="124">
        <f t="shared" si="1"/>
        <v>-14</v>
      </c>
      <c r="N36" s="124">
        <f t="shared" si="1"/>
        <v>2</v>
      </c>
      <c r="O36" s="124">
        <f t="shared" si="1"/>
        <v>12</v>
      </c>
      <c r="P36" s="131">
        <f t="shared" si="1"/>
        <v>-0.60000000000000142</v>
      </c>
      <c r="Q36" s="141">
        <f t="shared" si="1"/>
        <v>0.20000000000000018</v>
      </c>
    </row>
    <row r="37" spans="2:17" s="4" customFormat="1" ht="14.5" customHeight="1">
      <c r="B37" s="15" t="s">
        <v>5</v>
      </c>
      <c r="C37" s="32" t="s">
        <v>12</v>
      </c>
      <c r="D37" s="49">
        <v>2463</v>
      </c>
      <c r="E37" s="64">
        <v>1468</v>
      </c>
      <c r="F37" s="64">
        <v>1400</v>
      </c>
      <c r="G37" s="64">
        <v>69</v>
      </c>
      <c r="H37" s="64">
        <v>991</v>
      </c>
      <c r="I37" s="80">
        <f t="shared" si="0"/>
        <v>59.6</v>
      </c>
      <c r="J37" s="96">
        <v>4.7</v>
      </c>
      <c r="K37" s="114">
        <f t="shared" si="1"/>
        <v>2</v>
      </c>
      <c r="L37" s="123">
        <f t="shared" si="1"/>
        <v>-8</v>
      </c>
      <c r="M37" s="123">
        <f t="shared" si="1"/>
        <v>-9</v>
      </c>
      <c r="N37" s="123">
        <f t="shared" si="1"/>
        <v>1</v>
      </c>
      <c r="O37" s="123">
        <f t="shared" si="1"/>
        <v>9</v>
      </c>
      <c r="P37" s="130">
        <f t="shared" si="1"/>
        <v>-0.39999999999999858</v>
      </c>
      <c r="Q37" s="140">
        <f t="shared" si="1"/>
        <v>0.10000000000000053</v>
      </c>
    </row>
    <row r="38" spans="2:17" s="4" customFormat="1" ht="14.5" customHeight="1">
      <c r="B38" s="13" t="s">
        <v>21</v>
      </c>
      <c r="C38" s="31" t="s">
        <v>15</v>
      </c>
      <c r="D38" s="48">
        <v>2466</v>
      </c>
      <c r="E38" s="65">
        <v>1491</v>
      </c>
      <c r="F38" s="65">
        <v>1423</v>
      </c>
      <c r="G38" s="65">
        <v>68</v>
      </c>
      <c r="H38" s="65">
        <v>972</v>
      </c>
      <c r="I38" s="81">
        <f t="shared" si="0"/>
        <v>60.5</v>
      </c>
      <c r="J38" s="97">
        <v>4.5999999999999996</v>
      </c>
      <c r="K38" s="115">
        <f t="shared" si="1"/>
        <v>6</v>
      </c>
      <c r="L38" s="124">
        <f t="shared" si="1"/>
        <v>-9</v>
      </c>
      <c r="M38" s="124">
        <f t="shared" si="1"/>
        <v>-10</v>
      </c>
      <c r="N38" s="124">
        <f t="shared" si="1"/>
        <v>0</v>
      </c>
      <c r="O38" s="124">
        <f t="shared" si="1"/>
        <v>17</v>
      </c>
      <c r="P38" s="131">
        <f t="shared" si="1"/>
        <v>-0.5</v>
      </c>
      <c r="Q38" s="141">
        <f t="shared" si="1"/>
        <v>9.9999999999999645e-002</v>
      </c>
    </row>
    <row r="39" spans="2:17" s="4" customFormat="1" ht="14.5" customHeight="1">
      <c r="B39" s="14"/>
      <c r="C39" s="31" t="s">
        <v>16</v>
      </c>
      <c r="D39" s="48">
        <v>2468</v>
      </c>
      <c r="E39" s="65">
        <v>1478</v>
      </c>
      <c r="F39" s="65">
        <v>1415</v>
      </c>
      <c r="G39" s="65">
        <v>64</v>
      </c>
      <c r="H39" s="65">
        <v>983</v>
      </c>
      <c r="I39" s="81">
        <f t="shared" si="0"/>
        <v>59.9</v>
      </c>
      <c r="J39" s="97">
        <v>4.3</v>
      </c>
      <c r="K39" s="115">
        <f t="shared" si="1"/>
        <v>5</v>
      </c>
      <c r="L39" s="124">
        <f t="shared" si="1"/>
        <v>-7</v>
      </c>
      <c r="M39" s="124">
        <f t="shared" si="1"/>
        <v>-5</v>
      </c>
      <c r="N39" s="124">
        <f t="shared" si="1"/>
        <v>-1</v>
      </c>
      <c r="O39" s="124">
        <f t="shared" si="1"/>
        <v>7</v>
      </c>
      <c r="P39" s="131">
        <f t="shared" si="1"/>
        <v>-0.39999999999999858</v>
      </c>
      <c r="Q39" s="141">
        <f t="shared" si="1"/>
        <v>-0.10000000000000053</v>
      </c>
    </row>
    <row r="40" spans="2:17" s="4" customFormat="1" ht="14.5" customHeight="1">
      <c r="B40" s="14"/>
      <c r="C40" s="31" t="s">
        <v>18</v>
      </c>
      <c r="D40" s="48">
        <v>2469</v>
      </c>
      <c r="E40" s="65">
        <v>1480</v>
      </c>
      <c r="F40" s="65">
        <v>1419</v>
      </c>
      <c r="G40" s="65">
        <v>61</v>
      </c>
      <c r="H40" s="65">
        <v>983</v>
      </c>
      <c r="I40" s="81">
        <f t="shared" si="0"/>
        <v>59.9</v>
      </c>
      <c r="J40" s="97">
        <v>4.0999999999999996</v>
      </c>
      <c r="K40" s="115">
        <f t="shared" si="1"/>
        <v>4</v>
      </c>
      <c r="L40" s="124">
        <f t="shared" si="1"/>
        <v>-7</v>
      </c>
      <c r="M40" s="124">
        <f t="shared" si="1"/>
        <v>-3</v>
      </c>
      <c r="N40" s="124">
        <f t="shared" si="1"/>
        <v>-4</v>
      </c>
      <c r="O40" s="124">
        <f t="shared" si="1"/>
        <v>8</v>
      </c>
      <c r="P40" s="131">
        <f t="shared" si="1"/>
        <v>-0.39999999999999858</v>
      </c>
      <c r="Q40" s="141">
        <f t="shared" si="1"/>
        <v>-0.30000000000000071</v>
      </c>
    </row>
    <row r="41" spans="2:17" s="4" customFormat="1" ht="14.5" customHeight="1">
      <c r="B41" s="12"/>
      <c r="C41" s="31" t="s">
        <v>20</v>
      </c>
      <c r="D41" s="48">
        <v>2466</v>
      </c>
      <c r="E41" s="65">
        <v>1479</v>
      </c>
      <c r="F41" s="65">
        <v>1414</v>
      </c>
      <c r="G41" s="65">
        <v>65</v>
      </c>
      <c r="H41" s="65">
        <v>983</v>
      </c>
      <c r="I41" s="81">
        <f t="shared" si="0"/>
        <v>60</v>
      </c>
      <c r="J41" s="97">
        <v>4.4000000000000004</v>
      </c>
      <c r="K41" s="115">
        <f t="shared" si="1"/>
        <v>4</v>
      </c>
      <c r="L41" s="124">
        <f t="shared" si="1"/>
        <v>-8</v>
      </c>
      <c r="M41" s="124">
        <f t="shared" si="1"/>
        <v>-7</v>
      </c>
      <c r="N41" s="124">
        <f t="shared" si="1"/>
        <v>-2</v>
      </c>
      <c r="O41" s="124">
        <f t="shared" si="1"/>
        <v>11</v>
      </c>
      <c r="P41" s="131">
        <f t="shared" si="1"/>
        <v>-0.39999999999999858</v>
      </c>
      <c r="Q41" s="141">
        <f t="shared" si="1"/>
        <v>-9.9999999999999645e-002</v>
      </c>
    </row>
    <row r="42" spans="2:17" s="4" customFormat="1" ht="14.5" customHeight="1">
      <c r="B42" s="15" t="s">
        <v>50</v>
      </c>
      <c r="C42" s="32" t="s">
        <v>12</v>
      </c>
      <c r="D42" s="49">
        <v>2470</v>
      </c>
      <c r="E42" s="64">
        <v>1459</v>
      </c>
      <c r="F42" s="64">
        <v>1396</v>
      </c>
      <c r="G42" s="64">
        <v>63</v>
      </c>
      <c r="H42" s="64">
        <v>1010</v>
      </c>
      <c r="I42" s="80">
        <f t="shared" si="0"/>
        <v>59.1</v>
      </c>
      <c r="J42" s="96">
        <v>4.3</v>
      </c>
      <c r="K42" s="114">
        <f t="shared" si="1"/>
        <v>7</v>
      </c>
      <c r="L42" s="123">
        <f t="shared" si="1"/>
        <v>-9</v>
      </c>
      <c r="M42" s="123">
        <f t="shared" si="1"/>
        <v>-4</v>
      </c>
      <c r="N42" s="123">
        <f t="shared" si="1"/>
        <v>-6</v>
      </c>
      <c r="O42" s="123">
        <f t="shared" si="1"/>
        <v>19</v>
      </c>
      <c r="P42" s="130">
        <f t="shared" si="1"/>
        <v>-0.5</v>
      </c>
      <c r="Q42" s="140">
        <f t="shared" si="1"/>
        <v>-0.40000000000000036</v>
      </c>
    </row>
    <row r="43" spans="2:17" s="4" customFormat="1" ht="14.5" customHeight="1">
      <c r="B43" s="13" t="s">
        <v>65</v>
      </c>
      <c r="C43" s="31" t="s">
        <v>15</v>
      </c>
      <c r="D43" s="48">
        <v>2470</v>
      </c>
      <c r="E43" s="65">
        <v>1485</v>
      </c>
      <c r="F43" s="65">
        <v>1420</v>
      </c>
      <c r="G43" s="65">
        <v>64</v>
      </c>
      <c r="H43" s="65">
        <v>984</v>
      </c>
      <c r="I43" s="81">
        <f t="shared" si="0"/>
        <v>60.1</v>
      </c>
      <c r="J43" s="97">
        <v>4.3</v>
      </c>
      <c r="K43" s="115">
        <f t="shared" si="1"/>
        <v>4</v>
      </c>
      <c r="L43" s="124">
        <f t="shared" si="1"/>
        <v>-6</v>
      </c>
      <c r="M43" s="124">
        <f t="shared" si="1"/>
        <v>-3</v>
      </c>
      <c r="N43" s="124">
        <f t="shared" si="1"/>
        <v>-4</v>
      </c>
      <c r="O43" s="124">
        <f t="shared" si="1"/>
        <v>12</v>
      </c>
      <c r="P43" s="131">
        <f t="shared" si="1"/>
        <v>-0.39999999999999858</v>
      </c>
      <c r="Q43" s="141">
        <f t="shared" si="1"/>
        <v>-0.29999999999999982</v>
      </c>
    </row>
    <row r="44" spans="2:17" s="4" customFormat="1" ht="14.5" customHeight="1">
      <c r="B44" s="14"/>
      <c r="C44" s="31" t="s">
        <v>16</v>
      </c>
      <c r="D44" s="48">
        <v>2469</v>
      </c>
      <c r="E44" s="65">
        <v>1475</v>
      </c>
      <c r="F44" s="65">
        <v>1413</v>
      </c>
      <c r="G44" s="65">
        <v>62</v>
      </c>
      <c r="H44" s="65">
        <v>993</v>
      </c>
      <c r="I44" s="81">
        <f t="shared" si="0"/>
        <v>59.7</v>
      </c>
      <c r="J44" s="97">
        <v>4.2</v>
      </c>
      <c r="K44" s="115">
        <f t="shared" si="1"/>
        <v>1</v>
      </c>
      <c r="L44" s="124">
        <f t="shared" si="1"/>
        <v>-3</v>
      </c>
      <c r="M44" s="124">
        <f t="shared" si="1"/>
        <v>-2</v>
      </c>
      <c r="N44" s="124">
        <f t="shared" si="1"/>
        <v>-2</v>
      </c>
      <c r="O44" s="124">
        <f t="shared" si="1"/>
        <v>10</v>
      </c>
      <c r="P44" s="131">
        <f t="shared" si="1"/>
        <v>-0.19999999999999574</v>
      </c>
      <c r="Q44" s="141">
        <f t="shared" si="1"/>
        <v>-9.9999999999999645e-002</v>
      </c>
    </row>
    <row r="45" spans="2:17" s="4" customFormat="1" ht="14.5" customHeight="1">
      <c r="B45" s="14"/>
      <c r="C45" s="31" t="s">
        <v>18</v>
      </c>
      <c r="D45" s="48">
        <v>2470</v>
      </c>
      <c r="E45" s="65">
        <v>1471</v>
      </c>
      <c r="F45" s="65">
        <v>1412</v>
      </c>
      <c r="G45" s="65">
        <v>59</v>
      </c>
      <c r="H45" s="65">
        <v>999</v>
      </c>
      <c r="I45" s="81">
        <f t="shared" si="0"/>
        <v>59.6</v>
      </c>
      <c r="J45" s="97">
        <v>4</v>
      </c>
      <c r="K45" s="115">
        <f t="shared" si="1"/>
        <v>1</v>
      </c>
      <c r="L45" s="124">
        <f t="shared" si="1"/>
        <v>-9</v>
      </c>
      <c r="M45" s="124">
        <f t="shared" si="1"/>
        <v>-7</v>
      </c>
      <c r="N45" s="124">
        <f t="shared" si="1"/>
        <v>-2</v>
      </c>
      <c r="O45" s="124">
        <f t="shared" si="1"/>
        <v>16</v>
      </c>
      <c r="P45" s="131">
        <f t="shared" si="1"/>
        <v>-0.29999999999999716</v>
      </c>
      <c r="Q45" s="141">
        <f t="shared" si="1"/>
        <v>-9.9999999999999645e-002</v>
      </c>
    </row>
    <row r="46" spans="2:17" s="4" customFormat="1" ht="14.5" customHeight="1">
      <c r="B46" s="12"/>
      <c r="C46" s="31" t="s">
        <v>20</v>
      </c>
      <c r="D46" s="48">
        <v>2470</v>
      </c>
      <c r="E46" s="65">
        <v>1473</v>
      </c>
      <c r="F46" s="65">
        <v>1410</v>
      </c>
      <c r="G46" s="65">
        <v>62</v>
      </c>
      <c r="H46" s="65">
        <v>997</v>
      </c>
      <c r="I46" s="81">
        <f t="shared" si="0"/>
        <v>59.6</v>
      </c>
      <c r="J46" s="97">
        <v>4.2</v>
      </c>
      <c r="K46" s="115">
        <f t="shared" si="1"/>
        <v>4</v>
      </c>
      <c r="L46" s="124">
        <f t="shared" si="1"/>
        <v>-6</v>
      </c>
      <c r="M46" s="124">
        <f t="shared" si="1"/>
        <v>-4</v>
      </c>
      <c r="N46" s="124">
        <f t="shared" si="1"/>
        <v>-3</v>
      </c>
      <c r="O46" s="124">
        <f t="shared" si="1"/>
        <v>14</v>
      </c>
      <c r="P46" s="131">
        <f t="shared" si="1"/>
        <v>-0.39999999999999858</v>
      </c>
      <c r="Q46" s="141">
        <f t="shared" si="1"/>
        <v>-0.20000000000000018</v>
      </c>
    </row>
    <row r="47" spans="2:17" s="4" customFormat="1" ht="14.5" customHeight="1">
      <c r="B47" s="15" t="s">
        <v>35</v>
      </c>
      <c r="C47" s="32" t="s">
        <v>12</v>
      </c>
      <c r="D47" s="49">
        <v>2472</v>
      </c>
      <c r="E47" s="64">
        <v>1451</v>
      </c>
      <c r="F47" s="64">
        <v>1393</v>
      </c>
      <c r="G47" s="64">
        <v>58</v>
      </c>
      <c r="H47" s="64">
        <v>1018</v>
      </c>
      <c r="I47" s="80">
        <f t="shared" si="0"/>
        <v>58.7</v>
      </c>
      <c r="J47" s="96">
        <v>4</v>
      </c>
      <c r="K47" s="114">
        <f t="shared" si="1"/>
        <v>2</v>
      </c>
      <c r="L47" s="123">
        <f t="shared" si="1"/>
        <v>-8</v>
      </c>
      <c r="M47" s="123">
        <f t="shared" si="1"/>
        <v>-3</v>
      </c>
      <c r="N47" s="123">
        <f t="shared" si="1"/>
        <v>-5</v>
      </c>
      <c r="O47" s="123">
        <f t="shared" si="1"/>
        <v>8</v>
      </c>
      <c r="P47" s="130">
        <f t="shared" si="1"/>
        <v>-0.39999999999999858</v>
      </c>
      <c r="Q47" s="140">
        <f t="shared" si="1"/>
        <v>-0.29999999999999982</v>
      </c>
    </row>
    <row r="48" spans="2:17" s="4" customFormat="1" ht="14.5" customHeight="1">
      <c r="B48" s="13" t="s">
        <v>39</v>
      </c>
      <c r="C48" s="31" t="s">
        <v>15</v>
      </c>
      <c r="D48" s="48">
        <v>2471</v>
      </c>
      <c r="E48" s="65">
        <v>1479</v>
      </c>
      <c r="F48" s="65">
        <v>1422</v>
      </c>
      <c r="G48" s="65">
        <v>57</v>
      </c>
      <c r="H48" s="65">
        <v>991</v>
      </c>
      <c r="I48" s="81">
        <f t="shared" si="0"/>
        <v>59.9</v>
      </c>
      <c r="J48" s="97">
        <v>3.9</v>
      </c>
      <c r="K48" s="115">
        <f t="shared" si="1"/>
        <v>1</v>
      </c>
      <c r="L48" s="124">
        <f t="shared" si="1"/>
        <v>-6</v>
      </c>
      <c r="M48" s="124">
        <f t="shared" si="1"/>
        <v>2</v>
      </c>
      <c r="N48" s="124">
        <f t="shared" si="1"/>
        <v>-7</v>
      </c>
      <c r="O48" s="124">
        <f t="shared" si="1"/>
        <v>7</v>
      </c>
      <c r="P48" s="131">
        <f t="shared" si="1"/>
        <v>-0.20000000000000284</v>
      </c>
      <c r="Q48" s="141">
        <f t="shared" si="1"/>
        <v>-0.39999999999999991</v>
      </c>
    </row>
    <row r="49" spans="2:17" s="4" customFormat="1" ht="14.5" customHeight="1">
      <c r="B49" s="10"/>
      <c r="C49" s="31" t="s">
        <v>16</v>
      </c>
      <c r="D49" s="48">
        <v>2472</v>
      </c>
      <c r="E49" s="65">
        <v>1474</v>
      </c>
      <c r="F49" s="65">
        <v>1419</v>
      </c>
      <c r="G49" s="65">
        <v>55</v>
      </c>
      <c r="H49" s="65">
        <v>996</v>
      </c>
      <c r="I49" s="81">
        <f t="shared" si="0"/>
        <v>59.6</v>
      </c>
      <c r="J49" s="97">
        <v>3.7</v>
      </c>
      <c r="K49" s="115">
        <f t="shared" si="1"/>
        <v>3</v>
      </c>
      <c r="L49" s="124">
        <f t="shared" si="1"/>
        <v>-1</v>
      </c>
      <c r="M49" s="124">
        <f t="shared" si="1"/>
        <v>6</v>
      </c>
      <c r="N49" s="124">
        <f t="shared" si="1"/>
        <v>-7</v>
      </c>
      <c r="O49" s="124">
        <f t="shared" si="1"/>
        <v>3</v>
      </c>
      <c r="P49" s="131">
        <f t="shared" si="1"/>
        <v>-0.10000000000000142</v>
      </c>
      <c r="Q49" s="141">
        <f t="shared" si="1"/>
        <v>-0.5</v>
      </c>
    </row>
    <row r="50" spans="2:17" s="4" customFormat="1" ht="14.5" customHeight="1">
      <c r="B50" s="10"/>
      <c r="C50" s="31" t="s">
        <v>18</v>
      </c>
      <c r="D50" s="48">
        <v>2472</v>
      </c>
      <c r="E50" s="65">
        <v>1482</v>
      </c>
      <c r="F50" s="65">
        <v>1426</v>
      </c>
      <c r="G50" s="65">
        <v>56</v>
      </c>
      <c r="H50" s="65">
        <v>988</v>
      </c>
      <c r="I50" s="81">
        <f t="shared" si="0"/>
        <v>60</v>
      </c>
      <c r="J50" s="97">
        <v>3.8</v>
      </c>
      <c r="K50" s="115">
        <f t="shared" si="1"/>
        <v>2</v>
      </c>
      <c r="L50" s="124">
        <f t="shared" si="1"/>
        <v>11</v>
      </c>
      <c r="M50" s="124">
        <f t="shared" si="1"/>
        <v>14</v>
      </c>
      <c r="N50" s="124">
        <f t="shared" si="1"/>
        <v>-3</v>
      </c>
      <c r="O50" s="124">
        <f t="shared" si="1"/>
        <v>-11</v>
      </c>
      <c r="P50" s="131">
        <f t="shared" si="1"/>
        <v>0.39999999999999858</v>
      </c>
      <c r="Q50" s="141">
        <f t="shared" si="1"/>
        <v>-0.20000000000000018</v>
      </c>
    </row>
    <row r="51" spans="2:17" s="4" customFormat="1" ht="14.5" customHeight="1">
      <c r="B51" s="12"/>
      <c r="C51" s="31" t="s">
        <v>20</v>
      </c>
      <c r="D51" s="48">
        <v>2472</v>
      </c>
      <c r="E51" s="65">
        <v>1472</v>
      </c>
      <c r="F51" s="65">
        <v>1415</v>
      </c>
      <c r="G51" s="65">
        <v>57</v>
      </c>
      <c r="H51" s="65">
        <v>998</v>
      </c>
      <c r="I51" s="81">
        <f t="shared" si="0"/>
        <v>59.5</v>
      </c>
      <c r="J51" s="97">
        <v>3.9</v>
      </c>
      <c r="K51" s="115">
        <f t="shared" si="1"/>
        <v>2</v>
      </c>
      <c r="L51" s="124">
        <f t="shared" si="1"/>
        <v>-1</v>
      </c>
      <c r="M51" s="124">
        <f t="shared" si="1"/>
        <v>5</v>
      </c>
      <c r="N51" s="124">
        <f t="shared" si="1"/>
        <v>-5</v>
      </c>
      <c r="O51" s="124">
        <f t="shared" si="1"/>
        <v>1</v>
      </c>
      <c r="P51" s="131">
        <f t="shared" si="1"/>
        <v>-0.10000000000000142</v>
      </c>
      <c r="Q51" s="141">
        <f t="shared" si="1"/>
        <v>-0.30000000000000027</v>
      </c>
    </row>
    <row r="52" spans="2:17" s="4" customFormat="1" ht="14.5" customHeight="1">
      <c r="B52" s="15" t="s">
        <v>66</v>
      </c>
      <c r="C52" s="32" t="s">
        <v>12</v>
      </c>
      <c r="D52" s="49">
        <v>2473</v>
      </c>
      <c r="E52" s="64">
        <v>1458</v>
      </c>
      <c r="F52" s="64">
        <v>1402</v>
      </c>
      <c r="G52" s="64">
        <v>55</v>
      </c>
      <c r="H52" s="64">
        <v>1015</v>
      </c>
      <c r="I52" s="80">
        <f t="shared" si="0"/>
        <v>59</v>
      </c>
      <c r="J52" s="96">
        <v>3.8</v>
      </c>
      <c r="K52" s="114">
        <f t="shared" si="1"/>
        <v>1</v>
      </c>
      <c r="L52" s="123">
        <f t="shared" si="1"/>
        <v>7</v>
      </c>
      <c r="M52" s="123">
        <f t="shared" si="1"/>
        <v>9</v>
      </c>
      <c r="N52" s="123">
        <f t="shared" si="1"/>
        <v>-3</v>
      </c>
      <c r="O52" s="123">
        <f t="shared" si="1"/>
        <v>-3</v>
      </c>
      <c r="P52" s="130">
        <f t="shared" si="1"/>
        <v>0.29999999999999716</v>
      </c>
      <c r="Q52" s="140">
        <f t="shared" si="1"/>
        <v>-0.20000000000000018</v>
      </c>
    </row>
    <row r="53" spans="2:17" s="4" customFormat="1" ht="14.5" customHeight="1">
      <c r="B53" s="13" t="s">
        <v>0</v>
      </c>
      <c r="C53" s="31" t="s">
        <v>15</v>
      </c>
      <c r="D53" s="48">
        <v>2473</v>
      </c>
      <c r="E53" s="65">
        <v>1491</v>
      </c>
      <c r="F53" s="65">
        <v>1438</v>
      </c>
      <c r="G53" s="65">
        <v>53</v>
      </c>
      <c r="H53" s="65">
        <v>982</v>
      </c>
      <c r="I53" s="81">
        <f t="shared" si="0"/>
        <v>60.3</v>
      </c>
      <c r="J53" s="97">
        <v>3.6</v>
      </c>
      <c r="K53" s="115">
        <f t="shared" si="1"/>
        <v>2</v>
      </c>
      <c r="L53" s="124">
        <f t="shared" si="1"/>
        <v>12</v>
      </c>
      <c r="M53" s="124">
        <f t="shared" si="1"/>
        <v>16</v>
      </c>
      <c r="N53" s="124">
        <f t="shared" si="1"/>
        <v>-4</v>
      </c>
      <c r="O53" s="124">
        <f t="shared" si="1"/>
        <v>-9</v>
      </c>
      <c r="P53" s="131">
        <f t="shared" si="1"/>
        <v>0.39999999999999858</v>
      </c>
      <c r="Q53" s="141">
        <f t="shared" si="1"/>
        <v>-0.29999999999999982</v>
      </c>
    </row>
    <row r="54" spans="2:17" s="4" customFormat="1" ht="14.5" customHeight="1">
      <c r="B54" s="10"/>
      <c r="C54" s="31" t="s">
        <v>16</v>
      </c>
      <c r="D54" s="48">
        <v>2473</v>
      </c>
      <c r="E54" s="65">
        <v>1484</v>
      </c>
      <c r="F54" s="65">
        <v>1433</v>
      </c>
      <c r="G54" s="65">
        <v>51</v>
      </c>
      <c r="H54" s="65">
        <v>988</v>
      </c>
      <c r="I54" s="81">
        <f t="shared" si="0"/>
        <v>60</v>
      </c>
      <c r="J54" s="97">
        <v>3.4</v>
      </c>
      <c r="K54" s="115">
        <f t="shared" si="1"/>
        <v>1</v>
      </c>
      <c r="L54" s="124">
        <f t="shared" si="1"/>
        <v>10</v>
      </c>
      <c r="M54" s="124">
        <f t="shared" si="1"/>
        <v>14</v>
      </c>
      <c r="N54" s="124">
        <f t="shared" si="1"/>
        <v>-4</v>
      </c>
      <c r="O54" s="124">
        <f t="shared" si="1"/>
        <v>-8</v>
      </c>
      <c r="P54" s="131">
        <f t="shared" si="1"/>
        <v>0.39999999999999858</v>
      </c>
      <c r="Q54" s="141">
        <f t="shared" si="1"/>
        <v>-0.30000000000000027</v>
      </c>
    </row>
    <row r="55" spans="2:17" s="4" customFormat="1" ht="14.5" customHeight="1">
      <c r="B55" s="10"/>
      <c r="C55" s="31" t="s">
        <v>18</v>
      </c>
      <c r="D55" s="48">
        <v>2474</v>
      </c>
      <c r="E55" s="65">
        <v>1483</v>
      </c>
      <c r="F55" s="65">
        <v>1433</v>
      </c>
      <c r="G55" s="65">
        <v>49</v>
      </c>
      <c r="H55" s="65">
        <v>989</v>
      </c>
      <c r="I55" s="81">
        <f t="shared" si="0"/>
        <v>59.9</v>
      </c>
      <c r="J55" s="97">
        <v>3.3</v>
      </c>
      <c r="K55" s="115">
        <f t="shared" si="1"/>
        <v>2</v>
      </c>
      <c r="L55" s="124">
        <f t="shared" si="1"/>
        <v>1</v>
      </c>
      <c r="M55" s="124">
        <f t="shared" si="1"/>
        <v>7</v>
      </c>
      <c r="N55" s="124">
        <f t="shared" si="1"/>
        <v>-7</v>
      </c>
      <c r="O55" s="124">
        <f t="shared" si="1"/>
        <v>1</v>
      </c>
      <c r="P55" s="131">
        <f t="shared" si="1"/>
        <v>-0.10000000000000142</v>
      </c>
      <c r="Q55" s="141">
        <f t="shared" si="1"/>
        <v>-0.5</v>
      </c>
    </row>
    <row r="56" spans="2:17" s="4" customFormat="1" ht="14.5" customHeight="1">
      <c r="B56" s="12"/>
      <c r="C56" s="31" t="s">
        <v>20</v>
      </c>
      <c r="D56" s="48">
        <v>2473</v>
      </c>
      <c r="E56" s="65">
        <v>1479</v>
      </c>
      <c r="F56" s="65">
        <v>1427</v>
      </c>
      <c r="G56" s="65">
        <v>52</v>
      </c>
      <c r="H56" s="65">
        <v>994</v>
      </c>
      <c r="I56" s="81">
        <f t="shared" si="0"/>
        <v>59.8</v>
      </c>
      <c r="J56" s="97">
        <v>3.5</v>
      </c>
      <c r="K56" s="115">
        <f t="shared" si="1"/>
        <v>1</v>
      </c>
      <c r="L56" s="124">
        <f t="shared" si="1"/>
        <v>7</v>
      </c>
      <c r="M56" s="124">
        <f t="shared" si="1"/>
        <v>12</v>
      </c>
      <c r="N56" s="124">
        <f t="shared" si="1"/>
        <v>-5</v>
      </c>
      <c r="O56" s="124">
        <f t="shared" si="1"/>
        <v>-4</v>
      </c>
      <c r="P56" s="131">
        <f t="shared" si="1"/>
        <v>0.29999999999999716</v>
      </c>
      <c r="Q56" s="141">
        <f t="shared" si="1"/>
        <v>-0.39999999999999991</v>
      </c>
    </row>
    <row r="57" spans="2:17" s="4" customFormat="1" ht="14.5" customHeight="1">
      <c r="B57" s="15" t="s">
        <v>68</v>
      </c>
      <c r="C57" s="32" t="s">
        <v>12</v>
      </c>
      <c r="D57" s="49">
        <v>2473</v>
      </c>
      <c r="E57" s="64">
        <v>1460</v>
      </c>
      <c r="F57" s="64">
        <v>1409</v>
      </c>
      <c r="G57" s="64">
        <v>51</v>
      </c>
      <c r="H57" s="64">
        <v>1012</v>
      </c>
      <c r="I57" s="80">
        <f t="shared" si="0"/>
        <v>59</v>
      </c>
      <c r="J57" s="96">
        <v>3.5</v>
      </c>
      <c r="K57" s="114">
        <f t="shared" si="1"/>
        <v>0</v>
      </c>
      <c r="L57" s="123">
        <f t="shared" si="1"/>
        <v>2</v>
      </c>
      <c r="M57" s="123">
        <f t="shared" si="1"/>
        <v>7</v>
      </c>
      <c r="N57" s="123">
        <f t="shared" si="1"/>
        <v>-4</v>
      </c>
      <c r="O57" s="123">
        <f t="shared" si="1"/>
        <v>-3</v>
      </c>
      <c r="P57" s="130">
        <f t="shared" si="1"/>
        <v>0</v>
      </c>
      <c r="Q57" s="140">
        <f t="shared" si="1"/>
        <v>-0.29999999999999982</v>
      </c>
    </row>
    <row r="58" spans="2:17" s="4" customFormat="1" ht="14.5" customHeight="1">
      <c r="B58" s="13" t="s">
        <v>58</v>
      </c>
      <c r="C58" s="31" t="s">
        <v>15</v>
      </c>
      <c r="D58" s="48">
        <v>2474</v>
      </c>
      <c r="E58" s="65">
        <v>1490</v>
      </c>
      <c r="F58" s="65">
        <v>1439</v>
      </c>
      <c r="G58" s="65">
        <v>50</v>
      </c>
      <c r="H58" s="65">
        <v>984</v>
      </c>
      <c r="I58" s="81">
        <f t="shared" si="0"/>
        <v>60.2</v>
      </c>
      <c r="J58" s="97">
        <v>3.4</v>
      </c>
      <c r="K58" s="116">
        <f t="shared" si="1"/>
        <v>1</v>
      </c>
      <c r="L58" s="125">
        <f t="shared" si="1"/>
        <v>-1</v>
      </c>
      <c r="M58" s="125">
        <f t="shared" si="1"/>
        <v>1</v>
      </c>
      <c r="N58" s="125">
        <f t="shared" si="1"/>
        <v>-3</v>
      </c>
      <c r="O58" s="125">
        <f t="shared" si="1"/>
        <v>2</v>
      </c>
      <c r="P58" s="131">
        <f t="shared" si="1"/>
        <v>-9.9999999999994316e-002</v>
      </c>
      <c r="Q58" s="142">
        <f t="shared" si="1"/>
        <v>-0.20000000000000018</v>
      </c>
    </row>
    <row r="59" spans="2:17" s="4" customFormat="1" ht="14.5" customHeight="1">
      <c r="B59" s="10"/>
      <c r="C59" s="31" t="s">
        <v>16</v>
      </c>
      <c r="D59" s="48">
        <v>2474</v>
      </c>
      <c r="E59" s="65">
        <v>1474</v>
      </c>
      <c r="F59" s="65">
        <v>1423</v>
      </c>
      <c r="G59" s="65">
        <v>52</v>
      </c>
      <c r="H59" s="65">
        <v>1000</v>
      </c>
      <c r="I59" s="81">
        <f t="shared" si="0"/>
        <v>59.6</v>
      </c>
      <c r="J59" s="97">
        <v>3.5</v>
      </c>
      <c r="K59" s="116">
        <f t="shared" si="1"/>
        <v>1</v>
      </c>
      <c r="L59" s="125">
        <f t="shared" si="1"/>
        <v>-10</v>
      </c>
      <c r="M59" s="125">
        <f t="shared" si="1"/>
        <v>-10</v>
      </c>
      <c r="N59" s="125">
        <f t="shared" si="1"/>
        <v>1</v>
      </c>
      <c r="O59" s="125">
        <f t="shared" si="1"/>
        <v>12</v>
      </c>
      <c r="P59" s="131">
        <f t="shared" si="1"/>
        <v>-0.39999999999999858</v>
      </c>
      <c r="Q59" s="142">
        <f t="shared" si="1"/>
        <v>0.10000000000000009</v>
      </c>
    </row>
    <row r="60" spans="2:17" s="4" customFormat="1" ht="14.5" customHeight="1">
      <c r="B60" s="10"/>
      <c r="C60" s="31" t="s">
        <v>18</v>
      </c>
      <c r="D60" s="48">
        <v>2475</v>
      </c>
      <c r="E60" s="65">
        <v>1470</v>
      </c>
      <c r="F60" s="65">
        <v>1418</v>
      </c>
      <c r="G60" s="65">
        <v>52</v>
      </c>
      <c r="H60" s="65">
        <v>1004</v>
      </c>
      <c r="I60" s="81">
        <f t="shared" si="0"/>
        <v>59.4</v>
      </c>
      <c r="J60" s="97">
        <v>3.5</v>
      </c>
      <c r="K60" s="116">
        <f t="shared" si="1"/>
        <v>1</v>
      </c>
      <c r="L60" s="125">
        <f t="shared" si="1"/>
        <v>-13</v>
      </c>
      <c r="M60" s="125">
        <f t="shared" si="1"/>
        <v>-15</v>
      </c>
      <c r="N60" s="125">
        <f t="shared" si="1"/>
        <v>3</v>
      </c>
      <c r="O60" s="125">
        <f t="shared" si="1"/>
        <v>15</v>
      </c>
      <c r="P60" s="131">
        <f t="shared" si="1"/>
        <v>-0.5</v>
      </c>
      <c r="Q60" s="142">
        <f t="shared" si="1"/>
        <v>0.20000000000000018</v>
      </c>
    </row>
    <row r="61" spans="2:17" s="4" customFormat="1" ht="14.5" customHeight="1">
      <c r="B61" s="12"/>
      <c r="C61" s="31" t="s">
        <v>20</v>
      </c>
      <c r="D61" s="48">
        <v>2474</v>
      </c>
      <c r="E61" s="65">
        <v>1473</v>
      </c>
      <c r="F61" s="65">
        <v>1422</v>
      </c>
      <c r="G61" s="65">
        <v>51</v>
      </c>
      <c r="H61" s="65">
        <v>1000</v>
      </c>
      <c r="I61" s="81">
        <f t="shared" si="0"/>
        <v>59.5</v>
      </c>
      <c r="J61" s="97">
        <v>3.5</v>
      </c>
      <c r="K61" s="116">
        <f t="shared" si="1"/>
        <v>1</v>
      </c>
      <c r="L61" s="125">
        <f t="shared" si="1"/>
        <v>-6</v>
      </c>
      <c r="M61" s="125">
        <f t="shared" si="1"/>
        <v>-5</v>
      </c>
      <c r="N61" s="125">
        <f t="shared" si="1"/>
        <v>-1</v>
      </c>
      <c r="O61" s="125">
        <f t="shared" si="1"/>
        <v>6</v>
      </c>
      <c r="P61" s="131">
        <f t="shared" si="1"/>
        <v>-0.29999999999999716</v>
      </c>
      <c r="Q61" s="142">
        <f t="shared" si="1"/>
        <v>0</v>
      </c>
    </row>
    <row r="62" spans="2:17" s="4" customFormat="1" ht="14.5" customHeight="1">
      <c r="B62" s="15" t="s">
        <v>47</v>
      </c>
      <c r="C62" s="32" t="s">
        <v>12</v>
      </c>
      <c r="D62" s="49">
        <v>2476</v>
      </c>
      <c r="E62" s="64">
        <v>1448</v>
      </c>
      <c r="F62" s="64">
        <v>1394</v>
      </c>
      <c r="G62" s="64">
        <v>53</v>
      </c>
      <c r="H62" s="64">
        <v>1028</v>
      </c>
      <c r="I62" s="80">
        <f t="shared" si="0"/>
        <v>58.5</v>
      </c>
      <c r="J62" s="96">
        <v>3.7</v>
      </c>
      <c r="K62" s="114">
        <f t="shared" si="1"/>
        <v>3</v>
      </c>
      <c r="L62" s="123">
        <f t="shared" si="1"/>
        <v>-12</v>
      </c>
      <c r="M62" s="123">
        <f t="shared" si="1"/>
        <v>-15</v>
      </c>
      <c r="N62" s="123">
        <f t="shared" si="1"/>
        <v>2</v>
      </c>
      <c r="O62" s="123">
        <f t="shared" si="1"/>
        <v>16</v>
      </c>
      <c r="P62" s="130">
        <f t="shared" si="1"/>
        <v>-0.5</v>
      </c>
      <c r="Q62" s="140">
        <f t="shared" si="1"/>
        <v>0.20000000000000018</v>
      </c>
    </row>
    <row r="63" spans="2:17" s="4" customFormat="1" ht="14.5" customHeight="1">
      <c r="B63" s="13" t="s">
        <v>69</v>
      </c>
      <c r="C63" s="31" t="s">
        <v>15</v>
      </c>
      <c r="D63" s="48">
        <v>2475</v>
      </c>
      <c r="E63" s="65">
        <v>1478</v>
      </c>
      <c r="F63" s="65">
        <v>1423</v>
      </c>
      <c r="G63" s="65">
        <v>55</v>
      </c>
      <c r="H63" s="65">
        <v>997</v>
      </c>
      <c r="I63" s="81">
        <f t="shared" si="0"/>
        <v>59.7</v>
      </c>
      <c r="J63" s="97">
        <v>3.7</v>
      </c>
      <c r="K63" s="115">
        <f t="shared" si="1"/>
        <v>1</v>
      </c>
      <c r="L63" s="124">
        <f t="shared" si="1"/>
        <v>-12</v>
      </c>
      <c r="M63" s="124">
        <f t="shared" si="1"/>
        <v>-16</v>
      </c>
      <c r="N63" s="124">
        <f t="shared" si="1"/>
        <v>5</v>
      </c>
      <c r="O63" s="124">
        <f t="shared" si="1"/>
        <v>13</v>
      </c>
      <c r="P63" s="131">
        <f t="shared" si="1"/>
        <v>-0.5</v>
      </c>
      <c r="Q63" s="141">
        <f t="shared" si="1"/>
        <v>0.30000000000000027</v>
      </c>
    </row>
    <row r="64" spans="2:17" s="4" customFormat="1" ht="14.5" customHeight="1">
      <c r="B64" s="10"/>
      <c r="C64" s="31" t="s">
        <v>16</v>
      </c>
      <c r="D64" s="48">
        <v>2475</v>
      </c>
      <c r="E64" s="65">
        <v>1465</v>
      </c>
      <c r="F64" s="65">
        <v>1410</v>
      </c>
      <c r="G64" s="65">
        <v>55</v>
      </c>
      <c r="H64" s="65">
        <v>1009</v>
      </c>
      <c r="I64" s="81">
        <f t="shared" si="0"/>
        <v>59.2</v>
      </c>
      <c r="J64" s="97">
        <v>3.8</v>
      </c>
      <c r="K64" s="115">
        <f t="shared" si="1"/>
        <v>1</v>
      </c>
      <c r="L64" s="124">
        <f t="shared" si="1"/>
        <v>-9</v>
      </c>
      <c r="M64" s="124">
        <f t="shared" si="1"/>
        <v>-13</v>
      </c>
      <c r="N64" s="124">
        <f t="shared" si="1"/>
        <v>3</v>
      </c>
      <c r="O64" s="124">
        <f t="shared" si="1"/>
        <v>9</v>
      </c>
      <c r="P64" s="131">
        <f t="shared" si="1"/>
        <v>-0.39999999999999858</v>
      </c>
      <c r="Q64" s="141">
        <f t="shared" si="1"/>
        <v>0.29999999999999982</v>
      </c>
    </row>
    <row r="65" spans="2:17" s="4" customFormat="1" ht="14.5" customHeight="1">
      <c r="B65" s="10"/>
      <c r="C65" s="31" t="s">
        <v>18</v>
      </c>
      <c r="D65" s="48">
        <v>2474</v>
      </c>
      <c r="E65" s="65">
        <v>1464</v>
      </c>
      <c r="F65" s="65">
        <v>1408</v>
      </c>
      <c r="G65" s="65">
        <v>56</v>
      </c>
      <c r="H65" s="65">
        <v>1010</v>
      </c>
      <c r="I65" s="81">
        <f t="shared" si="0"/>
        <v>59.2</v>
      </c>
      <c r="J65" s="97">
        <v>3.8</v>
      </c>
      <c r="K65" s="115">
        <f t="shared" si="1"/>
        <v>-1</v>
      </c>
      <c r="L65" s="124">
        <f t="shared" si="1"/>
        <v>-6</v>
      </c>
      <c r="M65" s="124">
        <f t="shared" si="1"/>
        <v>-10</v>
      </c>
      <c r="N65" s="124">
        <f t="shared" si="1"/>
        <v>4</v>
      </c>
      <c r="O65" s="124">
        <f t="shared" si="1"/>
        <v>6</v>
      </c>
      <c r="P65" s="131">
        <f t="shared" si="1"/>
        <v>-0.19999999999999574</v>
      </c>
      <c r="Q65" s="141">
        <f t="shared" si="1"/>
        <v>0.29999999999999982</v>
      </c>
    </row>
    <row r="66" spans="2:17" s="4" customFormat="1" ht="14.5" customHeight="1">
      <c r="B66" s="12"/>
      <c r="C66" s="31" t="s">
        <v>20</v>
      </c>
      <c r="D66" s="48">
        <v>2475</v>
      </c>
      <c r="E66" s="65">
        <v>1464</v>
      </c>
      <c r="F66" s="65">
        <v>1409</v>
      </c>
      <c r="G66" s="65">
        <v>55</v>
      </c>
      <c r="H66" s="65">
        <v>1011</v>
      </c>
      <c r="I66" s="81">
        <f t="shared" si="0"/>
        <v>59.2</v>
      </c>
      <c r="J66" s="97">
        <v>3.8</v>
      </c>
      <c r="K66" s="116">
        <f t="shared" si="1"/>
        <v>1</v>
      </c>
      <c r="L66" s="125">
        <f t="shared" si="1"/>
        <v>-9</v>
      </c>
      <c r="M66" s="125">
        <f t="shared" si="1"/>
        <v>-13</v>
      </c>
      <c r="N66" s="125">
        <f t="shared" si="1"/>
        <v>4</v>
      </c>
      <c r="O66" s="125">
        <f t="shared" si="1"/>
        <v>11</v>
      </c>
      <c r="P66" s="131">
        <f t="shared" si="1"/>
        <v>-0.29999999999999716</v>
      </c>
      <c r="Q66" s="142">
        <f t="shared" si="1"/>
        <v>0.29999999999999982</v>
      </c>
    </row>
    <row r="67" spans="2:17" s="4" customFormat="1" ht="14.5" customHeight="1">
      <c r="B67" s="15" t="s">
        <v>3</v>
      </c>
      <c r="C67" s="32" t="s">
        <v>12</v>
      </c>
      <c r="D67" s="50">
        <v>2474</v>
      </c>
      <c r="E67" s="66">
        <v>1446</v>
      </c>
      <c r="F67" s="66">
        <v>1384</v>
      </c>
      <c r="G67" s="66">
        <v>62</v>
      </c>
      <c r="H67" s="66">
        <v>1026</v>
      </c>
      <c r="I67" s="82">
        <f t="shared" si="0"/>
        <v>58.4</v>
      </c>
      <c r="J67" s="98">
        <v>4.3</v>
      </c>
      <c r="K67" s="114">
        <f t="shared" si="1"/>
        <v>-2</v>
      </c>
      <c r="L67" s="123">
        <f t="shared" si="1"/>
        <v>-2</v>
      </c>
      <c r="M67" s="123">
        <f t="shared" si="1"/>
        <v>-10</v>
      </c>
      <c r="N67" s="123">
        <f t="shared" si="1"/>
        <v>9</v>
      </c>
      <c r="O67" s="123">
        <f t="shared" si="1"/>
        <v>-2</v>
      </c>
      <c r="P67" s="130">
        <f t="shared" si="1"/>
        <v>-0.10000000000000142</v>
      </c>
      <c r="Q67" s="140">
        <f t="shared" si="1"/>
        <v>0.59999999999999964</v>
      </c>
    </row>
    <row r="68" spans="2:17" s="4" customFormat="1" ht="14.5" customHeight="1">
      <c r="B68" s="13" t="s">
        <v>26</v>
      </c>
      <c r="C68" s="31" t="s">
        <v>15</v>
      </c>
      <c r="D68" s="51">
        <v>2474</v>
      </c>
      <c r="E68" s="67">
        <v>1478</v>
      </c>
      <c r="F68" s="67">
        <v>1413</v>
      </c>
      <c r="G68" s="67">
        <v>64</v>
      </c>
      <c r="H68" s="67">
        <v>996</v>
      </c>
      <c r="I68" s="83">
        <f t="shared" si="0"/>
        <v>59.7</v>
      </c>
      <c r="J68" s="99">
        <v>4.3</v>
      </c>
      <c r="K68" s="115">
        <f t="shared" si="1"/>
        <v>-1</v>
      </c>
      <c r="L68" s="124">
        <f t="shared" si="1"/>
        <v>0</v>
      </c>
      <c r="M68" s="124">
        <f t="shared" si="1"/>
        <v>-10</v>
      </c>
      <c r="N68" s="124">
        <f t="shared" si="1"/>
        <v>9</v>
      </c>
      <c r="O68" s="124">
        <f t="shared" si="1"/>
        <v>-1</v>
      </c>
      <c r="P68" s="131">
        <f t="shared" si="1"/>
        <v>0</v>
      </c>
      <c r="Q68" s="141">
        <f t="shared" si="1"/>
        <v>0.59999999999999964</v>
      </c>
    </row>
    <row r="69" spans="2:17" s="4" customFormat="1" ht="14.5" customHeight="1">
      <c r="B69" s="10"/>
      <c r="C69" s="31" t="s">
        <v>16</v>
      </c>
      <c r="D69" s="51">
        <v>2474</v>
      </c>
      <c r="E69" s="67">
        <v>1466</v>
      </c>
      <c r="F69" s="67">
        <v>1402</v>
      </c>
      <c r="G69" s="67">
        <v>64</v>
      </c>
      <c r="H69" s="67">
        <v>1006</v>
      </c>
      <c r="I69" s="83">
        <f t="shared" si="0"/>
        <v>59.3</v>
      </c>
      <c r="J69" s="99">
        <v>4.4000000000000004</v>
      </c>
      <c r="K69" s="115">
        <f t="shared" si="1"/>
        <v>-1</v>
      </c>
      <c r="L69" s="124">
        <f t="shared" si="1"/>
        <v>1</v>
      </c>
      <c r="M69" s="124">
        <f t="shared" si="1"/>
        <v>-8</v>
      </c>
      <c r="N69" s="124">
        <f t="shared" si="1"/>
        <v>9</v>
      </c>
      <c r="O69" s="124">
        <f t="shared" si="1"/>
        <v>-3</v>
      </c>
      <c r="P69" s="131">
        <f t="shared" si="1"/>
        <v>9.9999999999994316e-002</v>
      </c>
      <c r="Q69" s="141">
        <f t="shared" si="1"/>
        <v>0.60000000000000053</v>
      </c>
    </row>
    <row r="70" spans="2:17" s="4" customFormat="1" ht="14.5" customHeight="1">
      <c r="B70" s="10"/>
      <c r="C70" s="31" t="s">
        <v>18</v>
      </c>
      <c r="D70" s="51">
        <v>2474</v>
      </c>
      <c r="E70" s="67">
        <v>1463</v>
      </c>
      <c r="F70" s="67">
        <v>1399</v>
      </c>
      <c r="G70" s="67">
        <v>64</v>
      </c>
      <c r="H70" s="67">
        <v>1011</v>
      </c>
      <c r="I70" s="83">
        <f t="shared" si="0"/>
        <v>59.1</v>
      </c>
      <c r="J70" s="99">
        <v>4.4000000000000004</v>
      </c>
      <c r="K70" s="115">
        <f t="shared" si="1"/>
        <v>0</v>
      </c>
      <c r="L70" s="124">
        <f t="shared" si="1"/>
        <v>-1</v>
      </c>
      <c r="M70" s="124">
        <f t="shared" si="1"/>
        <v>-9</v>
      </c>
      <c r="N70" s="124">
        <f t="shared" si="1"/>
        <v>8</v>
      </c>
      <c r="O70" s="124">
        <f t="shared" si="1"/>
        <v>1</v>
      </c>
      <c r="P70" s="131">
        <f t="shared" si="1"/>
        <v>-0.10000000000000142</v>
      </c>
      <c r="Q70" s="141">
        <f t="shared" si="1"/>
        <v>0.60000000000000053</v>
      </c>
    </row>
    <row r="71" spans="2:17" s="4" customFormat="1" ht="14.5" customHeight="1">
      <c r="B71" s="12"/>
      <c r="C71" s="31" t="s">
        <v>20</v>
      </c>
      <c r="D71" s="48">
        <v>2474</v>
      </c>
      <c r="E71" s="65">
        <v>1463</v>
      </c>
      <c r="F71" s="65">
        <v>1400</v>
      </c>
      <c r="G71" s="65">
        <v>63</v>
      </c>
      <c r="H71" s="65">
        <v>1010</v>
      </c>
      <c r="I71" s="81">
        <f t="shared" ref="I71:I134" si="2">ROUND(E71/D71*100,1)</f>
        <v>59.1</v>
      </c>
      <c r="J71" s="97">
        <v>4.3</v>
      </c>
      <c r="K71" s="115">
        <f t="shared" si="1"/>
        <v>-1</v>
      </c>
      <c r="L71" s="124">
        <f t="shared" si="1"/>
        <v>-1</v>
      </c>
      <c r="M71" s="124">
        <f t="shared" si="1"/>
        <v>-9</v>
      </c>
      <c r="N71" s="124">
        <f t="shared" si="1"/>
        <v>8</v>
      </c>
      <c r="O71" s="124">
        <f t="shared" si="1"/>
        <v>-1</v>
      </c>
      <c r="P71" s="131">
        <f t="shared" si="1"/>
        <v>-0.10000000000000142</v>
      </c>
      <c r="Q71" s="141">
        <f t="shared" si="1"/>
        <v>0.5</v>
      </c>
    </row>
    <row r="72" spans="2:17" s="4" customFormat="1" ht="14.5" customHeight="1">
      <c r="B72" s="15" t="s">
        <v>43</v>
      </c>
      <c r="C72" s="32" t="s">
        <v>12</v>
      </c>
      <c r="D72" s="50">
        <v>2473</v>
      </c>
      <c r="E72" s="66">
        <v>1441</v>
      </c>
      <c r="F72" s="66">
        <v>1378</v>
      </c>
      <c r="G72" s="66">
        <v>63</v>
      </c>
      <c r="H72" s="66">
        <v>1032</v>
      </c>
      <c r="I72" s="82">
        <f t="shared" si="2"/>
        <v>58.3</v>
      </c>
      <c r="J72" s="98">
        <v>4.4000000000000004</v>
      </c>
      <c r="K72" s="114">
        <f t="shared" si="1"/>
        <v>-1</v>
      </c>
      <c r="L72" s="123">
        <f t="shared" si="1"/>
        <v>-5</v>
      </c>
      <c r="M72" s="123">
        <f t="shared" si="1"/>
        <v>-6</v>
      </c>
      <c r="N72" s="123">
        <f t="shared" si="1"/>
        <v>1</v>
      </c>
      <c r="O72" s="123">
        <f t="shared" si="1"/>
        <v>6</v>
      </c>
      <c r="P72" s="130">
        <f t="shared" si="1"/>
        <v>-0.10000000000000142</v>
      </c>
      <c r="Q72" s="140">
        <f t="shared" si="1"/>
        <v>0.10000000000000053</v>
      </c>
    </row>
    <row r="73" spans="2:17" s="4" customFormat="1" ht="14.5" customHeight="1">
      <c r="B73" s="13" t="s">
        <v>54</v>
      </c>
      <c r="C73" s="31" t="s">
        <v>15</v>
      </c>
      <c r="D73" s="51">
        <v>2473</v>
      </c>
      <c r="E73" s="67">
        <v>1469</v>
      </c>
      <c r="F73" s="67">
        <v>1407</v>
      </c>
      <c r="G73" s="67">
        <v>62</v>
      </c>
      <c r="H73" s="67">
        <v>1004</v>
      </c>
      <c r="I73" s="83">
        <f t="shared" si="2"/>
        <v>59.4</v>
      </c>
      <c r="J73" s="99">
        <v>4.2</v>
      </c>
      <c r="K73" s="115">
        <f t="shared" si="1"/>
        <v>-1</v>
      </c>
      <c r="L73" s="124">
        <f t="shared" si="1"/>
        <v>-9</v>
      </c>
      <c r="M73" s="124">
        <f t="shared" si="1"/>
        <v>-6</v>
      </c>
      <c r="N73" s="124">
        <f t="shared" si="1"/>
        <v>-2</v>
      </c>
      <c r="O73" s="124">
        <f t="shared" si="1"/>
        <v>8</v>
      </c>
      <c r="P73" s="131">
        <f t="shared" si="1"/>
        <v>-0.30000000000000426</v>
      </c>
      <c r="Q73" s="141">
        <f t="shared" si="1"/>
        <v>-9.9999999999999645e-002</v>
      </c>
    </row>
    <row r="74" spans="2:17" s="4" customFormat="1" ht="14.5" customHeight="1">
      <c r="B74" s="10"/>
      <c r="C74" s="31" t="s">
        <v>16</v>
      </c>
      <c r="D74" s="51">
        <v>2473</v>
      </c>
      <c r="E74" s="67">
        <v>1454</v>
      </c>
      <c r="F74" s="67">
        <v>1396</v>
      </c>
      <c r="G74" s="67">
        <v>59</v>
      </c>
      <c r="H74" s="67">
        <v>1017</v>
      </c>
      <c r="I74" s="83">
        <f t="shared" si="2"/>
        <v>58.8</v>
      </c>
      <c r="J74" s="99">
        <v>4.0999999999999996</v>
      </c>
      <c r="K74" s="115">
        <f t="shared" si="1"/>
        <v>-1</v>
      </c>
      <c r="L74" s="124">
        <f t="shared" si="1"/>
        <v>-12</v>
      </c>
      <c r="M74" s="124">
        <f t="shared" si="1"/>
        <v>-6</v>
      </c>
      <c r="N74" s="124">
        <f t="shared" si="1"/>
        <v>-5</v>
      </c>
      <c r="O74" s="124">
        <f t="shared" si="1"/>
        <v>11</v>
      </c>
      <c r="P74" s="131">
        <f t="shared" si="1"/>
        <v>-0.5</v>
      </c>
      <c r="Q74" s="141">
        <f t="shared" si="1"/>
        <v>-0.30000000000000071</v>
      </c>
    </row>
    <row r="75" spans="2:17" s="4" customFormat="1" ht="14.5" customHeight="1">
      <c r="B75" s="10"/>
      <c r="C75" s="31" t="s">
        <v>18</v>
      </c>
      <c r="D75" s="51">
        <v>2474</v>
      </c>
      <c r="E75" s="67">
        <v>1451</v>
      </c>
      <c r="F75" s="67">
        <v>1395</v>
      </c>
      <c r="G75" s="67">
        <v>56</v>
      </c>
      <c r="H75" s="67">
        <v>1021</v>
      </c>
      <c r="I75" s="83">
        <f t="shared" si="2"/>
        <v>58.6</v>
      </c>
      <c r="J75" s="99">
        <v>3.9</v>
      </c>
      <c r="K75" s="115">
        <f t="shared" si="1"/>
        <v>0</v>
      </c>
      <c r="L75" s="124">
        <f t="shared" si="1"/>
        <v>-12</v>
      </c>
      <c r="M75" s="124">
        <f t="shared" si="1"/>
        <v>-4</v>
      </c>
      <c r="N75" s="124">
        <f t="shared" si="1"/>
        <v>-8</v>
      </c>
      <c r="O75" s="124">
        <f t="shared" si="1"/>
        <v>10</v>
      </c>
      <c r="P75" s="131">
        <f t="shared" si="1"/>
        <v>-0.5</v>
      </c>
      <c r="Q75" s="141">
        <f t="shared" si="1"/>
        <v>-0.50000000000000044</v>
      </c>
    </row>
    <row r="76" spans="2:17" s="4" customFormat="1" ht="14.5" customHeight="1">
      <c r="B76" s="16"/>
      <c r="C76" s="33" t="s">
        <v>20</v>
      </c>
      <c r="D76" s="52">
        <v>2473</v>
      </c>
      <c r="E76" s="68">
        <v>1454</v>
      </c>
      <c r="F76" s="68">
        <v>1394</v>
      </c>
      <c r="G76" s="68">
        <v>60</v>
      </c>
      <c r="H76" s="68">
        <v>1018</v>
      </c>
      <c r="I76" s="84">
        <f t="shared" si="2"/>
        <v>58.8</v>
      </c>
      <c r="J76" s="100">
        <v>4.0999999999999996</v>
      </c>
      <c r="K76" s="117">
        <f t="shared" ref="K76:Q139" si="3">IF(D76="","",D76-D71)</f>
        <v>-1</v>
      </c>
      <c r="L76" s="126">
        <f t="shared" si="3"/>
        <v>-9</v>
      </c>
      <c r="M76" s="126">
        <f t="shared" si="3"/>
        <v>-6</v>
      </c>
      <c r="N76" s="126">
        <f t="shared" si="3"/>
        <v>-3</v>
      </c>
      <c r="O76" s="126">
        <f t="shared" si="3"/>
        <v>8</v>
      </c>
      <c r="P76" s="132">
        <f t="shared" si="3"/>
        <v>-0.30000000000000426</v>
      </c>
      <c r="Q76" s="143">
        <f t="shared" si="3"/>
        <v>-0.20000000000000018</v>
      </c>
    </row>
    <row r="77" spans="2:17" s="4" customFormat="1" ht="14.5" customHeight="1">
      <c r="B77" s="15" t="s">
        <v>70</v>
      </c>
      <c r="C77" s="32" t="s">
        <v>12</v>
      </c>
      <c r="D77" s="50">
        <v>2473</v>
      </c>
      <c r="E77" s="66">
        <v>1425</v>
      </c>
      <c r="F77" s="66">
        <v>1370</v>
      </c>
      <c r="G77" s="66">
        <v>55</v>
      </c>
      <c r="H77" s="66">
        <v>1048</v>
      </c>
      <c r="I77" s="82">
        <f t="shared" si="2"/>
        <v>57.6</v>
      </c>
      <c r="J77" s="98">
        <v>3.9</v>
      </c>
      <c r="K77" s="114">
        <f t="shared" si="3"/>
        <v>0</v>
      </c>
      <c r="L77" s="123">
        <f t="shared" si="3"/>
        <v>-16</v>
      </c>
      <c r="M77" s="123">
        <f t="shared" si="3"/>
        <v>-8</v>
      </c>
      <c r="N77" s="123">
        <f t="shared" si="3"/>
        <v>-8</v>
      </c>
      <c r="O77" s="123">
        <f t="shared" si="3"/>
        <v>16</v>
      </c>
      <c r="P77" s="130">
        <f t="shared" si="3"/>
        <v>-0.69999999999999574</v>
      </c>
      <c r="Q77" s="140">
        <f t="shared" si="3"/>
        <v>-0.50000000000000044</v>
      </c>
    </row>
    <row r="78" spans="2:17" s="4" customFormat="1" ht="14.5" customHeight="1">
      <c r="B78" s="13" t="s">
        <v>7</v>
      </c>
      <c r="C78" s="31" t="s">
        <v>15</v>
      </c>
      <c r="D78" s="51">
        <v>2473</v>
      </c>
      <c r="E78" s="67">
        <v>1450</v>
      </c>
      <c r="F78" s="67">
        <v>1398</v>
      </c>
      <c r="G78" s="67">
        <v>52</v>
      </c>
      <c r="H78" s="67">
        <v>1023</v>
      </c>
      <c r="I78" s="83">
        <f t="shared" si="2"/>
        <v>58.6</v>
      </c>
      <c r="J78" s="99">
        <v>3.6</v>
      </c>
      <c r="K78" s="115">
        <f t="shared" si="3"/>
        <v>0</v>
      </c>
      <c r="L78" s="124">
        <f t="shared" si="3"/>
        <v>-19</v>
      </c>
      <c r="M78" s="124">
        <f t="shared" si="3"/>
        <v>-9</v>
      </c>
      <c r="N78" s="124">
        <f t="shared" si="3"/>
        <v>-10</v>
      </c>
      <c r="O78" s="124">
        <f t="shared" si="3"/>
        <v>19</v>
      </c>
      <c r="P78" s="131">
        <f t="shared" si="3"/>
        <v>-0.79999999999999716</v>
      </c>
      <c r="Q78" s="141">
        <f t="shared" si="3"/>
        <v>-0.60000000000000009</v>
      </c>
    </row>
    <row r="79" spans="2:17" s="4" customFormat="1" ht="14.5" customHeight="1">
      <c r="B79" s="12"/>
      <c r="C79" s="31" t="s">
        <v>16</v>
      </c>
      <c r="D79" s="51">
        <v>2472</v>
      </c>
      <c r="E79" s="67">
        <v>1441</v>
      </c>
      <c r="F79" s="67">
        <v>1390</v>
      </c>
      <c r="G79" s="67">
        <v>51</v>
      </c>
      <c r="H79" s="67">
        <v>1029</v>
      </c>
      <c r="I79" s="83">
        <f t="shared" si="2"/>
        <v>58.3</v>
      </c>
      <c r="J79" s="99">
        <v>3.5</v>
      </c>
      <c r="K79" s="115">
        <f t="shared" si="3"/>
        <v>-1</v>
      </c>
      <c r="L79" s="124">
        <f t="shared" si="3"/>
        <v>-13</v>
      </c>
      <c r="M79" s="124">
        <f t="shared" si="3"/>
        <v>-6</v>
      </c>
      <c r="N79" s="124">
        <f t="shared" si="3"/>
        <v>-8</v>
      </c>
      <c r="O79" s="124">
        <f t="shared" si="3"/>
        <v>12</v>
      </c>
      <c r="P79" s="131">
        <f t="shared" si="3"/>
        <v>-0.5</v>
      </c>
      <c r="Q79" s="141">
        <f t="shared" si="3"/>
        <v>-0.59999999999999964</v>
      </c>
    </row>
    <row r="80" spans="2:17" s="4" customFormat="1" ht="14.5" customHeight="1">
      <c r="B80" s="12"/>
      <c r="C80" s="31" t="s">
        <v>18</v>
      </c>
      <c r="D80" s="51">
        <v>2473</v>
      </c>
      <c r="E80" s="67">
        <v>1440</v>
      </c>
      <c r="F80" s="67">
        <v>1390</v>
      </c>
      <c r="G80" s="67">
        <v>51</v>
      </c>
      <c r="H80" s="67">
        <v>1032</v>
      </c>
      <c r="I80" s="83">
        <f t="shared" si="2"/>
        <v>58.2</v>
      </c>
      <c r="J80" s="99">
        <v>3.5</v>
      </c>
      <c r="K80" s="115">
        <f t="shared" si="3"/>
        <v>-1</v>
      </c>
      <c r="L80" s="124">
        <f t="shared" si="3"/>
        <v>-11</v>
      </c>
      <c r="M80" s="124">
        <f t="shared" si="3"/>
        <v>-5</v>
      </c>
      <c r="N80" s="124">
        <f t="shared" si="3"/>
        <v>-5</v>
      </c>
      <c r="O80" s="124">
        <f t="shared" si="3"/>
        <v>11</v>
      </c>
      <c r="P80" s="131">
        <f t="shared" si="3"/>
        <v>-0.39999999999999858</v>
      </c>
      <c r="Q80" s="141">
        <f t="shared" si="3"/>
        <v>-0.39999999999999991</v>
      </c>
    </row>
    <row r="81" spans="2:17" s="4" customFormat="1" ht="14.5" customHeight="1">
      <c r="B81" s="16"/>
      <c r="C81" s="33" t="s">
        <v>20</v>
      </c>
      <c r="D81" s="53">
        <v>2473</v>
      </c>
      <c r="E81" s="68">
        <v>1439</v>
      </c>
      <c r="F81" s="68">
        <v>1387</v>
      </c>
      <c r="G81" s="68">
        <v>52</v>
      </c>
      <c r="H81" s="68">
        <v>1033</v>
      </c>
      <c r="I81" s="84">
        <f t="shared" si="2"/>
        <v>58.2</v>
      </c>
      <c r="J81" s="101">
        <v>3.6</v>
      </c>
      <c r="K81" s="117">
        <f t="shared" si="3"/>
        <v>0</v>
      </c>
      <c r="L81" s="126">
        <f t="shared" si="3"/>
        <v>-15</v>
      </c>
      <c r="M81" s="126">
        <f t="shared" si="3"/>
        <v>-7</v>
      </c>
      <c r="N81" s="126">
        <f t="shared" si="3"/>
        <v>-8</v>
      </c>
      <c r="O81" s="126">
        <f t="shared" si="3"/>
        <v>15</v>
      </c>
      <c r="P81" s="132">
        <f t="shared" si="3"/>
        <v>-0.59999999999999432</v>
      </c>
      <c r="Q81" s="143">
        <f t="shared" si="3"/>
        <v>-0.49999999999999956</v>
      </c>
    </row>
    <row r="82" spans="2:17" s="4" customFormat="1" ht="14.5" customHeight="1">
      <c r="B82" s="15" t="s">
        <v>71</v>
      </c>
      <c r="C82" s="32" t="s">
        <v>12</v>
      </c>
      <c r="D82" s="50">
        <v>2472</v>
      </c>
      <c r="E82" s="66">
        <v>1417</v>
      </c>
      <c r="F82" s="66">
        <v>1364</v>
      </c>
      <c r="G82" s="66">
        <v>53</v>
      </c>
      <c r="H82" s="66">
        <v>1053</v>
      </c>
      <c r="I82" s="82">
        <f t="shared" si="2"/>
        <v>57.3</v>
      </c>
      <c r="J82" s="98">
        <v>3.7</v>
      </c>
      <c r="K82" s="114">
        <f t="shared" si="3"/>
        <v>-1</v>
      </c>
      <c r="L82" s="123">
        <f t="shared" si="3"/>
        <v>-8</v>
      </c>
      <c r="M82" s="123">
        <f t="shared" si="3"/>
        <v>-6</v>
      </c>
      <c r="N82" s="123">
        <f t="shared" si="3"/>
        <v>-2</v>
      </c>
      <c r="O82" s="123">
        <f t="shared" si="3"/>
        <v>5</v>
      </c>
      <c r="P82" s="130">
        <f t="shared" si="3"/>
        <v>-0.30000000000000426</v>
      </c>
      <c r="Q82" s="140">
        <f t="shared" si="3"/>
        <v>-0.19999999999999973</v>
      </c>
    </row>
    <row r="83" spans="2:17" s="4" customFormat="1" ht="14.5" customHeight="1">
      <c r="B83" s="13" t="s">
        <v>72</v>
      </c>
      <c r="C83" s="31" t="s">
        <v>15</v>
      </c>
      <c r="D83" s="51">
        <v>2471</v>
      </c>
      <c r="E83" s="67">
        <v>1447</v>
      </c>
      <c r="F83" s="67">
        <v>1395</v>
      </c>
      <c r="G83" s="67">
        <v>52</v>
      </c>
      <c r="H83" s="67">
        <v>1023</v>
      </c>
      <c r="I83" s="83">
        <f t="shared" si="2"/>
        <v>58.6</v>
      </c>
      <c r="J83" s="102">
        <v>3.6</v>
      </c>
      <c r="K83" s="115">
        <f t="shared" si="3"/>
        <v>-2</v>
      </c>
      <c r="L83" s="124">
        <f t="shared" si="3"/>
        <v>-3</v>
      </c>
      <c r="M83" s="124">
        <f t="shared" si="3"/>
        <v>-3</v>
      </c>
      <c r="N83" s="124">
        <f t="shared" si="3"/>
        <v>0</v>
      </c>
      <c r="O83" s="124">
        <f t="shared" si="3"/>
        <v>0</v>
      </c>
      <c r="P83" s="131">
        <f t="shared" si="3"/>
        <v>0</v>
      </c>
      <c r="Q83" s="141">
        <f t="shared" si="3"/>
        <v>0</v>
      </c>
    </row>
    <row r="84" spans="2:17" s="4" customFormat="1" ht="14.5" customHeight="1">
      <c r="B84" s="12"/>
      <c r="C84" s="31" t="s">
        <v>16</v>
      </c>
      <c r="D84" s="51">
        <v>2471</v>
      </c>
      <c r="E84" s="67">
        <v>1443</v>
      </c>
      <c r="F84" s="67">
        <v>1391</v>
      </c>
      <c r="G84" s="67">
        <v>52</v>
      </c>
      <c r="H84" s="67">
        <v>1028</v>
      </c>
      <c r="I84" s="83">
        <f t="shared" si="2"/>
        <v>58.4</v>
      </c>
      <c r="J84" s="99">
        <v>3.6</v>
      </c>
      <c r="K84" s="115">
        <f t="shared" si="3"/>
        <v>-1</v>
      </c>
      <c r="L84" s="124">
        <f t="shared" si="3"/>
        <v>2</v>
      </c>
      <c r="M84" s="124">
        <f t="shared" si="3"/>
        <v>1</v>
      </c>
      <c r="N84" s="124">
        <f t="shared" si="3"/>
        <v>1</v>
      </c>
      <c r="O84" s="124">
        <f t="shared" si="3"/>
        <v>-1</v>
      </c>
      <c r="P84" s="131">
        <f t="shared" si="3"/>
        <v>0.10000000000000142</v>
      </c>
      <c r="Q84" s="141">
        <f t="shared" si="3"/>
        <v>0.10000000000000009</v>
      </c>
    </row>
    <row r="85" spans="2:17" s="4" customFormat="1" ht="14.5" customHeight="1">
      <c r="B85" s="12"/>
      <c r="C85" s="31" t="s">
        <v>18</v>
      </c>
      <c r="D85" s="51">
        <v>2471</v>
      </c>
      <c r="E85" s="67">
        <v>1443</v>
      </c>
      <c r="F85" s="67">
        <v>1391</v>
      </c>
      <c r="G85" s="67">
        <v>52</v>
      </c>
      <c r="H85" s="67">
        <v>1027</v>
      </c>
      <c r="I85" s="83">
        <f t="shared" si="2"/>
        <v>58.4</v>
      </c>
      <c r="J85" s="99">
        <v>3.6</v>
      </c>
      <c r="K85" s="115">
        <f t="shared" si="3"/>
        <v>-2</v>
      </c>
      <c r="L85" s="124">
        <f t="shared" si="3"/>
        <v>3</v>
      </c>
      <c r="M85" s="124">
        <f t="shared" si="3"/>
        <v>1</v>
      </c>
      <c r="N85" s="124">
        <f t="shared" si="3"/>
        <v>1</v>
      </c>
      <c r="O85" s="124">
        <f t="shared" si="3"/>
        <v>-5</v>
      </c>
      <c r="P85" s="131">
        <f t="shared" si="3"/>
        <v>0.19999999999999574</v>
      </c>
      <c r="Q85" s="141">
        <f t="shared" si="3"/>
        <v>0.10000000000000009</v>
      </c>
    </row>
    <row r="86" spans="2:17" s="4" customFormat="1" ht="14.5" customHeight="1">
      <c r="B86" s="12"/>
      <c r="C86" s="31" t="s">
        <v>20</v>
      </c>
      <c r="D86" s="48">
        <v>2471</v>
      </c>
      <c r="E86" s="65">
        <v>1437</v>
      </c>
      <c r="F86" s="65">
        <v>1385</v>
      </c>
      <c r="G86" s="65">
        <v>52</v>
      </c>
      <c r="H86" s="65">
        <v>1033</v>
      </c>
      <c r="I86" s="81">
        <f t="shared" si="2"/>
        <v>58.2</v>
      </c>
      <c r="J86" s="97">
        <v>3.6</v>
      </c>
      <c r="K86" s="115">
        <f t="shared" si="3"/>
        <v>-2</v>
      </c>
      <c r="L86" s="124">
        <f t="shared" si="3"/>
        <v>-2</v>
      </c>
      <c r="M86" s="124">
        <f t="shared" si="3"/>
        <v>-2</v>
      </c>
      <c r="N86" s="124">
        <f t="shared" si="3"/>
        <v>0</v>
      </c>
      <c r="O86" s="124">
        <f t="shared" si="3"/>
        <v>0</v>
      </c>
      <c r="P86" s="131">
        <f t="shared" si="3"/>
        <v>0</v>
      </c>
      <c r="Q86" s="141">
        <f t="shared" si="3"/>
        <v>0</v>
      </c>
    </row>
    <row r="87" spans="2:17" s="4" customFormat="1" ht="14.5" customHeight="1">
      <c r="B87" s="15" t="s">
        <v>14</v>
      </c>
      <c r="C87" s="32" t="s">
        <v>12</v>
      </c>
      <c r="D87" s="50">
        <v>2469</v>
      </c>
      <c r="E87" s="66">
        <v>1424</v>
      </c>
      <c r="F87" s="66">
        <v>1370</v>
      </c>
      <c r="G87" s="66">
        <v>55</v>
      </c>
      <c r="H87" s="66">
        <v>1043</v>
      </c>
      <c r="I87" s="82">
        <f t="shared" si="2"/>
        <v>57.7</v>
      </c>
      <c r="J87" s="98">
        <v>3.9</v>
      </c>
      <c r="K87" s="118">
        <f t="shared" si="3"/>
        <v>-3</v>
      </c>
      <c r="L87" s="127">
        <f t="shared" si="3"/>
        <v>7</v>
      </c>
      <c r="M87" s="127">
        <f t="shared" si="3"/>
        <v>6</v>
      </c>
      <c r="N87" s="127">
        <f t="shared" si="3"/>
        <v>2</v>
      </c>
      <c r="O87" s="127">
        <f t="shared" si="3"/>
        <v>-10</v>
      </c>
      <c r="P87" s="133">
        <f t="shared" si="3"/>
        <v>0.40000000000000568</v>
      </c>
      <c r="Q87" s="144">
        <f t="shared" si="3"/>
        <v>0.19999999999999973</v>
      </c>
    </row>
    <row r="88" spans="2:17" s="4" customFormat="1" ht="14.5" customHeight="1">
      <c r="B88" s="13" t="s">
        <v>42</v>
      </c>
      <c r="C88" s="31" t="s">
        <v>15</v>
      </c>
      <c r="D88" s="51">
        <v>2469</v>
      </c>
      <c r="E88" s="67">
        <v>1454</v>
      </c>
      <c r="F88" s="67">
        <v>1399</v>
      </c>
      <c r="G88" s="67">
        <v>55</v>
      </c>
      <c r="H88" s="67">
        <v>1013</v>
      </c>
      <c r="I88" s="83">
        <f t="shared" si="2"/>
        <v>58.9</v>
      </c>
      <c r="J88" s="99">
        <v>3.8</v>
      </c>
      <c r="K88" s="119">
        <f t="shared" si="3"/>
        <v>-2</v>
      </c>
      <c r="L88" s="128">
        <f t="shared" si="3"/>
        <v>7</v>
      </c>
      <c r="M88" s="128">
        <f t="shared" si="3"/>
        <v>4</v>
      </c>
      <c r="N88" s="128">
        <f t="shared" si="3"/>
        <v>3</v>
      </c>
      <c r="O88" s="128">
        <f t="shared" si="3"/>
        <v>-10</v>
      </c>
      <c r="P88" s="134">
        <f t="shared" si="3"/>
        <v>0.29999999999999716</v>
      </c>
      <c r="Q88" s="145">
        <f t="shared" si="3"/>
        <v>0.19999999999999973</v>
      </c>
    </row>
    <row r="89" spans="2:17" s="4" customFormat="1" ht="14.5" customHeight="1">
      <c r="B89" s="12"/>
      <c r="C89" s="31" t="s">
        <v>16</v>
      </c>
      <c r="D89" s="51">
        <v>2470</v>
      </c>
      <c r="E89" s="67">
        <v>1442</v>
      </c>
      <c r="F89" s="67">
        <v>1391</v>
      </c>
      <c r="G89" s="67">
        <v>51</v>
      </c>
      <c r="H89" s="67">
        <v>1024</v>
      </c>
      <c r="I89" s="83">
        <f t="shared" si="2"/>
        <v>58.4</v>
      </c>
      <c r="J89" s="99">
        <v>3.5</v>
      </c>
      <c r="K89" s="119">
        <f t="shared" si="3"/>
        <v>-1</v>
      </c>
      <c r="L89" s="128">
        <f t="shared" si="3"/>
        <v>-1</v>
      </c>
      <c r="M89" s="128">
        <f t="shared" si="3"/>
        <v>0</v>
      </c>
      <c r="N89" s="128">
        <f t="shared" si="3"/>
        <v>-1</v>
      </c>
      <c r="O89" s="128">
        <f t="shared" si="3"/>
        <v>-4</v>
      </c>
      <c r="P89" s="134">
        <f t="shared" si="3"/>
        <v>0</v>
      </c>
      <c r="Q89" s="145">
        <f t="shared" si="3"/>
        <v>-0.10000000000000009</v>
      </c>
    </row>
    <row r="90" spans="2:17" s="4" customFormat="1" ht="14.5" customHeight="1">
      <c r="B90" s="12"/>
      <c r="C90" s="31" t="s">
        <v>18</v>
      </c>
      <c r="D90" s="51">
        <v>2470</v>
      </c>
      <c r="E90" s="67">
        <v>1438</v>
      </c>
      <c r="F90" s="67">
        <v>1391</v>
      </c>
      <c r="G90" s="67">
        <v>47</v>
      </c>
      <c r="H90" s="67">
        <v>1030</v>
      </c>
      <c r="I90" s="83">
        <f t="shared" si="2"/>
        <v>58.2</v>
      </c>
      <c r="J90" s="99">
        <v>3.3</v>
      </c>
      <c r="K90" s="119">
        <f t="shared" si="3"/>
        <v>-1</v>
      </c>
      <c r="L90" s="128">
        <f t="shared" si="3"/>
        <v>-5</v>
      </c>
      <c r="M90" s="128">
        <f t="shared" si="3"/>
        <v>0</v>
      </c>
      <c r="N90" s="128">
        <f t="shared" si="3"/>
        <v>-5</v>
      </c>
      <c r="O90" s="128">
        <f t="shared" si="3"/>
        <v>3</v>
      </c>
      <c r="P90" s="134">
        <f t="shared" si="3"/>
        <v>-0.19999999999999574</v>
      </c>
      <c r="Q90" s="145">
        <f t="shared" si="3"/>
        <v>-0.30000000000000027</v>
      </c>
    </row>
    <row r="91" spans="2:17" s="4" customFormat="1" ht="14.5" customHeight="1">
      <c r="B91" s="12"/>
      <c r="C91" s="31" t="s">
        <v>20</v>
      </c>
      <c r="D91" s="48">
        <v>2469</v>
      </c>
      <c r="E91" s="65">
        <v>1440</v>
      </c>
      <c r="F91" s="65">
        <v>1388</v>
      </c>
      <c r="G91" s="65">
        <v>52</v>
      </c>
      <c r="H91" s="65">
        <v>1028</v>
      </c>
      <c r="I91" s="81">
        <f t="shared" si="2"/>
        <v>58.3</v>
      </c>
      <c r="J91" s="97">
        <v>3.6</v>
      </c>
      <c r="K91" s="119">
        <f t="shared" si="3"/>
        <v>-2</v>
      </c>
      <c r="L91" s="128">
        <f t="shared" si="3"/>
        <v>3</v>
      </c>
      <c r="M91" s="128">
        <f t="shared" si="3"/>
        <v>3</v>
      </c>
      <c r="N91" s="128">
        <f t="shared" si="3"/>
        <v>0</v>
      </c>
      <c r="O91" s="128">
        <f t="shared" si="3"/>
        <v>-5</v>
      </c>
      <c r="P91" s="134">
        <f t="shared" si="3"/>
        <v>9.9999999999994316e-002</v>
      </c>
      <c r="Q91" s="145">
        <f t="shared" si="3"/>
        <v>0</v>
      </c>
    </row>
    <row r="92" spans="2:17" s="4" customFormat="1" ht="14.5" customHeight="1">
      <c r="B92" s="15" t="s">
        <v>73</v>
      </c>
      <c r="C92" s="32" t="s">
        <v>12</v>
      </c>
      <c r="D92" s="50">
        <v>2468</v>
      </c>
      <c r="E92" s="66">
        <v>1418</v>
      </c>
      <c r="F92" s="66">
        <v>1371</v>
      </c>
      <c r="G92" s="66">
        <v>46</v>
      </c>
      <c r="H92" s="66">
        <v>1050</v>
      </c>
      <c r="I92" s="82">
        <f t="shared" si="2"/>
        <v>57.5</v>
      </c>
      <c r="J92" s="98">
        <v>3.2</v>
      </c>
      <c r="K92" s="118">
        <f t="shared" si="3"/>
        <v>-1</v>
      </c>
      <c r="L92" s="127">
        <f t="shared" si="3"/>
        <v>-6</v>
      </c>
      <c r="M92" s="127">
        <f t="shared" si="3"/>
        <v>1</v>
      </c>
      <c r="N92" s="127">
        <f t="shared" si="3"/>
        <v>-9</v>
      </c>
      <c r="O92" s="127">
        <f t="shared" si="3"/>
        <v>7</v>
      </c>
      <c r="P92" s="133">
        <f t="shared" si="3"/>
        <v>-0.20000000000000284</v>
      </c>
      <c r="Q92" s="144">
        <f t="shared" si="3"/>
        <v>-0.69999999999999973</v>
      </c>
    </row>
    <row r="93" spans="2:17" s="4" customFormat="1" ht="14.5" customHeight="1">
      <c r="B93" s="13" t="s">
        <v>74</v>
      </c>
      <c r="C93" s="31" t="s">
        <v>15</v>
      </c>
      <c r="D93" s="51">
        <v>2467</v>
      </c>
      <c r="E93" s="67">
        <v>1447</v>
      </c>
      <c r="F93" s="67">
        <v>1398</v>
      </c>
      <c r="G93" s="67">
        <v>48</v>
      </c>
      <c r="H93" s="67">
        <v>1018</v>
      </c>
      <c r="I93" s="83">
        <f t="shared" si="2"/>
        <v>58.7</v>
      </c>
      <c r="J93" s="99">
        <v>3.3</v>
      </c>
      <c r="K93" s="119">
        <f t="shared" si="3"/>
        <v>-2</v>
      </c>
      <c r="L93" s="128">
        <f t="shared" si="3"/>
        <v>-7</v>
      </c>
      <c r="M93" s="128">
        <f t="shared" si="3"/>
        <v>-1</v>
      </c>
      <c r="N93" s="128">
        <f t="shared" si="3"/>
        <v>-7</v>
      </c>
      <c r="O93" s="128">
        <f t="shared" si="3"/>
        <v>5</v>
      </c>
      <c r="P93" s="134">
        <f t="shared" si="3"/>
        <v>-0.19999999999999574</v>
      </c>
      <c r="Q93" s="145">
        <f t="shared" si="3"/>
        <v>-0.5</v>
      </c>
    </row>
    <row r="94" spans="2:17" s="4" customFormat="1" ht="14.5" customHeight="1">
      <c r="B94" s="12"/>
      <c r="C94" s="31" t="s">
        <v>16</v>
      </c>
      <c r="D94" s="51">
        <v>2468</v>
      </c>
      <c r="E94" s="67">
        <v>1439</v>
      </c>
      <c r="F94" s="67">
        <v>1393</v>
      </c>
      <c r="G94" s="67">
        <v>46</v>
      </c>
      <c r="H94" s="67">
        <v>1028</v>
      </c>
      <c r="I94" s="83">
        <f t="shared" si="2"/>
        <v>58.3</v>
      </c>
      <c r="J94" s="99">
        <v>3.2</v>
      </c>
      <c r="K94" s="119">
        <f t="shared" si="3"/>
        <v>-2</v>
      </c>
      <c r="L94" s="128">
        <f t="shared" si="3"/>
        <v>-3</v>
      </c>
      <c r="M94" s="128">
        <f t="shared" si="3"/>
        <v>2</v>
      </c>
      <c r="N94" s="128">
        <f t="shared" si="3"/>
        <v>-5</v>
      </c>
      <c r="O94" s="128">
        <f t="shared" si="3"/>
        <v>4</v>
      </c>
      <c r="P94" s="134">
        <f t="shared" si="3"/>
        <v>-0.10000000000000142</v>
      </c>
      <c r="Q94" s="145">
        <f t="shared" si="3"/>
        <v>-0.29999999999999982</v>
      </c>
    </row>
    <row r="95" spans="2:17" s="4" customFormat="1" ht="14.5" customHeight="1">
      <c r="B95" s="12"/>
      <c r="C95" s="31" t="s">
        <v>18</v>
      </c>
      <c r="D95" s="51">
        <v>2468</v>
      </c>
      <c r="E95" s="67">
        <v>1442</v>
      </c>
      <c r="F95" s="67">
        <v>1399</v>
      </c>
      <c r="G95" s="67">
        <v>43</v>
      </c>
      <c r="H95" s="67">
        <v>1026</v>
      </c>
      <c r="I95" s="83">
        <f t="shared" si="2"/>
        <v>58.4</v>
      </c>
      <c r="J95" s="99">
        <v>3</v>
      </c>
      <c r="K95" s="119">
        <f t="shared" si="3"/>
        <v>-2</v>
      </c>
      <c r="L95" s="128">
        <f t="shared" si="3"/>
        <v>4</v>
      </c>
      <c r="M95" s="128">
        <f t="shared" si="3"/>
        <v>8</v>
      </c>
      <c r="N95" s="128">
        <f t="shared" si="3"/>
        <v>-4</v>
      </c>
      <c r="O95" s="128">
        <f t="shared" si="3"/>
        <v>-4</v>
      </c>
      <c r="P95" s="134">
        <f t="shared" si="3"/>
        <v>0.19999999999999574</v>
      </c>
      <c r="Q95" s="145">
        <f t="shared" si="3"/>
        <v>-0.29999999999999982</v>
      </c>
    </row>
    <row r="96" spans="2:17" s="4" customFormat="1" ht="14.5" customHeight="1">
      <c r="B96" s="12"/>
      <c r="C96" s="31" t="s">
        <v>20</v>
      </c>
      <c r="D96" s="48">
        <v>2468</v>
      </c>
      <c r="E96" s="65">
        <v>1436</v>
      </c>
      <c r="F96" s="65">
        <v>1390</v>
      </c>
      <c r="G96" s="65">
        <v>46</v>
      </c>
      <c r="H96" s="65">
        <v>1031</v>
      </c>
      <c r="I96" s="81">
        <f t="shared" si="2"/>
        <v>58.2</v>
      </c>
      <c r="J96" s="97">
        <v>3.2</v>
      </c>
      <c r="K96" s="119">
        <f t="shared" si="3"/>
        <v>-1</v>
      </c>
      <c r="L96" s="128">
        <f t="shared" si="3"/>
        <v>-4</v>
      </c>
      <c r="M96" s="128">
        <f t="shared" si="3"/>
        <v>2</v>
      </c>
      <c r="N96" s="128">
        <f t="shared" si="3"/>
        <v>-6</v>
      </c>
      <c r="O96" s="128">
        <f t="shared" si="3"/>
        <v>3</v>
      </c>
      <c r="P96" s="134">
        <f t="shared" si="3"/>
        <v>-9.9999999999994316e-002</v>
      </c>
      <c r="Q96" s="145">
        <f t="shared" si="3"/>
        <v>-0.39999999999999991</v>
      </c>
    </row>
    <row r="97" spans="2:17" s="4" customFormat="1" ht="14.5" customHeight="1">
      <c r="B97" s="15" t="s">
        <v>75</v>
      </c>
      <c r="C97" s="32" t="s">
        <v>12</v>
      </c>
      <c r="D97" s="49">
        <v>2467</v>
      </c>
      <c r="E97" s="64">
        <v>1422</v>
      </c>
      <c r="F97" s="64">
        <v>1377</v>
      </c>
      <c r="G97" s="64">
        <v>45</v>
      </c>
      <c r="H97" s="64">
        <v>1044</v>
      </c>
      <c r="I97" s="80">
        <f t="shared" si="2"/>
        <v>57.6</v>
      </c>
      <c r="J97" s="103">
        <v>3.2</v>
      </c>
      <c r="K97" s="114">
        <f t="shared" si="3"/>
        <v>-1</v>
      </c>
      <c r="L97" s="123">
        <f t="shared" si="3"/>
        <v>4</v>
      </c>
      <c r="M97" s="123">
        <f t="shared" si="3"/>
        <v>6</v>
      </c>
      <c r="N97" s="123">
        <f t="shared" si="3"/>
        <v>-1</v>
      </c>
      <c r="O97" s="123">
        <f t="shared" si="3"/>
        <v>-6</v>
      </c>
      <c r="P97" s="130">
        <f t="shared" si="3"/>
        <v>0.10000000000000142</v>
      </c>
      <c r="Q97" s="140">
        <f t="shared" si="3"/>
        <v>0</v>
      </c>
    </row>
    <row r="98" spans="2:17" s="4" customFormat="1" ht="14.5" customHeight="1">
      <c r="B98" s="13" t="s">
        <v>76</v>
      </c>
      <c r="C98" s="31" t="s">
        <v>15</v>
      </c>
      <c r="D98" s="48">
        <v>2467</v>
      </c>
      <c r="E98" s="65">
        <v>1453</v>
      </c>
      <c r="F98" s="65">
        <v>1409</v>
      </c>
      <c r="G98" s="65">
        <v>44</v>
      </c>
      <c r="H98" s="65">
        <v>1013</v>
      </c>
      <c r="I98" s="81">
        <f t="shared" si="2"/>
        <v>58.9</v>
      </c>
      <c r="J98" s="97">
        <v>3</v>
      </c>
      <c r="K98" s="115">
        <f t="shared" si="3"/>
        <v>0</v>
      </c>
      <c r="L98" s="124">
        <f t="shared" si="3"/>
        <v>6</v>
      </c>
      <c r="M98" s="124">
        <f t="shared" si="3"/>
        <v>11</v>
      </c>
      <c r="N98" s="124">
        <f t="shared" si="3"/>
        <v>-4</v>
      </c>
      <c r="O98" s="124">
        <f t="shared" si="3"/>
        <v>-5</v>
      </c>
      <c r="P98" s="131">
        <f t="shared" si="3"/>
        <v>0.19999999999999574</v>
      </c>
      <c r="Q98" s="141">
        <f t="shared" si="3"/>
        <v>-0.29999999999999982</v>
      </c>
    </row>
    <row r="99" spans="2:17" s="4" customFormat="1" ht="14.5" customHeight="1">
      <c r="B99" s="12"/>
      <c r="C99" s="31" t="s">
        <v>16</v>
      </c>
      <c r="D99" s="48">
        <v>2467</v>
      </c>
      <c r="E99" s="65">
        <v>1452</v>
      </c>
      <c r="F99" s="65">
        <v>1408</v>
      </c>
      <c r="G99" s="65">
        <v>44</v>
      </c>
      <c r="H99" s="65">
        <v>1014</v>
      </c>
      <c r="I99" s="81">
        <f t="shared" si="2"/>
        <v>58.9</v>
      </c>
      <c r="J99" s="97">
        <v>3</v>
      </c>
      <c r="K99" s="115">
        <f t="shared" si="3"/>
        <v>-1</v>
      </c>
      <c r="L99" s="124">
        <f t="shared" si="3"/>
        <v>13</v>
      </c>
      <c r="M99" s="124">
        <f t="shared" si="3"/>
        <v>15</v>
      </c>
      <c r="N99" s="124">
        <f t="shared" si="3"/>
        <v>-2</v>
      </c>
      <c r="O99" s="124">
        <f t="shared" si="3"/>
        <v>-14</v>
      </c>
      <c r="P99" s="131">
        <f t="shared" si="3"/>
        <v>0.60000000000000142</v>
      </c>
      <c r="Q99" s="141">
        <f t="shared" si="3"/>
        <v>-0.20000000000000018</v>
      </c>
    </row>
    <row r="100" spans="2:17" s="4" customFormat="1" ht="14.5" customHeight="1">
      <c r="B100" s="12"/>
      <c r="C100" s="31" t="s">
        <v>18</v>
      </c>
      <c r="D100" s="48">
        <v>2467</v>
      </c>
      <c r="E100" s="65">
        <v>1456</v>
      </c>
      <c r="F100" s="65">
        <v>1414</v>
      </c>
      <c r="G100" s="65">
        <v>42</v>
      </c>
      <c r="H100" s="65">
        <v>1009</v>
      </c>
      <c r="I100" s="81">
        <f t="shared" si="2"/>
        <v>59</v>
      </c>
      <c r="J100" s="97">
        <v>2.9</v>
      </c>
      <c r="K100" s="115">
        <f t="shared" si="3"/>
        <v>-1</v>
      </c>
      <c r="L100" s="124">
        <f t="shared" si="3"/>
        <v>14</v>
      </c>
      <c r="M100" s="124">
        <f t="shared" si="3"/>
        <v>15</v>
      </c>
      <c r="N100" s="124">
        <f t="shared" si="3"/>
        <v>-1</v>
      </c>
      <c r="O100" s="124">
        <f t="shared" si="3"/>
        <v>-17</v>
      </c>
      <c r="P100" s="131">
        <f t="shared" si="3"/>
        <v>0.60000000000000142</v>
      </c>
      <c r="Q100" s="141">
        <f t="shared" si="3"/>
        <v>-0.10000000000000009</v>
      </c>
    </row>
    <row r="101" spans="2:17" s="4" customFormat="1" ht="14.5" customHeight="1">
      <c r="B101" s="12"/>
      <c r="C101" s="31" t="s">
        <v>20</v>
      </c>
      <c r="D101" s="48">
        <v>2467</v>
      </c>
      <c r="E101" s="65">
        <v>1446</v>
      </c>
      <c r="F101" s="65">
        <v>1402</v>
      </c>
      <c r="G101" s="65">
        <v>44</v>
      </c>
      <c r="H101" s="65">
        <v>1020</v>
      </c>
      <c r="I101" s="81">
        <f t="shared" si="2"/>
        <v>58.6</v>
      </c>
      <c r="J101" s="97">
        <v>3</v>
      </c>
      <c r="K101" s="115">
        <f t="shared" si="3"/>
        <v>-1</v>
      </c>
      <c r="L101" s="124">
        <f t="shared" si="3"/>
        <v>10</v>
      </c>
      <c r="M101" s="124">
        <f t="shared" si="3"/>
        <v>12</v>
      </c>
      <c r="N101" s="124">
        <f t="shared" si="3"/>
        <v>-2</v>
      </c>
      <c r="O101" s="124">
        <f t="shared" si="3"/>
        <v>-11</v>
      </c>
      <c r="P101" s="131">
        <f t="shared" si="3"/>
        <v>0.39999999999999858</v>
      </c>
      <c r="Q101" s="141">
        <f t="shared" si="3"/>
        <v>-0.20000000000000018</v>
      </c>
    </row>
    <row r="102" spans="2:17" s="7" customFormat="1" ht="14.5" customHeight="1">
      <c r="B102" s="15" t="s">
        <v>79</v>
      </c>
      <c r="C102" s="32" t="s">
        <v>12</v>
      </c>
      <c r="D102" s="49">
        <v>2466</v>
      </c>
      <c r="E102" s="64">
        <v>1437</v>
      </c>
      <c r="F102" s="64">
        <v>1394</v>
      </c>
      <c r="G102" s="64">
        <v>42</v>
      </c>
      <c r="H102" s="64">
        <v>1027</v>
      </c>
      <c r="I102" s="80">
        <f t="shared" si="2"/>
        <v>58.3</v>
      </c>
      <c r="J102" s="103">
        <v>2.9</v>
      </c>
      <c r="K102" s="114">
        <f t="shared" si="3"/>
        <v>-1</v>
      </c>
      <c r="L102" s="123">
        <f t="shared" si="3"/>
        <v>15</v>
      </c>
      <c r="M102" s="123">
        <f t="shared" si="3"/>
        <v>17</v>
      </c>
      <c r="N102" s="123">
        <f t="shared" si="3"/>
        <v>-3</v>
      </c>
      <c r="O102" s="123">
        <f t="shared" si="3"/>
        <v>-17</v>
      </c>
      <c r="P102" s="130">
        <f t="shared" si="3"/>
        <v>0.69999999999999574</v>
      </c>
      <c r="Q102" s="140">
        <f t="shared" si="3"/>
        <v>-0.30000000000000027</v>
      </c>
    </row>
    <row r="103" spans="2:17" s="7" customFormat="1" ht="14.5" customHeight="1">
      <c r="B103" s="13" t="s">
        <v>81</v>
      </c>
      <c r="C103" s="31" t="s">
        <v>15</v>
      </c>
      <c r="D103" s="48">
        <v>2465</v>
      </c>
      <c r="E103" s="65">
        <v>1465</v>
      </c>
      <c r="F103" s="65">
        <v>1423</v>
      </c>
      <c r="G103" s="65">
        <v>42</v>
      </c>
      <c r="H103" s="65">
        <v>1000</v>
      </c>
      <c r="I103" s="81">
        <f t="shared" si="2"/>
        <v>59.4</v>
      </c>
      <c r="J103" s="97">
        <v>2.9</v>
      </c>
      <c r="K103" s="115">
        <f t="shared" si="3"/>
        <v>-2</v>
      </c>
      <c r="L103" s="124">
        <f t="shared" si="3"/>
        <v>12</v>
      </c>
      <c r="M103" s="124">
        <f t="shared" si="3"/>
        <v>14</v>
      </c>
      <c r="N103" s="124">
        <f t="shared" si="3"/>
        <v>-2</v>
      </c>
      <c r="O103" s="124">
        <f t="shared" si="3"/>
        <v>-13</v>
      </c>
      <c r="P103" s="131">
        <f t="shared" si="3"/>
        <v>0.5</v>
      </c>
      <c r="Q103" s="146">
        <f t="shared" si="3"/>
        <v>-0.10000000000000009</v>
      </c>
    </row>
    <row r="104" spans="2:17" s="7" customFormat="1" ht="14.5" customHeight="1">
      <c r="B104" s="12"/>
      <c r="C104" s="31" t="s">
        <v>16</v>
      </c>
      <c r="D104" s="48">
        <v>2466</v>
      </c>
      <c r="E104" s="65">
        <v>1460</v>
      </c>
      <c r="F104" s="65">
        <v>1420</v>
      </c>
      <c r="G104" s="65">
        <v>40</v>
      </c>
      <c r="H104" s="65">
        <v>1005</v>
      </c>
      <c r="I104" s="81">
        <f t="shared" si="2"/>
        <v>59.2</v>
      </c>
      <c r="J104" s="97">
        <v>2.7</v>
      </c>
      <c r="K104" s="115">
        <f t="shared" si="3"/>
        <v>-1</v>
      </c>
      <c r="L104" s="124">
        <f t="shared" si="3"/>
        <v>8</v>
      </c>
      <c r="M104" s="124">
        <f t="shared" si="3"/>
        <v>12</v>
      </c>
      <c r="N104" s="124">
        <f t="shared" si="3"/>
        <v>-4</v>
      </c>
      <c r="O104" s="124">
        <f t="shared" si="3"/>
        <v>-9</v>
      </c>
      <c r="P104" s="131">
        <f t="shared" si="3"/>
        <v>0.30000000000000426</v>
      </c>
      <c r="Q104" s="141">
        <f t="shared" si="3"/>
        <v>-0.29999999999999982</v>
      </c>
    </row>
    <row r="105" spans="2:17" ht="14.5" customHeight="1">
      <c r="B105" s="12"/>
      <c r="C105" s="31" t="s">
        <v>18</v>
      </c>
      <c r="D105" s="48">
        <v>2466</v>
      </c>
      <c r="E105" s="65">
        <v>1461</v>
      </c>
      <c r="F105" s="65">
        <v>1425</v>
      </c>
      <c r="G105" s="65">
        <v>36</v>
      </c>
      <c r="H105" s="65">
        <v>1005</v>
      </c>
      <c r="I105" s="81">
        <f t="shared" si="2"/>
        <v>59.2</v>
      </c>
      <c r="J105" s="97">
        <v>2.5</v>
      </c>
      <c r="K105" s="115">
        <f t="shared" si="3"/>
        <v>-1</v>
      </c>
      <c r="L105" s="124">
        <f t="shared" si="3"/>
        <v>5</v>
      </c>
      <c r="M105" s="124">
        <f t="shared" si="3"/>
        <v>11</v>
      </c>
      <c r="N105" s="124">
        <f t="shared" si="3"/>
        <v>-6</v>
      </c>
      <c r="O105" s="124">
        <f t="shared" si="3"/>
        <v>-4</v>
      </c>
      <c r="P105" s="131">
        <f t="shared" si="3"/>
        <v>0.20000000000000284</v>
      </c>
      <c r="Q105" s="141">
        <f t="shared" si="3"/>
        <v>-0.39999999999999991</v>
      </c>
    </row>
    <row r="106" spans="2:17" ht="14.5" customHeight="1">
      <c r="B106" s="12"/>
      <c r="C106" s="31" t="s">
        <v>20</v>
      </c>
      <c r="D106" s="48">
        <v>2466</v>
      </c>
      <c r="E106" s="65">
        <v>1456</v>
      </c>
      <c r="F106" s="65">
        <v>1416</v>
      </c>
      <c r="G106" s="65">
        <v>40</v>
      </c>
      <c r="H106" s="65">
        <v>1009</v>
      </c>
      <c r="I106" s="81">
        <f t="shared" si="2"/>
        <v>59</v>
      </c>
      <c r="J106" s="97">
        <v>2.7</v>
      </c>
      <c r="K106" s="115">
        <f t="shared" si="3"/>
        <v>-1</v>
      </c>
      <c r="L106" s="124">
        <f t="shared" si="3"/>
        <v>10</v>
      </c>
      <c r="M106" s="124">
        <f t="shared" si="3"/>
        <v>14</v>
      </c>
      <c r="N106" s="124">
        <f t="shared" si="3"/>
        <v>-4</v>
      </c>
      <c r="O106" s="124">
        <f t="shared" si="3"/>
        <v>-11</v>
      </c>
      <c r="P106" s="131">
        <f t="shared" si="3"/>
        <v>0.39999999999999858</v>
      </c>
      <c r="Q106" s="141">
        <f t="shared" si="3"/>
        <v>-0.29999999999999982</v>
      </c>
    </row>
    <row r="107" spans="2:17" ht="14.5" customHeight="1">
      <c r="B107" s="15" t="s">
        <v>82</v>
      </c>
      <c r="C107" s="32" t="s">
        <v>12</v>
      </c>
      <c r="D107" s="49">
        <v>2465</v>
      </c>
      <c r="E107" s="64">
        <v>1442</v>
      </c>
      <c r="F107" s="64">
        <v>1407</v>
      </c>
      <c r="G107" s="64">
        <v>35</v>
      </c>
      <c r="H107" s="64">
        <v>1022</v>
      </c>
      <c r="I107" s="80">
        <f t="shared" si="2"/>
        <v>58.5</v>
      </c>
      <c r="J107" s="103">
        <v>2.4</v>
      </c>
      <c r="K107" s="114">
        <f t="shared" si="3"/>
        <v>-1</v>
      </c>
      <c r="L107" s="123">
        <f t="shared" si="3"/>
        <v>5</v>
      </c>
      <c r="M107" s="123">
        <f t="shared" si="3"/>
        <v>13</v>
      </c>
      <c r="N107" s="123">
        <f t="shared" si="3"/>
        <v>-7</v>
      </c>
      <c r="O107" s="123">
        <f t="shared" si="3"/>
        <v>-5</v>
      </c>
      <c r="P107" s="130">
        <f t="shared" si="3"/>
        <v>0.20000000000000284</v>
      </c>
      <c r="Q107" s="140">
        <f t="shared" si="3"/>
        <v>-0.5</v>
      </c>
    </row>
    <row r="108" spans="2:17" ht="14.5" customHeight="1">
      <c r="B108" s="13" t="s">
        <v>80</v>
      </c>
      <c r="C108" s="31" t="s">
        <v>15</v>
      </c>
      <c r="D108" s="48">
        <v>2463</v>
      </c>
      <c r="E108" s="65">
        <v>1478</v>
      </c>
      <c r="F108" s="65">
        <v>1441</v>
      </c>
      <c r="G108" s="65">
        <v>37</v>
      </c>
      <c r="H108" s="65">
        <v>983</v>
      </c>
      <c r="I108" s="81">
        <f t="shared" si="2"/>
        <v>60</v>
      </c>
      <c r="J108" s="97">
        <v>2.5</v>
      </c>
      <c r="K108" s="115">
        <f t="shared" si="3"/>
        <v>-2</v>
      </c>
      <c r="L108" s="124">
        <f t="shared" si="3"/>
        <v>13</v>
      </c>
      <c r="M108" s="124">
        <f t="shared" si="3"/>
        <v>18</v>
      </c>
      <c r="N108" s="124">
        <f t="shared" si="3"/>
        <v>-5</v>
      </c>
      <c r="O108" s="124">
        <f t="shared" si="3"/>
        <v>-17</v>
      </c>
      <c r="P108" s="131">
        <f t="shared" si="3"/>
        <v>0.60000000000000142</v>
      </c>
      <c r="Q108" s="141">
        <f t="shared" si="3"/>
        <v>-0.39999999999999991</v>
      </c>
    </row>
    <row r="109" spans="2:17" ht="14.5" customHeight="1">
      <c r="B109" s="12"/>
      <c r="C109" s="31" t="s">
        <v>16</v>
      </c>
      <c r="D109" s="48">
        <v>2463</v>
      </c>
      <c r="E109" s="65">
        <v>1469</v>
      </c>
      <c r="F109" s="65">
        <v>1434</v>
      </c>
      <c r="G109" s="65">
        <v>35</v>
      </c>
      <c r="H109" s="65">
        <v>994</v>
      </c>
      <c r="I109" s="81">
        <f t="shared" si="2"/>
        <v>59.6</v>
      </c>
      <c r="J109" s="97">
        <v>2.4</v>
      </c>
      <c r="K109" s="115">
        <f t="shared" si="3"/>
        <v>-3</v>
      </c>
      <c r="L109" s="124">
        <f t="shared" si="3"/>
        <v>9</v>
      </c>
      <c r="M109" s="124">
        <f t="shared" si="3"/>
        <v>14</v>
      </c>
      <c r="N109" s="124">
        <f t="shared" si="3"/>
        <v>-5</v>
      </c>
      <c r="O109" s="124">
        <f t="shared" si="3"/>
        <v>-11</v>
      </c>
      <c r="P109" s="131">
        <f t="shared" si="3"/>
        <v>0.39999999999999858</v>
      </c>
      <c r="Q109" s="141">
        <f t="shared" si="3"/>
        <v>-0.30000000000000027</v>
      </c>
    </row>
    <row r="110" spans="2:17" ht="14.5" customHeight="1">
      <c r="B110" s="12"/>
      <c r="C110" s="31" t="s">
        <v>18</v>
      </c>
      <c r="D110" s="48">
        <v>2463</v>
      </c>
      <c r="E110" s="65">
        <v>1471</v>
      </c>
      <c r="F110" s="65">
        <v>1438</v>
      </c>
      <c r="G110" s="65">
        <v>33</v>
      </c>
      <c r="H110" s="65">
        <v>991</v>
      </c>
      <c r="I110" s="81">
        <f t="shared" si="2"/>
        <v>59.7</v>
      </c>
      <c r="J110" s="97">
        <v>2.2000000000000002</v>
      </c>
      <c r="K110" s="115">
        <f t="shared" si="3"/>
        <v>-3</v>
      </c>
      <c r="L110" s="124">
        <f t="shared" si="3"/>
        <v>10</v>
      </c>
      <c r="M110" s="124">
        <f t="shared" si="3"/>
        <v>13</v>
      </c>
      <c r="N110" s="124">
        <f t="shared" si="3"/>
        <v>-3</v>
      </c>
      <c r="O110" s="124">
        <f t="shared" si="3"/>
        <v>-14</v>
      </c>
      <c r="P110" s="131">
        <f t="shared" si="3"/>
        <v>0.5</v>
      </c>
      <c r="Q110" s="141">
        <f t="shared" si="3"/>
        <v>-0.29999999999999982</v>
      </c>
    </row>
    <row r="111" spans="2:17" ht="14.5" customHeight="1">
      <c r="B111" s="12"/>
      <c r="C111" s="31" t="s">
        <v>20</v>
      </c>
      <c r="D111" s="48">
        <v>2464</v>
      </c>
      <c r="E111" s="65">
        <v>1465</v>
      </c>
      <c r="F111" s="65">
        <v>1430</v>
      </c>
      <c r="G111" s="65">
        <v>35</v>
      </c>
      <c r="H111" s="65">
        <v>998</v>
      </c>
      <c r="I111" s="81">
        <f t="shared" si="2"/>
        <v>59.5</v>
      </c>
      <c r="J111" s="97">
        <v>2.4</v>
      </c>
      <c r="K111" s="115">
        <f t="shared" si="3"/>
        <v>-2</v>
      </c>
      <c r="L111" s="124">
        <f t="shared" si="3"/>
        <v>9</v>
      </c>
      <c r="M111" s="124">
        <f t="shared" si="3"/>
        <v>14</v>
      </c>
      <c r="N111" s="124">
        <f t="shared" si="3"/>
        <v>-5</v>
      </c>
      <c r="O111" s="124">
        <f t="shared" si="3"/>
        <v>-11</v>
      </c>
      <c r="P111" s="131">
        <f t="shared" si="3"/>
        <v>0.5</v>
      </c>
      <c r="Q111" s="141">
        <f t="shared" si="3"/>
        <v>-0.30000000000000027</v>
      </c>
    </row>
    <row r="112" spans="2:17" ht="14.5" customHeight="1">
      <c r="B112" s="15" t="s">
        <v>83</v>
      </c>
      <c r="C112" s="34" t="s">
        <v>12</v>
      </c>
      <c r="D112" s="49">
        <v>2460</v>
      </c>
      <c r="E112" s="64">
        <v>1452</v>
      </c>
      <c r="F112" s="64">
        <v>1419</v>
      </c>
      <c r="G112" s="64">
        <v>34</v>
      </c>
      <c r="H112" s="64">
        <v>1008</v>
      </c>
      <c r="I112" s="80">
        <f t="shared" si="2"/>
        <v>59</v>
      </c>
      <c r="J112" s="96">
        <v>2.2999999999999998</v>
      </c>
      <c r="K112" s="114">
        <f t="shared" si="3"/>
        <v>-5</v>
      </c>
      <c r="L112" s="123">
        <f t="shared" si="3"/>
        <v>10</v>
      </c>
      <c r="M112" s="123">
        <f t="shared" si="3"/>
        <v>12</v>
      </c>
      <c r="N112" s="123">
        <f t="shared" si="3"/>
        <v>-1</v>
      </c>
      <c r="O112" s="123">
        <f t="shared" si="3"/>
        <v>-14</v>
      </c>
      <c r="P112" s="130">
        <f t="shared" si="3"/>
        <v>0.5</v>
      </c>
      <c r="Q112" s="140">
        <f t="shared" si="3"/>
        <v>-0.10000000000000009</v>
      </c>
    </row>
    <row r="113" spans="2:21" ht="14.5" customHeight="1">
      <c r="B113" s="13" t="s">
        <v>84</v>
      </c>
      <c r="C113" s="35" t="s">
        <v>15</v>
      </c>
      <c r="D113" s="48">
        <v>2459</v>
      </c>
      <c r="E113" s="65">
        <v>1483</v>
      </c>
      <c r="F113" s="65">
        <v>1448</v>
      </c>
      <c r="G113" s="65">
        <v>35</v>
      </c>
      <c r="H113" s="65">
        <v>974</v>
      </c>
      <c r="I113" s="81">
        <f t="shared" si="2"/>
        <v>60.3</v>
      </c>
      <c r="J113" s="97">
        <v>2.4</v>
      </c>
      <c r="K113" s="115">
        <f t="shared" si="3"/>
        <v>-4</v>
      </c>
      <c r="L113" s="124">
        <f t="shared" si="3"/>
        <v>5</v>
      </c>
      <c r="M113" s="124">
        <f t="shared" si="3"/>
        <v>7</v>
      </c>
      <c r="N113" s="124">
        <f t="shared" si="3"/>
        <v>-2</v>
      </c>
      <c r="O113" s="124">
        <f t="shared" si="3"/>
        <v>-9</v>
      </c>
      <c r="P113" s="131">
        <f t="shared" si="3"/>
        <v>0.29999999999999716</v>
      </c>
      <c r="Q113" s="141">
        <f t="shared" si="3"/>
        <v>-0.10000000000000009</v>
      </c>
    </row>
    <row r="114" spans="2:21" ht="14.5" customHeight="1">
      <c r="B114" s="12"/>
      <c r="C114" s="31" t="s">
        <v>16</v>
      </c>
      <c r="D114" s="48">
        <v>2457</v>
      </c>
      <c r="E114" s="65">
        <v>1474</v>
      </c>
      <c r="F114" s="65">
        <v>1439</v>
      </c>
      <c r="G114" s="65">
        <v>35</v>
      </c>
      <c r="H114" s="65">
        <v>983</v>
      </c>
      <c r="I114" s="81">
        <f t="shared" si="2"/>
        <v>60</v>
      </c>
      <c r="J114" s="97">
        <v>2.4</v>
      </c>
      <c r="K114" s="115">
        <f t="shared" si="3"/>
        <v>-6</v>
      </c>
      <c r="L114" s="124">
        <f t="shared" si="3"/>
        <v>5</v>
      </c>
      <c r="M114" s="124">
        <f t="shared" si="3"/>
        <v>5</v>
      </c>
      <c r="N114" s="124">
        <f t="shared" si="3"/>
        <v>0</v>
      </c>
      <c r="O114" s="124">
        <f t="shared" si="3"/>
        <v>-11</v>
      </c>
      <c r="P114" s="131">
        <f t="shared" si="3"/>
        <v>0.39999999999999858</v>
      </c>
      <c r="Q114" s="141">
        <f t="shared" si="3"/>
        <v>0</v>
      </c>
    </row>
    <row r="115" spans="2:21" ht="14.5" customHeight="1">
      <c r="B115" s="12"/>
      <c r="C115" s="31" t="s">
        <v>18</v>
      </c>
      <c r="D115" s="48">
        <v>2456</v>
      </c>
      <c r="E115" s="65">
        <v>1482</v>
      </c>
      <c r="F115" s="65">
        <v>1446</v>
      </c>
      <c r="G115" s="65">
        <v>36</v>
      </c>
      <c r="H115" s="65">
        <v>972</v>
      </c>
      <c r="I115" s="81">
        <f t="shared" si="2"/>
        <v>60.3</v>
      </c>
      <c r="J115" s="97">
        <v>2.4</v>
      </c>
      <c r="K115" s="115">
        <f t="shared" si="3"/>
        <v>-7</v>
      </c>
      <c r="L115" s="124">
        <f t="shared" si="3"/>
        <v>11</v>
      </c>
      <c r="M115" s="124">
        <f t="shared" si="3"/>
        <v>8</v>
      </c>
      <c r="N115" s="124">
        <f t="shared" si="3"/>
        <v>3</v>
      </c>
      <c r="O115" s="124">
        <f t="shared" si="3"/>
        <v>-19</v>
      </c>
      <c r="P115" s="131">
        <f t="shared" si="3"/>
        <v>0.59999999999999432</v>
      </c>
      <c r="Q115" s="141">
        <f t="shared" si="3"/>
        <v>0.19999999999999973</v>
      </c>
    </row>
    <row r="116" spans="2:21" s="4" customFormat="1" ht="14.5" customHeight="1">
      <c r="B116" s="17"/>
      <c r="C116" s="35" t="s">
        <v>20</v>
      </c>
      <c r="D116" s="48">
        <v>2458</v>
      </c>
      <c r="E116" s="65">
        <v>1473</v>
      </c>
      <c r="F116" s="65">
        <v>1438</v>
      </c>
      <c r="G116" s="65">
        <v>35</v>
      </c>
      <c r="H116" s="65">
        <v>984</v>
      </c>
      <c r="I116" s="81">
        <f t="shared" si="2"/>
        <v>59.9</v>
      </c>
      <c r="J116" s="97">
        <v>2.4</v>
      </c>
      <c r="K116" s="115">
        <f t="shared" si="3"/>
        <v>-6</v>
      </c>
      <c r="L116" s="124">
        <f t="shared" si="3"/>
        <v>8</v>
      </c>
      <c r="M116" s="124">
        <f t="shared" si="3"/>
        <v>8</v>
      </c>
      <c r="N116" s="124">
        <f t="shared" si="3"/>
        <v>0</v>
      </c>
      <c r="O116" s="124">
        <f t="shared" si="3"/>
        <v>-14</v>
      </c>
      <c r="P116" s="131">
        <f t="shared" si="3"/>
        <v>0.39999999999999858</v>
      </c>
      <c r="Q116" s="141">
        <f t="shared" si="3"/>
        <v>0</v>
      </c>
      <c r="R116" s="1"/>
      <c r="S116" s="1"/>
      <c r="T116" s="1"/>
      <c r="U116" s="1"/>
    </row>
    <row r="117" spans="2:21" s="4" customFormat="1" ht="14.5" customHeight="1">
      <c r="B117" s="18" t="s">
        <v>92</v>
      </c>
      <c r="C117" s="36" t="s">
        <v>12</v>
      </c>
      <c r="D117" s="49">
        <v>2453</v>
      </c>
      <c r="E117" s="64">
        <v>1463</v>
      </c>
      <c r="F117" s="64">
        <v>1427</v>
      </c>
      <c r="G117" s="64">
        <v>36</v>
      </c>
      <c r="H117" s="64">
        <v>989</v>
      </c>
      <c r="I117" s="80">
        <f t="shared" si="2"/>
        <v>59.6</v>
      </c>
      <c r="J117" s="96">
        <v>2.5</v>
      </c>
      <c r="K117" s="114">
        <f t="shared" si="3"/>
        <v>-7</v>
      </c>
      <c r="L117" s="123">
        <f t="shared" si="3"/>
        <v>11</v>
      </c>
      <c r="M117" s="123">
        <f t="shared" si="3"/>
        <v>8</v>
      </c>
      <c r="N117" s="123">
        <f t="shared" si="3"/>
        <v>2</v>
      </c>
      <c r="O117" s="123">
        <f t="shared" si="3"/>
        <v>-19</v>
      </c>
      <c r="P117" s="130">
        <f t="shared" si="3"/>
        <v>0.60000000000000142</v>
      </c>
      <c r="Q117" s="140">
        <f t="shared" si="3"/>
        <v>0.20000000000000018</v>
      </c>
      <c r="R117" s="1"/>
      <c r="S117" s="1"/>
      <c r="T117" s="1"/>
      <c r="U117" s="1"/>
    </row>
    <row r="118" spans="2:21" s="4" customFormat="1" ht="14.5" customHeight="1">
      <c r="B118" s="19" t="s">
        <v>91</v>
      </c>
      <c r="C118" s="35" t="s">
        <v>15</v>
      </c>
      <c r="D118" s="48">
        <v>2451</v>
      </c>
      <c r="E118" s="65">
        <v>1493</v>
      </c>
      <c r="F118" s="65">
        <v>1457</v>
      </c>
      <c r="G118" s="65">
        <v>36</v>
      </c>
      <c r="H118" s="65">
        <v>957</v>
      </c>
      <c r="I118" s="81">
        <f t="shared" si="2"/>
        <v>60.9</v>
      </c>
      <c r="J118" s="97">
        <v>2.4</v>
      </c>
      <c r="K118" s="115">
        <f t="shared" si="3"/>
        <v>-8</v>
      </c>
      <c r="L118" s="124">
        <f t="shared" si="3"/>
        <v>10</v>
      </c>
      <c r="M118" s="124">
        <f t="shared" si="3"/>
        <v>9</v>
      </c>
      <c r="N118" s="124">
        <f t="shared" si="3"/>
        <v>1</v>
      </c>
      <c r="O118" s="124">
        <f t="shared" si="3"/>
        <v>-17</v>
      </c>
      <c r="P118" s="131">
        <f t="shared" si="3"/>
        <v>0.60000000000000142</v>
      </c>
      <c r="Q118" s="141">
        <f t="shared" si="3"/>
        <v>0</v>
      </c>
      <c r="R118" s="1"/>
      <c r="S118" s="1"/>
      <c r="T118" s="1"/>
      <c r="U118" s="1"/>
    </row>
    <row r="119" spans="2:21" s="4" customFormat="1" ht="14.5" customHeight="1">
      <c r="B119" s="19" t="s">
        <v>85</v>
      </c>
      <c r="C119" s="35" t="s">
        <v>16</v>
      </c>
      <c r="D119" s="48">
        <v>2451</v>
      </c>
      <c r="E119" s="65">
        <v>1484</v>
      </c>
      <c r="F119" s="65">
        <v>1451</v>
      </c>
      <c r="G119" s="65">
        <v>33</v>
      </c>
      <c r="H119" s="65">
        <v>963</v>
      </c>
      <c r="I119" s="81">
        <f t="shared" si="2"/>
        <v>60.5</v>
      </c>
      <c r="J119" s="97">
        <v>2.2000000000000002</v>
      </c>
      <c r="K119" s="115">
        <f t="shared" si="3"/>
        <v>-6</v>
      </c>
      <c r="L119" s="124">
        <f t="shared" si="3"/>
        <v>10</v>
      </c>
      <c r="M119" s="124">
        <f t="shared" si="3"/>
        <v>12</v>
      </c>
      <c r="N119" s="124">
        <f t="shared" si="3"/>
        <v>-2</v>
      </c>
      <c r="O119" s="124">
        <f t="shared" si="3"/>
        <v>-20</v>
      </c>
      <c r="P119" s="131">
        <f t="shared" si="3"/>
        <v>0.5</v>
      </c>
      <c r="Q119" s="141">
        <f t="shared" si="3"/>
        <v>-0.19999999999999973</v>
      </c>
      <c r="R119" s="1"/>
      <c r="S119" s="1"/>
      <c r="T119" s="1"/>
      <c r="U119" s="1"/>
    </row>
    <row r="120" spans="2:21" s="4" customFormat="1" ht="14.5" customHeight="1">
      <c r="B120" s="17"/>
      <c r="C120" s="35" t="s">
        <v>18</v>
      </c>
      <c r="D120" s="48">
        <v>2451</v>
      </c>
      <c r="E120" s="65">
        <v>1488</v>
      </c>
      <c r="F120" s="65">
        <v>1456</v>
      </c>
      <c r="G120" s="65">
        <v>33</v>
      </c>
      <c r="H120" s="65">
        <v>961</v>
      </c>
      <c r="I120" s="81">
        <f t="shared" si="2"/>
        <v>60.7</v>
      </c>
      <c r="J120" s="97">
        <v>2.2000000000000002</v>
      </c>
      <c r="K120" s="115">
        <f t="shared" si="3"/>
        <v>-5</v>
      </c>
      <c r="L120" s="124">
        <f t="shared" si="3"/>
        <v>6</v>
      </c>
      <c r="M120" s="124">
        <f t="shared" si="3"/>
        <v>10</v>
      </c>
      <c r="N120" s="124">
        <f t="shared" si="3"/>
        <v>-3</v>
      </c>
      <c r="O120" s="124">
        <f t="shared" si="3"/>
        <v>-11</v>
      </c>
      <c r="P120" s="131">
        <f t="shared" si="3"/>
        <v>0.40000000000000568</v>
      </c>
      <c r="Q120" s="141">
        <f t="shared" si="3"/>
        <v>-0.19999999999999973</v>
      </c>
      <c r="R120" s="1"/>
      <c r="S120" s="1"/>
      <c r="T120" s="1"/>
      <c r="U120" s="1"/>
    </row>
    <row r="121" spans="2:21" s="4" customFormat="1" ht="14.5" customHeight="1">
      <c r="B121" s="17"/>
      <c r="C121" s="35" t="s">
        <v>20</v>
      </c>
      <c r="D121" s="48">
        <v>2451</v>
      </c>
      <c r="E121" s="65">
        <v>1482</v>
      </c>
      <c r="F121" s="65">
        <v>1448</v>
      </c>
      <c r="G121" s="65">
        <v>35</v>
      </c>
      <c r="H121" s="65">
        <v>967</v>
      </c>
      <c r="I121" s="81">
        <f t="shared" si="2"/>
        <v>60.5</v>
      </c>
      <c r="J121" s="97">
        <v>2.4</v>
      </c>
      <c r="K121" s="115">
        <f t="shared" si="3"/>
        <v>-7</v>
      </c>
      <c r="L121" s="124">
        <f t="shared" si="3"/>
        <v>9</v>
      </c>
      <c r="M121" s="124">
        <f t="shared" si="3"/>
        <v>10</v>
      </c>
      <c r="N121" s="124">
        <f t="shared" si="3"/>
        <v>0</v>
      </c>
      <c r="O121" s="124">
        <f t="shared" si="3"/>
        <v>-17</v>
      </c>
      <c r="P121" s="131">
        <f t="shared" si="3"/>
        <v>0.60000000000000142</v>
      </c>
      <c r="Q121" s="141">
        <f t="shared" si="3"/>
        <v>0</v>
      </c>
      <c r="R121" s="1"/>
      <c r="S121" s="1"/>
      <c r="T121" s="1"/>
      <c r="U121" s="1"/>
    </row>
    <row r="122" spans="2:21" s="4" customFormat="1" ht="14.5" customHeight="1">
      <c r="B122" s="18" t="s">
        <v>88</v>
      </c>
      <c r="C122" s="36" t="s">
        <v>12</v>
      </c>
      <c r="D122" s="49">
        <v>2448</v>
      </c>
      <c r="E122" s="64">
        <v>1466</v>
      </c>
      <c r="F122" s="64">
        <v>1431</v>
      </c>
      <c r="G122" s="64">
        <v>35</v>
      </c>
      <c r="H122" s="64">
        <v>981</v>
      </c>
      <c r="I122" s="80">
        <f t="shared" si="2"/>
        <v>59.9</v>
      </c>
      <c r="J122" s="96">
        <v>2.4</v>
      </c>
      <c r="K122" s="114">
        <f t="shared" si="3"/>
        <v>-5</v>
      </c>
      <c r="L122" s="123">
        <f t="shared" si="3"/>
        <v>3</v>
      </c>
      <c r="M122" s="123">
        <f t="shared" si="3"/>
        <v>4</v>
      </c>
      <c r="N122" s="123">
        <f t="shared" si="3"/>
        <v>-1</v>
      </c>
      <c r="O122" s="123">
        <f t="shared" si="3"/>
        <v>-8</v>
      </c>
      <c r="P122" s="130">
        <f t="shared" si="3"/>
        <v>0.29999999999999716</v>
      </c>
      <c r="Q122" s="140">
        <f t="shared" si="3"/>
        <v>-0.10000000000000009</v>
      </c>
      <c r="R122" s="1"/>
      <c r="S122" s="1"/>
      <c r="T122" s="1"/>
      <c r="U122" s="1"/>
    </row>
    <row r="123" spans="2:21" s="4" customFormat="1" ht="14.5" customHeight="1">
      <c r="B123" s="19" t="s">
        <v>89</v>
      </c>
      <c r="C123" s="35" t="s">
        <v>15</v>
      </c>
      <c r="D123" s="48">
        <v>2446</v>
      </c>
      <c r="E123" s="65">
        <v>1498</v>
      </c>
      <c r="F123" s="65">
        <v>1463</v>
      </c>
      <c r="G123" s="65">
        <v>35</v>
      </c>
      <c r="H123" s="65">
        <v>946</v>
      </c>
      <c r="I123" s="81">
        <f t="shared" si="2"/>
        <v>61.2</v>
      </c>
      <c r="J123" s="97">
        <v>2.2999999999999998</v>
      </c>
      <c r="K123" s="115">
        <f t="shared" si="3"/>
        <v>-5</v>
      </c>
      <c r="L123" s="124">
        <f t="shared" si="3"/>
        <v>5</v>
      </c>
      <c r="M123" s="124">
        <f t="shared" si="3"/>
        <v>6</v>
      </c>
      <c r="N123" s="124">
        <f t="shared" si="3"/>
        <v>-1</v>
      </c>
      <c r="O123" s="124">
        <f t="shared" si="3"/>
        <v>-11</v>
      </c>
      <c r="P123" s="131">
        <f t="shared" si="3"/>
        <v>0.30000000000000426</v>
      </c>
      <c r="Q123" s="141">
        <f t="shared" si="3"/>
        <v>-0.10000000000000009</v>
      </c>
      <c r="R123" s="1"/>
      <c r="S123" s="1"/>
      <c r="T123" s="1"/>
      <c r="U123" s="1"/>
    </row>
    <row r="124" spans="2:21" s="4" customFormat="1" ht="14.5" customHeight="1">
      <c r="B124" s="19"/>
      <c r="C124" s="35" t="s">
        <v>16</v>
      </c>
      <c r="D124" s="48">
        <v>2446</v>
      </c>
      <c r="E124" s="65">
        <v>1495</v>
      </c>
      <c r="F124" s="65">
        <v>1458</v>
      </c>
      <c r="G124" s="65">
        <v>37</v>
      </c>
      <c r="H124" s="65">
        <v>950</v>
      </c>
      <c r="I124" s="81">
        <f t="shared" si="2"/>
        <v>61.1</v>
      </c>
      <c r="J124" s="97">
        <v>2.5</v>
      </c>
      <c r="K124" s="115">
        <f t="shared" si="3"/>
        <v>-5</v>
      </c>
      <c r="L124" s="124">
        <f t="shared" si="3"/>
        <v>11</v>
      </c>
      <c r="M124" s="124">
        <f t="shared" si="3"/>
        <v>7</v>
      </c>
      <c r="N124" s="124">
        <f t="shared" si="3"/>
        <v>4</v>
      </c>
      <c r="O124" s="124">
        <f t="shared" si="3"/>
        <v>-13</v>
      </c>
      <c r="P124" s="131">
        <f t="shared" si="3"/>
        <v>0.60000000000000142</v>
      </c>
      <c r="Q124" s="141">
        <f t="shared" si="3"/>
        <v>0.29999999999999982</v>
      </c>
      <c r="R124" s="1"/>
      <c r="S124" s="1"/>
      <c r="T124" s="1"/>
      <c r="U124" s="1"/>
    </row>
    <row r="125" spans="2:21" s="4" customFormat="1" ht="14.5" customHeight="1">
      <c r="B125" s="17"/>
      <c r="C125" s="35" t="s">
        <v>18</v>
      </c>
      <c r="D125" s="48">
        <v>2445</v>
      </c>
      <c r="E125" s="65">
        <v>1494</v>
      </c>
      <c r="F125" s="65">
        <v>1456</v>
      </c>
      <c r="G125" s="65">
        <v>38</v>
      </c>
      <c r="H125" s="65">
        <v>949</v>
      </c>
      <c r="I125" s="81">
        <f t="shared" si="2"/>
        <v>61.1</v>
      </c>
      <c r="J125" s="97">
        <v>2.5</v>
      </c>
      <c r="K125" s="115">
        <f t="shared" si="3"/>
        <v>-6</v>
      </c>
      <c r="L125" s="124">
        <f t="shared" si="3"/>
        <v>6</v>
      </c>
      <c r="M125" s="124">
        <f t="shared" si="3"/>
        <v>0</v>
      </c>
      <c r="N125" s="124">
        <f t="shared" si="3"/>
        <v>5</v>
      </c>
      <c r="O125" s="124">
        <f t="shared" si="3"/>
        <v>-12</v>
      </c>
      <c r="P125" s="131">
        <f t="shared" si="3"/>
        <v>0.39999999999999858</v>
      </c>
      <c r="Q125" s="141">
        <f t="shared" si="3"/>
        <v>0.29999999999999982</v>
      </c>
      <c r="R125" s="1"/>
      <c r="S125" s="1"/>
      <c r="T125" s="1"/>
      <c r="U125" s="1"/>
    </row>
    <row r="126" spans="2:21" s="4" customFormat="1" ht="14.5" customHeight="1">
      <c r="B126" s="17"/>
      <c r="C126" s="35" t="s">
        <v>20</v>
      </c>
      <c r="D126" s="48">
        <v>2446</v>
      </c>
      <c r="E126" s="65">
        <v>1488</v>
      </c>
      <c r="F126" s="65">
        <v>1452</v>
      </c>
      <c r="G126" s="65">
        <v>36</v>
      </c>
      <c r="H126" s="65">
        <v>957</v>
      </c>
      <c r="I126" s="81">
        <f t="shared" si="2"/>
        <v>60.8</v>
      </c>
      <c r="J126" s="97">
        <v>2.4</v>
      </c>
      <c r="K126" s="115">
        <f t="shared" si="3"/>
        <v>-5</v>
      </c>
      <c r="L126" s="124">
        <f t="shared" si="3"/>
        <v>6</v>
      </c>
      <c r="M126" s="124">
        <f t="shared" si="3"/>
        <v>4</v>
      </c>
      <c r="N126" s="124">
        <f t="shared" si="3"/>
        <v>1</v>
      </c>
      <c r="O126" s="124">
        <f t="shared" si="3"/>
        <v>-10</v>
      </c>
      <c r="P126" s="131">
        <f t="shared" si="3"/>
        <v>0.29999999999999716</v>
      </c>
      <c r="Q126" s="141">
        <f t="shared" si="3"/>
        <v>0</v>
      </c>
      <c r="R126" s="1"/>
      <c r="S126" s="1"/>
      <c r="T126" s="1"/>
      <c r="U126" s="1"/>
    </row>
    <row r="127" spans="2:21" s="4" customFormat="1" ht="14.5" customHeight="1">
      <c r="B127" s="18" t="s">
        <v>78</v>
      </c>
      <c r="C127" s="36" t="s">
        <v>12</v>
      </c>
      <c r="D127" s="54">
        <v>2443</v>
      </c>
      <c r="E127" s="69">
        <v>1470</v>
      </c>
      <c r="F127" s="69">
        <v>1433</v>
      </c>
      <c r="G127" s="69">
        <v>36</v>
      </c>
      <c r="H127" s="69">
        <v>970</v>
      </c>
      <c r="I127" s="85">
        <f t="shared" si="2"/>
        <v>60.2</v>
      </c>
      <c r="J127" s="104">
        <v>2.4</v>
      </c>
      <c r="K127" s="114">
        <f t="shared" si="3"/>
        <v>-5</v>
      </c>
      <c r="L127" s="123">
        <f t="shared" si="3"/>
        <v>4</v>
      </c>
      <c r="M127" s="123">
        <f t="shared" si="3"/>
        <v>2</v>
      </c>
      <c r="N127" s="123">
        <f t="shared" si="3"/>
        <v>1</v>
      </c>
      <c r="O127" s="123">
        <f t="shared" si="3"/>
        <v>-11</v>
      </c>
      <c r="P127" s="130">
        <f t="shared" si="3"/>
        <v>0.30000000000000426</v>
      </c>
      <c r="Q127" s="140">
        <f t="shared" si="3"/>
        <v>0</v>
      </c>
      <c r="R127" s="1"/>
      <c r="S127" s="1"/>
      <c r="T127" s="1"/>
      <c r="U127" s="1"/>
    </row>
    <row r="128" spans="2:21" s="4" customFormat="1" ht="14.5" customHeight="1">
      <c r="B128" s="19" t="s">
        <v>93</v>
      </c>
      <c r="C128" s="35" t="s">
        <v>15</v>
      </c>
      <c r="D128" s="55">
        <v>2440</v>
      </c>
      <c r="E128" s="70">
        <v>1497</v>
      </c>
      <c r="F128" s="70">
        <v>1461</v>
      </c>
      <c r="G128" s="70">
        <v>36</v>
      </c>
      <c r="H128" s="70">
        <v>939</v>
      </c>
      <c r="I128" s="86">
        <f t="shared" si="2"/>
        <v>61.4</v>
      </c>
      <c r="J128" s="105">
        <v>2.4</v>
      </c>
      <c r="K128" s="115">
        <f t="shared" si="3"/>
        <v>-6</v>
      </c>
      <c r="L128" s="124">
        <f t="shared" si="3"/>
        <v>-1</v>
      </c>
      <c r="M128" s="124">
        <f t="shared" si="3"/>
        <v>-2</v>
      </c>
      <c r="N128" s="124">
        <f t="shared" si="3"/>
        <v>1</v>
      </c>
      <c r="O128" s="124">
        <f t="shared" si="3"/>
        <v>-7</v>
      </c>
      <c r="P128" s="131">
        <f t="shared" si="3"/>
        <v>0.19999999999999574</v>
      </c>
      <c r="Q128" s="141">
        <f t="shared" si="3"/>
        <v>0.10000000000000009</v>
      </c>
      <c r="R128" s="1"/>
      <c r="S128" s="1"/>
      <c r="T128" s="1"/>
      <c r="U128" s="1"/>
    </row>
    <row r="129" spans="2:21" s="4" customFormat="1" ht="14.5" customHeight="1">
      <c r="B129" s="17"/>
      <c r="C129" s="35" t="s">
        <v>16</v>
      </c>
      <c r="D129" s="55">
        <v>2435</v>
      </c>
      <c r="E129" s="70">
        <v>1487</v>
      </c>
      <c r="F129" s="70">
        <v>1452</v>
      </c>
      <c r="G129" s="70">
        <v>35</v>
      </c>
      <c r="H129" s="70">
        <v>945</v>
      </c>
      <c r="I129" s="86">
        <f t="shared" si="2"/>
        <v>61.1</v>
      </c>
      <c r="J129" s="105">
        <v>2.4</v>
      </c>
      <c r="K129" s="115">
        <f t="shared" si="3"/>
        <v>-11</v>
      </c>
      <c r="L129" s="124">
        <f t="shared" si="3"/>
        <v>-8</v>
      </c>
      <c r="M129" s="124">
        <f t="shared" si="3"/>
        <v>-6</v>
      </c>
      <c r="N129" s="124">
        <f t="shared" si="3"/>
        <v>-2</v>
      </c>
      <c r="O129" s="124">
        <f t="shared" si="3"/>
        <v>-5</v>
      </c>
      <c r="P129" s="131">
        <f t="shared" si="3"/>
        <v>0</v>
      </c>
      <c r="Q129" s="141">
        <f t="shared" si="3"/>
        <v>-0.10000000000000009</v>
      </c>
      <c r="R129" s="1"/>
      <c r="S129" s="1"/>
      <c r="T129" s="1"/>
      <c r="U129" s="1"/>
    </row>
    <row r="130" spans="2:21" s="4" customFormat="1" ht="14.5" customHeight="1">
      <c r="B130" s="17"/>
      <c r="C130" s="35" t="s">
        <v>18</v>
      </c>
      <c r="D130" s="55">
        <v>2432</v>
      </c>
      <c r="E130" s="70">
        <v>1482</v>
      </c>
      <c r="F130" s="70">
        <v>1450</v>
      </c>
      <c r="G130" s="70">
        <v>33</v>
      </c>
      <c r="H130" s="70">
        <v>949</v>
      </c>
      <c r="I130" s="86">
        <f t="shared" si="2"/>
        <v>60.9</v>
      </c>
      <c r="J130" s="105">
        <v>2.2000000000000002</v>
      </c>
      <c r="K130" s="115">
        <f t="shared" si="3"/>
        <v>-13</v>
      </c>
      <c r="L130" s="124">
        <f t="shared" si="3"/>
        <v>-12</v>
      </c>
      <c r="M130" s="124">
        <f t="shared" si="3"/>
        <v>-6</v>
      </c>
      <c r="N130" s="124">
        <f t="shared" si="3"/>
        <v>-5</v>
      </c>
      <c r="O130" s="124">
        <f t="shared" si="3"/>
        <v>0</v>
      </c>
      <c r="P130" s="131">
        <f t="shared" si="3"/>
        <v>-0.20000000000000284</v>
      </c>
      <c r="Q130" s="141">
        <f t="shared" si="3"/>
        <v>-0.29999999999999982</v>
      </c>
      <c r="R130" s="1"/>
      <c r="S130" s="1"/>
      <c r="T130" s="1"/>
      <c r="U130" s="1"/>
    </row>
    <row r="131" spans="2:21" s="4" customFormat="1" ht="14.5" customHeight="1">
      <c r="B131" s="19"/>
      <c r="C131" s="35" t="s">
        <v>20</v>
      </c>
      <c r="D131" s="55">
        <v>2437</v>
      </c>
      <c r="E131" s="70">
        <v>1484</v>
      </c>
      <c r="F131" s="70">
        <v>1449</v>
      </c>
      <c r="G131" s="70">
        <v>35</v>
      </c>
      <c r="H131" s="70">
        <v>951</v>
      </c>
      <c r="I131" s="86">
        <f t="shared" si="2"/>
        <v>60.9</v>
      </c>
      <c r="J131" s="105">
        <v>2.4</v>
      </c>
      <c r="K131" s="115">
        <f t="shared" si="3"/>
        <v>-9</v>
      </c>
      <c r="L131" s="124">
        <f t="shared" si="3"/>
        <v>-4</v>
      </c>
      <c r="M131" s="124">
        <f t="shared" si="3"/>
        <v>-3</v>
      </c>
      <c r="N131" s="124">
        <f t="shared" si="3"/>
        <v>-1</v>
      </c>
      <c r="O131" s="124">
        <f t="shared" si="3"/>
        <v>-6</v>
      </c>
      <c r="P131" s="131">
        <f t="shared" si="3"/>
        <v>0.10000000000000142</v>
      </c>
      <c r="Q131" s="141">
        <f t="shared" si="3"/>
        <v>0</v>
      </c>
      <c r="R131" s="1"/>
      <c r="S131" s="1"/>
      <c r="T131" s="1"/>
      <c r="U131" s="1"/>
    </row>
    <row r="132" spans="2:21" s="4" customFormat="1" ht="14.5" customHeight="1">
      <c r="B132" s="18" t="s">
        <v>95</v>
      </c>
      <c r="C132" s="36" t="s">
        <v>12</v>
      </c>
      <c r="D132" s="54">
        <v>2428</v>
      </c>
      <c r="E132" s="69">
        <v>1463</v>
      </c>
      <c r="F132" s="69">
        <v>1429</v>
      </c>
      <c r="G132" s="69">
        <v>34</v>
      </c>
      <c r="H132" s="69">
        <v>964</v>
      </c>
      <c r="I132" s="85">
        <f t="shared" si="2"/>
        <v>60.3</v>
      </c>
      <c r="J132" s="104">
        <v>2.2999999999999998</v>
      </c>
      <c r="K132" s="114">
        <f t="shared" si="3"/>
        <v>-15</v>
      </c>
      <c r="L132" s="123">
        <f t="shared" si="3"/>
        <v>-7</v>
      </c>
      <c r="M132" s="123">
        <f t="shared" si="3"/>
        <v>-4</v>
      </c>
      <c r="N132" s="123">
        <f t="shared" si="3"/>
        <v>-2</v>
      </c>
      <c r="O132" s="123">
        <f t="shared" si="3"/>
        <v>-6</v>
      </c>
      <c r="P132" s="130">
        <f t="shared" si="3"/>
        <v>9.9999999999994316e-002</v>
      </c>
      <c r="Q132" s="140">
        <f t="shared" si="3"/>
        <v>-0.10000000000000009</v>
      </c>
      <c r="R132" s="1"/>
      <c r="S132" s="1"/>
      <c r="T132" s="1"/>
      <c r="U132" s="1"/>
    </row>
    <row r="133" spans="2:21" s="4" customFormat="1" ht="14.5" customHeight="1">
      <c r="B133" s="19" t="s">
        <v>96</v>
      </c>
      <c r="C133" s="35" t="s">
        <v>15</v>
      </c>
      <c r="D133" s="55">
        <v>2418</v>
      </c>
      <c r="E133" s="70">
        <v>1488</v>
      </c>
      <c r="F133" s="70">
        <v>1455</v>
      </c>
      <c r="G133" s="70">
        <v>32</v>
      </c>
      <c r="H133" s="70">
        <v>928</v>
      </c>
      <c r="I133" s="86">
        <f t="shared" si="2"/>
        <v>61.5</v>
      </c>
      <c r="J133" s="105">
        <v>2.2000000000000002</v>
      </c>
      <c r="K133" s="115">
        <f t="shared" si="3"/>
        <v>-22</v>
      </c>
      <c r="L133" s="124">
        <f t="shared" si="3"/>
        <v>-9</v>
      </c>
      <c r="M133" s="124">
        <f t="shared" si="3"/>
        <v>-6</v>
      </c>
      <c r="N133" s="124">
        <f t="shared" si="3"/>
        <v>-4</v>
      </c>
      <c r="O133" s="124">
        <f t="shared" si="3"/>
        <v>-11</v>
      </c>
      <c r="P133" s="131">
        <f t="shared" si="3"/>
        <v>0.10000000000000142</v>
      </c>
      <c r="Q133" s="141">
        <f t="shared" si="3"/>
        <v>-0.19999999999999973</v>
      </c>
      <c r="R133" s="1"/>
      <c r="S133" s="1"/>
      <c r="T133" s="1"/>
      <c r="U133" s="1"/>
    </row>
    <row r="134" spans="2:21" s="4" customFormat="1" ht="14.5" customHeight="1">
      <c r="B134" s="17"/>
      <c r="C134" s="35" t="s">
        <v>16</v>
      </c>
      <c r="D134" s="55">
        <v>2415</v>
      </c>
      <c r="E134" s="70">
        <v>1480</v>
      </c>
      <c r="F134" s="70">
        <v>1450</v>
      </c>
      <c r="G134" s="70">
        <v>30</v>
      </c>
      <c r="H134" s="70">
        <v>935</v>
      </c>
      <c r="I134" s="86">
        <f t="shared" si="2"/>
        <v>61.3</v>
      </c>
      <c r="J134" s="105">
        <v>2</v>
      </c>
      <c r="K134" s="115">
        <f t="shared" si="3"/>
        <v>-20</v>
      </c>
      <c r="L134" s="124">
        <f t="shared" si="3"/>
        <v>-7</v>
      </c>
      <c r="M134" s="124">
        <f t="shared" si="3"/>
        <v>-2</v>
      </c>
      <c r="N134" s="124">
        <f t="shared" si="3"/>
        <v>-5</v>
      </c>
      <c r="O134" s="124">
        <f t="shared" si="3"/>
        <v>-10</v>
      </c>
      <c r="P134" s="131">
        <f t="shared" si="3"/>
        <v>0.19999999999999574</v>
      </c>
      <c r="Q134" s="141">
        <f t="shared" si="3"/>
        <v>-0.39999999999999991</v>
      </c>
      <c r="R134" s="1"/>
      <c r="S134" s="1"/>
      <c r="T134" s="1"/>
      <c r="U134" s="1"/>
    </row>
    <row r="135" spans="2:21" s="4" customFormat="1" ht="14.5" customHeight="1">
      <c r="B135" s="17"/>
      <c r="C135" s="35" t="s">
        <v>18</v>
      </c>
      <c r="D135" s="55">
        <v>2417</v>
      </c>
      <c r="E135" s="70">
        <v>1481</v>
      </c>
      <c r="F135" s="70">
        <v>1451</v>
      </c>
      <c r="G135" s="70">
        <v>30</v>
      </c>
      <c r="H135" s="70">
        <v>935</v>
      </c>
      <c r="I135" s="86">
        <f t="shared" ref="I135:I151" si="4">ROUND(E135/D135*100,1)</f>
        <v>61.3</v>
      </c>
      <c r="J135" s="105">
        <v>2</v>
      </c>
      <c r="K135" s="115">
        <f t="shared" si="3"/>
        <v>-15</v>
      </c>
      <c r="L135" s="124">
        <f t="shared" si="3"/>
        <v>-1</v>
      </c>
      <c r="M135" s="124">
        <f t="shared" si="3"/>
        <v>1</v>
      </c>
      <c r="N135" s="124">
        <f t="shared" si="3"/>
        <v>-3</v>
      </c>
      <c r="O135" s="124">
        <f t="shared" si="3"/>
        <v>-14</v>
      </c>
      <c r="P135" s="131">
        <f t="shared" si="3"/>
        <v>0.39999999999999858</v>
      </c>
      <c r="Q135" s="141">
        <f t="shared" si="3"/>
        <v>-0.20000000000000018</v>
      </c>
      <c r="R135" s="1"/>
      <c r="S135" s="1"/>
      <c r="T135" s="1"/>
      <c r="U135" s="1"/>
    </row>
    <row r="136" spans="2:21" s="4" customFormat="1" ht="14.5" customHeight="1">
      <c r="B136" s="19"/>
      <c r="C136" s="35" t="s">
        <v>20</v>
      </c>
      <c r="D136" s="55">
        <v>2419</v>
      </c>
      <c r="E136" s="70">
        <v>1478</v>
      </c>
      <c r="F136" s="70">
        <v>1446</v>
      </c>
      <c r="G136" s="70">
        <v>32</v>
      </c>
      <c r="H136" s="70">
        <v>940</v>
      </c>
      <c r="I136" s="86">
        <f t="shared" si="4"/>
        <v>61.1</v>
      </c>
      <c r="J136" s="105">
        <v>2.2000000000000002</v>
      </c>
      <c r="K136" s="115">
        <f t="shared" si="3"/>
        <v>-18</v>
      </c>
      <c r="L136" s="124">
        <f t="shared" si="3"/>
        <v>-6</v>
      </c>
      <c r="M136" s="124">
        <f t="shared" si="3"/>
        <v>-3</v>
      </c>
      <c r="N136" s="124">
        <f t="shared" si="3"/>
        <v>-3</v>
      </c>
      <c r="O136" s="124">
        <f t="shared" si="3"/>
        <v>-11</v>
      </c>
      <c r="P136" s="131">
        <f t="shared" si="3"/>
        <v>0.20000000000000284</v>
      </c>
      <c r="Q136" s="141">
        <f t="shared" si="3"/>
        <v>-0.19999999999999973</v>
      </c>
      <c r="R136" s="1"/>
      <c r="S136" s="1"/>
      <c r="T136" s="1"/>
      <c r="U136" s="1"/>
    </row>
    <row r="137" spans="2:21" s="4" customFormat="1" ht="14.5" customHeight="1">
      <c r="B137" s="18" t="s">
        <v>98</v>
      </c>
      <c r="C137" s="36" t="s">
        <v>12</v>
      </c>
      <c r="D137" s="54">
        <v>2410</v>
      </c>
      <c r="E137" s="69">
        <v>1458</v>
      </c>
      <c r="F137" s="69">
        <v>1428</v>
      </c>
      <c r="G137" s="69">
        <v>31</v>
      </c>
      <c r="H137" s="69">
        <v>948</v>
      </c>
      <c r="I137" s="85">
        <f t="shared" si="4"/>
        <v>60.5</v>
      </c>
      <c r="J137" s="104">
        <v>2.1</v>
      </c>
      <c r="K137" s="114">
        <f t="shared" si="3"/>
        <v>-18</v>
      </c>
      <c r="L137" s="123">
        <f t="shared" si="3"/>
        <v>-5</v>
      </c>
      <c r="M137" s="123">
        <f t="shared" si="3"/>
        <v>-1</v>
      </c>
      <c r="N137" s="123">
        <f t="shared" si="3"/>
        <v>-3</v>
      </c>
      <c r="O137" s="123">
        <f t="shared" si="3"/>
        <v>-16</v>
      </c>
      <c r="P137" s="130">
        <f t="shared" si="3"/>
        <v>0.20000000000000284</v>
      </c>
      <c r="Q137" s="140">
        <f t="shared" si="3"/>
        <v>-0.19999999999999973</v>
      </c>
      <c r="R137" s="1"/>
      <c r="S137" s="1"/>
      <c r="T137" s="1"/>
      <c r="U137" s="1"/>
    </row>
    <row r="138" spans="2:21" s="4" customFormat="1" ht="14.5" customHeight="1">
      <c r="B138" s="19" t="s">
        <v>99</v>
      </c>
      <c r="C138" s="35" t="s">
        <v>15</v>
      </c>
      <c r="D138" s="55">
        <v>2409</v>
      </c>
      <c r="E138" s="70">
        <v>1489</v>
      </c>
      <c r="F138" s="70">
        <v>1457</v>
      </c>
      <c r="G138" s="70">
        <v>33</v>
      </c>
      <c r="H138" s="70">
        <v>918</v>
      </c>
      <c r="I138" s="86">
        <f t="shared" si="4"/>
        <v>61.8</v>
      </c>
      <c r="J138" s="105">
        <v>2.2000000000000002</v>
      </c>
      <c r="K138" s="115">
        <f t="shared" si="3"/>
        <v>-9</v>
      </c>
      <c r="L138" s="124">
        <f t="shared" si="3"/>
        <v>1</v>
      </c>
      <c r="M138" s="124">
        <f t="shared" si="3"/>
        <v>2</v>
      </c>
      <c r="N138" s="124">
        <f t="shared" si="3"/>
        <v>1</v>
      </c>
      <c r="O138" s="124">
        <f t="shared" si="3"/>
        <v>-10</v>
      </c>
      <c r="P138" s="131">
        <f t="shared" si="3"/>
        <v>0.29999999999999716</v>
      </c>
      <c r="Q138" s="141">
        <f t="shared" si="3"/>
        <v>0</v>
      </c>
      <c r="R138" s="1"/>
      <c r="S138" s="1"/>
      <c r="T138" s="1"/>
      <c r="U138" s="1"/>
    </row>
    <row r="139" spans="2:21" s="4" customFormat="1" ht="14.5" customHeight="1">
      <c r="B139" s="17"/>
      <c r="C139" s="35" t="s">
        <v>16</v>
      </c>
      <c r="D139" s="55">
        <v>2408</v>
      </c>
      <c r="E139" s="70">
        <v>1485</v>
      </c>
      <c r="F139" s="70">
        <v>1456</v>
      </c>
      <c r="G139" s="70">
        <v>29</v>
      </c>
      <c r="H139" s="70">
        <v>922</v>
      </c>
      <c r="I139" s="86">
        <f t="shared" si="4"/>
        <v>61.7</v>
      </c>
      <c r="J139" s="105">
        <v>2</v>
      </c>
      <c r="K139" s="115">
        <f t="shared" si="3"/>
        <v>-7</v>
      </c>
      <c r="L139" s="124">
        <f t="shared" si="3"/>
        <v>5</v>
      </c>
      <c r="M139" s="124">
        <f t="shared" si="3"/>
        <v>6</v>
      </c>
      <c r="N139" s="124">
        <f t="shared" si="3"/>
        <v>-1</v>
      </c>
      <c r="O139" s="124">
        <f t="shared" si="3"/>
        <v>-13</v>
      </c>
      <c r="P139" s="131">
        <f t="shared" si="3"/>
        <v>0.40000000000000568</v>
      </c>
      <c r="Q139" s="141">
        <f t="shared" si="3"/>
        <v>0</v>
      </c>
      <c r="R139" s="1"/>
      <c r="S139" s="1"/>
      <c r="T139" s="1"/>
      <c r="U139" s="1"/>
    </row>
    <row r="140" spans="2:21" s="4" customFormat="1" ht="14.5" customHeight="1">
      <c r="B140" s="17"/>
      <c r="C140" s="35" t="s">
        <v>18</v>
      </c>
      <c r="D140" s="55">
        <v>2403</v>
      </c>
      <c r="E140" s="70">
        <v>1484</v>
      </c>
      <c r="F140" s="70">
        <v>1454</v>
      </c>
      <c r="G140" s="70">
        <v>30</v>
      </c>
      <c r="H140" s="70">
        <v>916</v>
      </c>
      <c r="I140" s="86">
        <f t="shared" si="4"/>
        <v>61.8</v>
      </c>
      <c r="J140" s="105">
        <v>2</v>
      </c>
      <c r="K140" s="115">
        <f t="shared" ref="K140:Q151" si="5">IF(D140="","",D140-D135)</f>
        <v>-14</v>
      </c>
      <c r="L140" s="124">
        <f t="shared" si="5"/>
        <v>3</v>
      </c>
      <c r="M140" s="124">
        <f t="shared" si="5"/>
        <v>3</v>
      </c>
      <c r="N140" s="124">
        <f t="shared" si="5"/>
        <v>0</v>
      </c>
      <c r="O140" s="124">
        <f t="shared" si="5"/>
        <v>-19</v>
      </c>
      <c r="P140" s="131">
        <f t="shared" si="5"/>
        <v>0.5</v>
      </c>
      <c r="Q140" s="141">
        <f t="shared" si="5"/>
        <v>0</v>
      </c>
      <c r="R140" s="1"/>
      <c r="S140" s="1"/>
      <c r="T140" s="1"/>
      <c r="U140" s="1"/>
    </row>
    <row r="141" spans="2:21" s="4" customFormat="1" ht="14.5" customHeight="1">
      <c r="B141" s="17"/>
      <c r="C141" s="35" t="s">
        <v>20</v>
      </c>
      <c r="D141" s="55">
        <v>2408</v>
      </c>
      <c r="E141" s="70">
        <v>1479</v>
      </c>
      <c r="F141" s="70">
        <v>1449</v>
      </c>
      <c r="G141" s="70">
        <v>31</v>
      </c>
      <c r="H141" s="70">
        <v>926</v>
      </c>
      <c r="I141" s="86">
        <f t="shared" si="4"/>
        <v>61.4</v>
      </c>
      <c r="J141" s="105">
        <v>2.1</v>
      </c>
      <c r="K141" s="115">
        <f t="shared" si="5"/>
        <v>-11</v>
      </c>
      <c r="L141" s="124">
        <f t="shared" si="5"/>
        <v>1</v>
      </c>
      <c r="M141" s="124">
        <f t="shared" si="5"/>
        <v>3</v>
      </c>
      <c r="N141" s="124">
        <f t="shared" si="5"/>
        <v>-1</v>
      </c>
      <c r="O141" s="124">
        <f t="shared" si="5"/>
        <v>-14</v>
      </c>
      <c r="P141" s="131">
        <f t="shared" si="5"/>
        <v>0.29999999999999716</v>
      </c>
      <c r="Q141" s="141">
        <f t="shared" si="5"/>
        <v>-0.10000000000000009</v>
      </c>
      <c r="R141" s="1"/>
      <c r="S141" s="1"/>
      <c r="T141" s="1"/>
      <c r="U141" s="1"/>
    </row>
    <row r="142" spans="2:21" s="4" customFormat="1" ht="14.5" customHeight="1">
      <c r="B142" s="18" t="s">
        <v>104</v>
      </c>
      <c r="C142" s="36" t="s">
        <v>12</v>
      </c>
      <c r="D142" s="54">
        <v>2399</v>
      </c>
      <c r="E142" s="69">
        <v>1464</v>
      </c>
      <c r="F142" s="69">
        <v>1432</v>
      </c>
      <c r="G142" s="69">
        <v>32</v>
      </c>
      <c r="H142" s="69">
        <v>930</v>
      </c>
      <c r="I142" s="85">
        <f t="shared" si="4"/>
        <v>61</v>
      </c>
      <c r="J142" s="104">
        <v>2.2000000000000002</v>
      </c>
      <c r="K142" s="114">
        <f t="shared" si="5"/>
        <v>-11</v>
      </c>
      <c r="L142" s="123">
        <f t="shared" si="5"/>
        <v>6</v>
      </c>
      <c r="M142" s="123">
        <f t="shared" si="5"/>
        <v>4</v>
      </c>
      <c r="N142" s="123">
        <f t="shared" si="5"/>
        <v>1</v>
      </c>
      <c r="O142" s="123">
        <f t="shared" si="5"/>
        <v>-18</v>
      </c>
      <c r="P142" s="130">
        <f t="shared" si="5"/>
        <v>0.5</v>
      </c>
      <c r="Q142" s="140">
        <f t="shared" si="5"/>
        <v>0.10000000000000009</v>
      </c>
      <c r="R142" s="1"/>
      <c r="S142" s="1"/>
      <c r="T142" s="1"/>
      <c r="U142" s="1"/>
    </row>
    <row r="143" spans="2:21" s="4" customFormat="1" ht="14.5" customHeight="1">
      <c r="B143" s="19" t="s">
        <v>105</v>
      </c>
      <c r="C143" s="35" t="s">
        <v>15</v>
      </c>
      <c r="D143" s="55">
        <v>2396</v>
      </c>
      <c r="E143" s="70">
        <v>1495</v>
      </c>
      <c r="F143" s="70">
        <v>1461</v>
      </c>
      <c r="G143" s="70">
        <v>34</v>
      </c>
      <c r="H143" s="70">
        <v>897</v>
      </c>
      <c r="I143" s="86">
        <f t="shared" si="4"/>
        <v>62.4</v>
      </c>
      <c r="J143" s="105">
        <v>2.2999999999999998</v>
      </c>
      <c r="K143" s="115">
        <f t="shared" si="5"/>
        <v>-13</v>
      </c>
      <c r="L143" s="124">
        <f t="shared" si="5"/>
        <v>6</v>
      </c>
      <c r="M143" s="124">
        <f t="shared" si="5"/>
        <v>4</v>
      </c>
      <c r="N143" s="124">
        <f t="shared" si="5"/>
        <v>1</v>
      </c>
      <c r="O143" s="124">
        <f t="shared" si="5"/>
        <v>-21</v>
      </c>
      <c r="P143" s="131">
        <f t="shared" si="5"/>
        <v>0.60000000000000142</v>
      </c>
      <c r="Q143" s="141">
        <f t="shared" si="5"/>
        <v>9.9999999999999645e-002</v>
      </c>
      <c r="R143" s="1"/>
      <c r="S143" s="1"/>
      <c r="T143" s="1"/>
      <c r="U143" s="1"/>
    </row>
    <row r="144" spans="2:21" s="4" customFormat="1" ht="14.5" customHeight="1">
      <c r="B144" s="17"/>
      <c r="C144" s="35" t="s">
        <v>16</v>
      </c>
      <c r="D144" s="55">
        <v>2393</v>
      </c>
      <c r="E144" s="70">
        <v>1486</v>
      </c>
      <c r="F144" s="70">
        <v>1456</v>
      </c>
      <c r="G144" s="70">
        <v>29</v>
      </c>
      <c r="H144" s="70">
        <v>905</v>
      </c>
      <c r="I144" s="86">
        <f t="shared" si="4"/>
        <v>62.1</v>
      </c>
      <c r="J144" s="105">
        <v>2</v>
      </c>
      <c r="K144" s="115">
        <f t="shared" si="5"/>
        <v>-15</v>
      </c>
      <c r="L144" s="124">
        <f t="shared" si="5"/>
        <v>1</v>
      </c>
      <c r="M144" s="124">
        <f t="shared" si="5"/>
        <v>0</v>
      </c>
      <c r="N144" s="124">
        <f t="shared" si="5"/>
        <v>0</v>
      </c>
      <c r="O144" s="124">
        <f t="shared" si="5"/>
        <v>-17</v>
      </c>
      <c r="P144" s="131">
        <f t="shared" si="5"/>
        <v>0.39999999999999858</v>
      </c>
      <c r="Q144" s="141">
        <f t="shared" si="5"/>
        <v>0</v>
      </c>
      <c r="R144" s="1"/>
      <c r="S144" s="1"/>
      <c r="T144" s="1"/>
      <c r="U144" s="1"/>
    </row>
    <row r="145" spans="2:21" s="4" customFormat="1" ht="14.5" customHeight="1">
      <c r="B145" s="17"/>
      <c r="C145" s="35" t="s">
        <v>18</v>
      </c>
      <c r="D145" s="55">
        <v>2392</v>
      </c>
      <c r="E145" s="70">
        <v>1487</v>
      </c>
      <c r="F145" s="70">
        <v>1458</v>
      </c>
      <c r="G145" s="70">
        <v>29</v>
      </c>
      <c r="H145" s="70">
        <v>900</v>
      </c>
      <c r="I145" s="86">
        <f t="shared" si="4"/>
        <v>62.2</v>
      </c>
      <c r="J145" s="105">
        <v>2</v>
      </c>
      <c r="K145" s="115">
        <f t="shared" si="5"/>
        <v>-11</v>
      </c>
      <c r="L145" s="124">
        <f t="shared" si="5"/>
        <v>3</v>
      </c>
      <c r="M145" s="124">
        <f t="shared" si="5"/>
        <v>4</v>
      </c>
      <c r="N145" s="124">
        <f t="shared" si="5"/>
        <v>-1</v>
      </c>
      <c r="O145" s="124">
        <f t="shared" si="5"/>
        <v>-16</v>
      </c>
      <c r="P145" s="131">
        <f t="shared" si="5"/>
        <v>0.40000000000000568</v>
      </c>
      <c r="Q145" s="141">
        <f t="shared" si="5"/>
        <v>0</v>
      </c>
      <c r="R145" s="1"/>
      <c r="S145" s="1"/>
      <c r="T145" s="1"/>
      <c r="U145" s="1"/>
    </row>
    <row r="146" spans="2:21" s="4" customFormat="1" ht="14.5" customHeight="1">
      <c r="B146" s="20"/>
      <c r="C146" s="37" t="s">
        <v>20</v>
      </c>
      <c r="D146" s="56">
        <v>2395</v>
      </c>
      <c r="E146" s="71">
        <v>1483</v>
      </c>
      <c r="F146" s="71">
        <v>1452</v>
      </c>
      <c r="G146" s="71">
        <v>31</v>
      </c>
      <c r="H146" s="71">
        <v>908</v>
      </c>
      <c r="I146" s="87">
        <f t="shared" si="4"/>
        <v>61.9</v>
      </c>
      <c r="J146" s="106">
        <v>2.1</v>
      </c>
      <c r="K146" s="120">
        <f t="shared" si="5"/>
        <v>-13</v>
      </c>
      <c r="L146" s="129">
        <f t="shared" si="5"/>
        <v>4</v>
      </c>
      <c r="M146" s="129">
        <f t="shared" si="5"/>
        <v>3</v>
      </c>
      <c r="N146" s="129">
        <f t="shared" si="5"/>
        <v>0</v>
      </c>
      <c r="O146" s="129">
        <f t="shared" si="5"/>
        <v>-18</v>
      </c>
      <c r="P146" s="135">
        <f t="shared" si="5"/>
        <v>0.5</v>
      </c>
      <c r="Q146" s="147">
        <f t="shared" si="5"/>
        <v>0</v>
      </c>
      <c r="R146" s="1"/>
      <c r="S146" s="1"/>
      <c r="T146" s="1"/>
      <c r="U146" s="1"/>
    </row>
    <row r="147" spans="2:21" s="4" customFormat="1" ht="14.5" customHeight="1">
      <c r="B147" s="18" t="s">
        <v>158</v>
      </c>
      <c r="C147" s="36" t="s">
        <v>12</v>
      </c>
      <c r="D147" s="57">
        <v>2387</v>
      </c>
      <c r="E147" s="72">
        <v>1477</v>
      </c>
      <c r="F147" s="72">
        <v>1443</v>
      </c>
      <c r="G147" s="72">
        <v>34</v>
      </c>
      <c r="H147" s="72">
        <v>908</v>
      </c>
      <c r="I147" s="88">
        <f t="shared" si="4"/>
        <v>61.9</v>
      </c>
      <c r="J147" s="107">
        <v>2.2999999999999998</v>
      </c>
      <c r="K147" s="114">
        <f t="shared" si="5"/>
        <v>-12</v>
      </c>
      <c r="L147" s="123">
        <f t="shared" si="5"/>
        <v>13</v>
      </c>
      <c r="M147" s="123">
        <f t="shared" si="5"/>
        <v>11</v>
      </c>
      <c r="N147" s="123">
        <f t="shared" si="5"/>
        <v>2</v>
      </c>
      <c r="O147" s="123">
        <f t="shared" si="5"/>
        <v>-22</v>
      </c>
      <c r="P147" s="130">
        <f t="shared" si="5"/>
        <v>0.89999999999999858</v>
      </c>
      <c r="Q147" s="140">
        <f t="shared" si="5"/>
        <v>9.9999999999999645e-002</v>
      </c>
      <c r="R147" s="1"/>
      <c r="S147" s="1"/>
      <c r="T147" s="1"/>
      <c r="U147" s="1"/>
    </row>
    <row r="148" spans="2:21" s="4" customFormat="1" ht="14.5" customHeight="1">
      <c r="B148" s="19" t="s">
        <v>159</v>
      </c>
      <c r="C148" s="35" t="s">
        <v>15</v>
      </c>
      <c r="D148" s="58">
        <v>2382</v>
      </c>
      <c r="E148" s="73">
        <v>1503</v>
      </c>
      <c r="F148" s="73">
        <v>1470</v>
      </c>
      <c r="G148" s="73">
        <v>34</v>
      </c>
      <c r="H148" s="73">
        <v>876</v>
      </c>
      <c r="I148" s="89">
        <f t="shared" si="4"/>
        <v>63.1</v>
      </c>
      <c r="J148" s="108">
        <v>2.2999999999999998</v>
      </c>
      <c r="K148" s="115">
        <f t="shared" si="5"/>
        <v>-14</v>
      </c>
      <c r="L148" s="124">
        <f t="shared" si="5"/>
        <v>8</v>
      </c>
      <c r="M148" s="124">
        <f t="shared" si="5"/>
        <v>9</v>
      </c>
      <c r="N148" s="124">
        <f t="shared" si="5"/>
        <v>0</v>
      </c>
      <c r="O148" s="124">
        <f t="shared" si="5"/>
        <v>-21</v>
      </c>
      <c r="P148" s="131">
        <f t="shared" si="5"/>
        <v>0.70000000000000284</v>
      </c>
      <c r="Q148" s="141">
        <f t="shared" si="5"/>
        <v>0</v>
      </c>
      <c r="R148" s="1"/>
      <c r="S148" s="1"/>
      <c r="T148" s="1"/>
      <c r="U148" s="1"/>
    </row>
    <row r="149" spans="2:21" s="4" customFormat="1" ht="14.5" customHeight="1">
      <c r="B149" s="17"/>
      <c r="C149" s="35" t="s">
        <v>16</v>
      </c>
      <c r="D149" s="58">
        <v>2380</v>
      </c>
      <c r="E149" s="73">
        <v>1497</v>
      </c>
      <c r="F149" s="73">
        <v>1461</v>
      </c>
      <c r="G149" s="73">
        <v>36</v>
      </c>
      <c r="H149" s="73">
        <v>881</v>
      </c>
      <c r="I149" s="89">
        <f t="shared" si="4"/>
        <v>62.9</v>
      </c>
      <c r="J149" s="108">
        <v>2.4</v>
      </c>
      <c r="K149" s="115">
        <f t="shared" si="5"/>
        <v>-13</v>
      </c>
      <c r="L149" s="124">
        <f t="shared" si="5"/>
        <v>11</v>
      </c>
      <c r="M149" s="124">
        <f t="shared" si="5"/>
        <v>5</v>
      </c>
      <c r="N149" s="124">
        <f t="shared" si="5"/>
        <v>7</v>
      </c>
      <c r="O149" s="124">
        <f t="shared" si="5"/>
        <v>-24</v>
      </c>
      <c r="P149" s="131">
        <f t="shared" si="5"/>
        <v>0.79999999999999716</v>
      </c>
      <c r="Q149" s="141">
        <f t="shared" si="5"/>
        <v>0.39999999999999991</v>
      </c>
      <c r="R149" s="1"/>
      <c r="S149" s="1"/>
      <c r="T149" s="1"/>
      <c r="U149" s="1"/>
    </row>
    <row r="150" spans="2:21" s="4" customFormat="1" ht="14.5" customHeight="1">
      <c r="B150" s="17"/>
      <c r="C150" s="35" t="s">
        <v>18</v>
      </c>
      <c r="D150" s="58">
        <v>2379</v>
      </c>
      <c r="E150" s="73">
        <v>1495</v>
      </c>
      <c r="F150" s="73">
        <v>1459</v>
      </c>
      <c r="G150" s="73">
        <v>36</v>
      </c>
      <c r="H150" s="73">
        <v>884</v>
      </c>
      <c r="I150" s="89">
        <f t="shared" si="4"/>
        <v>62.8</v>
      </c>
      <c r="J150" s="108">
        <v>2.4</v>
      </c>
      <c r="K150" s="115">
        <f t="shared" si="5"/>
        <v>-13</v>
      </c>
      <c r="L150" s="124">
        <f t="shared" si="5"/>
        <v>8</v>
      </c>
      <c r="M150" s="124">
        <f t="shared" si="5"/>
        <v>1</v>
      </c>
      <c r="N150" s="124">
        <f t="shared" si="5"/>
        <v>7</v>
      </c>
      <c r="O150" s="124">
        <f t="shared" si="5"/>
        <v>-16</v>
      </c>
      <c r="P150" s="131">
        <f t="shared" si="5"/>
        <v>0.59999999999999432</v>
      </c>
      <c r="Q150" s="141">
        <f t="shared" si="5"/>
        <v>0.39999999999999991</v>
      </c>
      <c r="R150" s="1"/>
      <c r="S150" s="1"/>
      <c r="T150" s="1"/>
      <c r="U150" s="1"/>
    </row>
    <row r="151" spans="2:21" s="4" customFormat="1" ht="14.5" customHeight="1">
      <c r="B151" s="20"/>
      <c r="C151" s="37" t="s">
        <v>20</v>
      </c>
      <c r="D151" s="59">
        <v>2382</v>
      </c>
      <c r="E151" s="74">
        <v>1493</v>
      </c>
      <c r="F151" s="74">
        <v>1458</v>
      </c>
      <c r="G151" s="74">
        <v>35</v>
      </c>
      <c r="H151" s="74">
        <v>887</v>
      </c>
      <c r="I151" s="90">
        <f t="shared" si="4"/>
        <v>62.7</v>
      </c>
      <c r="J151" s="109">
        <v>2.2999999999999998</v>
      </c>
      <c r="K151" s="120">
        <f t="shared" si="5"/>
        <v>-13</v>
      </c>
      <c r="L151" s="129">
        <f t="shared" si="5"/>
        <v>10</v>
      </c>
      <c r="M151" s="129">
        <f t="shared" si="5"/>
        <v>6</v>
      </c>
      <c r="N151" s="129">
        <f t="shared" si="5"/>
        <v>4</v>
      </c>
      <c r="O151" s="129">
        <f t="shared" si="5"/>
        <v>-21</v>
      </c>
      <c r="P151" s="135">
        <f t="shared" si="5"/>
        <v>0.80000000000000426</v>
      </c>
      <c r="Q151" s="147">
        <f t="shared" si="5"/>
        <v>0.19999999999999973</v>
      </c>
      <c r="R151" s="1"/>
      <c r="S151" s="1"/>
      <c r="T151" s="1"/>
      <c r="U151" s="1"/>
    </row>
    <row r="152" spans="2:21" s="4" customFormat="1" ht="17" customHeight="1">
      <c r="B152" s="21" t="s">
        <v>55</v>
      </c>
      <c r="C152" s="22" t="s">
        <v>121</v>
      </c>
      <c r="D152" s="22"/>
      <c r="E152" s="22"/>
      <c r="F152" s="22"/>
      <c r="G152" s="22"/>
      <c r="H152" s="22"/>
      <c r="I152" s="22"/>
      <c r="J152" s="22"/>
      <c r="K152" s="22"/>
      <c r="L152" s="22"/>
      <c r="M152" s="22"/>
      <c r="N152" s="22"/>
      <c r="O152" s="22"/>
      <c r="P152" s="22"/>
      <c r="Q152" s="22"/>
      <c r="R152" s="1"/>
      <c r="S152" s="1"/>
      <c r="T152" s="1"/>
      <c r="U152" s="1"/>
    </row>
    <row r="153" spans="2:21" s="4" customFormat="1" ht="17" customHeight="1">
      <c r="B153" s="22"/>
      <c r="C153" s="22" t="s">
        <v>100</v>
      </c>
      <c r="D153" s="22"/>
      <c r="E153" s="22"/>
      <c r="F153" s="22"/>
      <c r="G153" s="22"/>
      <c r="H153" s="22"/>
      <c r="I153" s="22"/>
      <c r="J153" s="22"/>
      <c r="K153" s="22"/>
      <c r="L153" s="22"/>
      <c r="M153" s="22"/>
      <c r="N153" s="22"/>
      <c r="O153" s="22"/>
      <c r="P153" s="22"/>
      <c r="Q153" s="22"/>
      <c r="R153" s="1"/>
      <c r="S153" s="1"/>
      <c r="T153" s="1"/>
      <c r="U153" s="1"/>
    </row>
    <row r="154" spans="2:21" s="4" customFormat="1" ht="17" customHeight="1">
      <c r="B154" s="23"/>
      <c r="C154" s="38" t="s">
        <v>53</v>
      </c>
      <c r="D154" s="38"/>
      <c r="E154" s="38"/>
      <c r="F154" s="38"/>
      <c r="G154" s="38"/>
      <c r="H154" s="38"/>
      <c r="I154" s="38"/>
      <c r="J154" s="38"/>
      <c r="K154" s="38"/>
      <c r="L154" s="38"/>
      <c r="M154" s="38"/>
      <c r="N154" s="38"/>
      <c r="O154" s="38"/>
      <c r="P154" s="38"/>
      <c r="Q154" s="38"/>
      <c r="R154" s="1"/>
      <c r="S154" s="1"/>
      <c r="T154" s="1"/>
      <c r="U154" s="1"/>
    </row>
    <row r="155" spans="2:21" s="4" customFormat="1" ht="17" customHeight="1">
      <c r="B155" s="23"/>
      <c r="C155" s="39" t="s">
        <v>48</v>
      </c>
      <c r="D155" s="38"/>
      <c r="E155" s="38"/>
      <c r="F155" s="38"/>
      <c r="G155" s="38"/>
      <c r="H155" s="38"/>
      <c r="I155" s="38"/>
      <c r="J155" s="38"/>
      <c r="K155" s="38"/>
      <c r="L155" s="38"/>
      <c r="M155" s="38"/>
      <c r="N155" s="38"/>
      <c r="O155" s="38"/>
      <c r="P155" s="38"/>
      <c r="Q155" s="38"/>
      <c r="R155" s="1"/>
      <c r="S155" s="1"/>
      <c r="T155" s="1"/>
      <c r="U155" s="1"/>
    </row>
    <row r="156" spans="2:21" s="4" customFormat="1" ht="17" customHeight="1">
      <c r="B156" s="24"/>
      <c r="C156" s="40" t="s">
        <v>133</v>
      </c>
      <c r="D156" s="40"/>
      <c r="E156" s="40"/>
      <c r="F156" s="40"/>
      <c r="G156" s="40"/>
      <c r="H156" s="40"/>
      <c r="I156" s="40"/>
      <c r="J156" s="40"/>
      <c r="K156" s="40"/>
      <c r="L156" s="40"/>
      <c r="M156" s="40"/>
      <c r="N156" s="40"/>
      <c r="O156" s="40"/>
      <c r="P156" s="40"/>
      <c r="Q156" s="40"/>
      <c r="R156" s="1"/>
      <c r="S156" s="1"/>
      <c r="T156" s="1"/>
      <c r="U156" s="1"/>
    </row>
    <row r="157" spans="2:21" s="4" customFormat="1" ht="17" customHeight="1">
      <c r="B157" s="25"/>
      <c r="C157" s="41" t="s">
        <v>134</v>
      </c>
      <c r="D157" s="41"/>
      <c r="E157" s="41"/>
      <c r="F157" s="41"/>
      <c r="G157" s="41"/>
      <c r="H157" s="41"/>
      <c r="I157" s="41"/>
      <c r="J157" s="41"/>
      <c r="K157" s="41"/>
      <c r="L157" s="41"/>
      <c r="M157" s="41"/>
      <c r="N157" s="41"/>
      <c r="O157" s="41"/>
      <c r="P157" s="41"/>
      <c r="Q157" s="41"/>
      <c r="R157" s="1"/>
      <c r="S157" s="1"/>
      <c r="T157" s="1"/>
      <c r="U157" s="1"/>
    </row>
    <row r="158" spans="2:21" s="4" customFormat="1" ht="17.5" customHeight="1">
      <c r="B158" s="2"/>
      <c r="C158" s="41" t="s">
        <v>160</v>
      </c>
      <c r="D158" s="41"/>
      <c r="E158" s="41"/>
      <c r="F158" s="41"/>
      <c r="G158" s="41"/>
      <c r="H158" s="41"/>
      <c r="I158" s="41"/>
      <c r="J158" s="41"/>
      <c r="K158" s="41"/>
      <c r="L158" s="41"/>
      <c r="M158" s="41"/>
      <c r="N158" s="41"/>
      <c r="O158" s="41"/>
      <c r="P158" s="41"/>
      <c r="Q158" s="41"/>
      <c r="R158" s="1"/>
      <c r="S158" s="1"/>
      <c r="T158" s="1"/>
      <c r="U158" s="1"/>
    </row>
    <row r="159" spans="2:21" s="4" customFormat="1" ht="17.5" customHeight="1">
      <c r="B159" s="2"/>
      <c r="C159" s="42" t="s">
        <v>161</v>
      </c>
      <c r="D159" s="42"/>
      <c r="E159" s="42"/>
      <c r="F159" s="42"/>
      <c r="G159" s="42"/>
      <c r="H159" s="42"/>
      <c r="I159" s="42"/>
      <c r="J159" s="42"/>
      <c r="K159" s="42"/>
      <c r="L159" s="42"/>
      <c r="M159" s="42"/>
      <c r="N159" s="42"/>
      <c r="O159" s="42"/>
      <c r="P159" s="42"/>
      <c r="Q159" s="42"/>
      <c r="R159" s="1"/>
      <c r="S159" s="1"/>
      <c r="T159" s="1"/>
      <c r="U159" s="1"/>
    </row>
    <row r="160" spans="2:21" s="4" customFormat="1">
      <c r="B160" s="2"/>
      <c r="C160" s="1"/>
      <c r="D160" s="1"/>
      <c r="E160" s="1"/>
      <c r="F160" s="1"/>
      <c r="G160" s="1"/>
      <c r="H160" s="1"/>
      <c r="I160" s="1"/>
      <c r="J160" s="1"/>
      <c r="K160" s="1"/>
      <c r="L160" s="1"/>
      <c r="M160" s="1"/>
      <c r="N160" s="1"/>
      <c r="O160" s="1"/>
      <c r="P160" s="1"/>
      <c r="Q160" s="1"/>
      <c r="R160" s="1"/>
      <c r="S160" s="1"/>
      <c r="T160" s="1"/>
      <c r="U160" s="1"/>
    </row>
    <row r="161" spans="2:21" s="4" customFormat="1">
      <c r="B161" s="2"/>
      <c r="C161" s="1"/>
      <c r="D161" s="1"/>
      <c r="E161" s="1"/>
      <c r="F161" s="1"/>
      <c r="G161" s="1"/>
      <c r="H161" s="1"/>
      <c r="I161" s="1"/>
      <c r="J161" s="1"/>
      <c r="K161" s="1"/>
      <c r="L161" s="1"/>
      <c r="M161" s="1"/>
      <c r="N161" s="1"/>
      <c r="R161" s="1"/>
      <c r="S161" s="1"/>
      <c r="T161" s="1"/>
      <c r="U161" s="1"/>
    </row>
  </sheetData>
  <mergeCells count="5">
    <mergeCell ref="C154:Q154"/>
    <mergeCell ref="C156:Q156"/>
    <mergeCell ref="C157:Q157"/>
    <mergeCell ref="C158:Q158"/>
    <mergeCell ref="C159:Q159"/>
  </mergeCells>
  <phoneticPr fontId="7"/>
  <printOptions horizontalCentered="1"/>
  <pageMargins left="0.59055118110236227" right="0.59055118110236227" top="0.59055118110236227" bottom="0" header="0" footer="0.39370078740157483"/>
  <pageSetup paperSize="9" scale="62" firstPageNumber="6" fitToWidth="1" fitToHeight="2" orientation="portrait" usePrinterDefaults="1" useFirstPageNumber="1" r:id="rId1"/>
  <headerFooter alignWithMargins="0">
    <oddFooter>&amp;C&amp;"ＭＳ 明朝,標準"&amp;14&amp;P</oddFooter>
  </headerFooter>
  <rowBreaks count="1" manualBreakCount="1">
    <brk id="76" min="1" max="16"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U148"/>
  <sheetViews>
    <sheetView view="pageBreakPreview" zoomScaleSheetLayoutView="100" workbookViewId="0">
      <pane ySplit="6" topLeftCell="A7" activePane="bottomLeft" state="frozen"/>
      <selection pane="bottomLeft"/>
    </sheetView>
  </sheetViews>
  <sheetFormatPr defaultColWidth="6.26953125" defaultRowHeight="12"/>
  <cols>
    <col min="1" max="1" width="4.36328125" style="7" customWidth="1"/>
    <col min="2" max="3" width="9.90625" style="7" customWidth="1"/>
    <col min="4" max="17" width="7.6328125" style="7" customWidth="1"/>
    <col min="18" max="18" width="9" style="7" bestFit="1" customWidth="1"/>
    <col min="19" max="16384" width="6.26953125" style="7"/>
  </cols>
  <sheetData>
    <row r="1" spans="1:20" ht="27.25" customHeight="1">
      <c r="B1" s="157"/>
      <c r="C1" s="157"/>
      <c r="D1" s="157"/>
      <c r="E1" s="157"/>
      <c r="F1" s="157"/>
      <c r="G1" s="157"/>
      <c r="H1" s="157"/>
      <c r="I1" s="157"/>
      <c r="J1" s="197" t="s">
        <v>130</v>
      </c>
      <c r="K1" s="157"/>
      <c r="L1" s="157"/>
      <c r="M1" s="157"/>
      <c r="N1" s="157"/>
      <c r="O1" s="157"/>
      <c r="P1" s="157"/>
      <c r="Q1" s="157"/>
    </row>
    <row r="2" spans="1:20" ht="14.5" customHeight="1">
      <c r="J2" s="198" t="s">
        <v>138</v>
      </c>
      <c r="Q2" s="198" t="s">
        <v>139</v>
      </c>
    </row>
    <row r="3" spans="1:20" ht="14.5" customHeight="1">
      <c r="A3" s="9"/>
      <c r="B3" s="158"/>
      <c r="C3" s="27"/>
      <c r="D3" s="43"/>
      <c r="E3" s="60"/>
      <c r="F3" s="60"/>
      <c r="G3" s="76" t="s">
        <v>4</v>
      </c>
      <c r="H3" s="60"/>
      <c r="I3" s="60"/>
      <c r="J3" s="93"/>
      <c r="K3" s="199"/>
      <c r="L3" s="60"/>
      <c r="M3" s="60"/>
      <c r="N3" s="76" t="s">
        <v>140</v>
      </c>
      <c r="O3" s="60"/>
      <c r="P3" s="60"/>
      <c r="Q3" s="136"/>
    </row>
    <row r="4" spans="1:20" ht="14.5" customHeight="1">
      <c r="A4" s="10"/>
      <c r="B4" s="159"/>
      <c r="C4" s="28"/>
      <c r="D4" s="44" t="s">
        <v>106</v>
      </c>
      <c r="E4" s="61"/>
      <c r="F4" s="61" t="s">
        <v>107</v>
      </c>
      <c r="G4" s="77"/>
      <c r="H4" s="62" t="s">
        <v>108</v>
      </c>
      <c r="I4" s="62" t="s">
        <v>122</v>
      </c>
      <c r="J4" s="94" t="s">
        <v>29</v>
      </c>
      <c r="K4" s="200" t="s">
        <v>106</v>
      </c>
      <c r="L4" s="213"/>
      <c r="M4" s="61" t="s">
        <v>107</v>
      </c>
      <c r="N4" s="77"/>
      <c r="O4" s="214" t="s">
        <v>108</v>
      </c>
      <c r="P4" s="214" t="s">
        <v>122</v>
      </c>
      <c r="Q4" s="137" t="s">
        <v>29</v>
      </c>
    </row>
    <row r="5" spans="1:20" ht="14.5" customHeight="1">
      <c r="A5" s="10"/>
      <c r="B5" s="159"/>
      <c r="C5" s="28"/>
      <c r="D5" s="45" t="s">
        <v>67</v>
      </c>
      <c r="E5" s="62" t="s">
        <v>109</v>
      </c>
      <c r="F5" s="62" t="s">
        <v>110</v>
      </c>
      <c r="G5" s="78" t="s">
        <v>29</v>
      </c>
      <c r="H5" s="78" t="s">
        <v>111</v>
      </c>
      <c r="I5" s="78" t="s">
        <v>123</v>
      </c>
      <c r="J5" s="94" t="s">
        <v>112</v>
      </c>
      <c r="K5" s="111" t="s">
        <v>67</v>
      </c>
      <c r="L5" s="214" t="s">
        <v>109</v>
      </c>
      <c r="M5" s="62" t="s">
        <v>110</v>
      </c>
      <c r="N5" s="78" t="s">
        <v>29</v>
      </c>
      <c r="O5" s="228" t="s">
        <v>111</v>
      </c>
      <c r="P5" s="228" t="s">
        <v>124</v>
      </c>
      <c r="Q5" s="137" t="s">
        <v>112</v>
      </c>
    </row>
    <row r="6" spans="1:20" ht="14.5" customHeight="1">
      <c r="A6" s="10"/>
      <c r="B6" s="159"/>
      <c r="C6" s="28"/>
      <c r="D6" s="46" t="s">
        <v>113</v>
      </c>
      <c r="E6" s="63"/>
      <c r="F6" s="63"/>
      <c r="G6" s="63" t="s">
        <v>114</v>
      </c>
      <c r="H6" s="63"/>
      <c r="I6" s="63"/>
      <c r="J6" s="95"/>
      <c r="K6" s="112" t="s">
        <v>113</v>
      </c>
      <c r="L6" s="79"/>
      <c r="M6" s="63"/>
      <c r="N6" s="63" t="s">
        <v>114</v>
      </c>
      <c r="O6" s="79"/>
      <c r="P6" s="79"/>
      <c r="Q6" s="138"/>
    </row>
    <row r="7" spans="1:20" ht="14.5" customHeight="1">
      <c r="A7" s="151" t="s">
        <v>128</v>
      </c>
      <c r="B7" s="160" t="s">
        <v>11</v>
      </c>
      <c r="C7" s="165">
        <v>1997</v>
      </c>
      <c r="D7" s="170">
        <v>10661</v>
      </c>
      <c r="E7" s="170">
        <v>6787</v>
      </c>
      <c r="F7" s="170">
        <v>6557</v>
      </c>
      <c r="G7" s="170">
        <v>230</v>
      </c>
      <c r="H7" s="170">
        <v>3863</v>
      </c>
      <c r="I7" s="184">
        <v>63.7</v>
      </c>
      <c r="J7" s="184">
        <v>3.4</v>
      </c>
      <c r="K7" s="201">
        <v>2430</v>
      </c>
      <c r="L7" s="215">
        <v>1528</v>
      </c>
      <c r="M7" s="215">
        <v>1483</v>
      </c>
      <c r="N7" s="215">
        <v>45</v>
      </c>
      <c r="O7" s="215">
        <v>901</v>
      </c>
      <c r="P7" s="229">
        <f t="shared" ref="P7:P35" si="0">ROUND(L7/K7*100,1)</f>
        <v>62.9</v>
      </c>
      <c r="Q7" s="237">
        <v>2.9</v>
      </c>
    </row>
    <row r="8" spans="1:20" ht="14.5" customHeight="1">
      <c r="A8" s="152"/>
      <c r="B8" s="13" t="s">
        <v>23</v>
      </c>
      <c r="C8" s="166">
        <v>1998</v>
      </c>
      <c r="D8" s="171">
        <v>10728</v>
      </c>
      <c r="E8" s="171">
        <v>6793</v>
      </c>
      <c r="F8" s="171">
        <v>6514</v>
      </c>
      <c r="G8" s="171">
        <v>279</v>
      </c>
      <c r="H8" s="171">
        <v>3924</v>
      </c>
      <c r="I8" s="185">
        <v>63.3</v>
      </c>
      <c r="J8" s="185">
        <v>4.0999999999999996</v>
      </c>
      <c r="K8" s="202">
        <v>2439</v>
      </c>
      <c r="L8" s="216">
        <v>1527</v>
      </c>
      <c r="M8" s="216">
        <v>1474</v>
      </c>
      <c r="N8" s="216">
        <v>53</v>
      </c>
      <c r="O8" s="216">
        <v>911</v>
      </c>
      <c r="P8" s="230">
        <f t="shared" si="0"/>
        <v>62.6</v>
      </c>
      <c r="Q8" s="238">
        <v>3.5</v>
      </c>
    </row>
    <row r="9" spans="1:20" ht="14.5" customHeight="1">
      <c r="A9" s="152"/>
      <c r="B9" s="13" t="s">
        <v>17</v>
      </c>
      <c r="C9" s="166">
        <v>1999</v>
      </c>
      <c r="D9" s="171">
        <v>10783</v>
      </c>
      <c r="E9" s="171">
        <v>6779</v>
      </c>
      <c r="F9" s="171">
        <v>6462</v>
      </c>
      <c r="G9" s="171">
        <v>317</v>
      </c>
      <c r="H9" s="171">
        <v>3989</v>
      </c>
      <c r="I9" s="185">
        <v>62.9</v>
      </c>
      <c r="J9" s="185">
        <v>4.7</v>
      </c>
      <c r="K9" s="202">
        <v>2449</v>
      </c>
      <c r="L9" s="216">
        <v>1521</v>
      </c>
      <c r="M9" s="216">
        <v>1462</v>
      </c>
      <c r="N9" s="216">
        <v>59</v>
      </c>
      <c r="O9" s="216">
        <v>926</v>
      </c>
      <c r="P9" s="230">
        <f t="shared" si="0"/>
        <v>62.1</v>
      </c>
      <c r="Q9" s="238">
        <v>3.9</v>
      </c>
      <c r="S9" s="6" t="s">
        <v>155</v>
      </c>
      <c r="T9" s="6" t="s">
        <v>162</v>
      </c>
    </row>
    <row r="10" spans="1:20" ht="14.5" customHeight="1">
      <c r="A10" s="152"/>
      <c r="B10" s="13" t="s">
        <v>31</v>
      </c>
      <c r="C10" s="166">
        <v>2000</v>
      </c>
      <c r="D10" s="171">
        <v>10836</v>
      </c>
      <c r="E10" s="171">
        <v>6766</v>
      </c>
      <c r="F10" s="171">
        <v>6446</v>
      </c>
      <c r="G10" s="171">
        <v>320</v>
      </c>
      <c r="H10" s="171">
        <v>4057</v>
      </c>
      <c r="I10" s="185">
        <v>62.4</v>
      </c>
      <c r="J10" s="185">
        <v>4.7</v>
      </c>
      <c r="K10" s="203">
        <v>2455</v>
      </c>
      <c r="L10" s="216">
        <v>1506</v>
      </c>
      <c r="M10" s="216">
        <v>1445</v>
      </c>
      <c r="N10" s="216">
        <v>61</v>
      </c>
      <c r="O10" s="216">
        <v>945</v>
      </c>
      <c r="P10" s="230">
        <f t="shared" si="0"/>
        <v>61.3</v>
      </c>
      <c r="Q10" s="238">
        <v>4.0999999999999996</v>
      </c>
      <c r="S10" s="1" t="s">
        <v>156</v>
      </c>
      <c r="T10" s="1" t="s">
        <v>163</v>
      </c>
    </row>
    <row r="11" spans="1:20" ht="14.5" customHeight="1">
      <c r="A11" s="152"/>
      <c r="B11" s="13" t="s">
        <v>32</v>
      </c>
      <c r="C11" s="166">
        <v>2001</v>
      </c>
      <c r="D11" s="171">
        <v>10886</v>
      </c>
      <c r="E11" s="171">
        <v>6752</v>
      </c>
      <c r="F11" s="171">
        <v>6412</v>
      </c>
      <c r="G11" s="171">
        <v>340</v>
      </c>
      <c r="H11" s="171">
        <v>4125</v>
      </c>
      <c r="I11" s="185">
        <v>62</v>
      </c>
      <c r="J11" s="185">
        <v>5</v>
      </c>
      <c r="K11" s="202">
        <v>2461</v>
      </c>
      <c r="L11" s="216">
        <v>1501</v>
      </c>
      <c r="M11" s="216">
        <v>1435</v>
      </c>
      <c r="N11" s="216">
        <v>65</v>
      </c>
      <c r="O11" s="216">
        <v>960</v>
      </c>
      <c r="P11" s="230">
        <f t="shared" si="0"/>
        <v>61</v>
      </c>
      <c r="Q11" s="238">
        <v>4.3</v>
      </c>
    </row>
    <row r="12" spans="1:20" ht="14.5" customHeight="1">
      <c r="A12" s="152"/>
      <c r="B12" s="13" t="s">
        <v>33</v>
      </c>
      <c r="C12" s="166">
        <v>2002</v>
      </c>
      <c r="D12" s="171">
        <v>10927</v>
      </c>
      <c r="E12" s="171">
        <v>6689</v>
      </c>
      <c r="F12" s="171">
        <v>6330</v>
      </c>
      <c r="G12" s="171">
        <v>359</v>
      </c>
      <c r="H12" s="171">
        <v>4229</v>
      </c>
      <c r="I12" s="185">
        <v>61.2</v>
      </c>
      <c r="J12" s="185">
        <v>5.4</v>
      </c>
      <c r="K12" s="202">
        <v>2462</v>
      </c>
      <c r="L12" s="216">
        <v>1487</v>
      </c>
      <c r="M12" s="216">
        <v>1421</v>
      </c>
      <c r="N12" s="216">
        <v>67</v>
      </c>
      <c r="O12" s="216">
        <v>972</v>
      </c>
      <c r="P12" s="230">
        <f t="shared" si="0"/>
        <v>60.4</v>
      </c>
      <c r="Q12" s="238">
        <v>4.5</v>
      </c>
    </row>
    <row r="13" spans="1:20" ht="14.5" customHeight="1">
      <c r="A13" s="152"/>
      <c r="B13" s="13" t="s">
        <v>8</v>
      </c>
      <c r="C13" s="166">
        <v>2003</v>
      </c>
      <c r="D13" s="171">
        <v>10962</v>
      </c>
      <c r="E13" s="171">
        <v>6666</v>
      </c>
      <c r="F13" s="171">
        <v>6316</v>
      </c>
      <c r="G13" s="171">
        <v>350</v>
      </c>
      <c r="H13" s="171">
        <v>4285</v>
      </c>
      <c r="I13" s="185">
        <v>60.8</v>
      </c>
      <c r="J13" s="185">
        <v>5.3</v>
      </c>
      <c r="K13" s="202">
        <v>2466</v>
      </c>
      <c r="L13" s="216">
        <v>1479</v>
      </c>
      <c r="M13" s="216">
        <v>1414</v>
      </c>
      <c r="N13" s="216">
        <v>65</v>
      </c>
      <c r="O13" s="216">
        <v>983</v>
      </c>
      <c r="P13" s="230">
        <f t="shared" si="0"/>
        <v>60</v>
      </c>
      <c r="Q13" s="238">
        <v>4.4000000000000004</v>
      </c>
    </row>
    <row r="14" spans="1:20" ht="14.5" customHeight="1">
      <c r="A14" s="152"/>
      <c r="B14" s="13" t="s">
        <v>34</v>
      </c>
      <c r="C14" s="166">
        <v>2004</v>
      </c>
      <c r="D14" s="171">
        <v>10990</v>
      </c>
      <c r="E14" s="171">
        <v>6642</v>
      </c>
      <c r="F14" s="171">
        <v>6329</v>
      </c>
      <c r="G14" s="171">
        <v>313</v>
      </c>
      <c r="H14" s="171">
        <v>4336</v>
      </c>
      <c r="I14" s="185">
        <v>60.4</v>
      </c>
      <c r="J14" s="185">
        <v>4.7</v>
      </c>
      <c r="K14" s="202">
        <v>2470</v>
      </c>
      <c r="L14" s="216">
        <v>1473</v>
      </c>
      <c r="M14" s="216">
        <v>1410</v>
      </c>
      <c r="N14" s="216">
        <v>62</v>
      </c>
      <c r="O14" s="216">
        <v>997</v>
      </c>
      <c r="P14" s="230">
        <f t="shared" si="0"/>
        <v>59.6</v>
      </c>
      <c r="Q14" s="238">
        <v>4.2</v>
      </c>
    </row>
    <row r="15" spans="1:20" ht="14.5" customHeight="1">
      <c r="A15" s="152"/>
      <c r="B15" s="13" t="s">
        <v>36</v>
      </c>
      <c r="C15" s="166">
        <v>2005</v>
      </c>
      <c r="D15" s="172">
        <v>11008</v>
      </c>
      <c r="E15" s="172">
        <v>6651</v>
      </c>
      <c r="F15" s="172">
        <v>6356</v>
      </c>
      <c r="G15" s="172">
        <v>294</v>
      </c>
      <c r="H15" s="172">
        <v>4346</v>
      </c>
      <c r="I15" s="185">
        <v>60.4</v>
      </c>
      <c r="J15" s="185">
        <v>4.4000000000000004</v>
      </c>
      <c r="K15" s="202">
        <v>2472</v>
      </c>
      <c r="L15" s="216">
        <v>1472</v>
      </c>
      <c r="M15" s="216">
        <v>1415</v>
      </c>
      <c r="N15" s="216">
        <v>57</v>
      </c>
      <c r="O15" s="216">
        <v>998</v>
      </c>
      <c r="P15" s="230">
        <f t="shared" si="0"/>
        <v>59.5</v>
      </c>
      <c r="Q15" s="238">
        <v>3.9</v>
      </c>
    </row>
    <row r="16" spans="1:20" ht="14.5" customHeight="1">
      <c r="A16" s="152"/>
      <c r="B16" s="13" t="s">
        <v>30</v>
      </c>
      <c r="C16" s="166">
        <v>2006</v>
      </c>
      <c r="D16" s="172">
        <v>11030</v>
      </c>
      <c r="E16" s="172">
        <v>6664</v>
      </c>
      <c r="F16" s="172">
        <v>6389</v>
      </c>
      <c r="G16" s="172">
        <v>275</v>
      </c>
      <c r="H16" s="172">
        <v>4358</v>
      </c>
      <c r="I16" s="185">
        <v>60.4</v>
      </c>
      <c r="J16" s="185">
        <v>4.0999999999999996</v>
      </c>
      <c r="K16" s="202">
        <v>2473</v>
      </c>
      <c r="L16" s="216">
        <v>1479</v>
      </c>
      <c r="M16" s="216">
        <v>1427</v>
      </c>
      <c r="N16" s="216">
        <v>52</v>
      </c>
      <c r="O16" s="216">
        <v>994</v>
      </c>
      <c r="P16" s="230">
        <f t="shared" si="0"/>
        <v>59.8</v>
      </c>
      <c r="Q16" s="238">
        <v>3.5</v>
      </c>
    </row>
    <row r="17" spans="1:17" ht="14.5" customHeight="1">
      <c r="A17" s="152"/>
      <c r="B17" s="13" t="s">
        <v>38</v>
      </c>
      <c r="C17" s="166">
        <v>2007</v>
      </c>
      <c r="D17" s="172">
        <v>11066</v>
      </c>
      <c r="E17" s="172">
        <v>6684</v>
      </c>
      <c r="F17" s="172">
        <v>6427</v>
      </c>
      <c r="G17" s="172">
        <v>257</v>
      </c>
      <c r="H17" s="172">
        <v>4375</v>
      </c>
      <c r="I17" s="185">
        <v>60.4</v>
      </c>
      <c r="J17" s="185">
        <v>3.9</v>
      </c>
      <c r="K17" s="202">
        <v>2474</v>
      </c>
      <c r="L17" s="216">
        <v>1473</v>
      </c>
      <c r="M17" s="216">
        <v>1422</v>
      </c>
      <c r="N17" s="216">
        <v>51</v>
      </c>
      <c r="O17" s="216">
        <v>1000</v>
      </c>
      <c r="P17" s="230">
        <f t="shared" si="0"/>
        <v>59.5</v>
      </c>
      <c r="Q17" s="238">
        <v>3.5</v>
      </c>
    </row>
    <row r="18" spans="1:17" ht="14.5" customHeight="1">
      <c r="A18" s="152"/>
      <c r="B18" s="13" t="s">
        <v>40</v>
      </c>
      <c r="C18" s="166">
        <v>2008</v>
      </c>
      <c r="D18" s="172">
        <v>11086</v>
      </c>
      <c r="E18" s="172">
        <v>6674</v>
      </c>
      <c r="F18" s="172">
        <v>6409</v>
      </c>
      <c r="G18" s="172">
        <v>265</v>
      </c>
      <c r="H18" s="172">
        <v>4407</v>
      </c>
      <c r="I18" s="185">
        <v>60.2</v>
      </c>
      <c r="J18" s="185">
        <v>4</v>
      </c>
      <c r="K18" s="202">
        <v>2475</v>
      </c>
      <c r="L18" s="216">
        <v>1464</v>
      </c>
      <c r="M18" s="216">
        <v>1409</v>
      </c>
      <c r="N18" s="216">
        <v>55</v>
      </c>
      <c r="O18" s="216">
        <v>1011</v>
      </c>
      <c r="P18" s="230">
        <f t="shared" si="0"/>
        <v>59.2</v>
      </c>
      <c r="Q18" s="238">
        <v>3.8</v>
      </c>
    </row>
    <row r="19" spans="1:17" ht="14.5" customHeight="1">
      <c r="A19" s="152"/>
      <c r="B19" s="13" t="s">
        <v>41</v>
      </c>
      <c r="C19" s="166">
        <v>2009</v>
      </c>
      <c r="D19" s="172">
        <v>11099</v>
      </c>
      <c r="E19" s="172">
        <v>6650</v>
      </c>
      <c r="F19" s="172">
        <v>6314</v>
      </c>
      <c r="G19" s="172">
        <v>336</v>
      </c>
      <c r="H19" s="172">
        <v>4446</v>
      </c>
      <c r="I19" s="186">
        <v>59.9</v>
      </c>
      <c r="J19" s="187">
        <v>5.0999999999999996</v>
      </c>
      <c r="K19" s="202">
        <v>2474</v>
      </c>
      <c r="L19" s="216">
        <v>1463</v>
      </c>
      <c r="M19" s="216">
        <v>1400</v>
      </c>
      <c r="N19" s="216">
        <v>63</v>
      </c>
      <c r="O19" s="216">
        <v>1010</v>
      </c>
      <c r="P19" s="230">
        <f t="shared" si="0"/>
        <v>59.1</v>
      </c>
      <c r="Q19" s="238">
        <v>4.3</v>
      </c>
    </row>
    <row r="20" spans="1:17" ht="14.5" customHeight="1">
      <c r="A20" s="152"/>
      <c r="B20" s="13" t="s">
        <v>37</v>
      </c>
      <c r="C20" s="166">
        <v>2010</v>
      </c>
      <c r="D20" s="172">
        <v>11111</v>
      </c>
      <c r="E20" s="172">
        <v>6632</v>
      </c>
      <c r="F20" s="172">
        <v>6298</v>
      </c>
      <c r="G20" s="172">
        <v>334</v>
      </c>
      <c r="H20" s="172">
        <v>4473</v>
      </c>
      <c r="I20" s="187">
        <v>59.6</v>
      </c>
      <c r="J20" s="187">
        <v>5.0999999999999996</v>
      </c>
      <c r="K20" s="202">
        <v>2473</v>
      </c>
      <c r="L20" s="217">
        <v>1454</v>
      </c>
      <c r="M20" s="217">
        <v>1394</v>
      </c>
      <c r="N20" s="217">
        <v>60</v>
      </c>
      <c r="O20" s="217">
        <v>1018</v>
      </c>
      <c r="P20" s="230">
        <f t="shared" si="0"/>
        <v>58.8</v>
      </c>
      <c r="Q20" s="238">
        <v>4.0999999999999996</v>
      </c>
    </row>
    <row r="21" spans="1:17" ht="14.5" customHeight="1">
      <c r="A21" s="152"/>
      <c r="B21" s="13" t="s">
        <v>44</v>
      </c>
      <c r="C21" s="166">
        <v>2011</v>
      </c>
      <c r="D21" s="173">
        <v>11117</v>
      </c>
      <c r="E21" s="173">
        <v>6596</v>
      </c>
      <c r="F21" s="173">
        <v>6293</v>
      </c>
      <c r="G21" s="173">
        <v>302</v>
      </c>
      <c r="H21" s="173">
        <v>4518</v>
      </c>
      <c r="I21" s="187">
        <v>59.3</v>
      </c>
      <c r="J21" s="187">
        <v>4.5999999999999996</v>
      </c>
      <c r="K21" s="204">
        <v>2473</v>
      </c>
      <c r="L21" s="217">
        <v>1439</v>
      </c>
      <c r="M21" s="217">
        <v>1387</v>
      </c>
      <c r="N21" s="217">
        <v>52</v>
      </c>
      <c r="O21" s="217">
        <v>1033</v>
      </c>
      <c r="P21" s="230">
        <f t="shared" si="0"/>
        <v>58.2</v>
      </c>
      <c r="Q21" s="238">
        <v>3.6</v>
      </c>
    </row>
    <row r="22" spans="1:17" ht="14.5" customHeight="1">
      <c r="A22" s="152"/>
      <c r="B22" s="13" t="s">
        <v>46</v>
      </c>
      <c r="C22" s="166">
        <v>2012</v>
      </c>
      <c r="D22" s="173">
        <v>11110</v>
      </c>
      <c r="E22" s="173">
        <v>6565</v>
      </c>
      <c r="F22" s="173">
        <v>6280</v>
      </c>
      <c r="G22" s="173">
        <v>285</v>
      </c>
      <c r="H22" s="173">
        <v>4543</v>
      </c>
      <c r="I22" s="188">
        <v>59.1</v>
      </c>
      <c r="J22" s="187">
        <v>4.3</v>
      </c>
      <c r="K22" s="204">
        <v>2471</v>
      </c>
      <c r="L22" s="217">
        <v>1437</v>
      </c>
      <c r="M22" s="217">
        <v>1385</v>
      </c>
      <c r="N22" s="217">
        <v>52</v>
      </c>
      <c r="O22" s="217">
        <v>1033</v>
      </c>
      <c r="P22" s="230">
        <f t="shared" si="0"/>
        <v>58.2</v>
      </c>
      <c r="Q22" s="239">
        <v>3.6</v>
      </c>
    </row>
    <row r="23" spans="1:17" ht="14.5" customHeight="1">
      <c r="A23" s="152"/>
      <c r="B23" s="13" t="s">
        <v>25</v>
      </c>
      <c r="C23" s="166">
        <v>2013</v>
      </c>
      <c r="D23" s="173">
        <v>11107</v>
      </c>
      <c r="E23" s="173">
        <v>6593</v>
      </c>
      <c r="F23" s="173">
        <v>6326</v>
      </c>
      <c r="G23" s="173">
        <v>265</v>
      </c>
      <c r="H23" s="173">
        <v>4510</v>
      </c>
      <c r="I23" s="188">
        <v>59.3</v>
      </c>
      <c r="J23" s="187">
        <v>4</v>
      </c>
      <c r="K23" s="205">
        <v>2469</v>
      </c>
      <c r="L23" s="218">
        <v>1440</v>
      </c>
      <c r="M23" s="218">
        <v>1388</v>
      </c>
      <c r="N23" s="218">
        <v>52</v>
      </c>
      <c r="O23" s="218">
        <v>1028</v>
      </c>
      <c r="P23" s="230">
        <f t="shared" si="0"/>
        <v>58.3</v>
      </c>
      <c r="Q23" s="240">
        <v>3.6</v>
      </c>
    </row>
    <row r="24" spans="1:17" ht="14.5" customHeight="1">
      <c r="A24" s="152"/>
      <c r="B24" s="13" t="s">
        <v>9</v>
      </c>
      <c r="C24" s="166">
        <v>2014</v>
      </c>
      <c r="D24" s="67">
        <v>11109</v>
      </c>
      <c r="E24" s="173">
        <v>6609</v>
      </c>
      <c r="F24" s="173">
        <v>6371</v>
      </c>
      <c r="G24" s="173">
        <v>236</v>
      </c>
      <c r="H24" s="173">
        <v>4494</v>
      </c>
      <c r="I24" s="189">
        <v>59.4</v>
      </c>
      <c r="J24" s="189">
        <v>3.6</v>
      </c>
      <c r="K24" s="205">
        <v>2468</v>
      </c>
      <c r="L24" s="218">
        <v>1436</v>
      </c>
      <c r="M24" s="218">
        <v>1390</v>
      </c>
      <c r="N24" s="218">
        <v>46</v>
      </c>
      <c r="O24" s="218">
        <v>1031</v>
      </c>
      <c r="P24" s="230">
        <f t="shared" si="0"/>
        <v>58.2</v>
      </c>
      <c r="Q24" s="240">
        <v>3.2</v>
      </c>
    </row>
    <row r="25" spans="1:17" ht="14.5" customHeight="1">
      <c r="A25" s="152"/>
      <c r="B25" s="13" t="s">
        <v>49</v>
      </c>
      <c r="C25" s="166">
        <v>2015</v>
      </c>
      <c r="D25" s="174">
        <v>11109</v>
      </c>
      <c r="E25" s="174">
        <v>6624</v>
      </c>
      <c r="F25" s="174">
        <v>6401</v>
      </c>
      <c r="G25" s="174">
        <v>223</v>
      </c>
      <c r="H25" s="174">
        <v>4479</v>
      </c>
      <c r="I25" s="191">
        <v>59.6</v>
      </c>
      <c r="J25" s="191">
        <v>3.4</v>
      </c>
      <c r="K25" s="206">
        <v>2467</v>
      </c>
      <c r="L25" s="220">
        <v>1446</v>
      </c>
      <c r="M25" s="220">
        <v>1402</v>
      </c>
      <c r="N25" s="220">
        <v>44</v>
      </c>
      <c r="O25" s="220">
        <v>1020</v>
      </c>
      <c r="P25" s="230">
        <f t="shared" si="0"/>
        <v>58.6</v>
      </c>
      <c r="Q25" s="241">
        <v>3</v>
      </c>
    </row>
    <row r="26" spans="1:17" ht="14.5" customHeight="1">
      <c r="A26" s="152"/>
      <c r="B26" s="13" t="s">
        <v>52</v>
      </c>
      <c r="C26" s="166">
        <v>2016</v>
      </c>
      <c r="D26" s="174">
        <v>11117</v>
      </c>
      <c r="E26" s="174">
        <v>6680</v>
      </c>
      <c r="F26" s="174">
        <v>6472</v>
      </c>
      <c r="G26" s="174">
        <v>209</v>
      </c>
      <c r="H26" s="174">
        <v>4431</v>
      </c>
      <c r="I26" s="191">
        <v>60</v>
      </c>
      <c r="J26" s="191">
        <v>3.1</v>
      </c>
      <c r="K26" s="206">
        <v>2466</v>
      </c>
      <c r="L26" s="220">
        <v>1456</v>
      </c>
      <c r="M26" s="220">
        <v>1416</v>
      </c>
      <c r="N26" s="220">
        <v>40</v>
      </c>
      <c r="O26" s="220">
        <v>1009</v>
      </c>
      <c r="P26" s="230">
        <f t="shared" si="0"/>
        <v>59</v>
      </c>
      <c r="Q26" s="241">
        <v>2.7</v>
      </c>
    </row>
    <row r="27" spans="1:17" ht="14.5" customHeight="1">
      <c r="A27" s="152"/>
      <c r="B27" s="13" t="s">
        <v>10</v>
      </c>
      <c r="C27" s="166">
        <v>2017</v>
      </c>
      <c r="D27" s="174">
        <v>11122</v>
      </c>
      <c r="E27" s="174">
        <v>6736</v>
      </c>
      <c r="F27" s="174">
        <v>6545</v>
      </c>
      <c r="G27" s="174">
        <v>190</v>
      </c>
      <c r="H27" s="174">
        <v>4379</v>
      </c>
      <c r="I27" s="191">
        <v>60.5</v>
      </c>
      <c r="J27" s="191">
        <v>2.8</v>
      </c>
      <c r="K27" s="206">
        <v>2464</v>
      </c>
      <c r="L27" s="220">
        <v>1465</v>
      </c>
      <c r="M27" s="220">
        <v>1430</v>
      </c>
      <c r="N27" s="220">
        <v>35</v>
      </c>
      <c r="O27" s="220">
        <v>998</v>
      </c>
      <c r="P27" s="230">
        <f t="shared" si="0"/>
        <v>59.5</v>
      </c>
      <c r="Q27" s="241">
        <v>2.4</v>
      </c>
    </row>
    <row r="28" spans="1:17" ht="14.5" customHeight="1">
      <c r="A28" s="152"/>
      <c r="B28" s="13" t="s">
        <v>56</v>
      </c>
      <c r="C28" s="166">
        <v>2018</v>
      </c>
      <c r="D28" s="174">
        <v>11122</v>
      </c>
      <c r="E28" s="174">
        <v>6854</v>
      </c>
      <c r="F28" s="174">
        <v>6687</v>
      </c>
      <c r="G28" s="174">
        <v>168</v>
      </c>
      <c r="H28" s="174">
        <v>4259</v>
      </c>
      <c r="I28" s="191">
        <v>61.5</v>
      </c>
      <c r="J28" s="191">
        <v>2.4</v>
      </c>
      <c r="K28" s="206">
        <v>2458</v>
      </c>
      <c r="L28" s="220">
        <v>1473</v>
      </c>
      <c r="M28" s="220">
        <v>1438</v>
      </c>
      <c r="N28" s="220">
        <v>35</v>
      </c>
      <c r="O28" s="220">
        <v>984</v>
      </c>
      <c r="P28" s="230">
        <f t="shared" si="0"/>
        <v>59.9</v>
      </c>
      <c r="Q28" s="241">
        <v>2.4</v>
      </c>
    </row>
    <row r="29" spans="1:17" ht="14.5" customHeight="1">
      <c r="A29" s="152"/>
      <c r="B29" s="161" t="s">
        <v>87</v>
      </c>
      <c r="C29" s="167">
        <v>2019</v>
      </c>
      <c r="D29" s="174">
        <v>11121</v>
      </c>
      <c r="E29" s="174">
        <v>6919</v>
      </c>
      <c r="F29" s="174">
        <v>6756</v>
      </c>
      <c r="G29" s="174">
        <v>163</v>
      </c>
      <c r="H29" s="174">
        <v>4192</v>
      </c>
      <c r="I29" s="191">
        <v>62.1</v>
      </c>
      <c r="J29" s="191">
        <v>2.4</v>
      </c>
      <c r="K29" s="206">
        <v>2451</v>
      </c>
      <c r="L29" s="220">
        <v>1482</v>
      </c>
      <c r="M29" s="220">
        <v>1448</v>
      </c>
      <c r="N29" s="220">
        <v>35</v>
      </c>
      <c r="O29" s="220">
        <v>967</v>
      </c>
      <c r="P29" s="230">
        <f t="shared" si="0"/>
        <v>60.5</v>
      </c>
      <c r="Q29" s="241">
        <v>2.4</v>
      </c>
    </row>
    <row r="30" spans="1:17" ht="14.5" customHeight="1">
      <c r="A30" s="152"/>
      <c r="B30" s="161" t="s">
        <v>88</v>
      </c>
      <c r="C30" s="167">
        <v>2020</v>
      </c>
      <c r="D30" s="174">
        <v>11115</v>
      </c>
      <c r="E30" s="174">
        <v>6908</v>
      </c>
      <c r="F30" s="174">
        <v>6716</v>
      </c>
      <c r="G30" s="174">
        <v>193</v>
      </c>
      <c r="H30" s="174">
        <v>4198</v>
      </c>
      <c r="I30" s="191">
        <v>62</v>
      </c>
      <c r="J30" s="191">
        <v>2.8</v>
      </c>
      <c r="K30" s="206">
        <v>2446</v>
      </c>
      <c r="L30" s="220">
        <v>1488</v>
      </c>
      <c r="M30" s="220">
        <v>1452</v>
      </c>
      <c r="N30" s="220">
        <v>36</v>
      </c>
      <c r="O30" s="220">
        <v>957</v>
      </c>
      <c r="P30" s="230">
        <f t="shared" si="0"/>
        <v>60.8</v>
      </c>
      <c r="Q30" s="241">
        <v>2.4</v>
      </c>
    </row>
    <row r="31" spans="1:17" ht="14.5" customHeight="1">
      <c r="A31" s="152"/>
      <c r="B31" s="161" t="s">
        <v>94</v>
      </c>
      <c r="C31" s="167">
        <v>2021</v>
      </c>
      <c r="D31" s="174">
        <v>11087</v>
      </c>
      <c r="E31" s="174">
        <v>6907</v>
      </c>
      <c r="F31" s="174">
        <v>6713</v>
      </c>
      <c r="G31" s="174">
        <v>195</v>
      </c>
      <c r="H31" s="174">
        <v>4171</v>
      </c>
      <c r="I31" s="191">
        <v>62.1</v>
      </c>
      <c r="J31" s="191">
        <v>2.8</v>
      </c>
      <c r="K31" s="206">
        <v>2437</v>
      </c>
      <c r="L31" s="220">
        <v>1484</v>
      </c>
      <c r="M31" s="220">
        <v>1449</v>
      </c>
      <c r="N31" s="220">
        <v>35</v>
      </c>
      <c r="O31" s="220">
        <v>951</v>
      </c>
      <c r="P31" s="230">
        <f t="shared" si="0"/>
        <v>60.9</v>
      </c>
      <c r="Q31" s="241">
        <v>2.4</v>
      </c>
    </row>
    <row r="32" spans="1:17" ht="14.5" customHeight="1">
      <c r="A32" s="152"/>
      <c r="B32" s="161" t="s">
        <v>97</v>
      </c>
      <c r="C32" s="167">
        <v>2022</v>
      </c>
      <c r="D32" s="174">
        <v>11038</v>
      </c>
      <c r="E32" s="174">
        <v>6902</v>
      </c>
      <c r="F32" s="174">
        <v>6723</v>
      </c>
      <c r="G32" s="174">
        <v>179</v>
      </c>
      <c r="H32" s="174">
        <v>4128</v>
      </c>
      <c r="I32" s="191">
        <v>62.5</v>
      </c>
      <c r="J32" s="191">
        <v>2.6</v>
      </c>
      <c r="K32" s="206">
        <v>2419</v>
      </c>
      <c r="L32" s="220">
        <v>1478</v>
      </c>
      <c r="M32" s="220">
        <v>1446</v>
      </c>
      <c r="N32" s="220">
        <v>32</v>
      </c>
      <c r="O32" s="220">
        <v>940</v>
      </c>
      <c r="P32" s="230">
        <f t="shared" si="0"/>
        <v>61.1</v>
      </c>
      <c r="Q32" s="241">
        <v>2.2000000000000002</v>
      </c>
    </row>
    <row r="33" spans="1:20" ht="14.5" customHeight="1">
      <c r="A33" s="152"/>
      <c r="B33" s="161" t="s">
        <v>102</v>
      </c>
      <c r="C33" s="167">
        <v>2023</v>
      </c>
      <c r="D33" s="174">
        <v>11017</v>
      </c>
      <c r="E33" s="174">
        <v>6925</v>
      </c>
      <c r="F33" s="174">
        <v>6747</v>
      </c>
      <c r="G33" s="174">
        <v>178</v>
      </c>
      <c r="H33" s="174">
        <v>4084</v>
      </c>
      <c r="I33" s="191">
        <v>62.9</v>
      </c>
      <c r="J33" s="191">
        <v>2.6</v>
      </c>
      <c r="K33" s="206">
        <v>2408</v>
      </c>
      <c r="L33" s="220">
        <v>1479</v>
      </c>
      <c r="M33" s="220">
        <v>1449</v>
      </c>
      <c r="N33" s="220">
        <v>31</v>
      </c>
      <c r="O33" s="220">
        <v>926</v>
      </c>
      <c r="P33" s="230">
        <f t="shared" si="0"/>
        <v>61.4</v>
      </c>
      <c r="Q33" s="241">
        <v>2.1</v>
      </c>
    </row>
    <row r="34" spans="1:20" ht="14.5" customHeight="1">
      <c r="A34" s="152"/>
      <c r="B34" s="161" t="s">
        <v>101</v>
      </c>
      <c r="C34" s="167">
        <v>2024</v>
      </c>
      <c r="D34" s="174">
        <v>10995</v>
      </c>
      <c r="E34" s="174">
        <v>6957</v>
      </c>
      <c r="F34" s="174">
        <v>6781</v>
      </c>
      <c r="G34" s="174">
        <v>176</v>
      </c>
      <c r="H34" s="174">
        <v>4031</v>
      </c>
      <c r="I34" s="190">
        <v>63.3</v>
      </c>
      <c r="J34" s="190">
        <v>2.5</v>
      </c>
      <c r="K34" s="206">
        <v>2395</v>
      </c>
      <c r="L34" s="219">
        <v>1483</v>
      </c>
      <c r="M34" s="219">
        <v>1452</v>
      </c>
      <c r="N34" s="219">
        <v>31</v>
      </c>
      <c r="O34" s="219">
        <v>908</v>
      </c>
      <c r="P34" s="231">
        <f t="shared" si="0"/>
        <v>61.9</v>
      </c>
      <c r="Q34" s="241">
        <v>2.1</v>
      </c>
    </row>
    <row r="35" spans="1:20" s="7" customFormat="1" ht="14.5" customHeight="1">
      <c r="A35" s="153"/>
      <c r="B35" s="162" t="s">
        <v>165</v>
      </c>
      <c r="C35" s="168">
        <v>2025</v>
      </c>
      <c r="D35" s="175">
        <v>10973</v>
      </c>
      <c r="E35" s="175">
        <v>7004</v>
      </c>
      <c r="F35" s="175">
        <v>6828</v>
      </c>
      <c r="G35" s="175">
        <v>176</v>
      </c>
      <c r="H35" s="175">
        <v>3962</v>
      </c>
      <c r="I35" s="192">
        <v>63.8</v>
      </c>
      <c r="J35" s="192">
        <v>2.5</v>
      </c>
      <c r="K35" s="207">
        <v>2382</v>
      </c>
      <c r="L35" s="221">
        <v>1493</v>
      </c>
      <c r="M35" s="221">
        <v>1458</v>
      </c>
      <c r="N35" s="221">
        <v>35</v>
      </c>
      <c r="O35" s="221">
        <v>887</v>
      </c>
      <c r="P35" s="232">
        <f t="shared" si="0"/>
        <v>62.7</v>
      </c>
      <c r="Q35" s="242">
        <v>2.2999999999999998</v>
      </c>
    </row>
    <row r="36" spans="1:20" ht="14.5" customHeight="1">
      <c r="A36" s="154" t="s">
        <v>129</v>
      </c>
      <c r="B36" s="163" t="s">
        <v>27</v>
      </c>
      <c r="C36" s="165">
        <v>1998</v>
      </c>
      <c r="D36" s="176">
        <f t="shared" ref="D36:Q63" si="1">D8-D7</f>
        <v>67</v>
      </c>
      <c r="E36" s="176">
        <f t="shared" si="1"/>
        <v>6</v>
      </c>
      <c r="F36" s="176">
        <f t="shared" si="1"/>
        <v>-43</v>
      </c>
      <c r="G36" s="176">
        <f t="shared" si="1"/>
        <v>49</v>
      </c>
      <c r="H36" s="176">
        <f t="shared" si="1"/>
        <v>61</v>
      </c>
      <c r="I36" s="193">
        <f t="shared" si="1"/>
        <v>-0.40000000000000568</v>
      </c>
      <c r="J36" s="193">
        <f t="shared" si="1"/>
        <v>0.69999999999999973</v>
      </c>
      <c r="K36" s="208">
        <f t="shared" si="1"/>
        <v>9</v>
      </c>
      <c r="L36" s="222">
        <f t="shared" si="1"/>
        <v>-1</v>
      </c>
      <c r="M36" s="222">
        <f t="shared" si="1"/>
        <v>-9</v>
      </c>
      <c r="N36" s="222">
        <f t="shared" si="1"/>
        <v>8</v>
      </c>
      <c r="O36" s="222">
        <f t="shared" si="1"/>
        <v>10</v>
      </c>
      <c r="P36" s="233">
        <f t="shared" si="1"/>
        <v>-0.29999999999999716</v>
      </c>
      <c r="Q36" s="243">
        <f t="shared" si="1"/>
        <v>0.60000000000000009</v>
      </c>
      <c r="T36" s="247"/>
    </row>
    <row r="37" spans="1:20" ht="14.5" customHeight="1">
      <c r="A37" s="155"/>
      <c r="B37" s="13" t="s">
        <v>17</v>
      </c>
      <c r="C37" s="166">
        <v>1999</v>
      </c>
      <c r="D37" s="177">
        <f t="shared" si="1"/>
        <v>55</v>
      </c>
      <c r="E37" s="177">
        <f t="shared" si="1"/>
        <v>-14</v>
      </c>
      <c r="F37" s="177">
        <f t="shared" si="1"/>
        <v>-52</v>
      </c>
      <c r="G37" s="177">
        <f t="shared" si="1"/>
        <v>38</v>
      </c>
      <c r="H37" s="177">
        <f t="shared" si="1"/>
        <v>65</v>
      </c>
      <c r="I37" s="194">
        <f t="shared" si="1"/>
        <v>-0.39999999999999858</v>
      </c>
      <c r="J37" s="194">
        <f t="shared" si="1"/>
        <v>0.60000000000000053</v>
      </c>
      <c r="K37" s="209">
        <f t="shared" si="1"/>
        <v>10</v>
      </c>
      <c r="L37" s="223">
        <f t="shared" si="1"/>
        <v>-6</v>
      </c>
      <c r="M37" s="223">
        <f t="shared" si="1"/>
        <v>-12</v>
      </c>
      <c r="N37" s="223">
        <f t="shared" si="1"/>
        <v>6</v>
      </c>
      <c r="O37" s="223">
        <f t="shared" si="1"/>
        <v>15</v>
      </c>
      <c r="P37" s="234">
        <f t="shared" si="1"/>
        <v>-0.5</v>
      </c>
      <c r="Q37" s="244">
        <f t="shared" si="1"/>
        <v>0.39999999999999991</v>
      </c>
      <c r="T37" s="247"/>
    </row>
    <row r="38" spans="1:20" ht="14.5" customHeight="1">
      <c r="A38" s="155"/>
      <c r="B38" s="13" t="s">
        <v>31</v>
      </c>
      <c r="C38" s="166">
        <v>2000</v>
      </c>
      <c r="D38" s="177">
        <f t="shared" si="1"/>
        <v>53</v>
      </c>
      <c r="E38" s="177">
        <f t="shared" si="1"/>
        <v>-13</v>
      </c>
      <c r="F38" s="177">
        <f t="shared" si="1"/>
        <v>-16</v>
      </c>
      <c r="G38" s="177">
        <f t="shared" si="1"/>
        <v>3</v>
      </c>
      <c r="H38" s="177">
        <f t="shared" si="1"/>
        <v>68</v>
      </c>
      <c r="I38" s="194">
        <f t="shared" si="1"/>
        <v>-0.5</v>
      </c>
      <c r="J38" s="194">
        <f t="shared" si="1"/>
        <v>0</v>
      </c>
      <c r="K38" s="209">
        <f t="shared" si="1"/>
        <v>6</v>
      </c>
      <c r="L38" s="223">
        <f t="shared" si="1"/>
        <v>-15</v>
      </c>
      <c r="M38" s="223">
        <f t="shared" si="1"/>
        <v>-17</v>
      </c>
      <c r="N38" s="223">
        <f t="shared" si="1"/>
        <v>2</v>
      </c>
      <c r="O38" s="223">
        <f t="shared" si="1"/>
        <v>19</v>
      </c>
      <c r="P38" s="234">
        <f t="shared" si="1"/>
        <v>-0.80000000000000426</v>
      </c>
      <c r="Q38" s="244">
        <f t="shared" si="1"/>
        <v>0.19999999999999973</v>
      </c>
      <c r="T38" s="247"/>
    </row>
    <row r="39" spans="1:20" ht="14.5" customHeight="1">
      <c r="A39" s="155"/>
      <c r="B39" s="13" t="s">
        <v>32</v>
      </c>
      <c r="C39" s="166">
        <v>2001</v>
      </c>
      <c r="D39" s="177">
        <f t="shared" si="1"/>
        <v>50</v>
      </c>
      <c r="E39" s="177">
        <f t="shared" si="1"/>
        <v>-14</v>
      </c>
      <c r="F39" s="177">
        <f t="shared" si="1"/>
        <v>-34</v>
      </c>
      <c r="G39" s="177">
        <f t="shared" si="1"/>
        <v>20</v>
      </c>
      <c r="H39" s="177">
        <f t="shared" si="1"/>
        <v>68</v>
      </c>
      <c r="I39" s="194">
        <f t="shared" si="1"/>
        <v>-0.39999999999999858</v>
      </c>
      <c r="J39" s="194">
        <f t="shared" si="1"/>
        <v>0.29999999999999982</v>
      </c>
      <c r="K39" s="209">
        <f t="shared" si="1"/>
        <v>6</v>
      </c>
      <c r="L39" s="223">
        <f t="shared" si="1"/>
        <v>-5</v>
      </c>
      <c r="M39" s="223">
        <f t="shared" si="1"/>
        <v>-10</v>
      </c>
      <c r="N39" s="223">
        <f t="shared" si="1"/>
        <v>4</v>
      </c>
      <c r="O39" s="223">
        <f t="shared" si="1"/>
        <v>15</v>
      </c>
      <c r="P39" s="234">
        <f t="shared" si="1"/>
        <v>-0.29999999999999716</v>
      </c>
      <c r="Q39" s="244">
        <f t="shared" si="1"/>
        <v>0.20000000000000018</v>
      </c>
      <c r="T39" s="247"/>
    </row>
    <row r="40" spans="1:20" ht="14.5" customHeight="1">
      <c r="A40" s="155"/>
      <c r="B40" s="13" t="s">
        <v>33</v>
      </c>
      <c r="C40" s="166">
        <v>2002</v>
      </c>
      <c r="D40" s="177">
        <f t="shared" si="1"/>
        <v>41</v>
      </c>
      <c r="E40" s="177">
        <f t="shared" si="1"/>
        <v>-63</v>
      </c>
      <c r="F40" s="177">
        <f t="shared" si="1"/>
        <v>-82</v>
      </c>
      <c r="G40" s="177">
        <f t="shared" si="1"/>
        <v>19</v>
      </c>
      <c r="H40" s="177">
        <f t="shared" si="1"/>
        <v>104</v>
      </c>
      <c r="I40" s="194">
        <f t="shared" si="1"/>
        <v>-0.79999999999999716</v>
      </c>
      <c r="J40" s="194">
        <f t="shared" si="1"/>
        <v>0.40000000000000036</v>
      </c>
      <c r="K40" s="209">
        <f t="shared" si="1"/>
        <v>1</v>
      </c>
      <c r="L40" s="223">
        <f t="shared" si="1"/>
        <v>-14</v>
      </c>
      <c r="M40" s="223">
        <f t="shared" si="1"/>
        <v>-14</v>
      </c>
      <c r="N40" s="223">
        <f t="shared" si="1"/>
        <v>2</v>
      </c>
      <c r="O40" s="223">
        <f t="shared" si="1"/>
        <v>12</v>
      </c>
      <c r="P40" s="234">
        <f t="shared" si="1"/>
        <v>-0.60000000000000142</v>
      </c>
      <c r="Q40" s="244">
        <f t="shared" si="1"/>
        <v>0.20000000000000018</v>
      </c>
      <c r="T40" s="247"/>
    </row>
    <row r="41" spans="1:20" ht="14.5" customHeight="1">
      <c r="A41" s="155"/>
      <c r="B41" s="13" t="s">
        <v>8</v>
      </c>
      <c r="C41" s="166">
        <v>2003</v>
      </c>
      <c r="D41" s="177">
        <f t="shared" si="1"/>
        <v>35</v>
      </c>
      <c r="E41" s="177">
        <f t="shared" si="1"/>
        <v>-23</v>
      </c>
      <c r="F41" s="177">
        <f t="shared" si="1"/>
        <v>-14</v>
      </c>
      <c r="G41" s="177">
        <f t="shared" si="1"/>
        <v>-9</v>
      </c>
      <c r="H41" s="177">
        <f t="shared" si="1"/>
        <v>56</v>
      </c>
      <c r="I41" s="194">
        <f t="shared" si="1"/>
        <v>-0.40000000000000568</v>
      </c>
      <c r="J41" s="194">
        <f t="shared" si="1"/>
        <v>-0.10000000000000053</v>
      </c>
      <c r="K41" s="209">
        <f t="shared" si="1"/>
        <v>4</v>
      </c>
      <c r="L41" s="223">
        <f t="shared" si="1"/>
        <v>-8</v>
      </c>
      <c r="M41" s="223">
        <f t="shared" si="1"/>
        <v>-7</v>
      </c>
      <c r="N41" s="223">
        <f t="shared" si="1"/>
        <v>-2</v>
      </c>
      <c r="O41" s="223">
        <f t="shared" si="1"/>
        <v>11</v>
      </c>
      <c r="P41" s="234">
        <f t="shared" si="1"/>
        <v>-0.39999999999999858</v>
      </c>
      <c r="Q41" s="244">
        <f t="shared" si="1"/>
        <v>-9.9999999999999645e-002</v>
      </c>
      <c r="T41" s="247"/>
    </row>
    <row r="42" spans="1:20" ht="14.5" customHeight="1">
      <c r="A42" s="155"/>
      <c r="B42" s="13" t="s">
        <v>34</v>
      </c>
      <c r="C42" s="166">
        <v>2004</v>
      </c>
      <c r="D42" s="177">
        <f t="shared" si="1"/>
        <v>28</v>
      </c>
      <c r="E42" s="177">
        <f t="shared" si="1"/>
        <v>-24</v>
      </c>
      <c r="F42" s="177">
        <f t="shared" si="1"/>
        <v>13</v>
      </c>
      <c r="G42" s="177">
        <f t="shared" si="1"/>
        <v>-37</v>
      </c>
      <c r="H42" s="177">
        <f t="shared" si="1"/>
        <v>51</v>
      </c>
      <c r="I42" s="194">
        <f t="shared" si="1"/>
        <v>-0.39999999999999858</v>
      </c>
      <c r="J42" s="194">
        <f t="shared" si="1"/>
        <v>-0.59999999999999964</v>
      </c>
      <c r="K42" s="210">
        <f t="shared" si="1"/>
        <v>4</v>
      </c>
      <c r="L42" s="224">
        <f t="shared" si="1"/>
        <v>-6</v>
      </c>
      <c r="M42" s="224">
        <f t="shared" si="1"/>
        <v>-4</v>
      </c>
      <c r="N42" s="224">
        <f t="shared" si="1"/>
        <v>-3</v>
      </c>
      <c r="O42" s="223">
        <f t="shared" si="1"/>
        <v>14</v>
      </c>
      <c r="P42" s="234">
        <f t="shared" si="1"/>
        <v>-0.39999999999999858</v>
      </c>
      <c r="Q42" s="244">
        <f t="shared" si="1"/>
        <v>-0.20000000000000018</v>
      </c>
      <c r="T42" s="247"/>
    </row>
    <row r="43" spans="1:20" ht="14.5" customHeight="1">
      <c r="A43" s="155"/>
      <c r="B43" s="13" t="s">
        <v>36</v>
      </c>
      <c r="C43" s="166">
        <v>2005</v>
      </c>
      <c r="D43" s="177">
        <f t="shared" si="1"/>
        <v>18</v>
      </c>
      <c r="E43" s="177">
        <f t="shared" si="1"/>
        <v>9</v>
      </c>
      <c r="F43" s="177">
        <f t="shared" si="1"/>
        <v>27</v>
      </c>
      <c r="G43" s="177">
        <f t="shared" si="1"/>
        <v>-19</v>
      </c>
      <c r="H43" s="177">
        <f t="shared" si="1"/>
        <v>10</v>
      </c>
      <c r="I43" s="194">
        <f t="shared" si="1"/>
        <v>0</v>
      </c>
      <c r="J43" s="194">
        <f t="shared" si="1"/>
        <v>-0.29999999999999982</v>
      </c>
      <c r="K43" s="209">
        <f t="shared" si="1"/>
        <v>2</v>
      </c>
      <c r="L43" s="223">
        <f t="shared" si="1"/>
        <v>-1</v>
      </c>
      <c r="M43" s="223">
        <f t="shared" si="1"/>
        <v>5</v>
      </c>
      <c r="N43" s="223">
        <f t="shared" si="1"/>
        <v>-5</v>
      </c>
      <c r="O43" s="223">
        <f t="shared" si="1"/>
        <v>1</v>
      </c>
      <c r="P43" s="234">
        <f t="shared" si="1"/>
        <v>-0.10000000000000142</v>
      </c>
      <c r="Q43" s="244">
        <f t="shared" si="1"/>
        <v>-0.30000000000000027</v>
      </c>
      <c r="T43" s="247"/>
    </row>
    <row r="44" spans="1:20" ht="14.5" customHeight="1">
      <c r="A44" s="155"/>
      <c r="B44" s="13" t="s">
        <v>30</v>
      </c>
      <c r="C44" s="166">
        <v>2006</v>
      </c>
      <c r="D44" s="177">
        <f t="shared" si="1"/>
        <v>22</v>
      </c>
      <c r="E44" s="177">
        <f t="shared" si="1"/>
        <v>13</v>
      </c>
      <c r="F44" s="177">
        <f t="shared" si="1"/>
        <v>33</v>
      </c>
      <c r="G44" s="177">
        <f t="shared" si="1"/>
        <v>-19</v>
      </c>
      <c r="H44" s="177">
        <f t="shared" si="1"/>
        <v>12</v>
      </c>
      <c r="I44" s="194">
        <f t="shared" si="1"/>
        <v>0</v>
      </c>
      <c r="J44" s="194">
        <f t="shared" si="1"/>
        <v>-0.30000000000000071</v>
      </c>
      <c r="K44" s="211">
        <f t="shared" si="1"/>
        <v>1</v>
      </c>
      <c r="L44" s="226">
        <f t="shared" si="1"/>
        <v>7</v>
      </c>
      <c r="M44" s="226">
        <f t="shared" si="1"/>
        <v>12</v>
      </c>
      <c r="N44" s="226">
        <f t="shared" si="1"/>
        <v>-5</v>
      </c>
      <c r="O44" s="226">
        <f t="shared" si="1"/>
        <v>-4</v>
      </c>
      <c r="P44" s="234">
        <f t="shared" si="1"/>
        <v>0.29999999999999716</v>
      </c>
      <c r="Q44" s="244">
        <f t="shared" si="1"/>
        <v>-0.39999999999999991</v>
      </c>
      <c r="T44" s="247"/>
    </row>
    <row r="45" spans="1:20" ht="14.5" customHeight="1">
      <c r="A45" s="155"/>
      <c r="B45" s="13" t="s">
        <v>38</v>
      </c>
      <c r="C45" s="166">
        <v>2007</v>
      </c>
      <c r="D45" s="177">
        <f t="shared" si="1"/>
        <v>36</v>
      </c>
      <c r="E45" s="177">
        <f t="shared" si="1"/>
        <v>20</v>
      </c>
      <c r="F45" s="177">
        <f t="shared" si="1"/>
        <v>38</v>
      </c>
      <c r="G45" s="177">
        <f t="shared" si="1"/>
        <v>-18</v>
      </c>
      <c r="H45" s="177">
        <f t="shared" si="1"/>
        <v>17</v>
      </c>
      <c r="I45" s="194">
        <f t="shared" si="1"/>
        <v>0</v>
      </c>
      <c r="J45" s="194">
        <f t="shared" si="1"/>
        <v>-0.19999999999999973</v>
      </c>
      <c r="K45" s="211">
        <f t="shared" si="1"/>
        <v>1</v>
      </c>
      <c r="L45" s="226">
        <f t="shared" si="1"/>
        <v>-6</v>
      </c>
      <c r="M45" s="226">
        <f t="shared" si="1"/>
        <v>-5</v>
      </c>
      <c r="N45" s="226">
        <f t="shared" si="1"/>
        <v>-1</v>
      </c>
      <c r="O45" s="226">
        <f t="shared" si="1"/>
        <v>6</v>
      </c>
      <c r="P45" s="234">
        <f t="shared" si="1"/>
        <v>-0.29999999999999716</v>
      </c>
      <c r="Q45" s="244">
        <f t="shared" si="1"/>
        <v>0</v>
      </c>
      <c r="T45" s="247"/>
    </row>
    <row r="46" spans="1:20" ht="14.5" customHeight="1">
      <c r="A46" s="155"/>
      <c r="B46" s="13" t="s">
        <v>40</v>
      </c>
      <c r="C46" s="166">
        <v>2008</v>
      </c>
      <c r="D46" s="177">
        <f t="shared" si="1"/>
        <v>20</v>
      </c>
      <c r="E46" s="177">
        <f t="shared" si="1"/>
        <v>-10</v>
      </c>
      <c r="F46" s="177">
        <f t="shared" si="1"/>
        <v>-18</v>
      </c>
      <c r="G46" s="177">
        <f t="shared" si="1"/>
        <v>8</v>
      </c>
      <c r="H46" s="177">
        <f t="shared" si="1"/>
        <v>32</v>
      </c>
      <c r="I46" s="194">
        <f t="shared" si="1"/>
        <v>-0.19999999999999574</v>
      </c>
      <c r="J46" s="194">
        <f t="shared" si="1"/>
        <v>0.10000000000000009</v>
      </c>
      <c r="K46" s="211">
        <f t="shared" si="1"/>
        <v>1</v>
      </c>
      <c r="L46" s="226">
        <f t="shared" si="1"/>
        <v>-9</v>
      </c>
      <c r="M46" s="226">
        <f t="shared" si="1"/>
        <v>-13</v>
      </c>
      <c r="N46" s="226">
        <f t="shared" si="1"/>
        <v>4</v>
      </c>
      <c r="O46" s="226">
        <f t="shared" si="1"/>
        <v>11</v>
      </c>
      <c r="P46" s="234">
        <f t="shared" si="1"/>
        <v>-0.29999999999999716</v>
      </c>
      <c r="Q46" s="244">
        <f t="shared" si="1"/>
        <v>0.30000000000000027</v>
      </c>
      <c r="T46" s="247"/>
    </row>
    <row r="47" spans="1:20" ht="14.5" customHeight="1">
      <c r="A47" s="155"/>
      <c r="B47" s="13" t="s">
        <v>41</v>
      </c>
      <c r="C47" s="166">
        <v>2009</v>
      </c>
      <c r="D47" s="177">
        <f t="shared" si="1"/>
        <v>13</v>
      </c>
      <c r="E47" s="177">
        <f t="shared" si="1"/>
        <v>-24</v>
      </c>
      <c r="F47" s="177">
        <f t="shared" si="1"/>
        <v>-95</v>
      </c>
      <c r="G47" s="177">
        <f t="shared" si="1"/>
        <v>71</v>
      </c>
      <c r="H47" s="177">
        <f t="shared" si="1"/>
        <v>39</v>
      </c>
      <c r="I47" s="194">
        <f t="shared" si="1"/>
        <v>-0.30000000000000426</v>
      </c>
      <c r="J47" s="194">
        <f t="shared" si="1"/>
        <v>1.0999999999999996</v>
      </c>
      <c r="K47" s="211">
        <f t="shared" si="1"/>
        <v>-1</v>
      </c>
      <c r="L47" s="226">
        <f t="shared" si="1"/>
        <v>-1</v>
      </c>
      <c r="M47" s="226">
        <f t="shared" si="1"/>
        <v>-9</v>
      </c>
      <c r="N47" s="226">
        <f t="shared" si="1"/>
        <v>8</v>
      </c>
      <c r="O47" s="226">
        <f t="shared" si="1"/>
        <v>-1</v>
      </c>
      <c r="P47" s="234">
        <f t="shared" si="1"/>
        <v>-0.10000000000000142</v>
      </c>
      <c r="Q47" s="244">
        <f t="shared" si="1"/>
        <v>0.5</v>
      </c>
      <c r="T47" s="247"/>
    </row>
    <row r="48" spans="1:20" ht="14.5" customHeight="1">
      <c r="A48" s="155"/>
      <c r="B48" s="13" t="s">
        <v>37</v>
      </c>
      <c r="C48" s="166">
        <v>2010</v>
      </c>
      <c r="D48" s="177">
        <f t="shared" si="1"/>
        <v>12</v>
      </c>
      <c r="E48" s="177">
        <f t="shared" si="1"/>
        <v>-18</v>
      </c>
      <c r="F48" s="177">
        <f t="shared" si="1"/>
        <v>-16</v>
      </c>
      <c r="G48" s="177">
        <f t="shared" si="1"/>
        <v>-2</v>
      </c>
      <c r="H48" s="177">
        <f t="shared" si="1"/>
        <v>27</v>
      </c>
      <c r="I48" s="194">
        <f t="shared" si="1"/>
        <v>-0.29999999999999716</v>
      </c>
      <c r="J48" s="194">
        <f t="shared" si="1"/>
        <v>0</v>
      </c>
      <c r="K48" s="211">
        <f t="shared" si="1"/>
        <v>-1</v>
      </c>
      <c r="L48" s="226">
        <f t="shared" si="1"/>
        <v>-9</v>
      </c>
      <c r="M48" s="226">
        <f t="shared" si="1"/>
        <v>-6</v>
      </c>
      <c r="N48" s="226">
        <f t="shared" si="1"/>
        <v>-3</v>
      </c>
      <c r="O48" s="226">
        <f t="shared" si="1"/>
        <v>8</v>
      </c>
      <c r="P48" s="234">
        <f t="shared" si="1"/>
        <v>-0.30000000000000426</v>
      </c>
      <c r="Q48" s="244">
        <f t="shared" si="1"/>
        <v>-0.20000000000000018</v>
      </c>
      <c r="T48" s="247"/>
    </row>
    <row r="49" spans="1:20" ht="14.5" customHeight="1">
      <c r="A49" s="155"/>
      <c r="B49" s="13" t="s">
        <v>44</v>
      </c>
      <c r="C49" s="166">
        <v>2011</v>
      </c>
      <c r="D49" s="177">
        <f t="shared" si="1"/>
        <v>6</v>
      </c>
      <c r="E49" s="177">
        <f t="shared" si="1"/>
        <v>-36</v>
      </c>
      <c r="F49" s="177">
        <f t="shared" si="1"/>
        <v>-5</v>
      </c>
      <c r="G49" s="177">
        <f t="shared" si="1"/>
        <v>-32</v>
      </c>
      <c r="H49" s="177">
        <f t="shared" si="1"/>
        <v>45</v>
      </c>
      <c r="I49" s="194">
        <f t="shared" si="1"/>
        <v>-0.30000000000000426</v>
      </c>
      <c r="J49" s="194">
        <f t="shared" si="1"/>
        <v>-0.5</v>
      </c>
      <c r="K49" s="211">
        <f t="shared" si="1"/>
        <v>0</v>
      </c>
      <c r="L49" s="226">
        <f t="shared" si="1"/>
        <v>-15</v>
      </c>
      <c r="M49" s="226">
        <f t="shared" si="1"/>
        <v>-7</v>
      </c>
      <c r="N49" s="226">
        <f t="shared" si="1"/>
        <v>-8</v>
      </c>
      <c r="O49" s="226">
        <f t="shared" si="1"/>
        <v>15</v>
      </c>
      <c r="P49" s="234">
        <f t="shared" si="1"/>
        <v>-0.59999999999999432</v>
      </c>
      <c r="Q49" s="244">
        <f t="shared" si="1"/>
        <v>-0.49999999999999956</v>
      </c>
      <c r="T49" s="247"/>
    </row>
    <row r="50" spans="1:20" ht="14.5" customHeight="1">
      <c r="A50" s="155"/>
      <c r="B50" s="13" t="s">
        <v>46</v>
      </c>
      <c r="C50" s="166">
        <v>2012</v>
      </c>
      <c r="D50" s="177">
        <f t="shared" si="1"/>
        <v>-7</v>
      </c>
      <c r="E50" s="177">
        <f t="shared" si="1"/>
        <v>-31</v>
      </c>
      <c r="F50" s="177">
        <f t="shared" si="1"/>
        <v>-13</v>
      </c>
      <c r="G50" s="177">
        <f t="shared" si="1"/>
        <v>-17</v>
      </c>
      <c r="H50" s="177">
        <f t="shared" si="1"/>
        <v>25</v>
      </c>
      <c r="I50" s="194">
        <f t="shared" si="1"/>
        <v>-0.19999999999999574</v>
      </c>
      <c r="J50" s="194">
        <f t="shared" si="1"/>
        <v>-0.29999999999999982</v>
      </c>
      <c r="K50" s="211">
        <f t="shared" si="1"/>
        <v>-2</v>
      </c>
      <c r="L50" s="226">
        <f t="shared" si="1"/>
        <v>-2</v>
      </c>
      <c r="M50" s="226">
        <f t="shared" si="1"/>
        <v>-2</v>
      </c>
      <c r="N50" s="226">
        <f t="shared" si="1"/>
        <v>0</v>
      </c>
      <c r="O50" s="226">
        <f t="shared" si="1"/>
        <v>0</v>
      </c>
      <c r="P50" s="234">
        <f t="shared" si="1"/>
        <v>0</v>
      </c>
      <c r="Q50" s="244">
        <f t="shared" si="1"/>
        <v>0</v>
      </c>
      <c r="T50" s="247"/>
    </row>
    <row r="51" spans="1:20" ht="14.5" customHeight="1">
      <c r="A51" s="155"/>
      <c r="B51" s="13" t="s">
        <v>25</v>
      </c>
      <c r="C51" s="166">
        <v>2013</v>
      </c>
      <c r="D51" s="177">
        <f t="shared" si="1"/>
        <v>-3</v>
      </c>
      <c r="E51" s="177">
        <f t="shared" si="1"/>
        <v>28</v>
      </c>
      <c r="F51" s="177">
        <f t="shared" si="1"/>
        <v>46</v>
      </c>
      <c r="G51" s="177">
        <f t="shared" si="1"/>
        <v>-20</v>
      </c>
      <c r="H51" s="177">
        <f t="shared" si="1"/>
        <v>-33</v>
      </c>
      <c r="I51" s="194">
        <f t="shared" si="1"/>
        <v>0.19999999999999574</v>
      </c>
      <c r="J51" s="194">
        <f t="shared" si="1"/>
        <v>-0.29999999999999982</v>
      </c>
      <c r="K51" s="211">
        <f t="shared" si="1"/>
        <v>-2</v>
      </c>
      <c r="L51" s="226">
        <f t="shared" si="1"/>
        <v>3</v>
      </c>
      <c r="M51" s="226">
        <f t="shared" si="1"/>
        <v>3</v>
      </c>
      <c r="N51" s="226">
        <f t="shared" si="1"/>
        <v>0</v>
      </c>
      <c r="O51" s="226">
        <f t="shared" si="1"/>
        <v>-5</v>
      </c>
      <c r="P51" s="234">
        <f t="shared" si="1"/>
        <v>9.9999999999994316e-002</v>
      </c>
      <c r="Q51" s="244">
        <f t="shared" si="1"/>
        <v>0</v>
      </c>
      <c r="T51" s="247"/>
    </row>
    <row r="52" spans="1:20" ht="14.5" customHeight="1">
      <c r="A52" s="155"/>
      <c r="B52" s="13" t="s">
        <v>9</v>
      </c>
      <c r="C52" s="166">
        <v>2014</v>
      </c>
      <c r="D52" s="177">
        <f t="shared" si="1"/>
        <v>2</v>
      </c>
      <c r="E52" s="177">
        <f t="shared" si="1"/>
        <v>16</v>
      </c>
      <c r="F52" s="177">
        <f t="shared" si="1"/>
        <v>45</v>
      </c>
      <c r="G52" s="177">
        <f t="shared" si="1"/>
        <v>-29</v>
      </c>
      <c r="H52" s="177">
        <f t="shared" si="1"/>
        <v>-16</v>
      </c>
      <c r="I52" s="194">
        <f t="shared" si="1"/>
        <v>0.10000000000000142</v>
      </c>
      <c r="J52" s="194">
        <f t="shared" si="1"/>
        <v>-0.39999999999999991</v>
      </c>
      <c r="K52" s="211">
        <f t="shared" si="1"/>
        <v>-1</v>
      </c>
      <c r="L52" s="226">
        <f t="shared" si="1"/>
        <v>-4</v>
      </c>
      <c r="M52" s="226">
        <f t="shared" si="1"/>
        <v>2</v>
      </c>
      <c r="N52" s="226">
        <f t="shared" si="1"/>
        <v>-6</v>
      </c>
      <c r="O52" s="226">
        <f t="shared" si="1"/>
        <v>3</v>
      </c>
      <c r="P52" s="234">
        <f t="shared" si="1"/>
        <v>-9.9999999999994316e-002</v>
      </c>
      <c r="Q52" s="244">
        <f t="shared" si="1"/>
        <v>-0.39999999999999991</v>
      </c>
      <c r="T52" s="247"/>
    </row>
    <row r="53" spans="1:20" ht="14.5" customHeight="1">
      <c r="A53" s="155"/>
      <c r="B53" s="13" t="s">
        <v>49</v>
      </c>
      <c r="C53" s="166">
        <v>2015</v>
      </c>
      <c r="D53" s="177">
        <f t="shared" si="1"/>
        <v>0</v>
      </c>
      <c r="E53" s="177">
        <f t="shared" si="1"/>
        <v>15</v>
      </c>
      <c r="F53" s="177">
        <f t="shared" si="1"/>
        <v>30</v>
      </c>
      <c r="G53" s="177">
        <f t="shared" si="1"/>
        <v>-13</v>
      </c>
      <c r="H53" s="177">
        <f t="shared" si="1"/>
        <v>-15</v>
      </c>
      <c r="I53" s="194">
        <f t="shared" si="1"/>
        <v>0.20000000000000284</v>
      </c>
      <c r="J53" s="194">
        <f t="shared" si="1"/>
        <v>-0.20000000000000018</v>
      </c>
      <c r="K53" s="211">
        <f t="shared" si="1"/>
        <v>-1</v>
      </c>
      <c r="L53" s="226">
        <f t="shared" si="1"/>
        <v>10</v>
      </c>
      <c r="M53" s="226">
        <f t="shared" si="1"/>
        <v>12</v>
      </c>
      <c r="N53" s="226">
        <f t="shared" si="1"/>
        <v>-2</v>
      </c>
      <c r="O53" s="226">
        <f t="shared" si="1"/>
        <v>-11</v>
      </c>
      <c r="P53" s="234">
        <f t="shared" si="1"/>
        <v>0.39999999999999858</v>
      </c>
      <c r="Q53" s="244">
        <f t="shared" si="1"/>
        <v>-0.20000000000000018</v>
      </c>
    </row>
    <row r="54" spans="1:20" ht="14.5" customHeight="1">
      <c r="A54" s="155"/>
      <c r="B54" s="13" t="s">
        <v>52</v>
      </c>
      <c r="C54" s="166">
        <v>2016</v>
      </c>
      <c r="D54" s="177">
        <f t="shared" si="1"/>
        <v>8</v>
      </c>
      <c r="E54" s="177">
        <f t="shared" si="1"/>
        <v>56</v>
      </c>
      <c r="F54" s="177">
        <f t="shared" si="1"/>
        <v>71</v>
      </c>
      <c r="G54" s="177">
        <f t="shared" si="1"/>
        <v>-14</v>
      </c>
      <c r="H54" s="177">
        <f t="shared" si="1"/>
        <v>-48</v>
      </c>
      <c r="I54" s="194">
        <f t="shared" si="1"/>
        <v>0.39999999999999858</v>
      </c>
      <c r="J54" s="194">
        <f t="shared" si="1"/>
        <v>-0.29999999999999982</v>
      </c>
      <c r="K54" s="211">
        <f t="shared" si="1"/>
        <v>-1</v>
      </c>
      <c r="L54" s="226">
        <f t="shared" si="1"/>
        <v>10</v>
      </c>
      <c r="M54" s="226">
        <f t="shared" si="1"/>
        <v>14</v>
      </c>
      <c r="N54" s="226">
        <f t="shared" si="1"/>
        <v>-4</v>
      </c>
      <c r="O54" s="226">
        <f t="shared" si="1"/>
        <v>-11</v>
      </c>
      <c r="P54" s="234">
        <f t="shared" si="1"/>
        <v>0.39999999999999858</v>
      </c>
      <c r="Q54" s="244">
        <f t="shared" si="1"/>
        <v>-0.29999999999999982</v>
      </c>
    </row>
    <row r="55" spans="1:20" ht="14.5" customHeight="1">
      <c r="A55" s="155"/>
      <c r="B55" s="13" t="s">
        <v>10</v>
      </c>
      <c r="C55" s="166">
        <v>2017</v>
      </c>
      <c r="D55" s="177">
        <f t="shared" si="1"/>
        <v>5</v>
      </c>
      <c r="E55" s="177">
        <f t="shared" si="1"/>
        <v>56</v>
      </c>
      <c r="F55" s="177">
        <f t="shared" si="1"/>
        <v>73</v>
      </c>
      <c r="G55" s="177">
        <f t="shared" si="1"/>
        <v>-19</v>
      </c>
      <c r="H55" s="177">
        <f t="shared" si="1"/>
        <v>-52</v>
      </c>
      <c r="I55" s="194">
        <f t="shared" si="1"/>
        <v>0.5</v>
      </c>
      <c r="J55" s="194">
        <f t="shared" si="1"/>
        <v>-0.30000000000000027</v>
      </c>
      <c r="K55" s="211">
        <f t="shared" si="1"/>
        <v>-2</v>
      </c>
      <c r="L55" s="226">
        <f t="shared" si="1"/>
        <v>9</v>
      </c>
      <c r="M55" s="226">
        <f t="shared" si="1"/>
        <v>14</v>
      </c>
      <c r="N55" s="226">
        <f t="shared" si="1"/>
        <v>-5</v>
      </c>
      <c r="O55" s="226">
        <f t="shared" si="1"/>
        <v>-11</v>
      </c>
      <c r="P55" s="234">
        <f t="shared" si="1"/>
        <v>0.5</v>
      </c>
      <c r="Q55" s="244">
        <f t="shared" si="1"/>
        <v>-0.30000000000000027</v>
      </c>
    </row>
    <row r="56" spans="1:20" ht="14.5" customHeight="1">
      <c r="A56" s="155"/>
      <c r="B56" s="13" t="s">
        <v>56</v>
      </c>
      <c r="C56" s="166">
        <v>2018</v>
      </c>
      <c r="D56" s="177">
        <f t="shared" si="1"/>
        <v>0</v>
      </c>
      <c r="E56" s="177">
        <f t="shared" si="1"/>
        <v>118</v>
      </c>
      <c r="F56" s="177">
        <f t="shared" si="1"/>
        <v>142</v>
      </c>
      <c r="G56" s="177">
        <f t="shared" si="1"/>
        <v>-22</v>
      </c>
      <c r="H56" s="177">
        <f t="shared" si="1"/>
        <v>-120</v>
      </c>
      <c r="I56" s="194">
        <f t="shared" si="1"/>
        <v>1</v>
      </c>
      <c r="J56" s="194">
        <f t="shared" si="1"/>
        <v>-0.39999999999999991</v>
      </c>
      <c r="K56" s="211">
        <f t="shared" si="1"/>
        <v>-6</v>
      </c>
      <c r="L56" s="226">
        <f t="shared" si="1"/>
        <v>8</v>
      </c>
      <c r="M56" s="226">
        <f t="shared" si="1"/>
        <v>8</v>
      </c>
      <c r="N56" s="226">
        <f t="shared" si="1"/>
        <v>0</v>
      </c>
      <c r="O56" s="226">
        <f t="shared" si="1"/>
        <v>-14</v>
      </c>
      <c r="P56" s="234">
        <f t="shared" si="1"/>
        <v>0.39999999999999858</v>
      </c>
      <c r="Q56" s="244">
        <f t="shared" si="1"/>
        <v>0</v>
      </c>
    </row>
    <row r="57" spans="1:20" ht="14.5" customHeight="1">
      <c r="A57" s="155"/>
      <c r="B57" s="161" t="s">
        <v>87</v>
      </c>
      <c r="C57" s="166">
        <v>2019</v>
      </c>
      <c r="D57" s="177">
        <f t="shared" si="1"/>
        <v>-1</v>
      </c>
      <c r="E57" s="177">
        <f t="shared" si="1"/>
        <v>65</v>
      </c>
      <c r="F57" s="177">
        <f t="shared" si="1"/>
        <v>69</v>
      </c>
      <c r="G57" s="177">
        <f t="shared" si="1"/>
        <v>-5</v>
      </c>
      <c r="H57" s="177">
        <f t="shared" si="1"/>
        <v>-67</v>
      </c>
      <c r="I57" s="194">
        <f t="shared" si="1"/>
        <v>0.60000000000000142</v>
      </c>
      <c r="J57" s="194">
        <f t="shared" si="1"/>
        <v>0</v>
      </c>
      <c r="K57" s="211">
        <f t="shared" si="1"/>
        <v>-7</v>
      </c>
      <c r="L57" s="226">
        <f t="shared" si="1"/>
        <v>9</v>
      </c>
      <c r="M57" s="226">
        <f t="shared" si="1"/>
        <v>10</v>
      </c>
      <c r="N57" s="226">
        <f t="shared" si="1"/>
        <v>0</v>
      </c>
      <c r="O57" s="226">
        <f t="shared" si="1"/>
        <v>-17</v>
      </c>
      <c r="P57" s="234">
        <f t="shared" si="1"/>
        <v>0.60000000000000142</v>
      </c>
      <c r="Q57" s="244">
        <f t="shared" si="1"/>
        <v>0</v>
      </c>
    </row>
    <row r="58" spans="1:20" ht="14.5" customHeight="1">
      <c r="A58" s="155"/>
      <c r="B58" s="161" t="s">
        <v>88</v>
      </c>
      <c r="C58" s="166">
        <v>2020</v>
      </c>
      <c r="D58" s="177">
        <f t="shared" si="1"/>
        <v>-6</v>
      </c>
      <c r="E58" s="177">
        <f t="shared" si="1"/>
        <v>-11</v>
      </c>
      <c r="F58" s="177">
        <f t="shared" si="1"/>
        <v>-40</v>
      </c>
      <c r="G58" s="177">
        <f t="shared" si="1"/>
        <v>30</v>
      </c>
      <c r="H58" s="177">
        <f t="shared" si="1"/>
        <v>6</v>
      </c>
      <c r="I58" s="194">
        <f t="shared" si="1"/>
        <v>-0.10000000000000142</v>
      </c>
      <c r="J58" s="194">
        <f t="shared" si="1"/>
        <v>0.39999999999999991</v>
      </c>
      <c r="K58" s="211">
        <f t="shared" si="1"/>
        <v>-5</v>
      </c>
      <c r="L58" s="226">
        <f t="shared" si="1"/>
        <v>6</v>
      </c>
      <c r="M58" s="226">
        <f t="shared" si="1"/>
        <v>4</v>
      </c>
      <c r="N58" s="226">
        <f t="shared" si="1"/>
        <v>1</v>
      </c>
      <c r="O58" s="226">
        <f t="shared" si="1"/>
        <v>-10</v>
      </c>
      <c r="P58" s="234">
        <f t="shared" si="1"/>
        <v>0.29999999999999716</v>
      </c>
      <c r="Q58" s="244">
        <f t="shared" si="1"/>
        <v>0</v>
      </c>
    </row>
    <row r="59" spans="1:20" ht="14.5" customHeight="1">
      <c r="A59" s="155"/>
      <c r="B59" s="161" t="s">
        <v>94</v>
      </c>
      <c r="C59" s="166">
        <v>2021</v>
      </c>
      <c r="D59" s="177">
        <f t="shared" si="1"/>
        <v>-28</v>
      </c>
      <c r="E59" s="177">
        <f t="shared" si="1"/>
        <v>-1</v>
      </c>
      <c r="F59" s="177">
        <f t="shared" si="1"/>
        <v>-3</v>
      </c>
      <c r="G59" s="177">
        <f t="shared" si="1"/>
        <v>2</v>
      </c>
      <c r="H59" s="177">
        <f t="shared" si="1"/>
        <v>-27</v>
      </c>
      <c r="I59" s="194">
        <f t="shared" si="1"/>
        <v>0.10000000000000142</v>
      </c>
      <c r="J59" s="194">
        <f t="shared" si="1"/>
        <v>0</v>
      </c>
      <c r="K59" s="211">
        <f t="shared" si="1"/>
        <v>-9</v>
      </c>
      <c r="L59" s="226">
        <f t="shared" si="1"/>
        <v>-4</v>
      </c>
      <c r="M59" s="226">
        <f t="shared" si="1"/>
        <v>-3</v>
      </c>
      <c r="N59" s="226">
        <f t="shared" si="1"/>
        <v>-1</v>
      </c>
      <c r="O59" s="226">
        <f t="shared" si="1"/>
        <v>-6</v>
      </c>
      <c r="P59" s="234">
        <f t="shared" si="1"/>
        <v>0.10000000000000142</v>
      </c>
      <c r="Q59" s="244">
        <f t="shared" si="1"/>
        <v>0</v>
      </c>
    </row>
    <row r="60" spans="1:20" ht="14.5" customHeight="1">
      <c r="A60" s="155"/>
      <c r="B60" s="161" t="s">
        <v>97</v>
      </c>
      <c r="C60" s="166">
        <v>2022</v>
      </c>
      <c r="D60" s="177">
        <f t="shared" si="1"/>
        <v>-49</v>
      </c>
      <c r="E60" s="177">
        <f t="shared" si="1"/>
        <v>-5</v>
      </c>
      <c r="F60" s="177">
        <f t="shared" si="1"/>
        <v>10</v>
      </c>
      <c r="G60" s="177">
        <f t="shared" si="1"/>
        <v>-16</v>
      </c>
      <c r="H60" s="177">
        <f t="shared" si="1"/>
        <v>-43</v>
      </c>
      <c r="I60" s="194">
        <f t="shared" si="1"/>
        <v>0.39999999999999858</v>
      </c>
      <c r="J60" s="194">
        <f t="shared" si="1"/>
        <v>-0.19999999999999973</v>
      </c>
      <c r="K60" s="211">
        <f t="shared" si="1"/>
        <v>-18</v>
      </c>
      <c r="L60" s="226">
        <f t="shared" si="1"/>
        <v>-6</v>
      </c>
      <c r="M60" s="226">
        <f t="shared" si="1"/>
        <v>-3</v>
      </c>
      <c r="N60" s="226">
        <f t="shared" si="1"/>
        <v>-3</v>
      </c>
      <c r="O60" s="226">
        <f t="shared" si="1"/>
        <v>-11</v>
      </c>
      <c r="P60" s="234">
        <f t="shared" si="1"/>
        <v>0.20000000000000284</v>
      </c>
      <c r="Q60" s="244">
        <f t="shared" si="1"/>
        <v>-0.19999999999999973</v>
      </c>
    </row>
    <row r="61" spans="1:20" ht="14.5" customHeight="1">
      <c r="A61" s="155"/>
      <c r="B61" s="161" t="s">
        <v>102</v>
      </c>
      <c r="C61" s="166">
        <v>2023</v>
      </c>
      <c r="D61" s="177">
        <f t="shared" si="1"/>
        <v>-21</v>
      </c>
      <c r="E61" s="177">
        <f t="shared" si="1"/>
        <v>23</v>
      </c>
      <c r="F61" s="177">
        <f t="shared" si="1"/>
        <v>24</v>
      </c>
      <c r="G61" s="177">
        <f t="shared" si="1"/>
        <v>-1</v>
      </c>
      <c r="H61" s="177">
        <f t="shared" si="1"/>
        <v>-44</v>
      </c>
      <c r="I61" s="194">
        <f t="shared" si="1"/>
        <v>0.39999999999999858</v>
      </c>
      <c r="J61" s="194">
        <f t="shared" si="1"/>
        <v>0</v>
      </c>
      <c r="K61" s="211">
        <f t="shared" si="1"/>
        <v>-11</v>
      </c>
      <c r="L61" s="226">
        <f t="shared" si="1"/>
        <v>1</v>
      </c>
      <c r="M61" s="226">
        <f t="shared" si="1"/>
        <v>3</v>
      </c>
      <c r="N61" s="226">
        <f t="shared" si="1"/>
        <v>-1</v>
      </c>
      <c r="O61" s="226">
        <f t="shared" si="1"/>
        <v>-14</v>
      </c>
      <c r="P61" s="234">
        <f t="shared" si="1"/>
        <v>0.29999999999999716</v>
      </c>
      <c r="Q61" s="244">
        <f t="shared" si="1"/>
        <v>-0.10000000000000009</v>
      </c>
    </row>
    <row r="62" spans="1:20" ht="14.5" customHeight="1">
      <c r="A62" s="155"/>
      <c r="B62" s="161" t="s">
        <v>101</v>
      </c>
      <c r="C62" s="166">
        <v>2024</v>
      </c>
      <c r="D62" s="178">
        <f t="shared" si="1"/>
        <v>-22</v>
      </c>
      <c r="E62" s="182">
        <f t="shared" si="1"/>
        <v>32</v>
      </c>
      <c r="F62" s="182">
        <f t="shared" si="1"/>
        <v>34</v>
      </c>
      <c r="G62" s="182">
        <f t="shared" si="1"/>
        <v>-2</v>
      </c>
      <c r="H62" s="182">
        <f t="shared" si="1"/>
        <v>-53</v>
      </c>
      <c r="I62" s="195">
        <f t="shared" si="1"/>
        <v>0.39999999999999858</v>
      </c>
      <c r="J62" s="195">
        <f t="shared" si="1"/>
        <v>-0.10000000000000009</v>
      </c>
      <c r="K62" s="211">
        <f t="shared" si="1"/>
        <v>-13</v>
      </c>
      <c r="L62" s="225">
        <f t="shared" si="1"/>
        <v>4</v>
      </c>
      <c r="M62" s="225">
        <f t="shared" si="1"/>
        <v>3</v>
      </c>
      <c r="N62" s="225">
        <f t="shared" si="1"/>
        <v>0</v>
      </c>
      <c r="O62" s="225">
        <f t="shared" si="1"/>
        <v>-18</v>
      </c>
      <c r="P62" s="235">
        <f t="shared" si="1"/>
        <v>0.5</v>
      </c>
      <c r="Q62" s="244">
        <f t="shared" si="1"/>
        <v>0</v>
      </c>
    </row>
    <row r="63" spans="1:20" s="7" customFormat="1" ht="14.5" customHeight="1">
      <c r="A63" s="156"/>
      <c r="B63" s="162" t="s">
        <v>165</v>
      </c>
      <c r="C63" s="169">
        <v>2025</v>
      </c>
      <c r="D63" s="179">
        <f t="shared" si="1"/>
        <v>-22</v>
      </c>
      <c r="E63" s="183">
        <f t="shared" si="1"/>
        <v>47</v>
      </c>
      <c r="F63" s="183">
        <f t="shared" si="1"/>
        <v>47</v>
      </c>
      <c r="G63" s="183">
        <f t="shared" si="1"/>
        <v>0</v>
      </c>
      <c r="H63" s="183">
        <f t="shared" si="1"/>
        <v>-69</v>
      </c>
      <c r="I63" s="196">
        <f t="shared" si="1"/>
        <v>0.5</v>
      </c>
      <c r="J63" s="196">
        <f t="shared" si="1"/>
        <v>0</v>
      </c>
      <c r="K63" s="212">
        <f t="shared" si="1"/>
        <v>-13</v>
      </c>
      <c r="L63" s="227">
        <f t="shared" si="1"/>
        <v>10</v>
      </c>
      <c r="M63" s="227">
        <f t="shared" si="1"/>
        <v>6</v>
      </c>
      <c r="N63" s="227">
        <f t="shared" si="1"/>
        <v>4</v>
      </c>
      <c r="O63" s="227">
        <f t="shared" si="1"/>
        <v>-21</v>
      </c>
      <c r="P63" s="236">
        <f t="shared" si="1"/>
        <v>0.80000000000000426</v>
      </c>
      <c r="Q63" s="245">
        <f t="shared" si="1"/>
        <v>0.19999999999999973</v>
      </c>
    </row>
    <row r="64" spans="1:20" ht="17" customHeight="1">
      <c r="A64" s="21" t="s">
        <v>55</v>
      </c>
      <c r="B64" s="22" t="s">
        <v>121</v>
      </c>
      <c r="C64" s="22"/>
      <c r="D64" s="180"/>
      <c r="E64" s="180"/>
      <c r="F64" s="180"/>
      <c r="G64" s="180"/>
      <c r="H64" s="180"/>
      <c r="I64" s="180"/>
      <c r="J64" s="180"/>
      <c r="K64" s="22"/>
      <c r="L64" s="22"/>
      <c r="M64" s="22"/>
      <c r="N64" s="22"/>
      <c r="O64" s="22"/>
      <c r="P64" s="22"/>
      <c r="Q64" s="22"/>
    </row>
    <row r="65" spans="1:21" ht="17" customHeight="1">
      <c r="A65" s="22"/>
      <c r="B65" s="22" t="s">
        <v>100</v>
      </c>
      <c r="C65" s="22"/>
      <c r="D65" s="180"/>
      <c r="E65" s="180"/>
      <c r="F65" s="180"/>
      <c r="G65" s="180"/>
      <c r="H65" s="180"/>
      <c r="I65" s="180"/>
      <c r="J65" s="180"/>
      <c r="K65" s="22"/>
      <c r="L65" s="22"/>
      <c r="M65" s="22"/>
      <c r="N65" s="22"/>
      <c r="O65" s="22"/>
      <c r="P65" s="22"/>
      <c r="Q65" s="22"/>
    </row>
    <row r="66" spans="1:21" s="148" customFormat="1" ht="17" customHeight="1">
      <c r="A66" s="23"/>
      <c r="B66" s="38" t="s">
        <v>53</v>
      </c>
      <c r="C66" s="38"/>
      <c r="D66" s="38"/>
      <c r="E66" s="38"/>
      <c r="F66" s="38"/>
      <c r="G66" s="38"/>
      <c r="H66" s="38"/>
      <c r="I66" s="38"/>
      <c r="J66" s="38"/>
      <c r="K66" s="38"/>
      <c r="L66" s="38"/>
      <c r="M66" s="38"/>
      <c r="N66" s="38"/>
      <c r="O66" s="38"/>
      <c r="P66" s="38"/>
      <c r="Q66" s="38"/>
      <c r="R66" s="246"/>
    </row>
    <row r="67" spans="1:21" s="148" customFormat="1" ht="17" customHeight="1">
      <c r="A67" s="23"/>
      <c r="B67" s="39" t="s">
        <v>48</v>
      </c>
      <c r="C67" s="38"/>
      <c r="D67" s="38"/>
      <c r="E67" s="38"/>
      <c r="F67" s="38"/>
      <c r="G67" s="38"/>
      <c r="H67" s="38"/>
      <c r="I67" s="38"/>
      <c r="J67" s="38"/>
      <c r="K67" s="38"/>
      <c r="L67" s="38"/>
      <c r="M67" s="38"/>
      <c r="N67" s="38"/>
      <c r="O67" s="38"/>
      <c r="P67" s="38"/>
      <c r="Q67" s="38"/>
      <c r="R67" s="246"/>
    </row>
    <row r="68" spans="1:21" s="149" customFormat="1" ht="17" customHeight="1">
      <c r="A68" s="24"/>
      <c r="B68" s="40" t="s">
        <v>133</v>
      </c>
      <c r="C68" s="40"/>
      <c r="D68" s="40"/>
      <c r="E68" s="40"/>
      <c r="F68" s="40"/>
      <c r="G68" s="40"/>
      <c r="H68" s="40"/>
      <c r="I68" s="40"/>
      <c r="J68" s="40"/>
      <c r="K68" s="40"/>
      <c r="L68" s="40"/>
      <c r="M68" s="40"/>
      <c r="N68" s="40"/>
      <c r="O68" s="40"/>
      <c r="P68" s="40"/>
      <c r="Q68" s="40"/>
      <c r="R68" s="246"/>
    </row>
    <row r="69" spans="1:21" s="149" customFormat="1" ht="17" customHeight="1">
      <c r="A69" s="25"/>
      <c r="B69" s="41" t="s">
        <v>134</v>
      </c>
      <c r="C69" s="41"/>
      <c r="D69" s="38"/>
      <c r="E69" s="38"/>
      <c r="F69" s="38"/>
      <c r="G69" s="38"/>
      <c r="H69" s="38"/>
      <c r="I69" s="38"/>
      <c r="J69" s="38"/>
      <c r="K69" s="41"/>
      <c r="L69" s="41"/>
      <c r="M69" s="41"/>
      <c r="N69" s="41"/>
      <c r="O69" s="41"/>
      <c r="P69" s="41"/>
      <c r="Q69" s="41"/>
      <c r="R69" s="246"/>
    </row>
    <row r="70" spans="1:21" s="4" customFormat="1" ht="17.5" customHeight="1">
      <c r="B70" s="164" t="s">
        <v>160</v>
      </c>
      <c r="C70" s="164"/>
      <c r="D70" s="164"/>
      <c r="E70" s="164"/>
      <c r="F70" s="164"/>
      <c r="G70" s="164"/>
      <c r="H70" s="164"/>
      <c r="I70" s="164"/>
      <c r="J70" s="164"/>
      <c r="K70" s="164"/>
      <c r="L70" s="164"/>
      <c r="M70" s="164"/>
      <c r="N70" s="164"/>
      <c r="O70" s="164"/>
      <c r="P70" s="164"/>
      <c r="Q70" s="164"/>
      <c r="R70" s="1"/>
      <c r="S70" s="1"/>
      <c r="T70" s="1"/>
      <c r="U70" s="1"/>
    </row>
    <row r="71" spans="1:21" s="4" customFormat="1" ht="17.5" customHeight="1">
      <c r="B71" s="42" t="s">
        <v>161</v>
      </c>
      <c r="C71" s="42"/>
      <c r="D71" s="42"/>
      <c r="E71" s="42"/>
      <c r="F71" s="42"/>
      <c r="G71" s="42"/>
      <c r="H71" s="42"/>
      <c r="I71" s="42"/>
      <c r="J71" s="42"/>
      <c r="K71" s="42"/>
      <c r="L71" s="42"/>
      <c r="M71" s="42"/>
      <c r="N71" s="42"/>
      <c r="O71" s="42"/>
      <c r="P71" s="42"/>
      <c r="Q71" s="42"/>
      <c r="R71" s="1"/>
      <c r="S71" s="1"/>
      <c r="T71" s="1"/>
      <c r="U71" s="1"/>
    </row>
    <row r="72" spans="1:21" s="150" customFormat="1">
      <c r="A72" s="7"/>
      <c r="D72" s="181"/>
      <c r="E72" s="181"/>
      <c r="F72" s="181"/>
      <c r="G72" s="181"/>
      <c r="H72" s="181"/>
      <c r="I72" s="181"/>
      <c r="J72" s="181"/>
    </row>
    <row r="73" spans="1:21">
      <c r="D73" s="181"/>
      <c r="E73" s="181"/>
      <c r="F73" s="181"/>
      <c r="G73" s="181"/>
      <c r="H73" s="181"/>
      <c r="I73" s="181"/>
      <c r="J73" s="181"/>
    </row>
    <row r="74" spans="1:21">
      <c r="D74" s="181"/>
      <c r="E74" s="181"/>
      <c r="F74" s="181"/>
      <c r="G74" s="181"/>
      <c r="H74" s="181"/>
      <c r="I74" s="181"/>
      <c r="J74" s="181"/>
    </row>
    <row r="75" spans="1:21">
      <c r="D75" s="181"/>
      <c r="E75" s="181"/>
      <c r="F75" s="181"/>
      <c r="G75" s="181"/>
      <c r="H75" s="181"/>
      <c r="I75" s="181"/>
      <c r="J75" s="181"/>
    </row>
    <row r="76" spans="1:21">
      <c r="D76" s="181"/>
      <c r="E76" s="181"/>
      <c r="F76" s="181"/>
      <c r="G76" s="181"/>
      <c r="H76" s="181"/>
      <c r="I76" s="181"/>
      <c r="J76" s="181"/>
    </row>
    <row r="77" spans="1:21">
      <c r="D77" s="181"/>
      <c r="E77" s="181"/>
      <c r="F77" s="181"/>
      <c r="G77" s="181"/>
      <c r="H77" s="181"/>
      <c r="I77" s="181"/>
      <c r="J77" s="181"/>
    </row>
    <row r="78" spans="1:21">
      <c r="D78" s="181"/>
      <c r="E78" s="181"/>
      <c r="F78" s="181"/>
      <c r="G78" s="181"/>
      <c r="H78" s="181"/>
      <c r="I78" s="181"/>
      <c r="J78" s="181"/>
    </row>
    <row r="79" spans="1:21">
      <c r="D79" s="181"/>
      <c r="E79" s="181"/>
      <c r="F79" s="181"/>
      <c r="G79" s="181"/>
      <c r="H79" s="181"/>
      <c r="I79" s="181"/>
      <c r="J79" s="181"/>
    </row>
    <row r="80" spans="1:21">
      <c r="D80" s="181"/>
      <c r="E80" s="181"/>
      <c r="F80" s="181"/>
      <c r="G80" s="181"/>
      <c r="H80" s="181"/>
      <c r="I80" s="181"/>
      <c r="J80" s="181"/>
    </row>
    <row r="81" spans="4:10">
      <c r="D81" s="181"/>
      <c r="E81" s="181"/>
      <c r="F81" s="181"/>
      <c r="G81" s="181"/>
      <c r="H81" s="181"/>
      <c r="I81" s="181"/>
      <c r="J81" s="181"/>
    </row>
    <row r="82" spans="4:10">
      <c r="D82" s="181"/>
      <c r="E82" s="181"/>
      <c r="F82" s="181"/>
      <c r="G82" s="181"/>
      <c r="H82" s="181"/>
      <c r="I82" s="181"/>
      <c r="J82" s="181"/>
    </row>
    <row r="83" spans="4:10">
      <c r="D83" s="181"/>
      <c r="E83" s="181"/>
      <c r="F83" s="181"/>
      <c r="G83" s="181"/>
      <c r="H83" s="181"/>
      <c r="I83" s="181"/>
      <c r="J83" s="181"/>
    </row>
    <row r="84" spans="4:10">
      <c r="D84" s="181"/>
      <c r="E84" s="181"/>
      <c r="F84" s="181"/>
      <c r="G84" s="181"/>
      <c r="H84" s="181"/>
      <c r="I84" s="181"/>
      <c r="J84" s="181"/>
    </row>
    <row r="85" spans="4:10">
      <c r="D85" s="181"/>
      <c r="E85" s="181"/>
      <c r="F85" s="181"/>
      <c r="G85" s="181"/>
      <c r="H85" s="181"/>
      <c r="I85" s="181"/>
      <c r="J85" s="181"/>
    </row>
    <row r="86" spans="4:10">
      <c r="D86" s="181"/>
      <c r="E86" s="181"/>
      <c r="F86" s="181"/>
      <c r="G86" s="181"/>
      <c r="H86" s="181"/>
      <c r="I86" s="181"/>
      <c r="J86" s="181"/>
    </row>
    <row r="87" spans="4:10">
      <c r="D87" s="181"/>
      <c r="E87" s="181"/>
      <c r="F87" s="181"/>
      <c r="G87" s="181"/>
      <c r="H87" s="181"/>
      <c r="I87" s="181"/>
      <c r="J87" s="181"/>
    </row>
    <row r="88" spans="4:10">
      <c r="D88" s="181"/>
      <c r="E88" s="181"/>
      <c r="F88" s="181"/>
      <c r="G88" s="181"/>
      <c r="H88" s="181"/>
      <c r="I88" s="181"/>
      <c r="J88" s="181"/>
    </row>
    <row r="89" spans="4:10">
      <c r="D89" s="181"/>
      <c r="E89" s="181"/>
      <c r="F89" s="181"/>
      <c r="G89" s="181"/>
      <c r="H89" s="181"/>
      <c r="I89" s="181"/>
      <c r="J89" s="181"/>
    </row>
    <row r="90" spans="4:10">
      <c r="D90" s="181"/>
      <c r="E90" s="181"/>
      <c r="F90" s="181"/>
      <c r="G90" s="181"/>
      <c r="H90" s="181"/>
      <c r="I90" s="181"/>
      <c r="J90" s="181"/>
    </row>
    <row r="91" spans="4:10">
      <c r="D91" s="181"/>
      <c r="E91" s="181"/>
      <c r="F91" s="181"/>
      <c r="G91" s="181"/>
      <c r="H91" s="181"/>
      <c r="I91" s="181"/>
      <c r="J91" s="181"/>
    </row>
    <row r="92" spans="4:10">
      <c r="D92" s="181"/>
      <c r="E92" s="181"/>
      <c r="F92" s="181"/>
      <c r="G92" s="181"/>
      <c r="H92" s="181"/>
      <c r="I92" s="181"/>
      <c r="J92" s="181"/>
    </row>
    <row r="93" spans="4:10">
      <c r="D93" s="181"/>
      <c r="E93" s="181"/>
      <c r="F93" s="181"/>
      <c r="G93" s="181"/>
      <c r="H93" s="181"/>
      <c r="I93" s="181"/>
      <c r="J93" s="181"/>
    </row>
    <row r="94" spans="4:10">
      <c r="D94" s="181"/>
      <c r="E94" s="181"/>
      <c r="F94" s="181"/>
      <c r="G94" s="181"/>
      <c r="H94" s="181"/>
      <c r="I94" s="181"/>
      <c r="J94" s="181"/>
    </row>
    <row r="95" spans="4:10">
      <c r="D95" s="181"/>
      <c r="E95" s="181"/>
      <c r="F95" s="181"/>
      <c r="G95" s="181"/>
      <c r="H95" s="181"/>
      <c r="I95" s="181"/>
      <c r="J95" s="181"/>
    </row>
    <row r="96" spans="4:10">
      <c r="D96" s="181"/>
      <c r="E96" s="181"/>
      <c r="F96" s="181"/>
      <c r="G96" s="181"/>
      <c r="H96" s="181"/>
      <c r="I96" s="181"/>
      <c r="J96" s="181"/>
    </row>
    <row r="97" spans="4:10">
      <c r="D97" s="181"/>
      <c r="E97" s="181"/>
      <c r="F97" s="181"/>
      <c r="G97" s="181"/>
      <c r="H97" s="181"/>
      <c r="I97" s="181"/>
      <c r="J97" s="181"/>
    </row>
    <row r="98" spans="4:10">
      <c r="D98" s="181"/>
      <c r="E98" s="181"/>
      <c r="F98" s="181"/>
      <c r="G98" s="181"/>
      <c r="H98" s="181"/>
      <c r="I98" s="181"/>
      <c r="J98" s="181"/>
    </row>
    <row r="99" spans="4:10">
      <c r="D99" s="181"/>
      <c r="E99" s="181"/>
      <c r="F99" s="181"/>
      <c r="G99" s="181"/>
      <c r="H99" s="181"/>
      <c r="I99" s="181"/>
      <c r="J99" s="181"/>
    </row>
    <row r="100" spans="4:10">
      <c r="D100" s="181"/>
      <c r="E100" s="181"/>
      <c r="F100" s="181"/>
      <c r="G100" s="181"/>
      <c r="H100" s="181"/>
      <c r="I100" s="181"/>
      <c r="J100" s="181"/>
    </row>
    <row r="101" spans="4:10">
      <c r="D101" s="181"/>
      <c r="E101" s="181"/>
      <c r="F101" s="181"/>
      <c r="G101" s="181"/>
      <c r="H101" s="181"/>
      <c r="I101" s="181"/>
      <c r="J101" s="181"/>
    </row>
    <row r="102" spans="4:10">
      <c r="D102" s="181"/>
      <c r="E102" s="181"/>
      <c r="F102" s="181"/>
      <c r="G102" s="181"/>
      <c r="H102" s="181"/>
      <c r="I102" s="181"/>
      <c r="J102" s="181"/>
    </row>
    <row r="103" spans="4:10">
      <c r="D103" s="181"/>
      <c r="E103" s="181"/>
      <c r="F103" s="181"/>
      <c r="G103" s="181"/>
      <c r="H103" s="181"/>
      <c r="I103" s="181"/>
      <c r="J103" s="181"/>
    </row>
    <row r="104" spans="4:10">
      <c r="D104" s="181"/>
      <c r="E104" s="181"/>
      <c r="F104" s="181"/>
      <c r="G104" s="181"/>
      <c r="H104" s="181"/>
      <c r="I104" s="181"/>
      <c r="J104" s="181"/>
    </row>
    <row r="105" spans="4:10">
      <c r="D105" s="181"/>
      <c r="E105" s="181"/>
      <c r="F105" s="181"/>
      <c r="G105" s="181"/>
      <c r="H105" s="181"/>
      <c r="I105" s="181"/>
      <c r="J105" s="181"/>
    </row>
    <row r="106" spans="4:10">
      <c r="D106" s="181"/>
      <c r="E106" s="181"/>
      <c r="F106" s="181"/>
      <c r="G106" s="181"/>
      <c r="H106" s="181"/>
      <c r="I106" s="181"/>
      <c r="J106" s="181"/>
    </row>
    <row r="107" spans="4:10">
      <c r="D107" s="181"/>
      <c r="E107" s="181"/>
      <c r="F107" s="181"/>
      <c r="G107" s="181"/>
      <c r="H107" s="181"/>
      <c r="I107" s="181"/>
      <c r="J107" s="181"/>
    </row>
    <row r="108" spans="4:10">
      <c r="D108" s="181"/>
      <c r="E108" s="181"/>
      <c r="F108" s="181"/>
      <c r="G108" s="181"/>
      <c r="H108" s="181"/>
      <c r="I108" s="181"/>
      <c r="J108" s="181"/>
    </row>
    <row r="109" spans="4:10">
      <c r="D109" s="181"/>
      <c r="E109" s="181"/>
      <c r="F109" s="181"/>
      <c r="G109" s="181"/>
      <c r="H109" s="181"/>
      <c r="I109" s="181"/>
      <c r="J109" s="181"/>
    </row>
    <row r="110" spans="4:10">
      <c r="D110" s="181"/>
      <c r="E110" s="181"/>
      <c r="F110" s="181"/>
      <c r="G110" s="181"/>
      <c r="H110" s="181"/>
      <c r="I110" s="181"/>
      <c r="J110" s="181"/>
    </row>
    <row r="111" spans="4:10">
      <c r="D111" s="181"/>
      <c r="E111" s="181"/>
      <c r="F111" s="181"/>
      <c r="G111" s="181"/>
      <c r="H111" s="181"/>
      <c r="I111" s="181"/>
      <c r="J111" s="181"/>
    </row>
    <row r="112" spans="4:10">
      <c r="D112" s="181"/>
      <c r="E112" s="181"/>
      <c r="F112" s="181"/>
      <c r="G112" s="181"/>
      <c r="H112" s="181"/>
      <c r="I112" s="181"/>
      <c r="J112" s="181"/>
    </row>
    <row r="113" spans="4:10">
      <c r="D113" s="181"/>
      <c r="E113" s="181"/>
      <c r="F113" s="181"/>
      <c r="G113" s="181"/>
      <c r="H113" s="181"/>
      <c r="I113" s="181"/>
      <c r="J113" s="181"/>
    </row>
    <row r="114" spans="4:10">
      <c r="D114" s="181"/>
      <c r="E114" s="181"/>
      <c r="F114" s="181"/>
      <c r="G114" s="181"/>
      <c r="H114" s="181"/>
      <c r="I114" s="181"/>
      <c r="J114" s="181"/>
    </row>
    <row r="115" spans="4:10">
      <c r="D115" s="181"/>
      <c r="E115" s="181"/>
      <c r="F115" s="181"/>
      <c r="G115" s="181"/>
      <c r="H115" s="181"/>
      <c r="I115" s="181"/>
      <c r="J115" s="181"/>
    </row>
    <row r="116" spans="4:10">
      <c r="D116" s="181"/>
      <c r="E116" s="181"/>
      <c r="F116" s="181"/>
      <c r="G116" s="181"/>
      <c r="H116" s="181"/>
      <c r="I116" s="181"/>
      <c r="J116" s="181"/>
    </row>
    <row r="117" spans="4:10">
      <c r="D117" s="181"/>
      <c r="E117" s="181"/>
      <c r="F117" s="181"/>
      <c r="G117" s="181"/>
      <c r="H117" s="181"/>
      <c r="I117" s="181"/>
      <c r="J117" s="181"/>
    </row>
    <row r="118" spans="4:10">
      <c r="D118" s="181"/>
      <c r="E118" s="181"/>
      <c r="F118" s="181"/>
      <c r="G118" s="181"/>
      <c r="H118" s="181"/>
      <c r="I118" s="181"/>
      <c r="J118" s="181"/>
    </row>
    <row r="119" spans="4:10">
      <c r="D119" s="181"/>
      <c r="E119" s="181"/>
      <c r="F119" s="181"/>
      <c r="G119" s="181"/>
      <c r="H119" s="181"/>
      <c r="I119" s="181"/>
      <c r="J119" s="181"/>
    </row>
    <row r="120" spans="4:10">
      <c r="D120" s="181"/>
      <c r="E120" s="181"/>
      <c r="F120" s="181"/>
      <c r="G120" s="181"/>
      <c r="H120" s="181"/>
      <c r="I120" s="181"/>
      <c r="J120" s="181"/>
    </row>
    <row r="121" spans="4:10">
      <c r="D121" s="181"/>
      <c r="E121" s="181"/>
      <c r="F121" s="181"/>
      <c r="G121" s="181"/>
      <c r="H121" s="181"/>
      <c r="I121" s="181"/>
      <c r="J121" s="181"/>
    </row>
    <row r="122" spans="4:10">
      <c r="D122" s="181"/>
      <c r="E122" s="181"/>
      <c r="F122" s="181"/>
      <c r="G122" s="181"/>
      <c r="H122" s="181"/>
      <c r="I122" s="181"/>
      <c r="J122" s="181"/>
    </row>
    <row r="123" spans="4:10">
      <c r="D123" s="181"/>
      <c r="E123" s="181"/>
      <c r="F123" s="181"/>
      <c r="G123" s="181"/>
      <c r="H123" s="181"/>
      <c r="I123" s="181"/>
      <c r="J123" s="181"/>
    </row>
    <row r="124" spans="4:10">
      <c r="D124" s="181"/>
      <c r="E124" s="181"/>
      <c r="F124" s="181"/>
      <c r="G124" s="181"/>
      <c r="H124" s="181"/>
      <c r="I124" s="181"/>
      <c r="J124" s="181"/>
    </row>
    <row r="125" spans="4:10">
      <c r="D125" s="181"/>
      <c r="E125" s="181"/>
      <c r="F125" s="181"/>
      <c r="G125" s="181"/>
      <c r="H125" s="181"/>
      <c r="I125" s="181"/>
      <c r="J125" s="181"/>
    </row>
    <row r="126" spans="4:10">
      <c r="D126" s="181"/>
      <c r="E126" s="181"/>
      <c r="F126" s="181"/>
      <c r="G126" s="181"/>
      <c r="H126" s="181"/>
      <c r="I126" s="181"/>
      <c r="J126" s="181"/>
    </row>
    <row r="127" spans="4:10">
      <c r="D127" s="181"/>
      <c r="E127" s="181"/>
      <c r="F127" s="181"/>
      <c r="G127" s="181"/>
      <c r="H127" s="181"/>
      <c r="I127" s="181"/>
      <c r="J127" s="181"/>
    </row>
    <row r="128" spans="4:10">
      <c r="D128" s="181"/>
      <c r="E128" s="181"/>
      <c r="F128" s="181"/>
      <c r="G128" s="181"/>
      <c r="H128" s="181"/>
      <c r="I128" s="181"/>
      <c r="J128" s="181"/>
    </row>
    <row r="129" spans="4:10">
      <c r="D129" s="181"/>
      <c r="E129" s="181"/>
      <c r="F129" s="181"/>
      <c r="G129" s="181"/>
      <c r="H129" s="181"/>
      <c r="I129" s="181"/>
      <c r="J129" s="181"/>
    </row>
    <row r="130" spans="4:10">
      <c r="D130" s="181"/>
      <c r="E130" s="181"/>
      <c r="F130" s="181"/>
      <c r="G130" s="181"/>
      <c r="H130" s="181"/>
      <c r="I130" s="181"/>
      <c r="J130" s="181"/>
    </row>
    <row r="131" spans="4:10">
      <c r="D131" s="181"/>
      <c r="E131" s="181"/>
      <c r="F131" s="181"/>
      <c r="G131" s="181"/>
      <c r="H131" s="181"/>
      <c r="I131" s="181"/>
      <c r="J131" s="181"/>
    </row>
    <row r="132" spans="4:10">
      <c r="D132" s="181"/>
      <c r="E132" s="181"/>
      <c r="F132" s="181"/>
      <c r="G132" s="181"/>
      <c r="H132" s="181"/>
      <c r="I132" s="181"/>
      <c r="J132" s="181"/>
    </row>
    <row r="133" spans="4:10">
      <c r="D133" s="181"/>
      <c r="E133" s="181"/>
      <c r="F133" s="181"/>
      <c r="G133" s="181"/>
      <c r="H133" s="181"/>
      <c r="I133" s="181"/>
      <c r="J133" s="181"/>
    </row>
    <row r="134" spans="4:10">
      <c r="D134" s="181"/>
      <c r="E134" s="181"/>
      <c r="F134" s="181"/>
      <c r="G134" s="181"/>
      <c r="H134" s="181"/>
      <c r="I134" s="181"/>
      <c r="J134" s="181"/>
    </row>
    <row r="135" spans="4:10">
      <c r="D135" s="181"/>
      <c r="E135" s="181"/>
      <c r="F135" s="181"/>
      <c r="G135" s="181"/>
      <c r="H135" s="181"/>
      <c r="I135" s="181"/>
      <c r="J135" s="181"/>
    </row>
    <row r="136" spans="4:10">
      <c r="D136" s="181"/>
      <c r="E136" s="181"/>
      <c r="F136" s="181"/>
      <c r="G136" s="181"/>
      <c r="H136" s="181"/>
      <c r="I136" s="181"/>
      <c r="J136" s="181"/>
    </row>
    <row r="137" spans="4:10">
      <c r="D137" s="181"/>
      <c r="E137" s="181"/>
      <c r="F137" s="181"/>
      <c r="G137" s="181"/>
      <c r="H137" s="181"/>
      <c r="I137" s="181"/>
      <c r="J137" s="181"/>
    </row>
    <row r="138" spans="4:10">
      <c r="D138" s="181"/>
      <c r="E138" s="181"/>
      <c r="F138" s="181"/>
      <c r="G138" s="181"/>
      <c r="H138" s="181"/>
      <c r="I138" s="181"/>
      <c r="J138" s="181"/>
    </row>
    <row r="139" spans="4:10">
      <c r="D139" s="181"/>
      <c r="E139" s="181"/>
      <c r="F139" s="181"/>
      <c r="G139" s="181"/>
      <c r="H139" s="181"/>
      <c r="I139" s="181"/>
      <c r="J139" s="181"/>
    </row>
    <row r="140" spans="4:10">
      <c r="D140" s="181"/>
      <c r="E140" s="181"/>
      <c r="F140" s="181"/>
      <c r="G140" s="181"/>
      <c r="H140" s="181"/>
      <c r="I140" s="181"/>
      <c r="J140" s="181"/>
    </row>
    <row r="141" spans="4:10">
      <c r="D141" s="181"/>
      <c r="E141" s="181"/>
      <c r="F141" s="181"/>
      <c r="G141" s="181"/>
      <c r="H141" s="181"/>
      <c r="I141" s="181"/>
      <c r="J141" s="181"/>
    </row>
    <row r="142" spans="4:10">
      <c r="D142" s="181"/>
      <c r="E142" s="181"/>
      <c r="F142" s="181"/>
      <c r="G142" s="181"/>
      <c r="H142" s="181"/>
      <c r="I142" s="181"/>
      <c r="J142" s="181"/>
    </row>
    <row r="143" spans="4:10">
      <c r="D143" s="181"/>
      <c r="E143" s="181"/>
      <c r="F143" s="181"/>
      <c r="G143" s="181"/>
      <c r="H143" s="181"/>
      <c r="I143" s="181"/>
      <c r="J143" s="181"/>
    </row>
    <row r="144" spans="4:10">
      <c r="D144" s="181"/>
      <c r="E144" s="181"/>
      <c r="F144" s="181"/>
      <c r="G144" s="181"/>
      <c r="H144" s="181"/>
      <c r="I144" s="181"/>
      <c r="J144" s="181"/>
    </row>
    <row r="145" spans="4:10">
      <c r="D145" s="181"/>
      <c r="E145" s="181"/>
      <c r="F145" s="181"/>
      <c r="G145" s="181"/>
      <c r="H145" s="181"/>
      <c r="I145" s="181"/>
      <c r="J145" s="181"/>
    </row>
    <row r="146" spans="4:10">
      <c r="D146" s="181"/>
      <c r="E146" s="181"/>
      <c r="F146" s="181"/>
      <c r="G146" s="181"/>
      <c r="H146" s="181"/>
      <c r="I146" s="181"/>
      <c r="J146" s="181"/>
    </row>
    <row r="147" spans="4:10">
      <c r="D147" s="181"/>
      <c r="E147" s="181"/>
      <c r="F147" s="181"/>
      <c r="G147" s="181"/>
      <c r="H147" s="181"/>
      <c r="I147" s="181"/>
      <c r="J147" s="181"/>
    </row>
    <row r="148" spans="4:10">
      <c r="D148" s="181"/>
      <c r="E148" s="181"/>
      <c r="F148" s="181"/>
      <c r="G148" s="181"/>
      <c r="H148" s="181"/>
      <c r="I148" s="181"/>
      <c r="J148" s="181"/>
    </row>
  </sheetData>
  <mergeCells count="8">
    <mergeCell ref="B66:Q66"/>
    <mergeCell ref="B68:Q68"/>
    <mergeCell ref="B69:Q69"/>
    <mergeCell ref="B70:Q70"/>
    <mergeCell ref="B71:Q71"/>
    <mergeCell ref="A3:A6"/>
    <mergeCell ref="A7:A34"/>
    <mergeCell ref="A36:A62"/>
  </mergeCells>
  <phoneticPr fontId="7"/>
  <printOptions horizontalCentered="1"/>
  <pageMargins left="0.78740157480314965" right="0.78740157480314965" top="0.51181102362204722" bottom="0.31496062992125984" header="0" footer="0.39370078740157483"/>
  <pageSetup paperSize="9" scale="65" firstPageNumber="8" fitToWidth="1" fitToHeight="1" orientation="portrait" usePrinterDefaults="1" useFirstPageNumber="1" r:id="rId1"/>
  <headerFooter alignWithMargins="0">
    <oddFooter>&amp;C&amp;"ＭＳ 明朝,標準"&amp;14&amp;P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U246"/>
  <sheetViews>
    <sheetView view="pageBreakPreview" zoomScaleNormal="80" zoomScaleSheetLayoutView="100" workbookViewId="0">
      <pane xSplit="3" ySplit="6" topLeftCell="D7" activePane="bottomRight" state="frozen"/>
      <selection pane="topRight"/>
      <selection pane="bottomLeft"/>
      <selection pane="bottomRight"/>
    </sheetView>
  </sheetViews>
  <sheetFormatPr defaultRowHeight="13"/>
  <cols>
    <col min="1" max="1" width="4.36328125" style="1" customWidth="1"/>
    <col min="2" max="3" width="9.90625" style="1" customWidth="1"/>
    <col min="4" max="17" width="7.6328125" style="1" customWidth="1"/>
    <col min="18" max="19" width="7.08984375" style="1" customWidth="1"/>
    <col min="20" max="16384" width="8.7265625" style="1" customWidth="1"/>
  </cols>
  <sheetData>
    <row r="1" spans="1:20" s="7" customFormat="1" ht="27.25" customHeight="1">
      <c r="B1" s="157"/>
      <c r="C1" s="157"/>
      <c r="D1" s="157"/>
      <c r="E1" s="157"/>
      <c r="F1" s="157"/>
      <c r="G1" s="157"/>
      <c r="H1" s="157"/>
      <c r="J1" s="197" t="s">
        <v>131</v>
      </c>
      <c r="K1" s="157"/>
      <c r="L1" s="157"/>
      <c r="M1" s="157"/>
      <c r="N1" s="157"/>
      <c r="O1" s="157"/>
      <c r="P1" s="157"/>
      <c r="Q1" s="157"/>
      <c r="R1" s="157"/>
      <c r="S1" s="157"/>
    </row>
    <row r="2" spans="1:20" ht="14.5" customHeight="1">
      <c r="A2" s="249"/>
      <c r="B2" s="249"/>
      <c r="C2" s="249"/>
      <c r="D2" s="249"/>
      <c r="E2" s="249"/>
      <c r="F2" s="249"/>
      <c r="G2" s="249"/>
      <c r="H2" s="249"/>
      <c r="I2" s="249"/>
      <c r="J2" s="198" t="s">
        <v>103</v>
      </c>
      <c r="K2" s="249"/>
      <c r="L2" s="249"/>
      <c r="M2" s="249"/>
      <c r="N2" s="249"/>
      <c r="O2" s="249"/>
      <c r="P2" s="249"/>
      <c r="Q2" s="198" t="s">
        <v>13</v>
      </c>
    </row>
    <row r="3" spans="1:20" ht="14.5" customHeight="1">
      <c r="A3" s="248"/>
      <c r="B3" s="259"/>
      <c r="C3" s="268"/>
      <c r="D3" s="43"/>
      <c r="E3" s="60"/>
      <c r="F3" s="110"/>
      <c r="G3" s="287" t="s">
        <v>4</v>
      </c>
      <c r="H3" s="60"/>
      <c r="I3" s="60"/>
      <c r="J3" s="93"/>
      <c r="K3" s="199"/>
      <c r="L3" s="60"/>
      <c r="M3" s="76"/>
      <c r="N3" s="287" t="s">
        <v>140</v>
      </c>
      <c r="O3" s="60"/>
      <c r="P3" s="60"/>
      <c r="Q3" s="136"/>
    </row>
    <row r="4" spans="1:20" ht="14.5" customHeight="1">
      <c r="A4" s="250"/>
      <c r="B4" s="260"/>
      <c r="C4" s="269"/>
      <c r="D4" s="44" t="s">
        <v>106</v>
      </c>
      <c r="E4" s="213"/>
      <c r="F4" s="61" t="s">
        <v>107</v>
      </c>
      <c r="G4" s="77"/>
      <c r="H4" s="62" t="s">
        <v>108</v>
      </c>
      <c r="I4" s="291" t="s">
        <v>122</v>
      </c>
      <c r="J4" s="301" t="s">
        <v>29</v>
      </c>
      <c r="K4" s="200" t="s">
        <v>106</v>
      </c>
      <c r="L4" s="61"/>
      <c r="M4" s="61" t="s">
        <v>107</v>
      </c>
      <c r="N4" s="77"/>
      <c r="O4" s="62" t="s">
        <v>108</v>
      </c>
      <c r="P4" s="62" t="s">
        <v>122</v>
      </c>
      <c r="Q4" s="137" t="s">
        <v>29</v>
      </c>
    </row>
    <row r="5" spans="1:20" ht="14.5" customHeight="1">
      <c r="A5" s="250"/>
      <c r="B5" s="260"/>
      <c r="C5" s="269"/>
      <c r="D5" s="45" t="s">
        <v>67</v>
      </c>
      <c r="E5" s="214" t="s">
        <v>109</v>
      </c>
      <c r="F5" s="62" t="s">
        <v>110</v>
      </c>
      <c r="G5" s="78" t="s">
        <v>29</v>
      </c>
      <c r="H5" s="78" t="s">
        <v>111</v>
      </c>
      <c r="I5" s="291" t="s">
        <v>123</v>
      </c>
      <c r="J5" s="302" t="s">
        <v>112</v>
      </c>
      <c r="K5" s="111" t="s">
        <v>67</v>
      </c>
      <c r="L5" s="62" t="s">
        <v>109</v>
      </c>
      <c r="M5" s="62" t="s">
        <v>110</v>
      </c>
      <c r="N5" s="78" t="s">
        <v>29</v>
      </c>
      <c r="O5" s="78" t="s">
        <v>111</v>
      </c>
      <c r="P5" s="78" t="s">
        <v>124</v>
      </c>
      <c r="Q5" s="137" t="s">
        <v>112</v>
      </c>
    </row>
    <row r="6" spans="1:20" ht="14.5" customHeight="1">
      <c r="A6" s="251"/>
      <c r="B6" s="261"/>
      <c r="C6" s="270"/>
      <c r="D6" s="46" t="s">
        <v>113</v>
      </c>
      <c r="E6" s="79"/>
      <c r="F6" s="63"/>
      <c r="G6" s="63" t="s">
        <v>114</v>
      </c>
      <c r="H6" s="63"/>
      <c r="I6" s="290"/>
      <c r="J6" s="303"/>
      <c r="K6" s="112" t="s">
        <v>113</v>
      </c>
      <c r="L6" s="63"/>
      <c r="M6" s="63"/>
      <c r="N6" s="63" t="s">
        <v>114</v>
      </c>
      <c r="O6" s="63"/>
      <c r="P6" s="63"/>
      <c r="Q6" s="138"/>
    </row>
    <row r="7" spans="1:20" ht="14.5" customHeight="1">
      <c r="A7" s="252" t="s">
        <v>115</v>
      </c>
      <c r="B7" s="262" t="s">
        <v>126</v>
      </c>
      <c r="C7" s="271" t="s">
        <v>12</v>
      </c>
      <c r="D7" s="276">
        <v>10635</v>
      </c>
      <c r="E7" s="283">
        <v>6671</v>
      </c>
      <c r="F7" s="283">
        <v>6442</v>
      </c>
      <c r="G7" s="283">
        <v>229</v>
      </c>
      <c r="H7" s="283">
        <v>3954</v>
      </c>
      <c r="I7" s="292">
        <v>62.7</v>
      </c>
      <c r="J7" s="292">
        <v>3.4</v>
      </c>
      <c r="K7" s="304">
        <v>2426</v>
      </c>
      <c r="L7" s="315">
        <v>1514</v>
      </c>
      <c r="M7" s="326">
        <v>1467</v>
      </c>
      <c r="N7" s="326">
        <v>47</v>
      </c>
      <c r="O7" s="326">
        <v>909</v>
      </c>
      <c r="P7" s="336">
        <f t="shared" ref="P7:P70" si="0">ROUND(L7/K7*100,1)</f>
        <v>62.4</v>
      </c>
      <c r="Q7" s="345">
        <v>3.1</v>
      </c>
    </row>
    <row r="8" spans="1:20" ht="14.5" customHeight="1">
      <c r="A8" s="253"/>
      <c r="B8" s="13" t="s">
        <v>22</v>
      </c>
      <c r="C8" s="31" t="s">
        <v>15</v>
      </c>
      <c r="D8" s="277">
        <v>10653</v>
      </c>
      <c r="E8" s="284">
        <v>6863</v>
      </c>
      <c r="F8" s="284">
        <v>6628</v>
      </c>
      <c r="G8" s="284">
        <v>234</v>
      </c>
      <c r="H8" s="284">
        <v>3781</v>
      </c>
      <c r="I8" s="293">
        <v>64.400000000000006</v>
      </c>
      <c r="J8" s="293">
        <v>3.4</v>
      </c>
      <c r="K8" s="305">
        <v>2429</v>
      </c>
      <c r="L8" s="316">
        <v>1538</v>
      </c>
      <c r="M8" s="317">
        <v>1495</v>
      </c>
      <c r="N8" s="317">
        <v>43</v>
      </c>
      <c r="O8" s="329">
        <v>890</v>
      </c>
      <c r="P8" s="337">
        <f t="shared" si="0"/>
        <v>63.3</v>
      </c>
      <c r="Q8" s="346">
        <v>2.8</v>
      </c>
    </row>
    <row r="9" spans="1:20" ht="14.5" customHeight="1">
      <c r="A9" s="253"/>
      <c r="B9" s="14"/>
      <c r="C9" s="31" t="s">
        <v>16</v>
      </c>
      <c r="D9" s="277">
        <v>10668</v>
      </c>
      <c r="E9" s="284">
        <v>6842</v>
      </c>
      <c r="F9" s="284">
        <v>6612</v>
      </c>
      <c r="G9" s="284">
        <v>230</v>
      </c>
      <c r="H9" s="284">
        <v>3813</v>
      </c>
      <c r="I9" s="293">
        <v>64.099999999999994</v>
      </c>
      <c r="J9" s="293">
        <v>3.4</v>
      </c>
      <c r="K9" s="305">
        <v>2432</v>
      </c>
      <c r="L9" s="316">
        <v>1527</v>
      </c>
      <c r="M9" s="317">
        <v>1484</v>
      </c>
      <c r="N9" s="317">
        <v>43</v>
      </c>
      <c r="O9" s="329">
        <v>904</v>
      </c>
      <c r="P9" s="337">
        <f t="shared" si="0"/>
        <v>62.8</v>
      </c>
      <c r="Q9" s="346">
        <v>2.8</v>
      </c>
      <c r="S9" s="6" t="s">
        <v>155</v>
      </c>
      <c r="T9" s="6" t="s">
        <v>154</v>
      </c>
    </row>
    <row r="10" spans="1:20" ht="14.5" customHeight="1">
      <c r="A10" s="253"/>
      <c r="B10" s="14"/>
      <c r="C10" s="31" t="s">
        <v>18</v>
      </c>
      <c r="D10" s="277">
        <v>10687</v>
      </c>
      <c r="E10" s="284">
        <v>6772</v>
      </c>
      <c r="F10" s="284">
        <v>6545</v>
      </c>
      <c r="G10" s="284">
        <v>227</v>
      </c>
      <c r="H10" s="284">
        <v>3904</v>
      </c>
      <c r="I10" s="293">
        <v>63.4</v>
      </c>
      <c r="J10" s="293">
        <v>3.4</v>
      </c>
      <c r="K10" s="305">
        <v>2435</v>
      </c>
      <c r="L10" s="316">
        <v>1533</v>
      </c>
      <c r="M10" s="317">
        <v>1486</v>
      </c>
      <c r="N10" s="317">
        <v>47</v>
      </c>
      <c r="O10" s="329">
        <v>900</v>
      </c>
      <c r="P10" s="337">
        <f t="shared" si="0"/>
        <v>63</v>
      </c>
      <c r="Q10" s="346">
        <v>3.1</v>
      </c>
      <c r="S10" s="1" t="s">
        <v>156</v>
      </c>
      <c r="T10" s="1" t="s">
        <v>157</v>
      </c>
    </row>
    <row r="11" spans="1:20" ht="14.5" customHeight="1">
      <c r="A11" s="253"/>
      <c r="B11" s="12" t="s">
        <v>59</v>
      </c>
      <c r="C11" s="30" t="s">
        <v>12</v>
      </c>
      <c r="D11" s="277">
        <v>10704</v>
      </c>
      <c r="E11" s="284">
        <v>6698</v>
      </c>
      <c r="F11" s="284">
        <v>6445</v>
      </c>
      <c r="G11" s="284">
        <v>254</v>
      </c>
      <c r="H11" s="284">
        <v>3995</v>
      </c>
      <c r="I11" s="293">
        <v>62.6</v>
      </c>
      <c r="J11" s="293">
        <v>3.8</v>
      </c>
      <c r="K11" s="305">
        <v>2435</v>
      </c>
      <c r="L11" s="316">
        <v>1510</v>
      </c>
      <c r="M11" s="317">
        <v>1461</v>
      </c>
      <c r="N11" s="317">
        <v>49</v>
      </c>
      <c r="O11" s="329">
        <v>925</v>
      </c>
      <c r="P11" s="337">
        <f t="shared" si="0"/>
        <v>62</v>
      </c>
      <c r="Q11" s="346">
        <v>3.2</v>
      </c>
    </row>
    <row r="12" spans="1:20" ht="14.5" customHeight="1">
      <c r="A12" s="253"/>
      <c r="B12" s="13" t="s">
        <v>2</v>
      </c>
      <c r="C12" s="31" t="s">
        <v>15</v>
      </c>
      <c r="D12" s="277">
        <v>10720</v>
      </c>
      <c r="E12" s="284">
        <v>6868</v>
      </c>
      <c r="F12" s="284">
        <v>6579</v>
      </c>
      <c r="G12" s="284">
        <v>289</v>
      </c>
      <c r="H12" s="284">
        <v>3840</v>
      </c>
      <c r="I12" s="293">
        <v>64.099999999999994</v>
      </c>
      <c r="J12" s="293">
        <v>4.2</v>
      </c>
      <c r="K12" s="305">
        <v>2437</v>
      </c>
      <c r="L12" s="316">
        <v>1535</v>
      </c>
      <c r="M12" s="317">
        <v>1483</v>
      </c>
      <c r="N12" s="317">
        <v>52</v>
      </c>
      <c r="O12" s="329">
        <v>899</v>
      </c>
      <c r="P12" s="337">
        <f t="shared" si="0"/>
        <v>63</v>
      </c>
      <c r="Q12" s="346">
        <v>3.4</v>
      </c>
    </row>
    <row r="13" spans="1:20" ht="14.5" customHeight="1">
      <c r="A13" s="253"/>
      <c r="B13" s="263"/>
      <c r="C13" s="31" t="s">
        <v>16</v>
      </c>
      <c r="D13" s="277">
        <v>10735</v>
      </c>
      <c r="E13" s="284">
        <v>6837</v>
      </c>
      <c r="F13" s="284">
        <v>6550</v>
      </c>
      <c r="G13" s="284">
        <v>287</v>
      </c>
      <c r="H13" s="284">
        <v>3890</v>
      </c>
      <c r="I13" s="293">
        <v>63.7</v>
      </c>
      <c r="J13" s="293">
        <v>4.2</v>
      </c>
      <c r="K13" s="305">
        <v>2441</v>
      </c>
      <c r="L13" s="316">
        <v>1528</v>
      </c>
      <c r="M13" s="317">
        <v>1472</v>
      </c>
      <c r="N13" s="317">
        <v>56</v>
      </c>
      <c r="O13" s="329">
        <v>912</v>
      </c>
      <c r="P13" s="337">
        <f t="shared" si="0"/>
        <v>62.6</v>
      </c>
      <c r="Q13" s="346">
        <v>3.7</v>
      </c>
    </row>
    <row r="14" spans="1:20" ht="14.5" customHeight="1">
      <c r="A14" s="253"/>
      <c r="B14" s="263"/>
      <c r="C14" s="31" t="s">
        <v>18</v>
      </c>
      <c r="D14" s="277">
        <v>10752</v>
      </c>
      <c r="E14" s="284">
        <v>6768</v>
      </c>
      <c r="F14" s="284">
        <v>6484</v>
      </c>
      <c r="G14" s="284">
        <v>285</v>
      </c>
      <c r="H14" s="284">
        <v>3973</v>
      </c>
      <c r="I14" s="293">
        <v>62.9</v>
      </c>
      <c r="J14" s="293">
        <v>4.2</v>
      </c>
      <c r="K14" s="305">
        <v>2443</v>
      </c>
      <c r="L14" s="316">
        <v>1533</v>
      </c>
      <c r="M14" s="317">
        <v>1478</v>
      </c>
      <c r="N14" s="317">
        <v>54</v>
      </c>
      <c r="O14" s="329">
        <v>908</v>
      </c>
      <c r="P14" s="337">
        <f t="shared" si="0"/>
        <v>62.8</v>
      </c>
      <c r="Q14" s="346">
        <v>3.5</v>
      </c>
    </row>
    <row r="15" spans="1:20" ht="14.5" customHeight="1">
      <c r="A15" s="253"/>
      <c r="B15" s="12" t="s">
        <v>24</v>
      </c>
      <c r="C15" s="30" t="s">
        <v>12</v>
      </c>
      <c r="D15" s="277">
        <v>10766</v>
      </c>
      <c r="E15" s="284">
        <v>6683</v>
      </c>
      <c r="F15" s="284">
        <v>6366</v>
      </c>
      <c r="G15" s="284">
        <v>317</v>
      </c>
      <c r="H15" s="284">
        <v>4069</v>
      </c>
      <c r="I15" s="293">
        <v>62.1</v>
      </c>
      <c r="J15" s="293">
        <v>4.7</v>
      </c>
      <c r="K15" s="305">
        <v>2445</v>
      </c>
      <c r="L15" s="316">
        <v>1510</v>
      </c>
      <c r="M15" s="317">
        <v>1452</v>
      </c>
      <c r="N15" s="317">
        <v>58</v>
      </c>
      <c r="O15" s="329">
        <v>935</v>
      </c>
      <c r="P15" s="337">
        <f t="shared" si="0"/>
        <v>61.8</v>
      </c>
      <c r="Q15" s="346">
        <v>3.8</v>
      </c>
    </row>
    <row r="16" spans="1:20" ht="14.5" customHeight="1">
      <c r="A16" s="253"/>
      <c r="B16" s="13" t="s">
        <v>60</v>
      </c>
      <c r="C16" s="31" t="s">
        <v>15</v>
      </c>
      <c r="D16" s="277">
        <v>10774</v>
      </c>
      <c r="E16" s="284">
        <v>6841</v>
      </c>
      <c r="F16" s="284">
        <v>6506</v>
      </c>
      <c r="G16" s="284">
        <v>335</v>
      </c>
      <c r="H16" s="284">
        <v>3915</v>
      </c>
      <c r="I16" s="293">
        <v>63.5</v>
      </c>
      <c r="J16" s="293">
        <v>4.9000000000000004</v>
      </c>
      <c r="K16" s="305">
        <v>2447</v>
      </c>
      <c r="L16" s="316">
        <v>1537</v>
      </c>
      <c r="M16" s="317">
        <v>1477</v>
      </c>
      <c r="N16" s="317">
        <v>61</v>
      </c>
      <c r="O16" s="329">
        <v>908</v>
      </c>
      <c r="P16" s="337">
        <f t="shared" si="0"/>
        <v>62.8</v>
      </c>
      <c r="Q16" s="346">
        <v>4</v>
      </c>
    </row>
    <row r="17" spans="1:17" ht="14.5" customHeight="1">
      <c r="A17" s="253"/>
      <c r="B17" s="263"/>
      <c r="C17" s="31" t="s">
        <v>16</v>
      </c>
      <c r="D17" s="277">
        <v>10789</v>
      </c>
      <c r="E17" s="284">
        <v>6826</v>
      </c>
      <c r="F17" s="284">
        <v>6507</v>
      </c>
      <c r="G17" s="284">
        <v>318</v>
      </c>
      <c r="H17" s="284">
        <v>3948</v>
      </c>
      <c r="I17" s="293">
        <v>63.3</v>
      </c>
      <c r="J17" s="293">
        <v>4.7</v>
      </c>
      <c r="K17" s="305">
        <v>2450</v>
      </c>
      <c r="L17" s="316">
        <v>1519</v>
      </c>
      <c r="M17" s="317">
        <v>1461</v>
      </c>
      <c r="N17" s="317">
        <v>58</v>
      </c>
      <c r="O17" s="329">
        <v>925</v>
      </c>
      <c r="P17" s="337">
        <f t="shared" si="0"/>
        <v>62</v>
      </c>
      <c r="Q17" s="346">
        <v>3.8</v>
      </c>
    </row>
    <row r="18" spans="1:17" ht="14.5" customHeight="1">
      <c r="A18" s="253"/>
      <c r="B18" s="263"/>
      <c r="C18" s="31" t="s">
        <v>18</v>
      </c>
      <c r="D18" s="277">
        <v>10805</v>
      </c>
      <c r="E18" s="284">
        <v>6767</v>
      </c>
      <c r="F18" s="284">
        <v>6469</v>
      </c>
      <c r="G18" s="284">
        <v>298</v>
      </c>
      <c r="H18" s="284">
        <v>4025</v>
      </c>
      <c r="I18" s="293">
        <v>62.6</v>
      </c>
      <c r="J18" s="293">
        <v>4.4000000000000004</v>
      </c>
      <c r="K18" s="305">
        <v>2453</v>
      </c>
      <c r="L18" s="316">
        <v>1517</v>
      </c>
      <c r="M18" s="317">
        <v>1458</v>
      </c>
      <c r="N18" s="317">
        <v>59</v>
      </c>
      <c r="O18" s="329">
        <v>935</v>
      </c>
      <c r="P18" s="337">
        <f t="shared" si="0"/>
        <v>61.8</v>
      </c>
      <c r="Q18" s="346">
        <v>3.9</v>
      </c>
    </row>
    <row r="19" spans="1:17" ht="14.5" customHeight="1">
      <c r="A19" s="253"/>
      <c r="B19" s="12" t="s">
        <v>61</v>
      </c>
      <c r="C19" s="30" t="s">
        <v>12</v>
      </c>
      <c r="D19" s="277">
        <v>10818</v>
      </c>
      <c r="E19" s="284">
        <v>6665</v>
      </c>
      <c r="F19" s="284">
        <v>6337</v>
      </c>
      <c r="G19" s="284">
        <v>328</v>
      </c>
      <c r="H19" s="284">
        <v>4139</v>
      </c>
      <c r="I19" s="293">
        <v>61.6</v>
      </c>
      <c r="J19" s="293">
        <v>4.9000000000000004</v>
      </c>
      <c r="K19" s="305">
        <v>2453</v>
      </c>
      <c r="L19" s="317">
        <v>1491</v>
      </c>
      <c r="M19" s="317">
        <v>1432</v>
      </c>
      <c r="N19" s="317">
        <v>60</v>
      </c>
      <c r="O19" s="329">
        <v>955</v>
      </c>
      <c r="P19" s="337">
        <f t="shared" si="0"/>
        <v>60.8</v>
      </c>
      <c r="Q19" s="346">
        <v>4</v>
      </c>
    </row>
    <row r="20" spans="1:17" ht="14.5" customHeight="1">
      <c r="A20" s="253"/>
      <c r="B20" s="13" t="s">
        <v>62</v>
      </c>
      <c r="C20" s="31" t="s">
        <v>15</v>
      </c>
      <c r="D20" s="277">
        <v>10827</v>
      </c>
      <c r="E20" s="284">
        <v>6814</v>
      </c>
      <c r="F20" s="284">
        <v>6482</v>
      </c>
      <c r="G20" s="284">
        <v>332</v>
      </c>
      <c r="H20" s="284">
        <v>4000</v>
      </c>
      <c r="I20" s="293">
        <v>62.9</v>
      </c>
      <c r="J20" s="293">
        <v>4.9000000000000004</v>
      </c>
      <c r="K20" s="305">
        <v>2454</v>
      </c>
      <c r="L20" s="317">
        <v>1519</v>
      </c>
      <c r="M20" s="317">
        <v>1457</v>
      </c>
      <c r="N20" s="317">
        <v>62</v>
      </c>
      <c r="O20" s="329">
        <v>930</v>
      </c>
      <c r="P20" s="337">
        <f t="shared" si="0"/>
        <v>61.9</v>
      </c>
      <c r="Q20" s="346">
        <v>4.0999999999999996</v>
      </c>
    </row>
    <row r="21" spans="1:17" ht="14.5" customHeight="1">
      <c r="A21" s="253"/>
      <c r="B21" s="14"/>
      <c r="C21" s="31" t="s">
        <v>16</v>
      </c>
      <c r="D21" s="277">
        <v>10837</v>
      </c>
      <c r="E21" s="284">
        <v>6795</v>
      </c>
      <c r="F21" s="284">
        <v>6483</v>
      </c>
      <c r="G21" s="284">
        <v>312</v>
      </c>
      <c r="H21" s="284">
        <v>4029</v>
      </c>
      <c r="I21" s="293">
        <v>62.7</v>
      </c>
      <c r="J21" s="293">
        <v>4.5999999999999996</v>
      </c>
      <c r="K21" s="305">
        <v>2455</v>
      </c>
      <c r="L21" s="317">
        <v>1506</v>
      </c>
      <c r="M21" s="317">
        <v>1445</v>
      </c>
      <c r="N21" s="317">
        <v>61</v>
      </c>
      <c r="O21" s="329">
        <v>946</v>
      </c>
      <c r="P21" s="337">
        <f t="shared" si="0"/>
        <v>61.3</v>
      </c>
      <c r="Q21" s="346">
        <v>4.0999999999999996</v>
      </c>
    </row>
    <row r="22" spans="1:17" ht="14.5" customHeight="1">
      <c r="A22" s="253"/>
      <c r="B22" s="14"/>
      <c r="C22" s="31" t="s">
        <v>18</v>
      </c>
      <c r="D22" s="277">
        <v>10860</v>
      </c>
      <c r="E22" s="284">
        <v>6790</v>
      </c>
      <c r="F22" s="284">
        <v>6483</v>
      </c>
      <c r="G22" s="284">
        <v>307</v>
      </c>
      <c r="H22" s="284">
        <v>4059</v>
      </c>
      <c r="I22" s="293">
        <v>62.5</v>
      </c>
      <c r="J22" s="293">
        <v>4.5</v>
      </c>
      <c r="K22" s="305">
        <v>2459</v>
      </c>
      <c r="L22" s="317">
        <v>1508</v>
      </c>
      <c r="M22" s="317">
        <v>1447</v>
      </c>
      <c r="N22" s="317">
        <v>61</v>
      </c>
      <c r="O22" s="329">
        <v>950</v>
      </c>
      <c r="P22" s="337">
        <f t="shared" si="0"/>
        <v>61.3</v>
      </c>
      <c r="Q22" s="346">
        <v>4</v>
      </c>
    </row>
    <row r="23" spans="1:17" ht="14.5" customHeight="1">
      <c r="A23" s="253"/>
      <c r="B23" s="12" t="s">
        <v>51</v>
      </c>
      <c r="C23" s="30" t="s">
        <v>12</v>
      </c>
      <c r="D23" s="277">
        <v>10863</v>
      </c>
      <c r="E23" s="284">
        <v>6690</v>
      </c>
      <c r="F23" s="284">
        <v>6364</v>
      </c>
      <c r="G23" s="284">
        <v>326</v>
      </c>
      <c r="H23" s="284">
        <v>4163</v>
      </c>
      <c r="I23" s="293">
        <v>61.6</v>
      </c>
      <c r="J23" s="293">
        <v>4.9000000000000004</v>
      </c>
      <c r="K23" s="305">
        <v>2457</v>
      </c>
      <c r="L23" s="316">
        <v>1483</v>
      </c>
      <c r="M23" s="317">
        <v>1420</v>
      </c>
      <c r="N23" s="317">
        <v>63</v>
      </c>
      <c r="O23" s="329">
        <v>972</v>
      </c>
      <c r="P23" s="337">
        <f t="shared" si="0"/>
        <v>60.4</v>
      </c>
      <c r="Q23" s="346">
        <v>4.2</v>
      </c>
    </row>
    <row r="24" spans="1:17" ht="14.5" customHeight="1">
      <c r="A24" s="253"/>
      <c r="B24" s="13" t="s">
        <v>45</v>
      </c>
      <c r="C24" s="31" t="s">
        <v>15</v>
      </c>
      <c r="D24" s="277">
        <v>10876</v>
      </c>
      <c r="E24" s="284">
        <v>6800</v>
      </c>
      <c r="F24" s="284">
        <v>6456</v>
      </c>
      <c r="G24" s="284">
        <v>345</v>
      </c>
      <c r="H24" s="284">
        <v>4068</v>
      </c>
      <c r="I24" s="293">
        <v>62.5</v>
      </c>
      <c r="J24" s="293">
        <v>5.0999999999999996</v>
      </c>
      <c r="K24" s="305">
        <v>2459</v>
      </c>
      <c r="L24" s="316">
        <v>1513</v>
      </c>
      <c r="M24" s="317">
        <v>1447</v>
      </c>
      <c r="N24" s="317">
        <v>66</v>
      </c>
      <c r="O24" s="329">
        <v>946</v>
      </c>
      <c r="P24" s="337">
        <f t="shared" si="0"/>
        <v>61.5</v>
      </c>
      <c r="Q24" s="346">
        <v>4.4000000000000004</v>
      </c>
    </row>
    <row r="25" spans="1:17" ht="14.5" customHeight="1">
      <c r="A25" s="253"/>
      <c r="C25" s="31" t="s">
        <v>16</v>
      </c>
      <c r="D25" s="277">
        <v>10890</v>
      </c>
      <c r="E25" s="284">
        <v>6772</v>
      </c>
      <c r="F25" s="284">
        <v>6431</v>
      </c>
      <c r="G25" s="284">
        <v>341</v>
      </c>
      <c r="H25" s="284">
        <v>4109</v>
      </c>
      <c r="I25" s="293">
        <v>62.2</v>
      </c>
      <c r="J25" s="293">
        <v>5</v>
      </c>
      <c r="K25" s="305">
        <v>2462</v>
      </c>
      <c r="L25" s="316">
        <v>1504</v>
      </c>
      <c r="M25" s="317">
        <v>1438</v>
      </c>
      <c r="N25" s="317">
        <v>67</v>
      </c>
      <c r="O25" s="329">
        <v>957</v>
      </c>
      <c r="P25" s="337">
        <f t="shared" si="0"/>
        <v>61.1</v>
      </c>
      <c r="Q25" s="346">
        <v>4.5</v>
      </c>
    </row>
    <row r="26" spans="1:17" ht="14.5" customHeight="1">
      <c r="A26" s="253"/>
      <c r="B26" s="14"/>
      <c r="C26" s="31" t="s">
        <v>18</v>
      </c>
      <c r="D26" s="277">
        <v>10913</v>
      </c>
      <c r="E26" s="284">
        <v>6745</v>
      </c>
      <c r="F26" s="284">
        <v>6399</v>
      </c>
      <c r="G26" s="284">
        <v>346</v>
      </c>
      <c r="H26" s="284">
        <v>4160</v>
      </c>
      <c r="I26" s="293">
        <v>61.8</v>
      </c>
      <c r="J26" s="293">
        <v>5.0999999999999996</v>
      </c>
      <c r="K26" s="305">
        <v>2467</v>
      </c>
      <c r="L26" s="316">
        <v>1503</v>
      </c>
      <c r="M26" s="317">
        <v>1436</v>
      </c>
      <c r="N26" s="317">
        <v>67</v>
      </c>
      <c r="O26" s="329">
        <v>964</v>
      </c>
      <c r="P26" s="337">
        <f t="shared" si="0"/>
        <v>60.9</v>
      </c>
      <c r="Q26" s="346">
        <v>4.5</v>
      </c>
    </row>
    <row r="27" spans="1:17" ht="14.5" customHeight="1">
      <c r="A27" s="253"/>
      <c r="B27" s="12" t="s">
        <v>63</v>
      </c>
      <c r="C27" s="30" t="s">
        <v>12</v>
      </c>
      <c r="D27" s="277">
        <v>10913</v>
      </c>
      <c r="E27" s="284">
        <v>6630</v>
      </c>
      <c r="F27" s="284">
        <v>6271</v>
      </c>
      <c r="G27" s="284">
        <v>360</v>
      </c>
      <c r="H27" s="284">
        <v>4275</v>
      </c>
      <c r="I27" s="293">
        <v>60.8</v>
      </c>
      <c r="J27" s="293">
        <v>5.4</v>
      </c>
      <c r="K27" s="305">
        <v>2461</v>
      </c>
      <c r="L27" s="316">
        <v>1476</v>
      </c>
      <c r="M27" s="317">
        <v>1409</v>
      </c>
      <c r="N27" s="317">
        <v>68</v>
      </c>
      <c r="O27" s="329">
        <v>982</v>
      </c>
      <c r="P27" s="337">
        <f t="shared" si="0"/>
        <v>60</v>
      </c>
      <c r="Q27" s="346">
        <v>4.5999999999999996</v>
      </c>
    </row>
    <row r="28" spans="1:17" ht="14.5" customHeight="1">
      <c r="A28" s="253"/>
      <c r="B28" s="13" t="s">
        <v>64</v>
      </c>
      <c r="C28" s="31" t="s">
        <v>15</v>
      </c>
      <c r="D28" s="277">
        <v>10920</v>
      </c>
      <c r="E28" s="284">
        <v>6727</v>
      </c>
      <c r="F28" s="284">
        <v>6354</v>
      </c>
      <c r="G28" s="284">
        <v>372</v>
      </c>
      <c r="H28" s="284">
        <v>4184</v>
      </c>
      <c r="I28" s="293">
        <v>61.6</v>
      </c>
      <c r="J28" s="293">
        <v>5.5</v>
      </c>
      <c r="K28" s="305">
        <v>2460</v>
      </c>
      <c r="L28" s="316">
        <v>1500</v>
      </c>
      <c r="M28" s="317">
        <v>1433</v>
      </c>
      <c r="N28" s="317">
        <v>68</v>
      </c>
      <c r="O28" s="329">
        <v>955</v>
      </c>
      <c r="P28" s="337">
        <f t="shared" si="0"/>
        <v>61</v>
      </c>
      <c r="Q28" s="346">
        <v>4.5</v>
      </c>
    </row>
    <row r="29" spans="1:17" ht="14.5" customHeight="1">
      <c r="A29" s="253"/>
      <c r="C29" s="31" t="s">
        <v>16</v>
      </c>
      <c r="D29" s="277">
        <v>10932</v>
      </c>
      <c r="E29" s="284">
        <v>6725</v>
      </c>
      <c r="F29" s="284">
        <v>6366</v>
      </c>
      <c r="G29" s="284">
        <v>359</v>
      </c>
      <c r="H29" s="284">
        <v>4199</v>
      </c>
      <c r="I29" s="293">
        <v>61.5</v>
      </c>
      <c r="J29" s="293">
        <v>5.3</v>
      </c>
      <c r="K29" s="305">
        <v>2463</v>
      </c>
      <c r="L29" s="316">
        <v>1485</v>
      </c>
      <c r="M29" s="317">
        <v>1420</v>
      </c>
      <c r="N29" s="317">
        <v>65</v>
      </c>
      <c r="O29" s="329">
        <v>976</v>
      </c>
      <c r="P29" s="337">
        <f t="shared" si="0"/>
        <v>60.3</v>
      </c>
      <c r="Q29" s="346">
        <v>4.4000000000000004</v>
      </c>
    </row>
    <row r="30" spans="1:17" ht="14.5" customHeight="1">
      <c r="A30" s="253"/>
      <c r="C30" s="31" t="s">
        <v>18</v>
      </c>
      <c r="D30" s="277">
        <v>10941</v>
      </c>
      <c r="E30" s="284">
        <v>6675</v>
      </c>
      <c r="F30" s="284">
        <v>6331</v>
      </c>
      <c r="G30" s="284">
        <v>344</v>
      </c>
      <c r="H30" s="284">
        <v>4258</v>
      </c>
      <c r="I30" s="293">
        <v>61</v>
      </c>
      <c r="J30" s="293">
        <v>5.2</v>
      </c>
      <c r="K30" s="305">
        <v>2465</v>
      </c>
      <c r="L30" s="316">
        <v>1487</v>
      </c>
      <c r="M30" s="317">
        <v>1422</v>
      </c>
      <c r="N30" s="317">
        <v>65</v>
      </c>
      <c r="O30" s="329">
        <v>975</v>
      </c>
      <c r="P30" s="337">
        <f t="shared" si="0"/>
        <v>60.3</v>
      </c>
      <c r="Q30" s="346">
        <v>4.4000000000000004</v>
      </c>
    </row>
    <row r="31" spans="1:17" ht="14.5" customHeight="1">
      <c r="A31" s="253"/>
      <c r="B31" s="12" t="s">
        <v>5</v>
      </c>
      <c r="C31" s="30" t="s">
        <v>12</v>
      </c>
      <c r="D31" s="277">
        <v>10942</v>
      </c>
      <c r="E31" s="284">
        <v>6584</v>
      </c>
      <c r="F31" s="284">
        <v>6221</v>
      </c>
      <c r="G31" s="284">
        <v>363</v>
      </c>
      <c r="H31" s="284">
        <v>4348</v>
      </c>
      <c r="I31" s="293">
        <v>60.2</v>
      </c>
      <c r="J31" s="293">
        <v>5.5</v>
      </c>
      <c r="K31" s="305">
        <v>2463</v>
      </c>
      <c r="L31" s="316">
        <v>1468</v>
      </c>
      <c r="M31" s="317">
        <v>1400</v>
      </c>
      <c r="N31" s="317">
        <v>69</v>
      </c>
      <c r="O31" s="329">
        <v>991</v>
      </c>
      <c r="P31" s="337">
        <f t="shared" si="0"/>
        <v>59.6</v>
      </c>
      <c r="Q31" s="346">
        <v>4.7</v>
      </c>
    </row>
    <row r="32" spans="1:17" ht="14.5" customHeight="1">
      <c r="A32" s="253"/>
      <c r="B32" s="13" t="s">
        <v>21</v>
      </c>
      <c r="C32" s="31" t="s">
        <v>15</v>
      </c>
      <c r="D32" s="277">
        <v>10960</v>
      </c>
      <c r="E32" s="284">
        <v>6732</v>
      </c>
      <c r="F32" s="284">
        <v>6359</v>
      </c>
      <c r="G32" s="284">
        <v>373</v>
      </c>
      <c r="H32" s="284">
        <v>4216</v>
      </c>
      <c r="I32" s="293">
        <v>61.4</v>
      </c>
      <c r="J32" s="293">
        <v>5.5</v>
      </c>
      <c r="K32" s="305">
        <v>2466</v>
      </c>
      <c r="L32" s="316">
        <v>1491</v>
      </c>
      <c r="M32" s="317">
        <v>1423</v>
      </c>
      <c r="N32" s="317">
        <v>68</v>
      </c>
      <c r="O32" s="329">
        <v>972</v>
      </c>
      <c r="P32" s="337">
        <f t="shared" si="0"/>
        <v>60.5</v>
      </c>
      <c r="Q32" s="346">
        <v>4.5999999999999996</v>
      </c>
    </row>
    <row r="33" spans="1:17" ht="14.5" customHeight="1">
      <c r="A33" s="253"/>
      <c r="B33" s="12"/>
      <c r="C33" s="31" t="s">
        <v>16</v>
      </c>
      <c r="D33" s="277">
        <v>10970</v>
      </c>
      <c r="E33" s="284">
        <v>6703</v>
      </c>
      <c r="F33" s="284">
        <v>6362</v>
      </c>
      <c r="G33" s="284">
        <v>340</v>
      </c>
      <c r="H33" s="284">
        <v>4257</v>
      </c>
      <c r="I33" s="293">
        <v>61.1</v>
      </c>
      <c r="J33" s="293">
        <v>5.0999999999999996</v>
      </c>
      <c r="K33" s="305">
        <v>2468</v>
      </c>
      <c r="L33" s="316">
        <v>1478</v>
      </c>
      <c r="M33" s="317">
        <v>1415</v>
      </c>
      <c r="N33" s="317">
        <v>64</v>
      </c>
      <c r="O33" s="329">
        <v>983</v>
      </c>
      <c r="P33" s="337">
        <f t="shared" si="0"/>
        <v>59.9</v>
      </c>
      <c r="Q33" s="346">
        <v>4.3</v>
      </c>
    </row>
    <row r="34" spans="1:17" ht="14.5" customHeight="1">
      <c r="A34" s="253"/>
      <c r="B34" s="264"/>
      <c r="C34" s="31" t="s">
        <v>18</v>
      </c>
      <c r="D34" s="277">
        <v>10976</v>
      </c>
      <c r="E34" s="284">
        <v>6647</v>
      </c>
      <c r="F34" s="284">
        <v>6322</v>
      </c>
      <c r="G34" s="284">
        <v>325</v>
      </c>
      <c r="H34" s="284">
        <v>4317</v>
      </c>
      <c r="I34" s="293">
        <v>60.6</v>
      </c>
      <c r="J34" s="293">
        <v>4.9000000000000004</v>
      </c>
      <c r="K34" s="305">
        <v>2469</v>
      </c>
      <c r="L34" s="316">
        <v>1480</v>
      </c>
      <c r="M34" s="317">
        <v>1419</v>
      </c>
      <c r="N34" s="317">
        <v>61</v>
      </c>
      <c r="O34" s="329">
        <v>983</v>
      </c>
      <c r="P34" s="337">
        <f t="shared" si="0"/>
        <v>59.9</v>
      </c>
      <c r="Q34" s="346">
        <v>4.0999999999999996</v>
      </c>
    </row>
    <row r="35" spans="1:17" ht="14.5" customHeight="1">
      <c r="A35" s="253"/>
      <c r="B35" s="12" t="s">
        <v>50</v>
      </c>
      <c r="C35" s="30" t="s">
        <v>12</v>
      </c>
      <c r="D35" s="277">
        <v>10983</v>
      </c>
      <c r="E35" s="284">
        <v>6565</v>
      </c>
      <c r="F35" s="284">
        <v>6236</v>
      </c>
      <c r="G35" s="284">
        <v>329</v>
      </c>
      <c r="H35" s="284">
        <v>4403</v>
      </c>
      <c r="I35" s="293">
        <v>59.8</v>
      </c>
      <c r="J35" s="293">
        <v>5</v>
      </c>
      <c r="K35" s="305">
        <v>2470</v>
      </c>
      <c r="L35" s="317">
        <v>1459</v>
      </c>
      <c r="M35" s="317">
        <v>1396</v>
      </c>
      <c r="N35" s="317">
        <v>63</v>
      </c>
      <c r="O35" s="329">
        <v>1010</v>
      </c>
      <c r="P35" s="337">
        <f t="shared" si="0"/>
        <v>59.1</v>
      </c>
      <c r="Q35" s="346">
        <v>4.3</v>
      </c>
    </row>
    <row r="36" spans="1:17" ht="14.5" customHeight="1">
      <c r="A36" s="253"/>
      <c r="B36" s="13" t="s">
        <v>65</v>
      </c>
      <c r="C36" s="31" t="s">
        <v>15</v>
      </c>
      <c r="D36" s="277">
        <v>10992</v>
      </c>
      <c r="E36" s="284">
        <v>6693</v>
      </c>
      <c r="F36" s="284">
        <v>6372</v>
      </c>
      <c r="G36" s="284">
        <v>321</v>
      </c>
      <c r="H36" s="284">
        <v>4288</v>
      </c>
      <c r="I36" s="293">
        <v>60.9</v>
      </c>
      <c r="J36" s="293">
        <v>4.8</v>
      </c>
      <c r="K36" s="305">
        <v>2470</v>
      </c>
      <c r="L36" s="317">
        <v>1485</v>
      </c>
      <c r="M36" s="317">
        <v>1420</v>
      </c>
      <c r="N36" s="317">
        <v>64</v>
      </c>
      <c r="O36" s="329">
        <v>984</v>
      </c>
      <c r="P36" s="337">
        <f t="shared" si="0"/>
        <v>60.1</v>
      </c>
      <c r="Q36" s="346">
        <v>4.3</v>
      </c>
    </row>
    <row r="37" spans="1:17" ht="14.5" customHeight="1">
      <c r="A37" s="253"/>
      <c r="B37" s="14"/>
      <c r="C37" s="31" t="s">
        <v>16</v>
      </c>
      <c r="D37" s="277">
        <v>10988</v>
      </c>
      <c r="E37" s="284">
        <v>6693</v>
      </c>
      <c r="F37" s="284">
        <v>6379</v>
      </c>
      <c r="G37" s="284">
        <v>314</v>
      </c>
      <c r="H37" s="284">
        <v>4282</v>
      </c>
      <c r="I37" s="293">
        <v>60.9</v>
      </c>
      <c r="J37" s="293">
        <v>4.7</v>
      </c>
      <c r="K37" s="305">
        <v>2469</v>
      </c>
      <c r="L37" s="317">
        <v>1475</v>
      </c>
      <c r="M37" s="317">
        <v>1413</v>
      </c>
      <c r="N37" s="317">
        <v>62</v>
      </c>
      <c r="O37" s="329">
        <v>993</v>
      </c>
      <c r="P37" s="337">
        <f t="shared" si="0"/>
        <v>59.7</v>
      </c>
      <c r="Q37" s="346">
        <v>4.2</v>
      </c>
    </row>
    <row r="38" spans="1:17" ht="14.5" customHeight="1">
      <c r="A38" s="253"/>
      <c r="B38" s="12"/>
      <c r="C38" s="31" t="s">
        <v>18</v>
      </c>
      <c r="D38" s="277">
        <v>10998</v>
      </c>
      <c r="E38" s="284">
        <v>6617</v>
      </c>
      <c r="F38" s="284">
        <v>6326</v>
      </c>
      <c r="G38" s="284">
        <v>290</v>
      </c>
      <c r="H38" s="284">
        <v>4369</v>
      </c>
      <c r="I38" s="293">
        <v>60.2</v>
      </c>
      <c r="J38" s="293">
        <v>4.4000000000000004</v>
      </c>
      <c r="K38" s="305">
        <v>2470</v>
      </c>
      <c r="L38" s="317">
        <v>1471</v>
      </c>
      <c r="M38" s="317">
        <v>1412</v>
      </c>
      <c r="N38" s="317">
        <v>59</v>
      </c>
      <c r="O38" s="329">
        <v>999</v>
      </c>
      <c r="P38" s="337">
        <f t="shared" si="0"/>
        <v>59.6</v>
      </c>
      <c r="Q38" s="346">
        <v>4</v>
      </c>
    </row>
    <row r="39" spans="1:17" ht="14.5" customHeight="1">
      <c r="A39" s="253"/>
      <c r="B39" s="12" t="s">
        <v>35</v>
      </c>
      <c r="C39" s="30" t="s">
        <v>12</v>
      </c>
      <c r="D39" s="277">
        <v>11003</v>
      </c>
      <c r="E39" s="284">
        <v>6554</v>
      </c>
      <c r="F39" s="284">
        <v>6248</v>
      </c>
      <c r="G39" s="284">
        <v>305</v>
      </c>
      <c r="H39" s="284">
        <v>4434</v>
      </c>
      <c r="I39" s="293">
        <v>59.6</v>
      </c>
      <c r="J39" s="293">
        <v>4.7</v>
      </c>
      <c r="K39" s="305">
        <v>2472</v>
      </c>
      <c r="L39" s="317">
        <v>1451</v>
      </c>
      <c r="M39" s="317">
        <v>1393</v>
      </c>
      <c r="N39" s="317">
        <v>58</v>
      </c>
      <c r="O39" s="329">
        <v>1018</v>
      </c>
      <c r="P39" s="337">
        <f t="shared" si="0"/>
        <v>58.7</v>
      </c>
      <c r="Q39" s="346">
        <v>4</v>
      </c>
    </row>
    <row r="40" spans="1:17" ht="14.5" customHeight="1">
      <c r="A40" s="253"/>
      <c r="B40" s="13" t="s">
        <v>39</v>
      </c>
      <c r="C40" s="31" t="s">
        <v>15</v>
      </c>
      <c r="D40" s="277">
        <v>11002</v>
      </c>
      <c r="E40" s="284">
        <v>6701</v>
      </c>
      <c r="F40" s="284">
        <v>6402</v>
      </c>
      <c r="G40" s="284">
        <v>299</v>
      </c>
      <c r="H40" s="284">
        <v>4291</v>
      </c>
      <c r="I40" s="293">
        <v>60.9</v>
      </c>
      <c r="J40" s="293">
        <v>4.5</v>
      </c>
      <c r="K40" s="305">
        <v>2471</v>
      </c>
      <c r="L40" s="317">
        <v>1479</v>
      </c>
      <c r="M40" s="317">
        <v>1422</v>
      </c>
      <c r="N40" s="317">
        <v>57</v>
      </c>
      <c r="O40" s="329">
        <v>991</v>
      </c>
      <c r="P40" s="337">
        <f t="shared" si="0"/>
        <v>59.9</v>
      </c>
      <c r="Q40" s="346">
        <v>3.9</v>
      </c>
    </row>
    <row r="41" spans="1:17" ht="14.5" customHeight="1">
      <c r="A41" s="253"/>
      <c r="B41" s="14"/>
      <c r="C41" s="31" t="s">
        <v>16</v>
      </c>
      <c r="D41" s="277">
        <v>11008</v>
      </c>
      <c r="E41" s="284">
        <v>6703</v>
      </c>
      <c r="F41" s="284">
        <v>6417</v>
      </c>
      <c r="G41" s="284">
        <v>286</v>
      </c>
      <c r="H41" s="284">
        <v>4295</v>
      </c>
      <c r="I41" s="293">
        <v>60.9</v>
      </c>
      <c r="J41" s="293">
        <v>4.3</v>
      </c>
      <c r="K41" s="305">
        <v>2472</v>
      </c>
      <c r="L41" s="317">
        <v>1474</v>
      </c>
      <c r="M41" s="317">
        <v>1419</v>
      </c>
      <c r="N41" s="317">
        <v>55</v>
      </c>
      <c r="O41" s="329">
        <v>996</v>
      </c>
      <c r="P41" s="337">
        <f t="shared" si="0"/>
        <v>59.6</v>
      </c>
      <c r="Q41" s="346">
        <v>3.7</v>
      </c>
    </row>
    <row r="42" spans="1:17" ht="14.5" customHeight="1">
      <c r="A42" s="253"/>
      <c r="B42" s="14"/>
      <c r="C42" s="31" t="s">
        <v>18</v>
      </c>
      <c r="D42" s="277">
        <v>11018</v>
      </c>
      <c r="E42" s="284">
        <v>6645</v>
      </c>
      <c r="F42" s="284">
        <v>6358</v>
      </c>
      <c r="G42" s="284">
        <v>287</v>
      </c>
      <c r="H42" s="284">
        <v>4363</v>
      </c>
      <c r="I42" s="293">
        <v>60.3</v>
      </c>
      <c r="J42" s="293">
        <v>4.3</v>
      </c>
      <c r="K42" s="305">
        <v>2472</v>
      </c>
      <c r="L42" s="317">
        <v>1482</v>
      </c>
      <c r="M42" s="317">
        <v>1426</v>
      </c>
      <c r="N42" s="317">
        <v>56</v>
      </c>
      <c r="O42" s="329">
        <v>988</v>
      </c>
      <c r="P42" s="337">
        <f t="shared" si="0"/>
        <v>60</v>
      </c>
      <c r="Q42" s="346">
        <v>3.8</v>
      </c>
    </row>
    <row r="43" spans="1:17" ht="14.5" customHeight="1">
      <c r="A43" s="253"/>
      <c r="B43" s="12" t="s">
        <v>66</v>
      </c>
      <c r="C43" s="30" t="s">
        <v>12</v>
      </c>
      <c r="D43" s="277">
        <v>11020</v>
      </c>
      <c r="E43" s="284">
        <v>6573</v>
      </c>
      <c r="F43" s="284">
        <v>6287</v>
      </c>
      <c r="G43" s="284">
        <v>286</v>
      </c>
      <c r="H43" s="284">
        <v>4438</v>
      </c>
      <c r="I43" s="293">
        <v>59.6</v>
      </c>
      <c r="J43" s="293">
        <v>4.4000000000000004</v>
      </c>
      <c r="K43" s="305">
        <v>2473</v>
      </c>
      <c r="L43" s="317">
        <v>1458</v>
      </c>
      <c r="M43" s="317">
        <v>1402</v>
      </c>
      <c r="N43" s="317">
        <v>55</v>
      </c>
      <c r="O43" s="329">
        <v>1015</v>
      </c>
      <c r="P43" s="337">
        <f t="shared" si="0"/>
        <v>59</v>
      </c>
      <c r="Q43" s="346">
        <v>3.8</v>
      </c>
    </row>
    <row r="44" spans="1:17" ht="14.5" customHeight="1">
      <c r="A44" s="253"/>
      <c r="B44" s="13" t="s">
        <v>0</v>
      </c>
      <c r="C44" s="31" t="s">
        <v>15</v>
      </c>
      <c r="D44" s="277">
        <v>11022</v>
      </c>
      <c r="E44" s="284">
        <v>6704</v>
      </c>
      <c r="F44" s="284">
        <v>6423</v>
      </c>
      <c r="G44" s="284">
        <v>280</v>
      </c>
      <c r="H44" s="284">
        <v>4314</v>
      </c>
      <c r="I44" s="293">
        <v>60.8</v>
      </c>
      <c r="J44" s="293">
        <v>4.2</v>
      </c>
      <c r="K44" s="305">
        <v>2473</v>
      </c>
      <c r="L44" s="317">
        <v>1491</v>
      </c>
      <c r="M44" s="317">
        <v>1438</v>
      </c>
      <c r="N44" s="317">
        <v>53</v>
      </c>
      <c r="O44" s="329">
        <v>982</v>
      </c>
      <c r="P44" s="337">
        <f t="shared" si="0"/>
        <v>60.3</v>
      </c>
      <c r="Q44" s="346">
        <v>3.6</v>
      </c>
    </row>
    <row r="45" spans="1:17" ht="14.5" customHeight="1">
      <c r="A45" s="253"/>
      <c r="C45" s="31" t="s">
        <v>16</v>
      </c>
      <c r="D45" s="277">
        <v>11032</v>
      </c>
      <c r="E45" s="284">
        <v>6707</v>
      </c>
      <c r="F45" s="284">
        <v>6433</v>
      </c>
      <c r="G45" s="284">
        <v>273</v>
      </c>
      <c r="H45" s="284">
        <v>4318</v>
      </c>
      <c r="I45" s="293">
        <v>60.8</v>
      </c>
      <c r="J45" s="293">
        <v>4.0999999999999996</v>
      </c>
      <c r="K45" s="305">
        <v>2473</v>
      </c>
      <c r="L45" s="317">
        <v>1484</v>
      </c>
      <c r="M45" s="317">
        <v>1433</v>
      </c>
      <c r="N45" s="317">
        <v>51</v>
      </c>
      <c r="O45" s="329">
        <v>988</v>
      </c>
      <c r="P45" s="337">
        <f t="shared" si="0"/>
        <v>60</v>
      </c>
      <c r="Q45" s="346">
        <v>3.4</v>
      </c>
    </row>
    <row r="46" spans="1:17" ht="14.5" customHeight="1">
      <c r="A46" s="253"/>
      <c r="B46" s="10"/>
      <c r="C46" s="31" t="s">
        <v>18</v>
      </c>
      <c r="D46" s="277">
        <v>11043</v>
      </c>
      <c r="E46" s="284">
        <v>6671</v>
      </c>
      <c r="F46" s="284">
        <v>6409</v>
      </c>
      <c r="G46" s="284">
        <v>261</v>
      </c>
      <c r="H46" s="284">
        <v>4364</v>
      </c>
      <c r="I46" s="293">
        <v>60.4</v>
      </c>
      <c r="J46" s="293">
        <v>3.9</v>
      </c>
      <c r="K46" s="305">
        <v>2474</v>
      </c>
      <c r="L46" s="316">
        <v>1483</v>
      </c>
      <c r="M46" s="317">
        <v>1433</v>
      </c>
      <c r="N46" s="317">
        <v>49</v>
      </c>
      <c r="O46" s="329">
        <v>989</v>
      </c>
      <c r="P46" s="337">
        <f t="shared" si="0"/>
        <v>59.9</v>
      </c>
      <c r="Q46" s="346">
        <v>3.3</v>
      </c>
    </row>
    <row r="47" spans="1:17" ht="14.5" customHeight="1">
      <c r="A47" s="253"/>
      <c r="B47" s="12" t="s">
        <v>68</v>
      </c>
      <c r="C47" s="30" t="s">
        <v>12</v>
      </c>
      <c r="D47" s="277">
        <v>11052</v>
      </c>
      <c r="E47" s="284">
        <v>6593</v>
      </c>
      <c r="F47" s="284">
        <v>6321</v>
      </c>
      <c r="G47" s="284">
        <v>272</v>
      </c>
      <c r="H47" s="284">
        <v>4450</v>
      </c>
      <c r="I47" s="293">
        <v>59.6</v>
      </c>
      <c r="J47" s="293">
        <v>4.0999999999999996</v>
      </c>
      <c r="K47" s="305">
        <v>2473</v>
      </c>
      <c r="L47" s="317">
        <v>1460</v>
      </c>
      <c r="M47" s="317">
        <v>1409</v>
      </c>
      <c r="N47" s="317">
        <v>51</v>
      </c>
      <c r="O47" s="329">
        <v>1012</v>
      </c>
      <c r="P47" s="337">
        <f t="shared" si="0"/>
        <v>59</v>
      </c>
      <c r="Q47" s="346">
        <v>3.5</v>
      </c>
    </row>
    <row r="48" spans="1:17" ht="14.5" customHeight="1">
      <c r="A48" s="253"/>
      <c r="B48" s="13" t="s">
        <v>58</v>
      </c>
      <c r="C48" s="31" t="s">
        <v>15</v>
      </c>
      <c r="D48" s="277">
        <v>11059</v>
      </c>
      <c r="E48" s="284">
        <v>6747</v>
      </c>
      <c r="F48" s="284">
        <v>6490</v>
      </c>
      <c r="G48" s="284">
        <v>256</v>
      </c>
      <c r="H48" s="284">
        <v>4308</v>
      </c>
      <c r="I48" s="293">
        <v>61</v>
      </c>
      <c r="J48" s="293">
        <v>3.8</v>
      </c>
      <c r="K48" s="305">
        <v>2474</v>
      </c>
      <c r="L48" s="317">
        <v>1490</v>
      </c>
      <c r="M48" s="317">
        <v>1439</v>
      </c>
      <c r="N48" s="317">
        <v>50</v>
      </c>
      <c r="O48" s="329">
        <v>984</v>
      </c>
      <c r="P48" s="337">
        <f t="shared" si="0"/>
        <v>60.2</v>
      </c>
      <c r="Q48" s="346">
        <v>3.4</v>
      </c>
    </row>
    <row r="49" spans="1:17" ht="14.5" customHeight="1">
      <c r="A49" s="253"/>
      <c r="C49" s="31" t="s">
        <v>16</v>
      </c>
      <c r="D49" s="277">
        <v>11068</v>
      </c>
      <c r="E49" s="284">
        <v>6707</v>
      </c>
      <c r="F49" s="284">
        <v>6456</v>
      </c>
      <c r="G49" s="284">
        <v>250</v>
      </c>
      <c r="H49" s="284">
        <v>4355</v>
      </c>
      <c r="I49" s="293">
        <v>60.6</v>
      </c>
      <c r="J49" s="293">
        <v>3.7</v>
      </c>
      <c r="K49" s="305">
        <v>2474</v>
      </c>
      <c r="L49" s="317">
        <v>1474</v>
      </c>
      <c r="M49" s="317">
        <v>1423</v>
      </c>
      <c r="N49" s="317">
        <v>52</v>
      </c>
      <c r="O49" s="329">
        <v>1000</v>
      </c>
      <c r="P49" s="337">
        <f t="shared" si="0"/>
        <v>59.6</v>
      </c>
      <c r="Q49" s="346">
        <v>3.5</v>
      </c>
    </row>
    <row r="50" spans="1:17" ht="14.5" customHeight="1">
      <c r="A50" s="253"/>
      <c r="C50" s="31" t="s">
        <v>18</v>
      </c>
      <c r="D50" s="277">
        <v>11076</v>
      </c>
      <c r="E50" s="284">
        <v>6684</v>
      </c>
      <c r="F50" s="284">
        <v>6434</v>
      </c>
      <c r="G50" s="284">
        <v>249</v>
      </c>
      <c r="H50" s="284">
        <v>4386</v>
      </c>
      <c r="I50" s="293">
        <v>60.3</v>
      </c>
      <c r="J50" s="293">
        <v>3.7</v>
      </c>
      <c r="K50" s="305">
        <v>2475</v>
      </c>
      <c r="L50" s="317">
        <v>1470</v>
      </c>
      <c r="M50" s="317">
        <v>1418</v>
      </c>
      <c r="N50" s="317">
        <v>52</v>
      </c>
      <c r="O50" s="329">
        <v>1004</v>
      </c>
      <c r="P50" s="337">
        <f t="shared" si="0"/>
        <v>59.4</v>
      </c>
      <c r="Q50" s="346">
        <v>3.5</v>
      </c>
    </row>
    <row r="51" spans="1:17" ht="14.5" customHeight="1">
      <c r="A51" s="253"/>
      <c r="B51" s="12" t="s">
        <v>47</v>
      </c>
      <c r="C51" s="30" t="s">
        <v>12</v>
      </c>
      <c r="D51" s="277">
        <v>11076</v>
      </c>
      <c r="E51" s="284">
        <v>6598</v>
      </c>
      <c r="F51" s="284">
        <v>6334</v>
      </c>
      <c r="G51" s="284">
        <v>263</v>
      </c>
      <c r="H51" s="284">
        <v>4472</v>
      </c>
      <c r="I51" s="293">
        <v>59.6</v>
      </c>
      <c r="J51" s="293">
        <v>4</v>
      </c>
      <c r="K51" s="305">
        <v>2476</v>
      </c>
      <c r="L51" s="317">
        <v>1448</v>
      </c>
      <c r="M51" s="317">
        <v>1394</v>
      </c>
      <c r="N51" s="317">
        <v>53</v>
      </c>
      <c r="O51" s="329">
        <v>1028</v>
      </c>
      <c r="P51" s="337">
        <f t="shared" si="0"/>
        <v>58.5</v>
      </c>
      <c r="Q51" s="346">
        <v>3.7</v>
      </c>
    </row>
    <row r="52" spans="1:17" ht="14.5" customHeight="1">
      <c r="A52" s="253"/>
      <c r="B52" s="13" t="s">
        <v>69</v>
      </c>
      <c r="C52" s="31" t="s">
        <v>15</v>
      </c>
      <c r="D52" s="277">
        <v>11077</v>
      </c>
      <c r="E52" s="284">
        <v>6743</v>
      </c>
      <c r="F52" s="284">
        <v>6472</v>
      </c>
      <c r="G52" s="284">
        <v>270</v>
      </c>
      <c r="H52" s="284">
        <v>4331</v>
      </c>
      <c r="I52" s="293">
        <v>60.9</v>
      </c>
      <c r="J52" s="293">
        <v>4</v>
      </c>
      <c r="K52" s="305">
        <v>2475</v>
      </c>
      <c r="L52" s="317">
        <v>1478</v>
      </c>
      <c r="M52" s="317">
        <v>1423</v>
      </c>
      <c r="N52" s="317">
        <v>55</v>
      </c>
      <c r="O52" s="329">
        <v>997</v>
      </c>
      <c r="P52" s="337">
        <f t="shared" si="0"/>
        <v>59.7</v>
      </c>
      <c r="Q52" s="346">
        <v>3.7</v>
      </c>
    </row>
    <row r="53" spans="1:17" ht="14.5" customHeight="1">
      <c r="A53" s="253"/>
      <c r="B53" s="12"/>
      <c r="C53" s="31" t="s">
        <v>16</v>
      </c>
      <c r="D53" s="277">
        <v>11085</v>
      </c>
      <c r="E53" s="284">
        <v>6689</v>
      </c>
      <c r="F53" s="284">
        <v>6422</v>
      </c>
      <c r="G53" s="284">
        <v>266</v>
      </c>
      <c r="H53" s="284">
        <v>4391</v>
      </c>
      <c r="I53" s="293">
        <v>60.3</v>
      </c>
      <c r="J53" s="293">
        <v>4</v>
      </c>
      <c r="K53" s="305">
        <v>2475</v>
      </c>
      <c r="L53" s="317">
        <v>1465</v>
      </c>
      <c r="M53" s="317">
        <v>1410</v>
      </c>
      <c r="N53" s="317">
        <v>55</v>
      </c>
      <c r="O53" s="329">
        <v>1009</v>
      </c>
      <c r="P53" s="337">
        <f t="shared" si="0"/>
        <v>59.2</v>
      </c>
      <c r="Q53" s="346">
        <v>3.8</v>
      </c>
    </row>
    <row r="54" spans="1:17" ht="14.5" customHeight="1">
      <c r="A54" s="253"/>
      <c r="C54" s="31" t="s">
        <v>18</v>
      </c>
      <c r="D54" s="277">
        <v>11087</v>
      </c>
      <c r="E54" s="284">
        <v>6654</v>
      </c>
      <c r="F54" s="284">
        <v>6393</v>
      </c>
      <c r="G54" s="284">
        <v>261</v>
      </c>
      <c r="H54" s="284">
        <v>4430</v>
      </c>
      <c r="I54" s="293">
        <v>60</v>
      </c>
      <c r="J54" s="293">
        <v>3.9</v>
      </c>
      <c r="K54" s="305">
        <v>2474</v>
      </c>
      <c r="L54" s="317">
        <v>1464</v>
      </c>
      <c r="M54" s="317">
        <v>1408</v>
      </c>
      <c r="N54" s="317">
        <v>56</v>
      </c>
      <c r="O54" s="329">
        <v>1010</v>
      </c>
      <c r="P54" s="337">
        <f t="shared" si="0"/>
        <v>59.2</v>
      </c>
      <c r="Q54" s="346">
        <v>3.8</v>
      </c>
    </row>
    <row r="55" spans="1:17" ht="14.5" customHeight="1">
      <c r="A55" s="253"/>
      <c r="B55" s="12" t="s">
        <v>3</v>
      </c>
      <c r="C55" s="30" t="s">
        <v>12</v>
      </c>
      <c r="D55" s="277">
        <v>11085</v>
      </c>
      <c r="E55" s="284">
        <v>6597</v>
      </c>
      <c r="F55" s="284">
        <v>6292</v>
      </c>
      <c r="G55" s="284">
        <v>305</v>
      </c>
      <c r="H55" s="284">
        <v>4484</v>
      </c>
      <c r="I55" s="293">
        <v>59.5</v>
      </c>
      <c r="J55" s="293">
        <v>4.5999999999999996</v>
      </c>
      <c r="K55" s="202">
        <v>2474</v>
      </c>
      <c r="L55" s="318">
        <v>1446</v>
      </c>
      <c r="M55" s="318">
        <v>1384</v>
      </c>
      <c r="N55" s="318">
        <v>62</v>
      </c>
      <c r="O55" s="330">
        <v>1026</v>
      </c>
      <c r="P55" s="338">
        <f t="shared" si="0"/>
        <v>58.4</v>
      </c>
      <c r="Q55" s="238">
        <v>4.3</v>
      </c>
    </row>
    <row r="56" spans="1:17" ht="14.5" customHeight="1">
      <c r="A56" s="253"/>
      <c r="B56" s="13" t="s">
        <v>26</v>
      </c>
      <c r="C56" s="31" t="s">
        <v>15</v>
      </c>
      <c r="D56" s="277">
        <v>11090</v>
      </c>
      <c r="E56" s="284">
        <v>6696</v>
      </c>
      <c r="F56" s="284">
        <v>6347</v>
      </c>
      <c r="G56" s="284">
        <v>348</v>
      </c>
      <c r="H56" s="284">
        <v>4392</v>
      </c>
      <c r="I56" s="293">
        <v>60.3</v>
      </c>
      <c r="J56" s="293">
        <v>5.2</v>
      </c>
      <c r="K56" s="202">
        <v>2474</v>
      </c>
      <c r="L56" s="318">
        <v>1478</v>
      </c>
      <c r="M56" s="318">
        <v>1413</v>
      </c>
      <c r="N56" s="318">
        <v>64</v>
      </c>
      <c r="O56" s="330">
        <v>996</v>
      </c>
      <c r="P56" s="338">
        <f t="shared" si="0"/>
        <v>59.7</v>
      </c>
      <c r="Q56" s="238">
        <v>4.3</v>
      </c>
    </row>
    <row r="57" spans="1:17" ht="14.5" customHeight="1">
      <c r="A57" s="253"/>
      <c r="B57" s="10"/>
      <c r="C57" s="31" t="s">
        <v>16</v>
      </c>
      <c r="D57" s="277">
        <v>11096</v>
      </c>
      <c r="E57" s="284">
        <v>6677</v>
      </c>
      <c r="F57" s="284">
        <v>6315</v>
      </c>
      <c r="G57" s="284">
        <v>362</v>
      </c>
      <c r="H57" s="284">
        <v>4416</v>
      </c>
      <c r="I57" s="293">
        <v>60.2</v>
      </c>
      <c r="J57" s="293">
        <v>5.4</v>
      </c>
      <c r="K57" s="202">
        <v>2474</v>
      </c>
      <c r="L57" s="318">
        <v>1466</v>
      </c>
      <c r="M57" s="318">
        <v>1402</v>
      </c>
      <c r="N57" s="318">
        <v>64</v>
      </c>
      <c r="O57" s="330">
        <v>1006</v>
      </c>
      <c r="P57" s="338">
        <f t="shared" si="0"/>
        <v>59.3</v>
      </c>
      <c r="Q57" s="238">
        <v>4.4000000000000004</v>
      </c>
    </row>
    <row r="58" spans="1:17" ht="14.5" customHeight="1">
      <c r="A58" s="253"/>
      <c r="B58" s="12"/>
      <c r="C58" s="31" t="s">
        <v>18</v>
      </c>
      <c r="D58" s="277">
        <v>11100</v>
      </c>
      <c r="E58" s="284">
        <v>6613</v>
      </c>
      <c r="F58" s="284">
        <v>6281</v>
      </c>
      <c r="G58" s="284">
        <v>332</v>
      </c>
      <c r="H58" s="284">
        <v>4485</v>
      </c>
      <c r="I58" s="293">
        <v>59.5</v>
      </c>
      <c r="J58" s="293">
        <v>5</v>
      </c>
      <c r="K58" s="202">
        <v>2474</v>
      </c>
      <c r="L58" s="318">
        <v>1463</v>
      </c>
      <c r="M58" s="318">
        <v>1399</v>
      </c>
      <c r="N58" s="318">
        <v>64</v>
      </c>
      <c r="O58" s="330">
        <v>1011</v>
      </c>
      <c r="P58" s="338">
        <f t="shared" si="0"/>
        <v>59.1</v>
      </c>
      <c r="Q58" s="238">
        <v>4.4000000000000004</v>
      </c>
    </row>
    <row r="59" spans="1:17" ht="14.5" customHeight="1">
      <c r="A59" s="253"/>
      <c r="B59" s="12" t="s">
        <v>43</v>
      </c>
      <c r="C59" s="30" t="s">
        <v>12</v>
      </c>
      <c r="D59" s="277">
        <v>11096</v>
      </c>
      <c r="E59" s="284">
        <v>6568</v>
      </c>
      <c r="F59" s="284">
        <v>6235</v>
      </c>
      <c r="G59" s="284">
        <v>333</v>
      </c>
      <c r="H59" s="284">
        <v>4521</v>
      </c>
      <c r="I59" s="293">
        <v>59.2</v>
      </c>
      <c r="J59" s="293">
        <v>5.0999999999999996</v>
      </c>
      <c r="K59" s="202">
        <v>2473</v>
      </c>
      <c r="L59" s="318">
        <v>1441</v>
      </c>
      <c r="M59" s="318">
        <v>1378</v>
      </c>
      <c r="N59" s="318">
        <v>63</v>
      </c>
      <c r="O59" s="330">
        <v>1032</v>
      </c>
      <c r="P59" s="338">
        <f t="shared" si="0"/>
        <v>58.3</v>
      </c>
      <c r="Q59" s="238">
        <v>4.4000000000000004</v>
      </c>
    </row>
    <row r="60" spans="1:17" ht="14.5" customHeight="1">
      <c r="A60" s="253"/>
      <c r="B60" s="13" t="s">
        <v>54</v>
      </c>
      <c r="C60" s="31" t="s">
        <v>15</v>
      </c>
      <c r="D60" s="277">
        <v>11099</v>
      </c>
      <c r="E60" s="284">
        <v>6665</v>
      </c>
      <c r="F60" s="284">
        <v>6314</v>
      </c>
      <c r="G60" s="284">
        <v>350</v>
      </c>
      <c r="H60" s="284">
        <v>4429</v>
      </c>
      <c r="I60" s="293">
        <v>60</v>
      </c>
      <c r="J60" s="293">
        <v>5.3</v>
      </c>
      <c r="K60" s="202">
        <v>2473</v>
      </c>
      <c r="L60" s="318">
        <v>1469</v>
      </c>
      <c r="M60" s="318">
        <v>1407</v>
      </c>
      <c r="N60" s="318">
        <v>62</v>
      </c>
      <c r="O60" s="330">
        <v>1004</v>
      </c>
      <c r="P60" s="338">
        <f t="shared" si="0"/>
        <v>59.4</v>
      </c>
      <c r="Q60" s="238">
        <v>4.2</v>
      </c>
    </row>
    <row r="61" spans="1:17" ht="14.5" customHeight="1">
      <c r="A61" s="253"/>
      <c r="B61" s="10"/>
      <c r="C61" s="31" t="s">
        <v>16</v>
      </c>
      <c r="D61" s="277">
        <v>11105</v>
      </c>
      <c r="E61" s="284">
        <v>6659</v>
      </c>
      <c r="F61" s="284">
        <v>6321</v>
      </c>
      <c r="G61" s="284">
        <v>337</v>
      </c>
      <c r="H61" s="284">
        <v>4441</v>
      </c>
      <c r="I61" s="293">
        <v>59.9</v>
      </c>
      <c r="J61" s="293">
        <v>5.0999999999999996</v>
      </c>
      <c r="K61" s="202">
        <v>2473</v>
      </c>
      <c r="L61" s="318">
        <v>1454</v>
      </c>
      <c r="M61" s="318">
        <v>1396</v>
      </c>
      <c r="N61" s="318">
        <v>59</v>
      </c>
      <c r="O61" s="330">
        <v>1017</v>
      </c>
      <c r="P61" s="338">
        <f t="shared" si="0"/>
        <v>58.8</v>
      </c>
      <c r="Q61" s="238">
        <v>4.0999999999999996</v>
      </c>
    </row>
    <row r="62" spans="1:17" ht="14.5" customHeight="1">
      <c r="A62" s="253"/>
      <c r="B62" s="10"/>
      <c r="C62" s="31" t="s">
        <v>18</v>
      </c>
      <c r="D62" s="277">
        <v>11112</v>
      </c>
      <c r="E62" s="284">
        <v>6614</v>
      </c>
      <c r="F62" s="284">
        <v>6295</v>
      </c>
      <c r="G62" s="284">
        <v>318</v>
      </c>
      <c r="H62" s="284">
        <v>4492</v>
      </c>
      <c r="I62" s="293">
        <v>59.5</v>
      </c>
      <c r="J62" s="293">
        <v>4.8</v>
      </c>
      <c r="K62" s="202">
        <v>2474</v>
      </c>
      <c r="L62" s="318">
        <v>1451</v>
      </c>
      <c r="M62" s="318">
        <v>1395</v>
      </c>
      <c r="N62" s="318">
        <v>56</v>
      </c>
      <c r="O62" s="330">
        <v>1021</v>
      </c>
      <c r="P62" s="338">
        <f t="shared" si="0"/>
        <v>58.6</v>
      </c>
      <c r="Q62" s="238">
        <v>3.9</v>
      </c>
    </row>
    <row r="63" spans="1:17" ht="14.5" customHeight="1">
      <c r="A63" s="253"/>
      <c r="B63" s="12" t="s">
        <v>70</v>
      </c>
      <c r="C63" s="30" t="s">
        <v>12</v>
      </c>
      <c r="D63" s="277">
        <v>11121</v>
      </c>
      <c r="E63" s="284">
        <v>6569</v>
      </c>
      <c r="F63" s="284">
        <v>6256</v>
      </c>
      <c r="G63" s="284">
        <v>312</v>
      </c>
      <c r="H63" s="284">
        <v>4546</v>
      </c>
      <c r="I63" s="293">
        <v>59</v>
      </c>
      <c r="J63" s="293">
        <v>4.8</v>
      </c>
      <c r="K63" s="202">
        <v>2473</v>
      </c>
      <c r="L63" s="318">
        <v>1425</v>
      </c>
      <c r="M63" s="318">
        <v>1370</v>
      </c>
      <c r="N63" s="318">
        <v>55</v>
      </c>
      <c r="O63" s="330">
        <v>1048</v>
      </c>
      <c r="P63" s="338">
        <f t="shared" si="0"/>
        <v>57.6</v>
      </c>
      <c r="Q63" s="238">
        <v>3.9</v>
      </c>
    </row>
    <row r="64" spans="1:17" ht="14.5" customHeight="1">
      <c r="A64" s="253"/>
      <c r="B64" s="13" t="s">
        <v>7</v>
      </c>
      <c r="C64" s="31" t="s">
        <v>15</v>
      </c>
      <c r="D64" s="277">
        <v>11120</v>
      </c>
      <c r="E64" s="284">
        <v>6636</v>
      </c>
      <c r="F64" s="284">
        <v>6317</v>
      </c>
      <c r="G64" s="284">
        <v>319</v>
      </c>
      <c r="H64" s="284">
        <v>4482</v>
      </c>
      <c r="I64" s="293">
        <v>59.6</v>
      </c>
      <c r="J64" s="293">
        <v>4.8</v>
      </c>
      <c r="K64" s="202">
        <v>2473</v>
      </c>
      <c r="L64" s="318">
        <v>1450</v>
      </c>
      <c r="M64" s="318">
        <v>1398</v>
      </c>
      <c r="N64" s="318">
        <v>52</v>
      </c>
      <c r="O64" s="330">
        <v>1023</v>
      </c>
      <c r="P64" s="338">
        <f t="shared" si="0"/>
        <v>58.6</v>
      </c>
      <c r="Q64" s="238">
        <v>3.6</v>
      </c>
    </row>
    <row r="65" spans="1:17" ht="14.5" customHeight="1">
      <c r="A65" s="253"/>
      <c r="C65" s="31" t="s">
        <v>16</v>
      </c>
      <c r="D65" s="277">
        <v>11110</v>
      </c>
      <c r="E65" s="284">
        <v>6596</v>
      </c>
      <c r="F65" s="284">
        <v>6302</v>
      </c>
      <c r="G65" s="284">
        <v>295</v>
      </c>
      <c r="H65" s="284">
        <v>4511</v>
      </c>
      <c r="I65" s="293">
        <v>59.3</v>
      </c>
      <c r="J65" s="293">
        <v>4.5</v>
      </c>
      <c r="K65" s="202">
        <v>2472</v>
      </c>
      <c r="L65" s="318">
        <v>1441</v>
      </c>
      <c r="M65" s="318">
        <v>1390</v>
      </c>
      <c r="N65" s="318">
        <v>51</v>
      </c>
      <c r="O65" s="330">
        <v>1029</v>
      </c>
      <c r="P65" s="338">
        <f t="shared" si="0"/>
        <v>58.3</v>
      </c>
      <c r="Q65" s="238">
        <v>3.5</v>
      </c>
    </row>
    <row r="66" spans="1:17" ht="14.5" customHeight="1">
      <c r="A66" s="253"/>
      <c r="B66" s="10"/>
      <c r="C66" s="31" t="s">
        <v>18</v>
      </c>
      <c r="D66" s="277">
        <v>11115</v>
      </c>
      <c r="E66" s="284">
        <v>6582</v>
      </c>
      <c r="F66" s="284">
        <v>6298</v>
      </c>
      <c r="G66" s="284">
        <v>282</v>
      </c>
      <c r="H66" s="284">
        <v>4533</v>
      </c>
      <c r="I66" s="293">
        <v>59.2</v>
      </c>
      <c r="J66" s="293">
        <v>4.3</v>
      </c>
      <c r="K66" s="202">
        <v>2473</v>
      </c>
      <c r="L66" s="318">
        <v>1440</v>
      </c>
      <c r="M66" s="318">
        <v>1390</v>
      </c>
      <c r="N66" s="318">
        <v>51</v>
      </c>
      <c r="O66" s="330">
        <v>1032</v>
      </c>
      <c r="P66" s="338">
        <f t="shared" si="0"/>
        <v>58.2</v>
      </c>
      <c r="Q66" s="238">
        <v>3.5</v>
      </c>
    </row>
    <row r="67" spans="1:17" ht="14.5" customHeight="1">
      <c r="A67" s="253"/>
      <c r="B67" s="12" t="s">
        <v>71</v>
      </c>
      <c r="C67" s="30" t="s">
        <v>12</v>
      </c>
      <c r="D67" s="277">
        <v>11112</v>
      </c>
      <c r="E67" s="284">
        <v>6521</v>
      </c>
      <c r="F67" s="284">
        <v>6224</v>
      </c>
      <c r="G67" s="284">
        <v>296</v>
      </c>
      <c r="H67" s="284">
        <v>4589</v>
      </c>
      <c r="I67" s="293">
        <v>58.7</v>
      </c>
      <c r="J67" s="293">
        <v>4.5</v>
      </c>
      <c r="K67" s="202">
        <v>2472</v>
      </c>
      <c r="L67" s="318">
        <v>1417</v>
      </c>
      <c r="M67" s="318">
        <v>1364</v>
      </c>
      <c r="N67" s="318">
        <v>53</v>
      </c>
      <c r="O67" s="330">
        <v>1053</v>
      </c>
      <c r="P67" s="338">
        <f t="shared" si="0"/>
        <v>57.3</v>
      </c>
      <c r="Q67" s="238">
        <v>3.7</v>
      </c>
    </row>
    <row r="68" spans="1:17" ht="14.5" customHeight="1">
      <c r="A68" s="253"/>
      <c r="B68" s="13" t="s">
        <v>72</v>
      </c>
      <c r="C68" s="31" t="s">
        <v>15</v>
      </c>
      <c r="D68" s="277">
        <v>11106</v>
      </c>
      <c r="E68" s="284">
        <v>6601</v>
      </c>
      <c r="F68" s="284">
        <v>6301</v>
      </c>
      <c r="G68" s="284">
        <v>300</v>
      </c>
      <c r="H68" s="284">
        <v>4502</v>
      </c>
      <c r="I68" s="293">
        <v>59.4</v>
      </c>
      <c r="J68" s="293">
        <v>4.5999999999999996</v>
      </c>
      <c r="K68" s="202">
        <v>2471</v>
      </c>
      <c r="L68" s="318">
        <v>1447</v>
      </c>
      <c r="M68" s="318">
        <v>1395</v>
      </c>
      <c r="N68" s="318">
        <v>52</v>
      </c>
      <c r="O68" s="330">
        <v>1023</v>
      </c>
      <c r="P68" s="338">
        <f t="shared" si="0"/>
        <v>58.6</v>
      </c>
      <c r="Q68" s="347">
        <v>3.6</v>
      </c>
    </row>
    <row r="69" spans="1:17" ht="14.5" customHeight="1">
      <c r="A69" s="253"/>
      <c r="C69" s="31" t="s">
        <v>16</v>
      </c>
      <c r="D69" s="277">
        <v>11109</v>
      </c>
      <c r="E69" s="284">
        <v>6580</v>
      </c>
      <c r="F69" s="284">
        <v>6299</v>
      </c>
      <c r="G69" s="284">
        <v>280</v>
      </c>
      <c r="H69" s="284">
        <v>4528</v>
      </c>
      <c r="I69" s="293">
        <v>59.2</v>
      </c>
      <c r="J69" s="293">
        <v>4.3</v>
      </c>
      <c r="K69" s="202">
        <v>2471</v>
      </c>
      <c r="L69" s="318">
        <v>1443</v>
      </c>
      <c r="M69" s="318">
        <v>1391</v>
      </c>
      <c r="N69" s="318">
        <v>52</v>
      </c>
      <c r="O69" s="330">
        <v>1028</v>
      </c>
      <c r="P69" s="338">
        <f t="shared" si="0"/>
        <v>58.4</v>
      </c>
      <c r="Q69" s="238">
        <v>3.6</v>
      </c>
    </row>
    <row r="70" spans="1:17" ht="14.5" customHeight="1">
      <c r="A70" s="253"/>
      <c r="B70" s="264"/>
      <c r="C70" s="31" t="s">
        <v>18</v>
      </c>
      <c r="D70" s="277">
        <v>11112</v>
      </c>
      <c r="E70" s="284">
        <v>6557</v>
      </c>
      <c r="F70" s="284">
        <v>6293</v>
      </c>
      <c r="G70" s="284">
        <v>263</v>
      </c>
      <c r="H70" s="284">
        <v>4552</v>
      </c>
      <c r="I70" s="293">
        <v>59</v>
      </c>
      <c r="J70" s="293">
        <v>4</v>
      </c>
      <c r="K70" s="202">
        <v>2471</v>
      </c>
      <c r="L70" s="318">
        <v>1443</v>
      </c>
      <c r="M70" s="318">
        <v>1391</v>
      </c>
      <c r="N70" s="318">
        <v>52</v>
      </c>
      <c r="O70" s="330">
        <v>1027</v>
      </c>
      <c r="P70" s="338">
        <f t="shared" si="0"/>
        <v>58.4</v>
      </c>
      <c r="Q70" s="238">
        <v>3.6</v>
      </c>
    </row>
    <row r="71" spans="1:17" ht="14.5" customHeight="1">
      <c r="A71" s="253"/>
      <c r="B71" s="12" t="s">
        <v>14</v>
      </c>
      <c r="C71" s="30" t="s">
        <v>12</v>
      </c>
      <c r="D71" s="277">
        <v>11103</v>
      </c>
      <c r="E71" s="284">
        <v>6529</v>
      </c>
      <c r="F71" s="284">
        <v>6251</v>
      </c>
      <c r="G71" s="284">
        <v>277</v>
      </c>
      <c r="H71" s="284">
        <v>4569</v>
      </c>
      <c r="I71" s="293">
        <v>58.8</v>
      </c>
      <c r="J71" s="293">
        <v>4.3</v>
      </c>
      <c r="K71" s="306">
        <v>2469</v>
      </c>
      <c r="L71" s="67">
        <v>1424</v>
      </c>
      <c r="M71" s="67">
        <v>1370</v>
      </c>
      <c r="N71" s="67">
        <v>55</v>
      </c>
      <c r="O71" s="331">
        <v>1043</v>
      </c>
      <c r="P71" s="339">
        <f t="shared" ref="P71:P120" si="1">ROUND(L71/K71*100,1)</f>
        <v>57.7</v>
      </c>
      <c r="Q71" s="240">
        <v>3.9</v>
      </c>
    </row>
    <row r="72" spans="1:17" ht="14.5" customHeight="1">
      <c r="A72" s="253"/>
      <c r="B72" s="13" t="s">
        <v>42</v>
      </c>
      <c r="C72" s="31" t="s">
        <v>15</v>
      </c>
      <c r="D72" s="277">
        <v>11105</v>
      </c>
      <c r="E72" s="284">
        <v>6620</v>
      </c>
      <c r="F72" s="284">
        <v>6342</v>
      </c>
      <c r="G72" s="284">
        <v>278</v>
      </c>
      <c r="H72" s="284">
        <v>4479</v>
      </c>
      <c r="I72" s="293">
        <v>59.6</v>
      </c>
      <c r="J72" s="293">
        <v>4.2</v>
      </c>
      <c r="K72" s="306">
        <v>2469</v>
      </c>
      <c r="L72" s="67">
        <v>1454</v>
      </c>
      <c r="M72" s="67">
        <v>1399</v>
      </c>
      <c r="N72" s="67">
        <v>55</v>
      </c>
      <c r="O72" s="331">
        <v>1013</v>
      </c>
      <c r="P72" s="339">
        <f t="shared" si="1"/>
        <v>58.9</v>
      </c>
      <c r="Q72" s="240">
        <v>3.8</v>
      </c>
    </row>
    <row r="73" spans="1:17" ht="14.5" customHeight="1">
      <c r="A73" s="253"/>
      <c r="B73" s="12"/>
      <c r="C73" s="31" t="s">
        <v>16</v>
      </c>
      <c r="D73" s="277">
        <v>11107</v>
      </c>
      <c r="E73" s="284">
        <v>6604</v>
      </c>
      <c r="F73" s="284">
        <v>6342</v>
      </c>
      <c r="G73" s="284">
        <v>262</v>
      </c>
      <c r="H73" s="284">
        <v>4499</v>
      </c>
      <c r="I73" s="293">
        <v>59.4</v>
      </c>
      <c r="J73" s="293">
        <v>4</v>
      </c>
      <c r="K73" s="306">
        <v>2470</v>
      </c>
      <c r="L73" s="67">
        <v>1442</v>
      </c>
      <c r="M73" s="67">
        <v>1391</v>
      </c>
      <c r="N73" s="67">
        <v>51</v>
      </c>
      <c r="O73" s="331">
        <v>1024</v>
      </c>
      <c r="P73" s="339">
        <f t="shared" si="1"/>
        <v>58.4</v>
      </c>
      <c r="Q73" s="240">
        <v>3.5</v>
      </c>
    </row>
    <row r="74" spans="1:17" ht="14.5" customHeight="1">
      <c r="A74" s="254"/>
      <c r="B74" s="265"/>
      <c r="C74" s="272" t="s">
        <v>18</v>
      </c>
      <c r="D74" s="278">
        <v>11110</v>
      </c>
      <c r="E74" s="285">
        <v>6615</v>
      </c>
      <c r="F74" s="285">
        <v>6368</v>
      </c>
      <c r="G74" s="285">
        <v>247</v>
      </c>
      <c r="H74" s="285">
        <v>4492</v>
      </c>
      <c r="I74" s="294">
        <v>59.5</v>
      </c>
      <c r="J74" s="294">
        <v>3.7</v>
      </c>
      <c r="K74" s="307">
        <v>2470</v>
      </c>
      <c r="L74" s="319">
        <v>1438</v>
      </c>
      <c r="M74" s="319">
        <v>1391</v>
      </c>
      <c r="N74" s="319">
        <v>47</v>
      </c>
      <c r="O74" s="319">
        <v>1030</v>
      </c>
      <c r="P74" s="340">
        <f t="shared" si="1"/>
        <v>58.2</v>
      </c>
      <c r="Q74" s="348">
        <v>3.3</v>
      </c>
    </row>
    <row r="75" spans="1:17" ht="14.5" customHeight="1">
      <c r="A75" s="255" t="s">
        <v>120</v>
      </c>
      <c r="B75" s="12" t="s">
        <v>73</v>
      </c>
      <c r="C75" s="30" t="s">
        <v>12</v>
      </c>
      <c r="D75" s="277">
        <v>11104</v>
      </c>
      <c r="E75" s="284">
        <v>6539</v>
      </c>
      <c r="F75" s="284">
        <v>6298</v>
      </c>
      <c r="G75" s="284">
        <v>240</v>
      </c>
      <c r="H75" s="284">
        <v>4561</v>
      </c>
      <c r="I75" s="293">
        <v>58.8</v>
      </c>
      <c r="J75" s="293">
        <v>3.7</v>
      </c>
      <c r="K75" s="306">
        <v>2468</v>
      </c>
      <c r="L75" s="67">
        <v>1418</v>
      </c>
      <c r="M75" s="67">
        <v>1371</v>
      </c>
      <c r="N75" s="67">
        <v>46</v>
      </c>
      <c r="O75" s="331">
        <v>1050</v>
      </c>
      <c r="P75" s="339">
        <f t="shared" si="1"/>
        <v>57.5</v>
      </c>
      <c r="Q75" s="240">
        <v>3.2</v>
      </c>
    </row>
    <row r="76" spans="1:17" ht="14.5" customHeight="1">
      <c r="A76" s="255"/>
      <c r="B76" s="13" t="s">
        <v>74</v>
      </c>
      <c r="C76" s="31" t="s">
        <v>15</v>
      </c>
      <c r="D76" s="277">
        <v>11105</v>
      </c>
      <c r="E76" s="284">
        <v>6642</v>
      </c>
      <c r="F76" s="284">
        <v>6394</v>
      </c>
      <c r="G76" s="284">
        <v>248</v>
      </c>
      <c r="H76" s="284">
        <v>4457</v>
      </c>
      <c r="I76" s="293">
        <v>59.8</v>
      </c>
      <c r="J76" s="293">
        <v>3.7</v>
      </c>
      <c r="K76" s="306">
        <v>2467</v>
      </c>
      <c r="L76" s="67">
        <v>1447</v>
      </c>
      <c r="M76" s="67">
        <v>1398</v>
      </c>
      <c r="N76" s="67">
        <v>48</v>
      </c>
      <c r="O76" s="331">
        <v>1018</v>
      </c>
      <c r="P76" s="339">
        <f t="shared" si="1"/>
        <v>58.7</v>
      </c>
      <c r="Q76" s="240">
        <v>3.3</v>
      </c>
    </row>
    <row r="77" spans="1:17" ht="14.5" customHeight="1">
      <c r="A77" s="255"/>
      <c r="B77" s="12"/>
      <c r="C77" s="31" t="s">
        <v>16</v>
      </c>
      <c r="D77" s="277">
        <v>11109</v>
      </c>
      <c r="E77" s="284">
        <v>6633</v>
      </c>
      <c r="F77" s="284">
        <v>6394</v>
      </c>
      <c r="G77" s="284">
        <v>239</v>
      </c>
      <c r="H77" s="284">
        <v>4471</v>
      </c>
      <c r="I77" s="293">
        <v>59.7</v>
      </c>
      <c r="J77" s="293">
        <v>3.6</v>
      </c>
      <c r="K77" s="306">
        <v>2468</v>
      </c>
      <c r="L77" s="67">
        <v>1439</v>
      </c>
      <c r="M77" s="67">
        <v>1393</v>
      </c>
      <c r="N77" s="67">
        <v>46</v>
      </c>
      <c r="O77" s="331">
        <v>1028</v>
      </c>
      <c r="P77" s="339">
        <f t="shared" si="1"/>
        <v>58.3</v>
      </c>
      <c r="Q77" s="240">
        <v>3.2</v>
      </c>
    </row>
    <row r="78" spans="1:17" ht="14.5" customHeight="1">
      <c r="A78" s="255"/>
      <c r="B78" s="12"/>
      <c r="C78" s="31" t="s">
        <v>18</v>
      </c>
      <c r="D78" s="277">
        <v>11111</v>
      </c>
      <c r="E78" s="284">
        <v>6616</v>
      </c>
      <c r="F78" s="284">
        <v>6394</v>
      </c>
      <c r="G78" s="284">
        <v>221</v>
      </c>
      <c r="H78" s="284">
        <v>4490</v>
      </c>
      <c r="I78" s="293">
        <v>59.5</v>
      </c>
      <c r="J78" s="293">
        <v>3.3</v>
      </c>
      <c r="K78" s="306">
        <v>2468</v>
      </c>
      <c r="L78" s="320">
        <v>1442</v>
      </c>
      <c r="M78" s="67">
        <v>1399</v>
      </c>
      <c r="N78" s="67">
        <v>43</v>
      </c>
      <c r="O78" s="331">
        <v>1026</v>
      </c>
      <c r="P78" s="339">
        <f t="shared" si="1"/>
        <v>58.4</v>
      </c>
      <c r="Q78" s="240">
        <v>3</v>
      </c>
    </row>
    <row r="79" spans="1:17" ht="14.5" customHeight="1">
      <c r="A79" s="255"/>
      <c r="B79" s="12" t="s">
        <v>75</v>
      </c>
      <c r="C79" s="30" t="s">
        <v>12</v>
      </c>
      <c r="D79" s="277">
        <v>11104</v>
      </c>
      <c r="E79" s="284">
        <v>6569</v>
      </c>
      <c r="F79" s="284">
        <v>6339</v>
      </c>
      <c r="G79" s="284">
        <v>229</v>
      </c>
      <c r="H79" s="284">
        <v>4530</v>
      </c>
      <c r="I79" s="293">
        <v>59.1</v>
      </c>
      <c r="J79" s="293">
        <v>3.5</v>
      </c>
      <c r="K79" s="305">
        <v>2467</v>
      </c>
      <c r="L79" s="316">
        <v>1422</v>
      </c>
      <c r="M79" s="316">
        <v>1377</v>
      </c>
      <c r="N79" s="316">
        <v>45</v>
      </c>
      <c r="O79" s="332">
        <v>1044</v>
      </c>
      <c r="P79" s="341">
        <f t="shared" si="1"/>
        <v>57.6</v>
      </c>
      <c r="Q79" s="349">
        <v>3.2</v>
      </c>
    </row>
    <row r="80" spans="1:17" ht="14.5" customHeight="1">
      <c r="A80" s="255"/>
      <c r="B80" s="13" t="s">
        <v>76</v>
      </c>
      <c r="C80" s="31" t="s">
        <v>15</v>
      </c>
      <c r="D80" s="277">
        <v>11107</v>
      </c>
      <c r="E80" s="284">
        <v>6641</v>
      </c>
      <c r="F80" s="284">
        <v>6413</v>
      </c>
      <c r="G80" s="284">
        <v>228</v>
      </c>
      <c r="H80" s="284">
        <v>4459</v>
      </c>
      <c r="I80" s="293">
        <v>59.7</v>
      </c>
      <c r="J80" s="293">
        <v>3.4</v>
      </c>
      <c r="K80" s="305">
        <v>2467</v>
      </c>
      <c r="L80" s="316">
        <v>1453</v>
      </c>
      <c r="M80" s="316">
        <v>1409</v>
      </c>
      <c r="N80" s="316">
        <v>44</v>
      </c>
      <c r="O80" s="332">
        <v>1013</v>
      </c>
      <c r="P80" s="341">
        <f t="shared" si="1"/>
        <v>58.9</v>
      </c>
      <c r="Q80" s="350">
        <v>3</v>
      </c>
    </row>
    <row r="81" spans="1:17" ht="14.5" customHeight="1">
      <c r="A81" s="255"/>
      <c r="B81" s="12"/>
      <c r="C81" s="31" t="s">
        <v>16</v>
      </c>
      <c r="D81" s="277">
        <v>11109</v>
      </c>
      <c r="E81" s="284">
        <v>6651</v>
      </c>
      <c r="F81" s="284">
        <v>6425</v>
      </c>
      <c r="G81" s="284">
        <v>225</v>
      </c>
      <c r="H81" s="284">
        <v>4452</v>
      </c>
      <c r="I81" s="293">
        <v>59.8</v>
      </c>
      <c r="J81" s="293">
        <v>3.4</v>
      </c>
      <c r="K81" s="305">
        <v>2467</v>
      </c>
      <c r="L81" s="316">
        <v>1452</v>
      </c>
      <c r="M81" s="316">
        <v>1408</v>
      </c>
      <c r="N81" s="316">
        <v>44</v>
      </c>
      <c r="O81" s="332">
        <v>1014</v>
      </c>
      <c r="P81" s="341">
        <f t="shared" si="1"/>
        <v>58.9</v>
      </c>
      <c r="Q81" s="350">
        <v>3</v>
      </c>
    </row>
    <row r="82" spans="1:17" ht="14.5" customHeight="1">
      <c r="A82" s="255"/>
      <c r="B82" s="12"/>
      <c r="C82" s="31" t="s">
        <v>18</v>
      </c>
      <c r="D82" s="277">
        <v>11116</v>
      </c>
      <c r="E82" s="284">
        <v>6635</v>
      </c>
      <c r="F82" s="284">
        <v>6427</v>
      </c>
      <c r="G82" s="284">
        <v>208</v>
      </c>
      <c r="H82" s="284">
        <v>4476</v>
      </c>
      <c r="I82" s="293">
        <v>59.6</v>
      </c>
      <c r="J82" s="293">
        <v>3.1</v>
      </c>
      <c r="K82" s="305">
        <v>2467</v>
      </c>
      <c r="L82" s="316">
        <v>1456</v>
      </c>
      <c r="M82" s="316">
        <v>1414</v>
      </c>
      <c r="N82" s="316">
        <v>42</v>
      </c>
      <c r="O82" s="332">
        <v>1009</v>
      </c>
      <c r="P82" s="341">
        <f t="shared" si="1"/>
        <v>59</v>
      </c>
      <c r="Q82" s="350">
        <v>2.9</v>
      </c>
    </row>
    <row r="83" spans="1:17" ht="14.5" customHeight="1">
      <c r="A83" s="255"/>
      <c r="B83" s="12" t="s">
        <v>79</v>
      </c>
      <c r="C83" s="30" t="s">
        <v>12</v>
      </c>
      <c r="D83" s="277">
        <v>11111</v>
      </c>
      <c r="E83" s="284">
        <v>6605</v>
      </c>
      <c r="F83" s="284">
        <v>6392</v>
      </c>
      <c r="G83" s="284">
        <v>214</v>
      </c>
      <c r="H83" s="284">
        <v>4501</v>
      </c>
      <c r="I83" s="293">
        <v>59.4</v>
      </c>
      <c r="J83" s="293">
        <v>3.2</v>
      </c>
      <c r="K83" s="305">
        <v>2466</v>
      </c>
      <c r="L83" s="316">
        <v>1437</v>
      </c>
      <c r="M83" s="316">
        <v>1394</v>
      </c>
      <c r="N83" s="316">
        <v>42</v>
      </c>
      <c r="O83" s="332">
        <v>1027</v>
      </c>
      <c r="P83" s="341">
        <f t="shared" si="1"/>
        <v>58.3</v>
      </c>
      <c r="Q83" s="349">
        <v>2.9</v>
      </c>
    </row>
    <row r="84" spans="1:17" ht="14.5" customHeight="1">
      <c r="A84" s="255"/>
      <c r="B84" s="13" t="s">
        <v>81</v>
      </c>
      <c r="C84" s="31" t="s">
        <v>15</v>
      </c>
      <c r="D84" s="277">
        <v>11114</v>
      </c>
      <c r="E84" s="284">
        <v>6694</v>
      </c>
      <c r="F84" s="284">
        <v>6477</v>
      </c>
      <c r="G84" s="284">
        <v>217</v>
      </c>
      <c r="H84" s="284">
        <v>4414</v>
      </c>
      <c r="I84" s="293">
        <v>60.2</v>
      </c>
      <c r="J84" s="293">
        <v>3.3</v>
      </c>
      <c r="K84" s="305">
        <v>2465</v>
      </c>
      <c r="L84" s="316">
        <v>1465</v>
      </c>
      <c r="M84" s="316">
        <v>1423</v>
      </c>
      <c r="N84" s="316">
        <v>42</v>
      </c>
      <c r="O84" s="332">
        <v>1000</v>
      </c>
      <c r="P84" s="341">
        <f t="shared" si="1"/>
        <v>59.4</v>
      </c>
      <c r="Q84" s="350">
        <v>2.9</v>
      </c>
    </row>
    <row r="85" spans="1:17" ht="14.5" customHeight="1">
      <c r="A85" s="255"/>
      <c r="C85" s="31" t="s">
        <v>16</v>
      </c>
      <c r="D85" s="277">
        <v>11119</v>
      </c>
      <c r="E85" s="284">
        <v>6720</v>
      </c>
      <c r="F85" s="284">
        <v>6513</v>
      </c>
      <c r="G85" s="284">
        <v>207</v>
      </c>
      <c r="H85" s="284">
        <v>4392</v>
      </c>
      <c r="I85" s="293">
        <v>60.4</v>
      </c>
      <c r="J85" s="293">
        <v>3.1</v>
      </c>
      <c r="K85" s="305">
        <v>2466</v>
      </c>
      <c r="L85" s="316">
        <v>1460</v>
      </c>
      <c r="M85" s="316">
        <v>1420</v>
      </c>
      <c r="N85" s="316">
        <v>40</v>
      </c>
      <c r="O85" s="332">
        <v>1005</v>
      </c>
      <c r="P85" s="341">
        <f t="shared" si="1"/>
        <v>59.2</v>
      </c>
      <c r="Q85" s="350">
        <v>2.7</v>
      </c>
    </row>
    <row r="86" spans="1:17" ht="14.5" customHeight="1">
      <c r="A86" s="255"/>
      <c r="B86" s="12"/>
      <c r="C86" s="31" t="s">
        <v>18</v>
      </c>
      <c r="D86" s="277">
        <v>11124</v>
      </c>
      <c r="E86" s="284">
        <v>6701</v>
      </c>
      <c r="F86" s="284">
        <v>6506</v>
      </c>
      <c r="G86" s="284">
        <v>195</v>
      </c>
      <c r="H86" s="284">
        <v>4415</v>
      </c>
      <c r="I86" s="293">
        <v>60.2</v>
      </c>
      <c r="J86" s="293">
        <v>2.9</v>
      </c>
      <c r="K86" s="305">
        <v>2466</v>
      </c>
      <c r="L86" s="316">
        <v>1461</v>
      </c>
      <c r="M86" s="316">
        <v>1425</v>
      </c>
      <c r="N86" s="316">
        <v>36</v>
      </c>
      <c r="O86" s="332">
        <v>1005</v>
      </c>
      <c r="P86" s="341">
        <f t="shared" si="1"/>
        <v>59.2</v>
      </c>
      <c r="Q86" s="350">
        <v>2.5</v>
      </c>
    </row>
    <row r="87" spans="1:17" ht="14.5" customHeight="1">
      <c r="A87" s="255"/>
      <c r="B87" s="12" t="s">
        <v>82</v>
      </c>
      <c r="C87" s="30" t="s">
        <v>12</v>
      </c>
      <c r="D87" s="277">
        <v>11119</v>
      </c>
      <c r="E87" s="284">
        <v>6647</v>
      </c>
      <c r="F87" s="284">
        <v>6455</v>
      </c>
      <c r="G87" s="284">
        <v>192</v>
      </c>
      <c r="H87" s="284">
        <v>4465</v>
      </c>
      <c r="I87" s="293">
        <v>59.7</v>
      </c>
      <c r="J87" s="293">
        <v>2.9</v>
      </c>
      <c r="K87" s="305">
        <v>2465</v>
      </c>
      <c r="L87" s="316">
        <v>1442</v>
      </c>
      <c r="M87" s="316">
        <v>1407</v>
      </c>
      <c r="N87" s="316">
        <v>35</v>
      </c>
      <c r="O87" s="332">
        <v>1022</v>
      </c>
      <c r="P87" s="341">
        <f t="shared" si="1"/>
        <v>58.5</v>
      </c>
      <c r="Q87" s="349">
        <v>2.4</v>
      </c>
    </row>
    <row r="88" spans="1:17" ht="14.5" customHeight="1">
      <c r="A88" s="255"/>
      <c r="B88" s="13" t="s">
        <v>80</v>
      </c>
      <c r="C88" s="31" t="s">
        <v>15</v>
      </c>
      <c r="D88" s="277">
        <v>11119</v>
      </c>
      <c r="E88" s="284">
        <v>6758</v>
      </c>
      <c r="F88" s="284">
        <v>6557</v>
      </c>
      <c r="G88" s="284">
        <v>201</v>
      </c>
      <c r="H88" s="284">
        <v>4353</v>
      </c>
      <c r="I88" s="293">
        <v>60.7</v>
      </c>
      <c r="J88" s="293">
        <v>3</v>
      </c>
      <c r="K88" s="305">
        <v>2463</v>
      </c>
      <c r="L88" s="316">
        <v>1478</v>
      </c>
      <c r="M88" s="316">
        <v>1441</v>
      </c>
      <c r="N88" s="316">
        <v>37</v>
      </c>
      <c r="O88" s="332">
        <v>983</v>
      </c>
      <c r="P88" s="341">
        <f t="shared" si="1"/>
        <v>60</v>
      </c>
      <c r="Q88" s="350">
        <v>2.5</v>
      </c>
    </row>
    <row r="89" spans="1:17" ht="14.5" customHeight="1">
      <c r="A89" s="255"/>
      <c r="C89" s="31" t="s">
        <v>16</v>
      </c>
      <c r="D89" s="277">
        <v>11124</v>
      </c>
      <c r="E89" s="284">
        <v>6784</v>
      </c>
      <c r="F89" s="284">
        <v>6593</v>
      </c>
      <c r="G89" s="284">
        <v>191</v>
      </c>
      <c r="H89" s="284">
        <v>4335</v>
      </c>
      <c r="I89" s="293">
        <v>60.9</v>
      </c>
      <c r="J89" s="293">
        <v>2.8</v>
      </c>
      <c r="K89" s="305">
        <v>2463</v>
      </c>
      <c r="L89" s="316">
        <v>1469</v>
      </c>
      <c r="M89" s="316">
        <v>1434</v>
      </c>
      <c r="N89" s="316">
        <v>35</v>
      </c>
      <c r="O89" s="332">
        <v>994</v>
      </c>
      <c r="P89" s="341">
        <f t="shared" si="1"/>
        <v>59.6</v>
      </c>
      <c r="Q89" s="350">
        <v>2.4</v>
      </c>
    </row>
    <row r="90" spans="1:17" ht="14.5" customHeight="1">
      <c r="A90" s="255"/>
      <c r="C90" s="31" t="s">
        <v>18</v>
      </c>
      <c r="D90" s="277">
        <v>11126</v>
      </c>
      <c r="E90" s="284">
        <v>6755</v>
      </c>
      <c r="F90" s="284">
        <v>6576</v>
      </c>
      <c r="G90" s="284">
        <v>179</v>
      </c>
      <c r="H90" s="284">
        <v>4364</v>
      </c>
      <c r="I90" s="293">
        <v>60.6</v>
      </c>
      <c r="J90" s="293">
        <v>2.6</v>
      </c>
      <c r="K90" s="305">
        <v>2463</v>
      </c>
      <c r="L90" s="316">
        <v>1471</v>
      </c>
      <c r="M90" s="316">
        <v>1438</v>
      </c>
      <c r="N90" s="316">
        <v>33</v>
      </c>
      <c r="O90" s="332">
        <v>991</v>
      </c>
      <c r="P90" s="341">
        <f t="shared" si="1"/>
        <v>59.7</v>
      </c>
      <c r="Q90" s="350">
        <v>2.2000000000000002</v>
      </c>
    </row>
    <row r="91" spans="1:17" ht="14.5" customHeight="1">
      <c r="A91" s="255"/>
      <c r="B91" s="12" t="s">
        <v>83</v>
      </c>
      <c r="C91" s="30" t="s">
        <v>12</v>
      </c>
      <c r="D91" s="277">
        <v>11119</v>
      </c>
      <c r="E91" s="284">
        <v>6774</v>
      </c>
      <c r="F91" s="284">
        <v>6607</v>
      </c>
      <c r="G91" s="284">
        <v>167</v>
      </c>
      <c r="H91" s="284">
        <v>4335</v>
      </c>
      <c r="I91" s="293">
        <v>60.8</v>
      </c>
      <c r="J91" s="293">
        <v>2.5</v>
      </c>
      <c r="K91" s="305">
        <v>2460</v>
      </c>
      <c r="L91" s="316">
        <v>1452</v>
      </c>
      <c r="M91" s="316">
        <v>1419</v>
      </c>
      <c r="N91" s="316">
        <v>34</v>
      </c>
      <c r="O91" s="332">
        <v>1008</v>
      </c>
      <c r="P91" s="341">
        <f t="shared" si="1"/>
        <v>59</v>
      </c>
      <c r="Q91" s="350">
        <v>2.2999999999999998</v>
      </c>
    </row>
    <row r="92" spans="1:17" ht="14.5" customHeight="1">
      <c r="A92" s="255"/>
      <c r="B92" s="13" t="s">
        <v>84</v>
      </c>
      <c r="C92" s="31" t="s">
        <v>15</v>
      </c>
      <c r="D92" s="277">
        <v>11124</v>
      </c>
      <c r="E92" s="284">
        <v>6877</v>
      </c>
      <c r="F92" s="284">
        <v>6707</v>
      </c>
      <c r="G92" s="284">
        <v>170</v>
      </c>
      <c r="H92" s="284">
        <v>4237</v>
      </c>
      <c r="I92" s="293">
        <v>61.7</v>
      </c>
      <c r="J92" s="293">
        <v>2.5</v>
      </c>
      <c r="K92" s="305">
        <v>2459</v>
      </c>
      <c r="L92" s="316">
        <v>1483</v>
      </c>
      <c r="M92" s="316">
        <v>1448</v>
      </c>
      <c r="N92" s="316">
        <v>35</v>
      </c>
      <c r="O92" s="332">
        <v>974</v>
      </c>
      <c r="P92" s="341">
        <f t="shared" si="1"/>
        <v>60.3</v>
      </c>
      <c r="Q92" s="350">
        <v>2.4</v>
      </c>
    </row>
    <row r="93" spans="1:17" ht="14.5" customHeight="1">
      <c r="A93" s="255"/>
      <c r="B93" s="12"/>
      <c r="C93" s="31" t="s">
        <v>16</v>
      </c>
      <c r="D93" s="277">
        <v>11123</v>
      </c>
      <c r="E93" s="284">
        <v>6879</v>
      </c>
      <c r="F93" s="284">
        <v>6710</v>
      </c>
      <c r="G93" s="284">
        <v>169</v>
      </c>
      <c r="H93" s="284">
        <v>4236</v>
      </c>
      <c r="I93" s="293">
        <v>61.7</v>
      </c>
      <c r="J93" s="293">
        <v>2.5</v>
      </c>
      <c r="K93" s="305">
        <v>2457</v>
      </c>
      <c r="L93" s="316">
        <v>1474</v>
      </c>
      <c r="M93" s="316">
        <v>1439</v>
      </c>
      <c r="N93" s="316">
        <v>35</v>
      </c>
      <c r="O93" s="332">
        <v>983</v>
      </c>
      <c r="P93" s="341">
        <f t="shared" si="1"/>
        <v>60</v>
      </c>
      <c r="Q93" s="350">
        <v>2.4</v>
      </c>
    </row>
    <row r="94" spans="1:17" ht="14.5" customHeight="1">
      <c r="A94" s="255"/>
      <c r="B94" s="264"/>
      <c r="C94" s="31" t="s">
        <v>18</v>
      </c>
      <c r="D94" s="277">
        <v>11124</v>
      </c>
      <c r="E94" s="284">
        <v>6887</v>
      </c>
      <c r="F94" s="284">
        <v>6723</v>
      </c>
      <c r="G94" s="284">
        <v>164</v>
      </c>
      <c r="H94" s="284">
        <v>4230</v>
      </c>
      <c r="I94" s="293">
        <v>61.8</v>
      </c>
      <c r="J94" s="293">
        <v>2.4</v>
      </c>
      <c r="K94" s="305">
        <v>2456</v>
      </c>
      <c r="L94" s="316">
        <v>1482</v>
      </c>
      <c r="M94" s="316">
        <v>1446</v>
      </c>
      <c r="N94" s="316">
        <v>36</v>
      </c>
      <c r="O94" s="332">
        <v>972</v>
      </c>
      <c r="P94" s="341">
        <f t="shared" si="1"/>
        <v>60.3</v>
      </c>
      <c r="Q94" s="350">
        <v>2.4</v>
      </c>
    </row>
    <row r="95" spans="1:17" ht="14.5" customHeight="1">
      <c r="A95" s="255"/>
      <c r="B95" s="17" t="s">
        <v>92</v>
      </c>
      <c r="C95" s="30" t="s">
        <v>12</v>
      </c>
      <c r="D95" s="277">
        <v>11117</v>
      </c>
      <c r="E95" s="284">
        <v>6851</v>
      </c>
      <c r="F95" s="284">
        <v>6685</v>
      </c>
      <c r="G95" s="284">
        <v>166</v>
      </c>
      <c r="H95" s="284">
        <v>4255</v>
      </c>
      <c r="I95" s="293">
        <v>61.5</v>
      </c>
      <c r="J95" s="293">
        <v>2.4</v>
      </c>
      <c r="K95" s="305">
        <v>2453</v>
      </c>
      <c r="L95" s="316">
        <v>1463</v>
      </c>
      <c r="M95" s="316">
        <v>1427</v>
      </c>
      <c r="N95" s="316">
        <v>36</v>
      </c>
      <c r="O95" s="332">
        <v>989</v>
      </c>
      <c r="P95" s="341">
        <f t="shared" si="1"/>
        <v>59.6</v>
      </c>
      <c r="Q95" s="350">
        <v>2.5</v>
      </c>
    </row>
    <row r="96" spans="1:17" ht="14.5" customHeight="1">
      <c r="A96" s="255"/>
      <c r="B96" s="19" t="s">
        <v>91</v>
      </c>
      <c r="C96" s="31" t="s">
        <v>15</v>
      </c>
      <c r="D96" s="277">
        <v>11119</v>
      </c>
      <c r="E96" s="284">
        <v>6928</v>
      </c>
      <c r="F96" s="284">
        <v>6759</v>
      </c>
      <c r="G96" s="284">
        <v>169</v>
      </c>
      <c r="H96" s="284">
        <v>4181</v>
      </c>
      <c r="I96" s="293">
        <v>62.2</v>
      </c>
      <c r="J96" s="293">
        <v>2.4</v>
      </c>
      <c r="K96" s="305">
        <v>2451</v>
      </c>
      <c r="L96" s="316">
        <v>1493</v>
      </c>
      <c r="M96" s="316">
        <v>1457</v>
      </c>
      <c r="N96" s="316">
        <v>36</v>
      </c>
      <c r="O96" s="332">
        <v>957</v>
      </c>
      <c r="P96" s="341">
        <f t="shared" si="1"/>
        <v>60.9</v>
      </c>
      <c r="Q96" s="350">
        <v>2.4</v>
      </c>
    </row>
    <row r="97" spans="1:17" ht="14.5" customHeight="1">
      <c r="A97" s="255"/>
      <c r="B97" s="19" t="s">
        <v>85</v>
      </c>
      <c r="C97" s="31" t="s">
        <v>16</v>
      </c>
      <c r="D97" s="277">
        <v>11122</v>
      </c>
      <c r="E97" s="284">
        <v>6945</v>
      </c>
      <c r="F97" s="284">
        <v>6782</v>
      </c>
      <c r="G97" s="284">
        <v>163</v>
      </c>
      <c r="H97" s="284">
        <v>4169</v>
      </c>
      <c r="I97" s="293">
        <v>62.3</v>
      </c>
      <c r="J97" s="293">
        <v>2.2999999999999998</v>
      </c>
      <c r="K97" s="305">
        <v>2451</v>
      </c>
      <c r="L97" s="316">
        <v>1484</v>
      </c>
      <c r="M97" s="316">
        <v>1451</v>
      </c>
      <c r="N97" s="316">
        <v>33</v>
      </c>
      <c r="O97" s="332">
        <v>963</v>
      </c>
      <c r="P97" s="341">
        <f t="shared" si="1"/>
        <v>60.5</v>
      </c>
      <c r="Q97" s="350">
        <v>2.2000000000000002</v>
      </c>
    </row>
    <row r="98" spans="1:17" ht="14.5" customHeight="1">
      <c r="A98" s="255"/>
      <c r="B98" s="12"/>
      <c r="C98" s="31" t="s">
        <v>18</v>
      </c>
      <c r="D98" s="277">
        <v>11124</v>
      </c>
      <c r="E98" s="284">
        <v>6951</v>
      </c>
      <c r="F98" s="284">
        <v>6796</v>
      </c>
      <c r="G98" s="284">
        <v>155</v>
      </c>
      <c r="H98" s="284">
        <v>4164</v>
      </c>
      <c r="I98" s="293">
        <v>62.3</v>
      </c>
      <c r="J98" s="293">
        <v>2.2000000000000002</v>
      </c>
      <c r="K98" s="305">
        <v>2451</v>
      </c>
      <c r="L98" s="316">
        <v>1488</v>
      </c>
      <c r="M98" s="316">
        <v>1456</v>
      </c>
      <c r="N98" s="316">
        <v>33</v>
      </c>
      <c r="O98" s="332">
        <v>961</v>
      </c>
      <c r="P98" s="341">
        <f t="shared" si="1"/>
        <v>60.7</v>
      </c>
      <c r="Q98" s="350">
        <v>2.2000000000000002</v>
      </c>
    </row>
    <row r="99" spans="1:17" ht="14.5" customHeight="1">
      <c r="A99" s="255"/>
      <c r="B99" s="17" t="s">
        <v>88</v>
      </c>
      <c r="C99" s="30" t="s">
        <v>12</v>
      </c>
      <c r="D99" s="277">
        <v>11117</v>
      </c>
      <c r="E99" s="284">
        <v>6895</v>
      </c>
      <c r="F99" s="284">
        <v>6729</v>
      </c>
      <c r="G99" s="284">
        <v>167</v>
      </c>
      <c r="H99" s="284">
        <v>4213</v>
      </c>
      <c r="I99" s="293">
        <v>61.9</v>
      </c>
      <c r="J99" s="293">
        <v>2.4</v>
      </c>
      <c r="K99" s="305">
        <v>2448</v>
      </c>
      <c r="L99" s="316">
        <v>1466</v>
      </c>
      <c r="M99" s="316">
        <v>1431</v>
      </c>
      <c r="N99" s="316">
        <v>35</v>
      </c>
      <c r="O99" s="332">
        <v>981</v>
      </c>
      <c r="P99" s="341">
        <f t="shared" si="1"/>
        <v>59.9</v>
      </c>
      <c r="Q99" s="350">
        <v>2.4</v>
      </c>
    </row>
    <row r="100" spans="1:17" ht="14.5" customHeight="1">
      <c r="A100" s="255"/>
      <c r="B100" s="19" t="s">
        <v>89</v>
      </c>
      <c r="C100" s="31" t="s">
        <v>15</v>
      </c>
      <c r="D100" s="277">
        <v>11117</v>
      </c>
      <c r="E100" s="284">
        <v>6885</v>
      </c>
      <c r="F100" s="284">
        <v>6689</v>
      </c>
      <c r="G100" s="284">
        <v>196</v>
      </c>
      <c r="H100" s="284">
        <v>4223</v>
      </c>
      <c r="I100" s="293">
        <v>61.8</v>
      </c>
      <c r="J100" s="293">
        <v>2.8</v>
      </c>
      <c r="K100" s="305">
        <v>2446</v>
      </c>
      <c r="L100" s="316">
        <v>1498</v>
      </c>
      <c r="M100" s="316">
        <v>1463</v>
      </c>
      <c r="N100" s="316">
        <v>35</v>
      </c>
      <c r="O100" s="332">
        <v>946</v>
      </c>
      <c r="P100" s="341">
        <f t="shared" si="1"/>
        <v>61.2</v>
      </c>
      <c r="Q100" s="350">
        <v>2.2999999999999998</v>
      </c>
    </row>
    <row r="101" spans="1:17" ht="14.5" customHeight="1">
      <c r="A101" s="255"/>
      <c r="B101" s="19"/>
      <c r="C101" s="31" t="s">
        <v>16</v>
      </c>
      <c r="D101" s="277">
        <v>11118</v>
      </c>
      <c r="E101" s="284">
        <v>6920</v>
      </c>
      <c r="F101" s="284">
        <v>6713</v>
      </c>
      <c r="G101" s="284">
        <v>206</v>
      </c>
      <c r="H101" s="284">
        <v>4191</v>
      </c>
      <c r="I101" s="293">
        <v>62.1</v>
      </c>
      <c r="J101" s="293">
        <v>3</v>
      </c>
      <c r="K101" s="305">
        <v>2446</v>
      </c>
      <c r="L101" s="316">
        <v>1495</v>
      </c>
      <c r="M101" s="316">
        <v>1458</v>
      </c>
      <c r="N101" s="316">
        <v>37</v>
      </c>
      <c r="O101" s="332">
        <v>950</v>
      </c>
      <c r="P101" s="341">
        <f t="shared" si="1"/>
        <v>61.1</v>
      </c>
      <c r="Q101" s="350">
        <v>2.5</v>
      </c>
    </row>
    <row r="102" spans="1:17" ht="14.5" customHeight="1">
      <c r="A102" s="255"/>
      <c r="B102" s="17"/>
      <c r="C102" s="31" t="s">
        <v>18</v>
      </c>
      <c r="D102" s="277">
        <v>11107</v>
      </c>
      <c r="E102" s="284">
        <v>6934</v>
      </c>
      <c r="F102" s="284">
        <v>6731</v>
      </c>
      <c r="G102" s="284">
        <v>203</v>
      </c>
      <c r="H102" s="284">
        <v>4166</v>
      </c>
      <c r="I102" s="293">
        <v>62.2</v>
      </c>
      <c r="J102" s="293">
        <v>2.9</v>
      </c>
      <c r="K102" s="305">
        <v>2445</v>
      </c>
      <c r="L102" s="316">
        <v>1494</v>
      </c>
      <c r="M102" s="316">
        <v>1456</v>
      </c>
      <c r="N102" s="316">
        <v>38</v>
      </c>
      <c r="O102" s="332">
        <v>949</v>
      </c>
      <c r="P102" s="341">
        <f t="shared" si="1"/>
        <v>61.1</v>
      </c>
      <c r="Q102" s="350">
        <v>2.5</v>
      </c>
    </row>
    <row r="103" spans="1:17" ht="14.5" customHeight="1">
      <c r="A103" s="255"/>
      <c r="B103" s="17" t="s">
        <v>78</v>
      </c>
      <c r="C103" s="30" t="s">
        <v>12</v>
      </c>
      <c r="D103" s="277">
        <v>11096</v>
      </c>
      <c r="E103" s="284">
        <v>6883</v>
      </c>
      <c r="F103" s="284">
        <v>6689</v>
      </c>
      <c r="G103" s="284">
        <v>195</v>
      </c>
      <c r="H103" s="284">
        <v>4206</v>
      </c>
      <c r="I103" s="293">
        <v>61.8</v>
      </c>
      <c r="J103" s="293">
        <v>2.8</v>
      </c>
      <c r="K103" s="308">
        <v>2443</v>
      </c>
      <c r="L103" s="73">
        <v>1470</v>
      </c>
      <c r="M103" s="73">
        <v>1433</v>
      </c>
      <c r="N103" s="73">
        <v>36</v>
      </c>
      <c r="O103" s="333">
        <v>970</v>
      </c>
      <c r="P103" s="342">
        <f t="shared" si="1"/>
        <v>60.2</v>
      </c>
      <c r="Q103" s="351">
        <v>2.4</v>
      </c>
    </row>
    <row r="104" spans="1:17" ht="14.5" customHeight="1">
      <c r="A104" s="255"/>
      <c r="B104" s="19" t="s">
        <v>93</v>
      </c>
      <c r="C104" s="31" t="s">
        <v>15</v>
      </c>
      <c r="D104" s="277">
        <v>11095</v>
      </c>
      <c r="E104" s="284">
        <v>6928</v>
      </c>
      <c r="F104" s="284">
        <v>6718</v>
      </c>
      <c r="G104" s="284">
        <v>210</v>
      </c>
      <c r="H104" s="284">
        <v>4157</v>
      </c>
      <c r="I104" s="293">
        <v>62.3</v>
      </c>
      <c r="J104" s="293">
        <v>3</v>
      </c>
      <c r="K104" s="308">
        <v>2440</v>
      </c>
      <c r="L104" s="73">
        <v>1497</v>
      </c>
      <c r="M104" s="73">
        <v>1461</v>
      </c>
      <c r="N104" s="73">
        <v>36</v>
      </c>
      <c r="O104" s="333">
        <v>939</v>
      </c>
      <c r="P104" s="342">
        <f t="shared" si="1"/>
        <v>61.4</v>
      </c>
      <c r="Q104" s="351">
        <v>2.4</v>
      </c>
    </row>
    <row r="105" spans="1:17" ht="14.5" customHeight="1">
      <c r="A105" s="255"/>
      <c r="C105" s="31" t="s">
        <v>16</v>
      </c>
      <c r="D105" s="277">
        <v>11083</v>
      </c>
      <c r="E105" s="284">
        <v>6934</v>
      </c>
      <c r="F105" s="284">
        <v>6741</v>
      </c>
      <c r="G105" s="284">
        <v>193</v>
      </c>
      <c r="H105" s="284">
        <v>4141</v>
      </c>
      <c r="I105" s="293">
        <v>62.4</v>
      </c>
      <c r="J105" s="293">
        <v>2.8</v>
      </c>
      <c r="K105" s="308">
        <v>2435</v>
      </c>
      <c r="L105" s="73">
        <v>1487</v>
      </c>
      <c r="M105" s="73">
        <v>1452</v>
      </c>
      <c r="N105" s="73">
        <v>35</v>
      </c>
      <c r="O105" s="333">
        <v>945</v>
      </c>
      <c r="P105" s="342">
        <f t="shared" si="1"/>
        <v>61.1</v>
      </c>
      <c r="Q105" s="351">
        <v>2.4</v>
      </c>
    </row>
    <row r="106" spans="1:17" ht="14.5" customHeight="1">
      <c r="A106" s="255"/>
      <c r="B106" s="17"/>
      <c r="C106" s="31" t="s">
        <v>18</v>
      </c>
      <c r="D106" s="277">
        <v>11072</v>
      </c>
      <c r="E106" s="284">
        <v>6883</v>
      </c>
      <c r="F106" s="284">
        <v>6702</v>
      </c>
      <c r="G106" s="284">
        <v>180</v>
      </c>
      <c r="H106" s="284">
        <v>4181</v>
      </c>
      <c r="I106" s="293">
        <v>62</v>
      </c>
      <c r="J106" s="293">
        <v>2.6</v>
      </c>
      <c r="K106" s="308">
        <v>2432</v>
      </c>
      <c r="L106" s="73">
        <v>1482</v>
      </c>
      <c r="M106" s="73">
        <v>1450</v>
      </c>
      <c r="N106" s="73">
        <v>33</v>
      </c>
      <c r="O106" s="333">
        <v>949</v>
      </c>
      <c r="P106" s="342">
        <f t="shared" si="1"/>
        <v>60.9</v>
      </c>
      <c r="Q106" s="351">
        <v>2.2000000000000002</v>
      </c>
    </row>
    <row r="107" spans="1:17" ht="14.5" customHeight="1">
      <c r="A107" s="255"/>
      <c r="B107" s="17" t="s">
        <v>95</v>
      </c>
      <c r="C107" s="30" t="s">
        <v>12</v>
      </c>
      <c r="D107" s="277">
        <v>11059</v>
      </c>
      <c r="E107" s="284">
        <v>6844</v>
      </c>
      <c r="F107" s="284">
        <v>6663</v>
      </c>
      <c r="G107" s="284">
        <v>182</v>
      </c>
      <c r="H107" s="284">
        <v>4207</v>
      </c>
      <c r="I107" s="293">
        <v>61.9</v>
      </c>
      <c r="J107" s="293">
        <v>2.7</v>
      </c>
      <c r="K107" s="308">
        <v>2428</v>
      </c>
      <c r="L107" s="73">
        <v>1463</v>
      </c>
      <c r="M107" s="73">
        <v>1429</v>
      </c>
      <c r="N107" s="73">
        <v>34</v>
      </c>
      <c r="O107" s="333">
        <v>964</v>
      </c>
      <c r="P107" s="342">
        <f t="shared" si="1"/>
        <v>60.3</v>
      </c>
      <c r="Q107" s="351">
        <v>2.2999999999999998</v>
      </c>
    </row>
    <row r="108" spans="1:17" ht="14.5" customHeight="1">
      <c r="A108" s="255"/>
      <c r="B108" s="19" t="s">
        <v>96</v>
      </c>
      <c r="C108" s="31" t="s">
        <v>15</v>
      </c>
      <c r="D108" s="277">
        <v>11033</v>
      </c>
      <c r="E108" s="284">
        <v>6927</v>
      </c>
      <c r="F108" s="284">
        <v>6738</v>
      </c>
      <c r="G108" s="284">
        <v>189</v>
      </c>
      <c r="H108" s="284">
        <v>4096</v>
      </c>
      <c r="I108" s="293">
        <v>62.8</v>
      </c>
      <c r="J108" s="293">
        <v>2.7</v>
      </c>
      <c r="K108" s="308">
        <v>2418</v>
      </c>
      <c r="L108" s="73">
        <v>1488</v>
      </c>
      <c r="M108" s="73">
        <v>1455</v>
      </c>
      <c r="N108" s="73">
        <v>32</v>
      </c>
      <c r="O108" s="333">
        <v>928</v>
      </c>
      <c r="P108" s="342">
        <f t="shared" si="1"/>
        <v>61.5</v>
      </c>
      <c r="Q108" s="351">
        <v>2.2000000000000002</v>
      </c>
    </row>
    <row r="109" spans="1:17" ht="14.5" customHeight="1">
      <c r="A109" s="255"/>
      <c r="C109" s="31" t="s">
        <v>16</v>
      </c>
      <c r="D109" s="277">
        <v>11026</v>
      </c>
      <c r="E109" s="284">
        <v>6938</v>
      </c>
      <c r="F109" s="284">
        <v>6757</v>
      </c>
      <c r="G109" s="284">
        <v>180</v>
      </c>
      <c r="H109" s="284">
        <v>4081</v>
      </c>
      <c r="I109" s="293">
        <v>62.9</v>
      </c>
      <c r="J109" s="293">
        <v>2.6</v>
      </c>
      <c r="K109" s="308">
        <v>2415</v>
      </c>
      <c r="L109" s="73">
        <v>1480</v>
      </c>
      <c r="M109" s="73">
        <v>1450</v>
      </c>
      <c r="N109" s="73">
        <v>30</v>
      </c>
      <c r="O109" s="333">
        <v>935</v>
      </c>
      <c r="P109" s="342">
        <f t="shared" si="1"/>
        <v>61.3</v>
      </c>
      <c r="Q109" s="351">
        <v>2</v>
      </c>
    </row>
    <row r="110" spans="1:17" ht="14.5" customHeight="1">
      <c r="A110" s="255"/>
      <c r="C110" s="31" t="s">
        <v>18</v>
      </c>
      <c r="D110" s="277">
        <v>11035</v>
      </c>
      <c r="E110" s="284">
        <v>6899</v>
      </c>
      <c r="F110" s="284">
        <v>6732</v>
      </c>
      <c r="G110" s="284">
        <v>167</v>
      </c>
      <c r="H110" s="284">
        <v>4128</v>
      </c>
      <c r="I110" s="293">
        <v>62.5</v>
      </c>
      <c r="J110" s="293">
        <v>2.4</v>
      </c>
      <c r="K110" s="308">
        <v>2417</v>
      </c>
      <c r="L110" s="73">
        <v>1481</v>
      </c>
      <c r="M110" s="73">
        <v>1451</v>
      </c>
      <c r="N110" s="73">
        <v>30</v>
      </c>
      <c r="O110" s="333">
        <v>935</v>
      </c>
      <c r="P110" s="342">
        <f t="shared" si="1"/>
        <v>61.3</v>
      </c>
      <c r="Q110" s="351">
        <v>2</v>
      </c>
    </row>
    <row r="111" spans="1:17" ht="14.5" customHeight="1">
      <c r="A111" s="255"/>
      <c r="B111" s="17" t="s">
        <v>98</v>
      </c>
      <c r="C111" s="30" t="s">
        <v>12</v>
      </c>
      <c r="D111" s="277">
        <v>11016</v>
      </c>
      <c r="E111" s="284">
        <v>6862</v>
      </c>
      <c r="F111" s="284">
        <v>6685</v>
      </c>
      <c r="G111" s="284">
        <v>177</v>
      </c>
      <c r="H111" s="284">
        <v>4144</v>
      </c>
      <c r="I111" s="293">
        <v>62.3</v>
      </c>
      <c r="J111" s="293">
        <v>2.6</v>
      </c>
      <c r="K111" s="308">
        <v>2410</v>
      </c>
      <c r="L111" s="73">
        <v>1458</v>
      </c>
      <c r="M111" s="73">
        <v>1428</v>
      </c>
      <c r="N111" s="73">
        <v>31</v>
      </c>
      <c r="O111" s="333">
        <v>948</v>
      </c>
      <c r="P111" s="342">
        <f t="shared" si="1"/>
        <v>60.5</v>
      </c>
      <c r="Q111" s="351">
        <v>2.1</v>
      </c>
    </row>
    <row r="112" spans="1:17" ht="14.5" customHeight="1">
      <c r="A112" s="255"/>
      <c r="B112" s="19" t="s">
        <v>99</v>
      </c>
      <c r="C112" s="31" t="s">
        <v>15</v>
      </c>
      <c r="D112" s="277">
        <v>11022</v>
      </c>
      <c r="E112" s="284">
        <v>6942</v>
      </c>
      <c r="F112" s="284">
        <v>6757</v>
      </c>
      <c r="G112" s="284">
        <v>185</v>
      </c>
      <c r="H112" s="284">
        <v>4073</v>
      </c>
      <c r="I112" s="293">
        <v>63</v>
      </c>
      <c r="J112" s="293">
        <v>2.7</v>
      </c>
      <c r="K112" s="308">
        <v>2409</v>
      </c>
      <c r="L112" s="73">
        <v>1489</v>
      </c>
      <c r="M112" s="73">
        <v>1457</v>
      </c>
      <c r="N112" s="73">
        <v>33</v>
      </c>
      <c r="O112" s="333">
        <v>918</v>
      </c>
      <c r="P112" s="342">
        <f t="shared" si="1"/>
        <v>61.8</v>
      </c>
      <c r="Q112" s="351">
        <v>2.2000000000000002</v>
      </c>
    </row>
    <row r="113" spans="1:20" ht="14.5" customHeight="1">
      <c r="A113" s="255"/>
      <c r="B113" s="17"/>
      <c r="C113" s="31" t="s">
        <v>16</v>
      </c>
      <c r="D113" s="277">
        <v>11022</v>
      </c>
      <c r="E113" s="284">
        <v>6961</v>
      </c>
      <c r="F113" s="284">
        <v>6777</v>
      </c>
      <c r="G113" s="284">
        <v>184</v>
      </c>
      <c r="H113" s="284">
        <v>4054</v>
      </c>
      <c r="I113" s="293">
        <v>63.2</v>
      </c>
      <c r="J113" s="293">
        <v>2.6</v>
      </c>
      <c r="K113" s="308">
        <v>2408</v>
      </c>
      <c r="L113" s="73">
        <v>1485</v>
      </c>
      <c r="M113" s="73">
        <v>1456</v>
      </c>
      <c r="N113" s="73">
        <v>29</v>
      </c>
      <c r="O113" s="333">
        <v>922</v>
      </c>
      <c r="P113" s="342">
        <f t="shared" si="1"/>
        <v>61.7</v>
      </c>
      <c r="Q113" s="351">
        <v>2</v>
      </c>
    </row>
    <row r="114" spans="1:20" ht="14.5" customHeight="1">
      <c r="A114" s="255"/>
      <c r="B114" s="17"/>
      <c r="C114" s="31" t="s">
        <v>18</v>
      </c>
      <c r="D114" s="277">
        <v>11009</v>
      </c>
      <c r="E114" s="284">
        <v>6935</v>
      </c>
      <c r="F114" s="284">
        <v>6768</v>
      </c>
      <c r="G114" s="284">
        <v>167</v>
      </c>
      <c r="H114" s="284">
        <v>4066</v>
      </c>
      <c r="I114" s="293">
        <v>63</v>
      </c>
      <c r="J114" s="293">
        <v>2.4</v>
      </c>
      <c r="K114" s="308">
        <v>2403</v>
      </c>
      <c r="L114" s="73">
        <v>1484</v>
      </c>
      <c r="M114" s="73">
        <v>1454</v>
      </c>
      <c r="N114" s="73">
        <v>30</v>
      </c>
      <c r="O114" s="333">
        <v>916</v>
      </c>
      <c r="P114" s="342">
        <f t="shared" si="1"/>
        <v>61.8</v>
      </c>
      <c r="Q114" s="351">
        <v>2</v>
      </c>
    </row>
    <row r="115" spans="1:20" ht="14.5" customHeight="1">
      <c r="A115" s="255"/>
      <c r="B115" s="17" t="s">
        <v>104</v>
      </c>
      <c r="C115" s="30" t="s">
        <v>12</v>
      </c>
      <c r="D115" s="277">
        <v>10995</v>
      </c>
      <c r="E115" s="284">
        <v>6898</v>
      </c>
      <c r="F115" s="284">
        <v>6723</v>
      </c>
      <c r="G115" s="284">
        <v>175</v>
      </c>
      <c r="H115" s="284">
        <v>4091</v>
      </c>
      <c r="I115" s="293">
        <v>62.7</v>
      </c>
      <c r="J115" s="293">
        <v>2.5</v>
      </c>
      <c r="K115" s="308">
        <v>2399</v>
      </c>
      <c r="L115" s="73">
        <v>1464</v>
      </c>
      <c r="M115" s="73">
        <v>1432</v>
      </c>
      <c r="N115" s="73">
        <v>32</v>
      </c>
      <c r="O115" s="333">
        <v>930</v>
      </c>
      <c r="P115" s="342">
        <f t="shared" si="1"/>
        <v>61</v>
      </c>
      <c r="Q115" s="351">
        <v>2.2000000000000002</v>
      </c>
    </row>
    <row r="116" spans="1:20" ht="14.5" customHeight="1">
      <c r="A116" s="255"/>
      <c r="B116" s="19" t="s">
        <v>105</v>
      </c>
      <c r="C116" s="31" t="s">
        <v>15</v>
      </c>
      <c r="D116" s="277">
        <v>10997</v>
      </c>
      <c r="E116" s="284">
        <v>6968</v>
      </c>
      <c r="F116" s="284">
        <v>6779</v>
      </c>
      <c r="G116" s="284">
        <v>189</v>
      </c>
      <c r="H116" s="284">
        <v>4022</v>
      </c>
      <c r="I116" s="295">
        <v>63.4</v>
      </c>
      <c r="J116" s="293">
        <v>2.7</v>
      </c>
      <c r="K116" s="309">
        <v>2396</v>
      </c>
      <c r="L116" s="322">
        <v>1495</v>
      </c>
      <c r="M116" s="322">
        <v>1461</v>
      </c>
      <c r="N116" s="322">
        <v>34</v>
      </c>
      <c r="O116" s="321">
        <v>897</v>
      </c>
      <c r="P116" s="334">
        <f t="shared" si="1"/>
        <v>62.4</v>
      </c>
      <c r="Q116" s="352">
        <v>2.2999999999999998</v>
      </c>
    </row>
    <row r="117" spans="1:20" ht="14.5" customHeight="1">
      <c r="A117" s="255"/>
      <c r="C117" s="31" t="s">
        <v>16</v>
      </c>
      <c r="D117" s="277">
        <v>10994</v>
      </c>
      <c r="E117" s="284">
        <v>6987</v>
      </c>
      <c r="F117" s="284">
        <v>6808</v>
      </c>
      <c r="G117" s="284">
        <v>179</v>
      </c>
      <c r="H117" s="284">
        <v>4000</v>
      </c>
      <c r="I117" s="295">
        <v>63.6</v>
      </c>
      <c r="J117" s="293">
        <v>2.6</v>
      </c>
      <c r="K117" s="309">
        <v>2393</v>
      </c>
      <c r="L117" s="322">
        <v>1486</v>
      </c>
      <c r="M117" s="322">
        <v>1456</v>
      </c>
      <c r="N117" s="322">
        <v>29</v>
      </c>
      <c r="O117" s="321">
        <v>905</v>
      </c>
      <c r="P117" s="334">
        <f t="shared" si="1"/>
        <v>62.1</v>
      </c>
      <c r="Q117" s="353">
        <v>2</v>
      </c>
    </row>
    <row r="118" spans="1:20" ht="14.5" customHeight="1">
      <c r="A118" s="255"/>
      <c r="B118" s="263"/>
      <c r="C118" s="273" t="s">
        <v>18</v>
      </c>
      <c r="D118" s="277">
        <v>10993</v>
      </c>
      <c r="E118" s="286">
        <v>6976</v>
      </c>
      <c r="F118" s="286">
        <v>6813</v>
      </c>
      <c r="G118" s="288">
        <v>163</v>
      </c>
      <c r="H118" s="286">
        <v>4011</v>
      </c>
      <c r="I118" s="288">
        <v>63.5</v>
      </c>
      <c r="J118" s="296">
        <v>2.2999999999999998</v>
      </c>
      <c r="K118" s="309">
        <v>2392</v>
      </c>
      <c r="L118" s="321">
        <v>1487</v>
      </c>
      <c r="M118" s="321">
        <v>1458</v>
      </c>
      <c r="N118" s="327">
        <v>29</v>
      </c>
      <c r="O118" s="334">
        <v>900</v>
      </c>
      <c r="P118" s="334">
        <f t="shared" si="1"/>
        <v>62.2</v>
      </c>
      <c r="Q118" s="353">
        <v>2</v>
      </c>
    </row>
    <row r="119" spans="1:20" ht="14.5" customHeight="1">
      <c r="A119" s="255"/>
      <c r="B119" s="17" t="s">
        <v>158</v>
      </c>
      <c r="C119" s="30" t="s">
        <v>12</v>
      </c>
      <c r="D119" s="277">
        <v>10978</v>
      </c>
      <c r="E119" s="286">
        <v>6942</v>
      </c>
      <c r="F119" s="286">
        <v>6772</v>
      </c>
      <c r="G119" s="286">
        <v>169</v>
      </c>
      <c r="H119" s="286">
        <v>4029</v>
      </c>
      <c r="I119" s="296">
        <v>63.2</v>
      </c>
      <c r="J119" s="296">
        <v>2.4</v>
      </c>
      <c r="K119" s="310">
        <v>2387</v>
      </c>
      <c r="L119" s="323">
        <v>1477</v>
      </c>
      <c r="M119" s="323">
        <v>1443</v>
      </c>
      <c r="N119" s="323">
        <v>34</v>
      </c>
      <c r="O119" s="323">
        <v>908</v>
      </c>
      <c r="P119" s="343">
        <f t="shared" si="1"/>
        <v>61.9</v>
      </c>
      <c r="Q119" s="354">
        <v>2.2999999999999998</v>
      </c>
    </row>
    <row r="120" spans="1:20" ht="14.5" customHeight="1">
      <c r="A120" s="255"/>
      <c r="B120" s="19" t="s">
        <v>159</v>
      </c>
      <c r="C120" s="31" t="s">
        <v>15</v>
      </c>
      <c r="D120" s="277">
        <v>10973</v>
      </c>
      <c r="E120" s="284">
        <v>7018</v>
      </c>
      <c r="F120" s="284">
        <v>6836</v>
      </c>
      <c r="G120" s="284">
        <v>182</v>
      </c>
      <c r="H120" s="284">
        <v>3949</v>
      </c>
      <c r="I120" s="293">
        <v>64</v>
      </c>
      <c r="J120" s="293">
        <v>2.6</v>
      </c>
      <c r="K120" s="309">
        <v>2382</v>
      </c>
      <c r="L120" s="322">
        <v>1503</v>
      </c>
      <c r="M120" s="322">
        <v>1470</v>
      </c>
      <c r="N120" s="322">
        <v>34</v>
      </c>
      <c r="O120" s="321">
        <v>876</v>
      </c>
      <c r="P120" s="343">
        <f t="shared" si="1"/>
        <v>63.1</v>
      </c>
      <c r="Q120" s="352">
        <v>2.2999999999999998</v>
      </c>
    </row>
    <row r="121" spans="1:20" ht="14.5" customHeight="1">
      <c r="A121" s="255"/>
      <c r="C121" s="31" t="s">
        <v>16</v>
      </c>
      <c r="D121" s="277">
        <v>10972</v>
      </c>
      <c r="E121" s="284">
        <v>7028</v>
      </c>
      <c r="F121" s="284">
        <v>6849</v>
      </c>
      <c r="G121" s="284">
        <v>178</v>
      </c>
      <c r="H121" s="284">
        <v>3936</v>
      </c>
      <c r="I121" s="295">
        <v>64.099999999999994</v>
      </c>
      <c r="J121" s="293">
        <v>2.5</v>
      </c>
      <c r="K121" s="309">
        <v>2380</v>
      </c>
      <c r="L121" s="322">
        <v>1497</v>
      </c>
      <c r="M121" s="322">
        <v>1461</v>
      </c>
      <c r="N121" s="322">
        <v>36</v>
      </c>
      <c r="O121" s="321">
        <v>881</v>
      </c>
      <c r="P121" s="334">
        <v>62.9</v>
      </c>
      <c r="Q121" s="353">
        <v>2.4</v>
      </c>
    </row>
    <row r="122" spans="1:20" ht="14.5" customHeight="1">
      <c r="A122" s="256"/>
      <c r="B122" s="266"/>
      <c r="C122" s="272" t="s">
        <v>18</v>
      </c>
      <c r="D122" s="278">
        <v>10969</v>
      </c>
      <c r="E122" s="285">
        <v>7029</v>
      </c>
      <c r="F122" s="285">
        <v>6856</v>
      </c>
      <c r="G122" s="289">
        <v>173</v>
      </c>
      <c r="H122" s="285">
        <v>3935</v>
      </c>
      <c r="I122" s="289">
        <v>64.099999999999994</v>
      </c>
      <c r="J122" s="294">
        <v>2.5</v>
      </c>
      <c r="K122" s="311">
        <v>2379</v>
      </c>
      <c r="L122" s="324">
        <v>1495</v>
      </c>
      <c r="M122" s="324">
        <v>1459</v>
      </c>
      <c r="N122" s="328">
        <v>36</v>
      </c>
      <c r="O122" s="335">
        <v>884</v>
      </c>
      <c r="P122" s="335">
        <v>62.8</v>
      </c>
      <c r="Q122" s="355">
        <v>2.4</v>
      </c>
    </row>
    <row r="123" spans="1:20" s="7" customFormat="1" ht="17" customHeight="1">
      <c r="A123" s="21" t="s">
        <v>55</v>
      </c>
      <c r="B123" s="22" t="s">
        <v>121</v>
      </c>
      <c r="C123" s="22"/>
      <c r="D123" s="180"/>
      <c r="E123" s="180"/>
      <c r="F123" s="180"/>
      <c r="G123" s="180"/>
      <c r="H123" s="180"/>
      <c r="I123" s="180"/>
      <c r="J123" s="180"/>
      <c r="K123" s="22"/>
      <c r="L123" s="22"/>
      <c r="M123" s="22"/>
      <c r="N123" s="22"/>
      <c r="O123" s="22"/>
      <c r="P123" s="22"/>
      <c r="Q123" s="22"/>
      <c r="R123" s="22"/>
      <c r="S123" s="22"/>
    </row>
    <row r="124" spans="1:20" s="7" customFormat="1" ht="17" customHeight="1">
      <c r="A124" s="22"/>
      <c r="B124" s="22" t="s">
        <v>100</v>
      </c>
      <c r="C124" s="22"/>
      <c r="D124" s="180"/>
      <c r="E124" s="180"/>
      <c r="F124" s="180"/>
      <c r="G124" s="180"/>
      <c r="H124" s="180"/>
      <c r="I124" s="180"/>
      <c r="J124" s="180"/>
      <c r="K124" s="22"/>
      <c r="L124" s="22"/>
      <c r="M124" s="22"/>
      <c r="N124" s="22"/>
      <c r="O124" s="22"/>
      <c r="P124" s="22"/>
      <c r="Q124" s="22"/>
      <c r="R124" s="22"/>
      <c r="S124" s="22"/>
    </row>
    <row r="125" spans="1:20" s="148" customFormat="1" ht="17" customHeight="1">
      <c r="A125" s="23"/>
      <c r="B125" s="38" t="s">
        <v>53</v>
      </c>
      <c r="C125" s="38"/>
      <c r="D125" s="38"/>
      <c r="E125" s="38"/>
      <c r="F125" s="38"/>
      <c r="G125" s="38"/>
      <c r="H125" s="38"/>
      <c r="I125" s="38"/>
      <c r="J125" s="38"/>
      <c r="K125" s="38"/>
      <c r="L125" s="38"/>
      <c r="M125" s="38"/>
      <c r="N125" s="38"/>
      <c r="O125" s="38"/>
      <c r="P125" s="38"/>
      <c r="Q125" s="38"/>
      <c r="R125" s="359"/>
      <c r="S125" s="359"/>
      <c r="T125" s="246"/>
    </row>
    <row r="126" spans="1:20" s="148" customFormat="1" ht="17" customHeight="1">
      <c r="A126" s="23"/>
      <c r="B126" s="39" t="s">
        <v>48</v>
      </c>
      <c r="C126" s="38"/>
      <c r="D126" s="38"/>
      <c r="E126" s="38"/>
      <c r="F126" s="38"/>
      <c r="G126" s="38"/>
      <c r="H126" s="38"/>
      <c r="I126" s="38"/>
      <c r="J126" s="38"/>
      <c r="K126" s="38"/>
      <c r="L126" s="38"/>
      <c r="M126" s="38"/>
      <c r="N126" s="38"/>
      <c r="O126" s="38"/>
      <c r="P126" s="38"/>
      <c r="Q126" s="38"/>
      <c r="R126" s="359"/>
      <c r="S126" s="359"/>
      <c r="T126" s="246"/>
    </row>
    <row r="127" spans="1:20" s="149" customFormat="1" ht="17" customHeight="1">
      <c r="A127" s="24"/>
      <c r="B127" s="40" t="s">
        <v>133</v>
      </c>
      <c r="C127" s="40"/>
      <c r="D127" s="40"/>
      <c r="E127" s="40"/>
      <c r="F127" s="40"/>
      <c r="G127" s="40"/>
      <c r="H127" s="40"/>
      <c r="I127" s="40"/>
      <c r="J127" s="40"/>
      <c r="K127" s="40"/>
      <c r="L127" s="40"/>
      <c r="M127" s="40"/>
      <c r="N127" s="40"/>
      <c r="O127" s="40"/>
      <c r="P127" s="40"/>
      <c r="Q127" s="40"/>
      <c r="R127" s="180"/>
      <c r="S127" s="180"/>
      <c r="T127" s="246"/>
    </row>
    <row r="128" spans="1:20" s="6" customFormat="1" ht="17" customHeight="1">
      <c r="A128" s="25"/>
      <c r="B128" s="41" t="s">
        <v>134</v>
      </c>
      <c r="C128" s="41"/>
      <c r="D128" s="38"/>
      <c r="E128" s="38"/>
      <c r="F128" s="38"/>
      <c r="G128" s="38"/>
      <c r="H128" s="38"/>
      <c r="I128" s="38"/>
      <c r="J128" s="38"/>
      <c r="K128" s="41"/>
      <c r="L128" s="41"/>
      <c r="M128" s="41"/>
      <c r="N128" s="41"/>
      <c r="O128" s="41"/>
      <c r="P128" s="41"/>
      <c r="Q128" s="41"/>
      <c r="R128" s="360"/>
      <c r="S128" s="360"/>
    </row>
    <row r="129" spans="1:21" s="4" customFormat="1" ht="17.5" customHeight="1">
      <c r="B129" s="164" t="s">
        <v>160</v>
      </c>
      <c r="C129" s="164"/>
      <c r="D129" s="164"/>
      <c r="E129" s="164"/>
      <c r="F129" s="164"/>
      <c r="G129" s="164"/>
      <c r="H129" s="164"/>
      <c r="I129" s="164"/>
      <c r="J129" s="164"/>
      <c r="K129" s="164"/>
      <c r="L129" s="164"/>
      <c r="M129" s="164"/>
      <c r="N129" s="164"/>
      <c r="O129" s="164"/>
      <c r="P129" s="164"/>
      <c r="Q129" s="164"/>
      <c r="R129" s="1"/>
      <c r="S129" s="1"/>
      <c r="T129" s="1"/>
      <c r="U129" s="1"/>
    </row>
    <row r="130" spans="1:21" s="4" customFormat="1" ht="17.5" customHeight="1">
      <c r="B130" s="267" t="s">
        <v>161</v>
      </c>
      <c r="C130" s="267"/>
      <c r="D130" s="267"/>
      <c r="E130" s="267"/>
      <c r="F130" s="267"/>
      <c r="G130" s="267"/>
      <c r="H130" s="267"/>
      <c r="I130" s="267"/>
      <c r="J130" s="267"/>
      <c r="K130" s="267"/>
      <c r="L130" s="267"/>
      <c r="M130" s="267"/>
      <c r="N130" s="267"/>
      <c r="O130" s="267"/>
      <c r="P130" s="267"/>
      <c r="Q130" s="267"/>
      <c r="R130" s="1"/>
      <c r="S130" s="1"/>
      <c r="T130" s="1"/>
      <c r="U130" s="1"/>
    </row>
    <row r="131" spans="1:21" ht="14.5" customHeight="1">
      <c r="A131" s="25"/>
      <c r="B131" s="12" t="s">
        <v>127</v>
      </c>
      <c r="C131" s="274" t="s">
        <v>116</v>
      </c>
      <c r="D131" s="279" t="s">
        <v>1</v>
      </c>
      <c r="E131" s="279" t="s">
        <v>1</v>
      </c>
      <c r="F131" s="279" t="s">
        <v>1</v>
      </c>
      <c r="G131" s="279" t="s">
        <v>1</v>
      </c>
      <c r="H131" s="279" t="s">
        <v>1</v>
      </c>
      <c r="I131" s="297" t="s">
        <v>1</v>
      </c>
      <c r="J131" s="297" t="s">
        <v>1</v>
      </c>
      <c r="K131" s="312" t="s">
        <v>1</v>
      </c>
      <c r="L131" s="325" t="s">
        <v>1</v>
      </c>
      <c r="M131" s="325" t="s">
        <v>1</v>
      </c>
      <c r="N131" s="325" t="s">
        <v>1</v>
      </c>
      <c r="O131" s="325" t="s">
        <v>1</v>
      </c>
      <c r="P131" s="344" t="s">
        <v>1</v>
      </c>
      <c r="Q131" s="356" t="s">
        <v>1</v>
      </c>
      <c r="R131" s="264" t="s">
        <v>28</v>
      </c>
    </row>
    <row r="132" spans="1:21" ht="14.5" customHeight="1">
      <c r="A132" s="25"/>
      <c r="B132" s="13" t="s">
        <v>22</v>
      </c>
      <c r="C132" s="274" t="s">
        <v>77</v>
      </c>
      <c r="D132" s="279" t="s">
        <v>1</v>
      </c>
      <c r="E132" s="279" t="s">
        <v>1</v>
      </c>
      <c r="F132" s="279" t="s">
        <v>1</v>
      </c>
      <c r="G132" s="279" t="s">
        <v>1</v>
      </c>
      <c r="H132" s="279" t="s">
        <v>1</v>
      </c>
      <c r="I132" s="297" t="s">
        <v>1</v>
      </c>
      <c r="J132" s="297" t="s">
        <v>1</v>
      </c>
      <c r="K132" s="312" t="s">
        <v>1</v>
      </c>
      <c r="L132" s="325" t="s">
        <v>1</v>
      </c>
      <c r="M132" s="325" t="s">
        <v>1</v>
      </c>
      <c r="N132" s="325" t="s">
        <v>1</v>
      </c>
      <c r="O132" s="325" t="s">
        <v>1</v>
      </c>
      <c r="P132" s="344" t="s">
        <v>1</v>
      </c>
      <c r="Q132" s="356" t="s">
        <v>1</v>
      </c>
      <c r="R132" s="1" t="s">
        <v>86</v>
      </c>
    </row>
    <row r="133" spans="1:21" ht="14.5" customHeight="1">
      <c r="A133" s="25"/>
      <c r="B133" s="263"/>
      <c r="C133" s="274" t="s">
        <v>117</v>
      </c>
      <c r="D133" s="279" t="s">
        <v>1</v>
      </c>
      <c r="E133" s="279" t="s">
        <v>1</v>
      </c>
      <c r="F133" s="279" t="s">
        <v>1</v>
      </c>
      <c r="G133" s="279" t="s">
        <v>1</v>
      </c>
      <c r="H133" s="279" t="s">
        <v>1</v>
      </c>
      <c r="I133" s="297" t="s">
        <v>1</v>
      </c>
      <c r="J133" s="297" t="s">
        <v>1</v>
      </c>
      <c r="K133" s="312" t="s">
        <v>1</v>
      </c>
      <c r="L133" s="325" t="s">
        <v>1</v>
      </c>
      <c r="M133" s="325" t="s">
        <v>1</v>
      </c>
      <c r="N133" s="325" t="s">
        <v>1</v>
      </c>
      <c r="O133" s="325" t="s">
        <v>1</v>
      </c>
      <c r="P133" s="344" t="s">
        <v>1</v>
      </c>
      <c r="Q133" s="356" t="s">
        <v>1</v>
      </c>
      <c r="R133" s="1" t="s">
        <v>132</v>
      </c>
    </row>
    <row r="134" spans="1:21" ht="14.5" customHeight="1">
      <c r="A134" s="25"/>
      <c r="B134" s="263"/>
      <c r="C134" s="274" t="s">
        <v>118</v>
      </c>
      <c r="D134" s="279" t="s">
        <v>1</v>
      </c>
      <c r="E134" s="279" t="s">
        <v>1</v>
      </c>
      <c r="F134" s="279" t="s">
        <v>1</v>
      </c>
      <c r="G134" s="279" t="s">
        <v>1</v>
      </c>
      <c r="H134" s="279" t="s">
        <v>1</v>
      </c>
      <c r="I134" s="297" t="s">
        <v>1</v>
      </c>
      <c r="J134" s="297" t="s">
        <v>1</v>
      </c>
      <c r="K134" s="312" t="s">
        <v>1</v>
      </c>
      <c r="L134" s="325" t="s">
        <v>1</v>
      </c>
      <c r="M134" s="325" t="s">
        <v>1</v>
      </c>
      <c r="N134" s="325" t="s">
        <v>1</v>
      </c>
      <c r="O134" s="325" t="s">
        <v>1</v>
      </c>
      <c r="P134" s="344" t="s">
        <v>1</v>
      </c>
      <c r="Q134" s="356" t="s">
        <v>1</v>
      </c>
      <c r="R134" s="1" t="str">
        <f t="shared" ref="R134:R197" si="2">IF(R10="","",R10-R6)</f>
        <v/>
      </c>
    </row>
    <row r="135" spans="1:21" ht="14.5" customHeight="1">
      <c r="A135" s="257" t="s">
        <v>119</v>
      </c>
      <c r="B135" s="12" t="s">
        <v>59</v>
      </c>
      <c r="C135" s="274" t="s">
        <v>116</v>
      </c>
      <c r="D135" s="280">
        <f t="shared" ref="D135:Q198" si="3">IF(D11="","",D11-D7)</f>
        <v>69</v>
      </c>
      <c r="E135" s="280">
        <f t="shared" si="3"/>
        <v>27</v>
      </c>
      <c r="F135" s="280">
        <f t="shared" si="3"/>
        <v>3</v>
      </c>
      <c r="G135" s="280">
        <f t="shared" si="3"/>
        <v>25</v>
      </c>
      <c r="H135" s="280">
        <f t="shared" si="3"/>
        <v>41</v>
      </c>
      <c r="I135" s="298">
        <f t="shared" si="3"/>
        <v>-0.10000000000000142</v>
      </c>
      <c r="J135" s="298">
        <f t="shared" si="3"/>
        <v>0.39999999999999991</v>
      </c>
      <c r="K135" s="313">
        <f t="shared" si="3"/>
        <v>9</v>
      </c>
      <c r="L135" s="282">
        <f t="shared" si="3"/>
        <v>-4</v>
      </c>
      <c r="M135" s="282">
        <f t="shared" si="3"/>
        <v>-6</v>
      </c>
      <c r="N135" s="282">
        <f t="shared" si="3"/>
        <v>2</v>
      </c>
      <c r="O135" s="282">
        <f t="shared" si="3"/>
        <v>16</v>
      </c>
      <c r="P135" s="300">
        <f t="shared" si="3"/>
        <v>-0.39999999999999858</v>
      </c>
      <c r="Q135" s="357">
        <f t="shared" si="3"/>
        <v>0.10000000000000009</v>
      </c>
      <c r="R135" s="264" t="str">
        <f t="shared" si="2"/>
        <v/>
      </c>
    </row>
    <row r="136" spans="1:21" ht="14.5" customHeight="1">
      <c r="A136" s="257"/>
      <c r="B136" s="13" t="s">
        <v>2</v>
      </c>
      <c r="C136" s="274" t="s">
        <v>77</v>
      </c>
      <c r="D136" s="280">
        <f t="shared" si="3"/>
        <v>67</v>
      </c>
      <c r="E136" s="280">
        <f t="shared" si="3"/>
        <v>5</v>
      </c>
      <c r="F136" s="280">
        <f t="shared" si="3"/>
        <v>-49</v>
      </c>
      <c r="G136" s="280">
        <f t="shared" si="3"/>
        <v>55</v>
      </c>
      <c r="H136" s="280">
        <f t="shared" si="3"/>
        <v>59</v>
      </c>
      <c r="I136" s="298">
        <f t="shared" si="3"/>
        <v>-0.30000000000001137</v>
      </c>
      <c r="J136" s="298">
        <f t="shared" si="3"/>
        <v>0.80000000000000027</v>
      </c>
      <c r="K136" s="313">
        <f t="shared" si="3"/>
        <v>8</v>
      </c>
      <c r="L136" s="282">
        <f t="shared" si="3"/>
        <v>-3</v>
      </c>
      <c r="M136" s="282">
        <f t="shared" si="3"/>
        <v>-12</v>
      </c>
      <c r="N136" s="282">
        <f t="shared" si="3"/>
        <v>9</v>
      </c>
      <c r="O136" s="282">
        <f t="shared" si="3"/>
        <v>9</v>
      </c>
      <c r="P136" s="300">
        <f t="shared" si="3"/>
        <v>-0.29999999999999716</v>
      </c>
      <c r="Q136" s="357">
        <f t="shared" si="3"/>
        <v>0.60000000000000009</v>
      </c>
      <c r="R136" s="1" t="str">
        <f t="shared" si="2"/>
        <v/>
      </c>
    </row>
    <row r="137" spans="1:21" ht="14.5" customHeight="1">
      <c r="A137" s="257"/>
      <c r="B137" s="263"/>
      <c r="C137" s="274" t="s">
        <v>117</v>
      </c>
      <c r="D137" s="280">
        <f t="shared" si="3"/>
        <v>67</v>
      </c>
      <c r="E137" s="280">
        <f t="shared" si="3"/>
        <v>-5</v>
      </c>
      <c r="F137" s="280">
        <f t="shared" si="3"/>
        <v>-62</v>
      </c>
      <c r="G137" s="280">
        <f t="shared" si="3"/>
        <v>57</v>
      </c>
      <c r="H137" s="280">
        <f t="shared" si="3"/>
        <v>77</v>
      </c>
      <c r="I137" s="298">
        <f t="shared" si="3"/>
        <v>-0.39999999999999147</v>
      </c>
      <c r="J137" s="298">
        <f t="shared" si="3"/>
        <v>0.80000000000000027</v>
      </c>
      <c r="K137" s="313">
        <f t="shared" si="3"/>
        <v>9</v>
      </c>
      <c r="L137" s="282">
        <f t="shared" si="3"/>
        <v>1</v>
      </c>
      <c r="M137" s="282">
        <f t="shared" si="3"/>
        <v>-12</v>
      </c>
      <c r="N137" s="282">
        <f t="shared" si="3"/>
        <v>13</v>
      </c>
      <c r="O137" s="282">
        <f t="shared" si="3"/>
        <v>8</v>
      </c>
      <c r="P137" s="300">
        <f t="shared" si="3"/>
        <v>-0.19999999999999574</v>
      </c>
      <c r="Q137" s="357">
        <f t="shared" si="3"/>
        <v>0.90000000000000036</v>
      </c>
      <c r="R137" s="1" t="str">
        <f t="shared" si="2"/>
        <v/>
      </c>
    </row>
    <row r="138" spans="1:21" ht="14.5" customHeight="1">
      <c r="A138" s="257"/>
      <c r="B138" s="263"/>
      <c r="C138" s="274" t="s">
        <v>118</v>
      </c>
      <c r="D138" s="280">
        <f t="shared" si="3"/>
        <v>65</v>
      </c>
      <c r="E138" s="280">
        <f t="shared" si="3"/>
        <v>-4</v>
      </c>
      <c r="F138" s="280">
        <f t="shared" si="3"/>
        <v>-61</v>
      </c>
      <c r="G138" s="280">
        <f t="shared" si="3"/>
        <v>58</v>
      </c>
      <c r="H138" s="280">
        <f t="shared" si="3"/>
        <v>69</v>
      </c>
      <c r="I138" s="298">
        <f t="shared" si="3"/>
        <v>-0.5</v>
      </c>
      <c r="J138" s="298">
        <f t="shared" si="3"/>
        <v>0.80000000000000027</v>
      </c>
      <c r="K138" s="313">
        <f t="shared" si="3"/>
        <v>8</v>
      </c>
      <c r="L138" s="282">
        <f t="shared" si="3"/>
        <v>0</v>
      </c>
      <c r="M138" s="282">
        <f t="shared" si="3"/>
        <v>-8</v>
      </c>
      <c r="N138" s="282">
        <f t="shared" si="3"/>
        <v>7</v>
      </c>
      <c r="O138" s="282">
        <f t="shared" si="3"/>
        <v>8</v>
      </c>
      <c r="P138" s="300">
        <f t="shared" si="3"/>
        <v>-0.20000000000000284</v>
      </c>
      <c r="Q138" s="357">
        <f t="shared" si="3"/>
        <v>0.39999999999999991</v>
      </c>
      <c r="R138" s="1" t="str">
        <f t="shared" si="2"/>
        <v/>
      </c>
    </row>
    <row r="139" spans="1:21" ht="14.5" customHeight="1">
      <c r="A139" s="257"/>
      <c r="B139" s="12" t="s">
        <v>24</v>
      </c>
      <c r="C139" s="274" t="s">
        <v>116</v>
      </c>
      <c r="D139" s="280">
        <f t="shared" si="3"/>
        <v>62</v>
      </c>
      <c r="E139" s="280">
        <f t="shared" si="3"/>
        <v>-15</v>
      </c>
      <c r="F139" s="280">
        <f t="shared" si="3"/>
        <v>-79</v>
      </c>
      <c r="G139" s="280">
        <f t="shared" si="3"/>
        <v>63</v>
      </c>
      <c r="H139" s="280">
        <f t="shared" si="3"/>
        <v>74</v>
      </c>
      <c r="I139" s="298">
        <f t="shared" si="3"/>
        <v>-0.5</v>
      </c>
      <c r="J139" s="298">
        <f t="shared" si="3"/>
        <v>0.90000000000000036</v>
      </c>
      <c r="K139" s="313">
        <f t="shared" si="3"/>
        <v>10</v>
      </c>
      <c r="L139" s="282">
        <f t="shared" si="3"/>
        <v>0</v>
      </c>
      <c r="M139" s="282">
        <f t="shared" si="3"/>
        <v>-9</v>
      </c>
      <c r="N139" s="282">
        <f t="shared" si="3"/>
        <v>9</v>
      </c>
      <c r="O139" s="282">
        <f t="shared" si="3"/>
        <v>10</v>
      </c>
      <c r="P139" s="300">
        <f t="shared" si="3"/>
        <v>-0.20000000000000284</v>
      </c>
      <c r="Q139" s="357">
        <f t="shared" si="3"/>
        <v>0.59999999999999964</v>
      </c>
      <c r="R139" s="1" t="str">
        <f t="shared" si="2"/>
        <v/>
      </c>
    </row>
    <row r="140" spans="1:21" ht="14.5" customHeight="1">
      <c r="A140" s="257"/>
      <c r="B140" s="13" t="s">
        <v>60</v>
      </c>
      <c r="C140" s="274" t="s">
        <v>77</v>
      </c>
      <c r="D140" s="280">
        <f t="shared" si="3"/>
        <v>54</v>
      </c>
      <c r="E140" s="280">
        <f t="shared" si="3"/>
        <v>-27</v>
      </c>
      <c r="F140" s="280">
        <f t="shared" si="3"/>
        <v>-73</v>
      </c>
      <c r="G140" s="280">
        <f t="shared" si="3"/>
        <v>46</v>
      </c>
      <c r="H140" s="280">
        <f t="shared" si="3"/>
        <v>75</v>
      </c>
      <c r="I140" s="298">
        <f t="shared" si="3"/>
        <v>-0.59999999999999432</v>
      </c>
      <c r="J140" s="298">
        <f t="shared" si="3"/>
        <v>0.70000000000000018</v>
      </c>
      <c r="K140" s="313">
        <f t="shared" si="3"/>
        <v>10</v>
      </c>
      <c r="L140" s="282">
        <f t="shared" si="3"/>
        <v>2</v>
      </c>
      <c r="M140" s="282">
        <f t="shared" si="3"/>
        <v>-6</v>
      </c>
      <c r="N140" s="282">
        <f t="shared" si="3"/>
        <v>9</v>
      </c>
      <c r="O140" s="282">
        <f t="shared" si="3"/>
        <v>9</v>
      </c>
      <c r="P140" s="300">
        <f t="shared" si="3"/>
        <v>-0.20000000000000284</v>
      </c>
      <c r="Q140" s="357">
        <f t="shared" si="3"/>
        <v>0.60000000000000009</v>
      </c>
      <c r="R140" s="1" t="str">
        <f t="shared" si="2"/>
        <v/>
      </c>
    </row>
    <row r="141" spans="1:21" ht="14.5" customHeight="1">
      <c r="A141" s="257"/>
      <c r="B141" s="263"/>
      <c r="C141" s="274" t="s">
        <v>117</v>
      </c>
      <c r="D141" s="280">
        <f t="shared" si="3"/>
        <v>54</v>
      </c>
      <c r="E141" s="280">
        <f t="shared" si="3"/>
        <v>-11</v>
      </c>
      <c r="F141" s="280">
        <f t="shared" si="3"/>
        <v>-43</v>
      </c>
      <c r="G141" s="280">
        <f t="shared" si="3"/>
        <v>31</v>
      </c>
      <c r="H141" s="280">
        <f t="shared" si="3"/>
        <v>58</v>
      </c>
      <c r="I141" s="298">
        <f t="shared" si="3"/>
        <v>-0.40000000000000568</v>
      </c>
      <c r="J141" s="298">
        <f t="shared" si="3"/>
        <v>0.5</v>
      </c>
      <c r="K141" s="313">
        <f t="shared" si="3"/>
        <v>9</v>
      </c>
      <c r="L141" s="282">
        <f t="shared" si="3"/>
        <v>-9</v>
      </c>
      <c r="M141" s="282">
        <f t="shared" si="3"/>
        <v>-11</v>
      </c>
      <c r="N141" s="282">
        <f t="shared" si="3"/>
        <v>2</v>
      </c>
      <c r="O141" s="282">
        <f t="shared" si="3"/>
        <v>13</v>
      </c>
      <c r="P141" s="300">
        <f t="shared" si="3"/>
        <v>-0.60000000000000142</v>
      </c>
      <c r="Q141" s="357">
        <f t="shared" si="3"/>
        <v>9.9999999999999645e-002</v>
      </c>
      <c r="R141" s="1" t="str">
        <f t="shared" si="2"/>
        <v/>
      </c>
    </row>
    <row r="142" spans="1:21" ht="14.5" customHeight="1">
      <c r="A142" s="257"/>
      <c r="B142" s="263"/>
      <c r="C142" s="274" t="s">
        <v>118</v>
      </c>
      <c r="D142" s="280">
        <f t="shared" si="3"/>
        <v>53</v>
      </c>
      <c r="E142" s="280">
        <f t="shared" si="3"/>
        <v>-1</v>
      </c>
      <c r="F142" s="280">
        <f t="shared" si="3"/>
        <v>-15</v>
      </c>
      <c r="G142" s="280">
        <f t="shared" si="3"/>
        <v>13</v>
      </c>
      <c r="H142" s="280">
        <f t="shared" si="3"/>
        <v>52</v>
      </c>
      <c r="I142" s="298">
        <f t="shared" si="3"/>
        <v>-0.29999999999999716</v>
      </c>
      <c r="J142" s="298">
        <f t="shared" si="3"/>
        <v>0.20000000000000018</v>
      </c>
      <c r="K142" s="313">
        <f t="shared" si="3"/>
        <v>10</v>
      </c>
      <c r="L142" s="282">
        <f t="shared" si="3"/>
        <v>-16</v>
      </c>
      <c r="M142" s="282">
        <f t="shared" si="3"/>
        <v>-20</v>
      </c>
      <c r="N142" s="282">
        <f t="shared" si="3"/>
        <v>5</v>
      </c>
      <c r="O142" s="282">
        <f t="shared" si="3"/>
        <v>27</v>
      </c>
      <c r="P142" s="300">
        <f t="shared" si="3"/>
        <v>-1</v>
      </c>
      <c r="Q142" s="357">
        <f t="shared" si="3"/>
        <v>0.39999999999999991</v>
      </c>
      <c r="R142" s="1" t="str">
        <f t="shared" si="2"/>
        <v/>
      </c>
    </row>
    <row r="143" spans="1:21" ht="14.5" customHeight="1">
      <c r="A143" s="257"/>
      <c r="B143" s="12" t="s">
        <v>61</v>
      </c>
      <c r="C143" s="274" t="s">
        <v>116</v>
      </c>
      <c r="D143" s="280">
        <f t="shared" si="3"/>
        <v>52</v>
      </c>
      <c r="E143" s="280">
        <f t="shared" si="3"/>
        <v>-18</v>
      </c>
      <c r="F143" s="280">
        <f t="shared" si="3"/>
        <v>-29</v>
      </c>
      <c r="G143" s="280">
        <f t="shared" si="3"/>
        <v>11</v>
      </c>
      <c r="H143" s="280">
        <f t="shared" si="3"/>
        <v>70</v>
      </c>
      <c r="I143" s="298">
        <f t="shared" si="3"/>
        <v>-0.5</v>
      </c>
      <c r="J143" s="298">
        <f t="shared" si="3"/>
        <v>0.20000000000000018</v>
      </c>
      <c r="K143" s="313">
        <f t="shared" si="3"/>
        <v>8</v>
      </c>
      <c r="L143" s="282">
        <f t="shared" si="3"/>
        <v>-19</v>
      </c>
      <c r="M143" s="282">
        <f t="shared" si="3"/>
        <v>-20</v>
      </c>
      <c r="N143" s="282">
        <f t="shared" si="3"/>
        <v>2</v>
      </c>
      <c r="O143" s="282">
        <f t="shared" si="3"/>
        <v>20</v>
      </c>
      <c r="P143" s="300">
        <f t="shared" si="3"/>
        <v>-1</v>
      </c>
      <c r="Q143" s="357">
        <f t="shared" si="3"/>
        <v>0.20000000000000018</v>
      </c>
      <c r="R143" s="1" t="str">
        <f t="shared" si="2"/>
        <v/>
      </c>
    </row>
    <row r="144" spans="1:21" ht="14.5" customHeight="1">
      <c r="A144" s="257"/>
      <c r="B144" s="13" t="s">
        <v>62</v>
      </c>
      <c r="C144" s="274" t="s">
        <v>77</v>
      </c>
      <c r="D144" s="280">
        <f t="shared" si="3"/>
        <v>53</v>
      </c>
      <c r="E144" s="280">
        <f t="shared" si="3"/>
        <v>-27</v>
      </c>
      <c r="F144" s="280">
        <f t="shared" si="3"/>
        <v>-24</v>
      </c>
      <c r="G144" s="280">
        <f t="shared" si="3"/>
        <v>-3</v>
      </c>
      <c r="H144" s="280">
        <f t="shared" si="3"/>
        <v>85</v>
      </c>
      <c r="I144" s="298">
        <f t="shared" si="3"/>
        <v>-0.60000000000000142</v>
      </c>
      <c r="J144" s="298">
        <f t="shared" si="3"/>
        <v>0</v>
      </c>
      <c r="K144" s="313">
        <f t="shared" si="3"/>
        <v>7</v>
      </c>
      <c r="L144" s="282">
        <f t="shared" si="3"/>
        <v>-18</v>
      </c>
      <c r="M144" s="282">
        <f t="shared" si="3"/>
        <v>-20</v>
      </c>
      <c r="N144" s="282">
        <f t="shared" si="3"/>
        <v>1</v>
      </c>
      <c r="O144" s="282">
        <f t="shared" si="3"/>
        <v>22</v>
      </c>
      <c r="P144" s="300">
        <f t="shared" si="3"/>
        <v>-0.89999999999999858</v>
      </c>
      <c r="Q144" s="357">
        <f t="shared" si="3"/>
        <v>9.9999999999999645e-002</v>
      </c>
      <c r="R144" s="1" t="str">
        <f t="shared" si="2"/>
        <v/>
      </c>
    </row>
    <row r="145" spans="1:18" ht="14.5" customHeight="1">
      <c r="A145" s="257"/>
      <c r="B145" s="14"/>
      <c r="C145" s="274" t="s">
        <v>117</v>
      </c>
      <c r="D145" s="280">
        <f t="shared" si="3"/>
        <v>48</v>
      </c>
      <c r="E145" s="280">
        <f t="shared" si="3"/>
        <v>-31</v>
      </c>
      <c r="F145" s="280">
        <f t="shared" si="3"/>
        <v>-24</v>
      </c>
      <c r="G145" s="280">
        <f t="shared" si="3"/>
        <v>-6</v>
      </c>
      <c r="H145" s="280">
        <f t="shared" si="3"/>
        <v>81</v>
      </c>
      <c r="I145" s="298">
        <f t="shared" si="3"/>
        <v>-0.59999999999999432</v>
      </c>
      <c r="J145" s="298">
        <f t="shared" si="3"/>
        <v>-0.10000000000000053</v>
      </c>
      <c r="K145" s="313">
        <f t="shared" si="3"/>
        <v>5</v>
      </c>
      <c r="L145" s="282">
        <f t="shared" si="3"/>
        <v>-13</v>
      </c>
      <c r="M145" s="282">
        <f t="shared" si="3"/>
        <v>-16</v>
      </c>
      <c r="N145" s="282">
        <f t="shared" si="3"/>
        <v>3</v>
      </c>
      <c r="O145" s="282">
        <f t="shared" si="3"/>
        <v>21</v>
      </c>
      <c r="P145" s="300">
        <f t="shared" si="3"/>
        <v>-0.70000000000000284</v>
      </c>
      <c r="Q145" s="357">
        <f t="shared" si="3"/>
        <v>0.29999999999999982</v>
      </c>
      <c r="R145" s="1" t="str">
        <f t="shared" si="2"/>
        <v/>
      </c>
    </row>
    <row r="146" spans="1:18" ht="14.5" customHeight="1">
      <c r="A146" s="257"/>
      <c r="B146" s="14"/>
      <c r="C146" s="274" t="s">
        <v>118</v>
      </c>
      <c r="D146" s="280">
        <f t="shared" si="3"/>
        <v>55</v>
      </c>
      <c r="E146" s="280">
        <f t="shared" si="3"/>
        <v>23</v>
      </c>
      <c r="F146" s="280">
        <f t="shared" si="3"/>
        <v>14</v>
      </c>
      <c r="G146" s="280">
        <f t="shared" si="3"/>
        <v>9</v>
      </c>
      <c r="H146" s="280">
        <f t="shared" si="3"/>
        <v>34</v>
      </c>
      <c r="I146" s="298">
        <f t="shared" si="3"/>
        <v>-0.10000000000000142</v>
      </c>
      <c r="J146" s="298">
        <f t="shared" si="3"/>
        <v>9.9999999999999645e-002</v>
      </c>
      <c r="K146" s="313">
        <f t="shared" si="3"/>
        <v>6</v>
      </c>
      <c r="L146" s="282">
        <f t="shared" si="3"/>
        <v>-9</v>
      </c>
      <c r="M146" s="282">
        <f t="shared" si="3"/>
        <v>-11</v>
      </c>
      <c r="N146" s="282">
        <f t="shared" si="3"/>
        <v>2</v>
      </c>
      <c r="O146" s="282">
        <f t="shared" si="3"/>
        <v>15</v>
      </c>
      <c r="P146" s="300">
        <f t="shared" si="3"/>
        <v>-0.5</v>
      </c>
      <c r="Q146" s="357">
        <f t="shared" si="3"/>
        <v>0.10000000000000009</v>
      </c>
      <c r="R146" s="1" t="str">
        <f t="shared" si="2"/>
        <v/>
      </c>
    </row>
    <row r="147" spans="1:18" ht="14.5" customHeight="1">
      <c r="A147" s="257"/>
      <c r="B147" s="12" t="s">
        <v>51</v>
      </c>
      <c r="C147" s="274" t="s">
        <v>116</v>
      </c>
      <c r="D147" s="282">
        <f t="shared" si="3"/>
        <v>45</v>
      </c>
      <c r="E147" s="282">
        <f t="shared" si="3"/>
        <v>25</v>
      </c>
      <c r="F147" s="282">
        <f t="shared" si="3"/>
        <v>27</v>
      </c>
      <c r="G147" s="282">
        <f t="shared" si="3"/>
        <v>-2</v>
      </c>
      <c r="H147" s="282">
        <f t="shared" si="3"/>
        <v>24</v>
      </c>
      <c r="I147" s="300">
        <f t="shared" si="3"/>
        <v>0</v>
      </c>
      <c r="J147" s="300">
        <f t="shared" si="3"/>
        <v>0</v>
      </c>
      <c r="K147" s="313">
        <f t="shared" si="3"/>
        <v>4</v>
      </c>
      <c r="L147" s="282">
        <f t="shared" si="3"/>
        <v>-8</v>
      </c>
      <c r="M147" s="282">
        <f t="shared" si="3"/>
        <v>-12</v>
      </c>
      <c r="N147" s="282">
        <f t="shared" si="3"/>
        <v>3</v>
      </c>
      <c r="O147" s="282">
        <f t="shared" si="3"/>
        <v>17</v>
      </c>
      <c r="P147" s="300">
        <f t="shared" si="3"/>
        <v>-0.39999999999999858</v>
      </c>
      <c r="Q147" s="357">
        <f t="shared" si="3"/>
        <v>0.20000000000000018</v>
      </c>
      <c r="R147" s="1" t="str">
        <f t="shared" si="2"/>
        <v/>
      </c>
    </row>
    <row r="148" spans="1:18" ht="14.5" customHeight="1">
      <c r="A148" s="257"/>
      <c r="B148" s="13" t="s">
        <v>45</v>
      </c>
      <c r="C148" s="274" t="s">
        <v>77</v>
      </c>
      <c r="D148" s="282">
        <f t="shared" si="3"/>
        <v>49</v>
      </c>
      <c r="E148" s="282">
        <f t="shared" si="3"/>
        <v>-14</v>
      </c>
      <c r="F148" s="282">
        <f t="shared" si="3"/>
        <v>-26</v>
      </c>
      <c r="G148" s="282">
        <f t="shared" si="3"/>
        <v>13</v>
      </c>
      <c r="H148" s="282">
        <f t="shared" si="3"/>
        <v>68</v>
      </c>
      <c r="I148" s="300">
        <f t="shared" si="3"/>
        <v>-0.39999999999999858</v>
      </c>
      <c r="J148" s="300">
        <f t="shared" si="3"/>
        <v>0.19999999999999929</v>
      </c>
      <c r="K148" s="313">
        <f t="shared" si="3"/>
        <v>5</v>
      </c>
      <c r="L148" s="282">
        <f t="shared" si="3"/>
        <v>-6</v>
      </c>
      <c r="M148" s="282">
        <f t="shared" si="3"/>
        <v>-10</v>
      </c>
      <c r="N148" s="282">
        <f t="shared" si="3"/>
        <v>4</v>
      </c>
      <c r="O148" s="282">
        <f t="shared" si="3"/>
        <v>16</v>
      </c>
      <c r="P148" s="300">
        <f t="shared" si="3"/>
        <v>-0.39999999999999858</v>
      </c>
      <c r="Q148" s="357">
        <f t="shared" si="3"/>
        <v>0.30000000000000071</v>
      </c>
      <c r="R148" s="1" t="str">
        <f t="shared" si="2"/>
        <v/>
      </c>
    </row>
    <row r="149" spans="1:18" ht="14.5" customHeight="1">
      <c r="A149" s="257"/>
      <c r="C149" s="274" t="s">
        <v>117</v>
      </c>
      <c r="D149" s="282">
        <f t="shared" si="3"/>
        <v>53</v>
      </c>
      <c r="E149" s="282">
        <f t="shared" si="3"/>
        <v>-23</v>
      </c>
      <c r="F149" s="282">
        <f t="shared" si="3"/>
        <v>-52</v>
      </c>
      <c r="G149" s="282">
        <f t="shared" si="3"/>
        <v>29</v>
      </c>
      <c r="H149" s="282">
        <f t="shared" si="3"/>
        <v>80</v>
      </c>
      <c r="I149" s="300">
        <f t="shared" si="3"/>
        <v>-0.5</v>
      </c>
      <c r="J149" s="300">
        <f t="shared" si="3"/>
        <v>0.40000000000000036</v>
      </c>
      <c r="K149" s="313">
        <f t="shared" si="3"/>
        <v>7</v>
      </c>
      <c r="L149" s="282">
        <f t="shared" si="3"/>
        <v>-2</v>
      </c>
      <c r="M149" s="282">
        <f t="shared" si="3"/>
        <v>-7</v>
      </c>
      <c r="N149" s="282">
        <f t="shared" si="3"/>
        <v>6</v>
      </c>
      <c r="O149" s="282">
        <f t="shared" si="3"/>
        <v>11</v>
      </c>
      <c r="P149" s="300">
        <f t="shared" si="3"/>
        <v>-0.19999999999999574</v>
      </c>
      <c r="Q149" s="357">
        <f t="shared" si="3"/>
        <v>0.40000000000000036</v>
      </c>
      <c r="R149" s="1" t="str">
        <f t="shared" si="2"/>
        <v/>
      </c>
    </row>
    <row r="150" spans="1:18" ht="14.5" customHeight="1">
      <c r="A150" s="257"/>
      <c r="B150" s="14"/>
      <c r="C150" s="274" t="s">
        <v>118</v>
      </c>
      <c r="D150" s="282">
        <f t="shared" si="3"/>
        <v>53</v>
      </c>
      <c r="E150" s="282">
        <f t="shared" si="3"/>
        <v>-45</v>
      </c>
      <c r="F150" s="282">
        <f t="shared" si="3"/>
        <v>-84</v>
      </c>
      <c r="G150" s="282">
        <f t="shared" si="3"/>
        <v>39</v>
      </c>
      <c r="H150" s="282">
        <f t="shared" si="3"/>
        <v>101</v>
      </c>
      <c r="I150" s="300">
        <f t="shared" si="3"/>
        <v>-0.70000000000000284</v>
      </c>
      <c r="J150" s="300">
        <f t="shared" si="3"/>
        <v>0.59999999999999964</v>
      </c>
      <c r="K150" s="313">
        <f t="shared" si="3"/>
        <v>8</v>
      </c>
      <c r="L150" s="282">
        <f t="shared" si="3"/>
        <v>-5</v>
      </c>
      <c r="M150" s="282">
        <f t="shared" si="3"/>
        <v>-11</v>
      </c>
      <c r="N150" s="282">
        <f t="shared" si="3"/>
        <v>6</v>
      </c>
      <c r="O150" s="282">
        <f t="shared" si="3"/>
        <v>14</v>
      </c>
      <c r="P150" s="300">
        <f t="shared" si="3"/>
        <v>-0.39999999999999858</v>
      </c>
      <c r="Q150" s="357">
        <f t="shared" si="3"/>
        <v>0.5</v>
      </c>
      <c r="R150" s="1" t="str">
        <f t="shared" si="2"/>
        <v/>
      </c>
    </row>
    <row r="151" spans="1:18" ht="14.5" customHeight="1">
      <c r="A151" s="257"/>
      <c r="B151" s="12" t="s">
        <v>63</v>
      </c>
      <c r="C151" s="274" t="s">
        <v>116</v>
      </c>
      <c r="D151" s="282">
        <f t="shared" si="3"/>
        <v>50</v>
      </c>
      <c r="E151" s="282">
        <f t="shared" si="3"/>
        <v>-60</v>
      </c>
      <c r="F151" s="282">
        <f t="shared" si="3"/>
        <v>-93</v>
      </c>
      <c r="G151" s="282">
        <f t="shared" si="3"/>
        <v>34</v>
      </c>
      <c r="H151" s="282">
        <f t="shared" si="3"/>
        <v>112</v>
      </c>
      <c r="I151" s="300">
        <f t="shared" si="3"/>
        <v>-0.80000000000000426</v>
      </c>
      <c r="J151" s="300">
        <f t="shared" si="3"/>
        <v>0.5</v>
      </c>
      <c r="K151" s="313">
        <f t="shared" si="3"/>
        <v>4</v>
      </c>
      <c r="L151" s="282">
        <f t="shared" si="3"/>
        <v>-7</v>
      </c>
      <c r="M151" s="282">
        <f t="shared" si="3"/>
        <v>-11</v>
      </c>
      <c r="N151" s="282">
        <f t="shared" si="3"/>
        <v>5</v>
      </c>
      <c r="O151" s="282">
        <f t="shared" si="3"/>
        <v>10</v>
      </c>
      <c r="P151" s="300">
        <f t="shared" si="3"/>
        <v>-0.39999999999999858</v>
      </c>
      <c r="Q151" s="357">
        <f t="shared" si="3"/>
        <v>0.39999999999999947</v>
      </c>
      <c r="R151" s="1" t="str">
        <f t="shared" si="2"/>
        <v/>
      </c>
    </row>
    <row r="152" spans="1:18" ht="14.5" customHeight="1">
      <c r="A152" s="257"/>
      <c r="B152" s="13" t="s">
        <v>64</v>
      </c>
      <c r="C152" s="274" t="s">
        <v>77</v>
      </c>
      <c r="D152" s="282">
        <f t="shared" si="3"/>
        <v>44</v>
      </c>
      <c r="E152" s="282">
        <f t="shared" si="3"/>
        <v>-73</v>
      </c>
      <c r="F152" s="282">
        <f t="shared" si="3"/>
        <v>-102</v>
      </c>
      <c r="G152" s="282">
        <f t="shared" si="3"/>
        <v>27</v>
      </c>
      <c r="H152" s="282">
        <f t="shared" si="3"/>
        <v>116</v>
      </c>
      <c r="I152" s="300">
        <f t="shared" si="3"/>
        <v>-0.89999999999999858</v>
      </c>
      <c r="J152" s="300">
        <f t="shared" si="3"/>
        <v>0.40000000000000036</v>
      </c>
      <c r="K152" s="313">
        <f t="shared" si="3"/>
        <v>1</v>
      </c>
      <c r="L152" s="282">
        <f t="shared" si="3"/>
        <v>-13</v>
      </c>
      <c r="M152" s="282">
        <f t="shared" si="3"/>
        <v>-14</v>
      </c>
      <c r="N152" s="282">
        <f t="shared" si="3"/>
        <v>2</v>
      </c>
      <c r="O152" s="282">
        <f t="shared" si="3"/>
        <v>9</v>
      </c>
      <c r="P152" s="300">
        <f t="shared" si="3"/>
        <v>-0.5</v>
      </c>
      <c r="Q152" s="357">
        <f t="shared" si="3"/>
        <v>9.9999999999999645e-002</v>
      </c>
      <c r="R152" s="1" t="str">
        <f t="shared" si="2"/>
        <v/>
      </c>
    </row>
    <row r="153" spans="1:18" ht="14.5" customHeight="1">
      <c r="A153" s="257"/>
      <c r="C153" s="274" t="s">
        <v>117</v>
      </c>
      <c r="D153" s="282">
        <f t="shared" si="3"/>
        <v>42</v>
      </c>
      <c r="E153" s="282">
        <f t="shared" si="3"/>
        <v>-47</v>
      </c>
      <c r="F153" s="282">
        <f t="shared" si="3"/>
        <v>-65</v>
      </c>
      <c r="G153" s="282">
        <f t="shared" si="3"/>
        <v>18</v>
      </c>
      <c r="H153" s="282">
        <f t="shared" si="3"/>
        <v>90</v>
      </c>
      <c r="I153" s="300">
        <f t="shared" si="3"/>
        <v>-0.70000000000000284</v>
      </c>
      <c r="J153" s="300">
        <f t="shared" si="3"/>
        <v>0.29999999999999982</v>
      </c>
      <c r="K153" s="313">
        <f t="shared" si="3"/>
        <v>1</v>
      </c>
      <c r="L153" s="282">
        <f t="shared" si="3"/>
        <v>-19</v>
      </c>
      <c r="M153" s="282">
        <f t="shared" si="3"/>
        <v>-18</v>
      </c>
      <c r="N153" s="282">
        <f t="shared" si="3"/>
        <v>-2</v>
      </c>
      <c r="O153" s="282">
        <f t="shared" si="3"/>
        <v>19</v>
      </c>
      <c r="P153" s="300">
        <f t="shared" si="3"/>
        <v>-0.80000000000000426</v>
      </c>
      <c r="Q153" s="357">
        <f t="shared" si="3"/>
        <v>-9.9999999999999645e-002</v>
      </c>
      <c r="R153" s="1" t="str">
        <f t="shared" si="2"/>
        <v/>
      </c>
    </row>
    <row r="154" spans="1:18" ht="14.5" customHeight="1">
      <c r="A154" s="257"/>
      <c r="C154" s="274" t="s">
        <v>118</v>
      </c>
      <c r="D154" s="282">
        <f t="shared" si="3"/>
        <v>28</v>
      </c>
      <c r="E154" s="282">
        <f t="shared" si="3"/>
        <v>-70</v>
      </c>
      <c r="F154" s="282">
        <f t="shared" si="3"/>
        <v>-68</v>
      </c>
      <c r="G154" s="282">
        <f t="shared" si="3"/>
        <v>-2</v>
      </c>
      <c r="H154" s="282">
        <f t="shared" si="3"/>
        <v>98</v>
      </c>
      <c r="I154" s="300">
        <f t="shared" si="3"/>
        <v>-0.79999999999999716</v>
      </c>
      <c r="J154" s="300">
        <f t="shared" si="3"/>
        <v>0.10000000000000053</v>
      </c>
      <c r="K154" s="313">
        <f t="shared" si="3"/>
        <v>-2</v>
      </c>
      <c r="L154" s="282">
        <f t="shared" si="3"/>
        <v>-16</v>
      </c>
      <c r="M154" s="282">
        <f t="shared" si="3"/>
        <v>-14</v>
      </c>
      <c r="N154" s="282">
        <f t="shared" si="3"/>
        <v>-2</v>
      </c>
      <c r="O154" s="282">
        <f t="shared" si="3"/>
        <v>11</v>
      </c>
      <c r="P154" s="300">
        <f t="shared" si="3"/>
        <v>-0.60000000000000142</v>
      </c>
      <c r="Q154" s="357">
        <f t="shared" si="3"/>
        <v>-9.9999999999999645e-002</v>
      </c>
      <c r="R154" s="1" t="str">
        <f t="shared" si="2"/>
        <v/>
      </c>
    </row>
    <row r="155" spans="1:18" ht="14.5" customHeight="1">
      <c r="A155" s="257"/>
      <c r="B155" s="12" t="s">
        <v>5</v>
      </c>
      <c r="C155" s="274" t="s">
        <v>116</v>
      </c>
      <c r="D155" s="282">
        <f t="shared" si="3"/>
        <v>29</v>
      </c>
      <c r="E155" s="282">
        <f t="shared" si="3"/>
        <v>-46</v>
      </c>
      <c r="F155" s="282">
        <f t="shared" si="3"/>
        <v>-50</v>
      </c>
      <c r="G155" s="282">
        <f t="shared" si="3"/>
        <v>3</v>
      </c>
      <c r="H155" s="282">
        <f t="shared" si="3"/>
        <v>73</v>
      </c>
      <c r="I155" s="300">
        <f t="shared" si="3"/>
        <v>-0.59999999999999432</v>
      </c>
      <c r="J155" s="300">
        <f t="shared" si="3"/>
        <v>9.9999999999999645e-002</v>
      </c>
      <c r="K155" s="313">
        <f t="shared" si="3"/>
        <v>2</v>
      </c>
      <c r="L155" s="282">
        <f t="shared" si="3"/>
        <v>-8</v>
      </c>
      <c r="M155" s="282">
        <f t="shared" si="3"/>
        <v>-9</v>
      </c>
      <c r="N155" s="282">
        <f t="shared" si="3"/>
        <v>1</v>
      </c>
      <c r="O155" s="282">
        <f t="shared" si="3"/>
        <v>9</v>
      </c>
      <c r="P155" s="300">
        <f t="shared" si="3"/>
        <v>-0.39999999999999858</v>
      </c>
      <c r="Q155" s="357">
        <f t="shared" si="3"/>
        <v>0.10000000000000053</v>
      </c>
      <c r="R155" s="1" t="str">
        <f t="shared" si="2"/>
        <v/>
      </c>
    </row>
    <row r="156" spans="1:18" ht="14.5" customHeight="1">
      <c r="A156" s="257"/>
      <c r="B156" s="13" t="s">
        <v>21</v>
      </c>
      <c r="C156" s="274" t="s">
        <v>77</v>
      </c>
      <c r="D156" s="282">
        <f t="shared" si="3"/>
        <v>40</v>
      </c>
      <c r="E156" s="282">
        <f t="shared" si="3"/>
        <v>5</v>
      </c>
      <c r="F156" s="282">
        <f t="shared" si="3"/>
        <v>5</v>
      </c>
      <c r="G156" s="282">
        <f t="shared" si="3"/>
        <v>1</v>
      </c>
      <c r="H156" s="282">
        <f t="shared" si="3"/>
        <v>32</v>
      </c>
      <c r="I156" s="300">
        <f t="shared" si="3"/>
        <v>-0.20000000000000284</v>
      </c>
      <c r="J156" s="300">
        <f t="shared" si="3"/>
        <v>0</v>
      </c>
      <c r="K156" s="313">
        <f t="shared" si="3"/>
        <v>6</v>
      </c>
      <c r="L156" s="282">
        <f t="shared" si="3"/>
        <v>-9</v>
      </c>
      <c r="M156" s="282">
        <f t="shared" si="3"/>
        <v>-10</v>
      </c>
      <c r="N156" s="282">
        <f t="shared" si="3"/>
        <v>0</v>
      </c>
      <c r="O156" s="282">
        <f t="shared" si="3"/>
        <v>17</v>
      </c>
      <c r="P156" s="300">
        <f t="shared" si="3"/>
        <v>-0.5</v>
      </c>
      <c r="Q156" s="357">
        <f t="shared" si="3"/>
        <v>9.9999999999999645e-002</v>
      </c>
      <c r="R156" s="1" t="str">
        <f t="shared" si="2"/>
        <v/>
      </c>
    </row>
    <row r="157" spans="1:18" ht="14.5" customHeight="1">
      <c r="A157" s="257"/>
      <c r="B157" s="12"/>
      <c r="C157" s="274" t="s">
        <v>117</v>
      </c>
      <c r="D157" s="282">
        <f t="shared" si="3"/>
        <v>38</v>
      </c>
      <c r="E157" s="282">
        <f t="shared" si="3"/>
        <v>-22</v>
      </c>
      <c r="F157" s="282">
        <f t="shared" si="3"/>
        <v>-4</v>
      </c>
      <c r="G157" s="282">
        <f t="shared" si="3"/>
        <v>-19</v>
      </c>
      <c r="H157" s="282">
        <f t="shared" si="3"/>
        <v>58</v>
      </c>
      <c r="I157" s="300">
        <f t="shared" si="3"/>
        <v>-0.39999999999999858</v>
      </c>
      <c r="J157" s="300">
        <f t="shared" si="3"/>
        <v>-0.20000000000000018</v>
      </c>
      <c r="K157" s="313">
        <f t="shared" si="3"/>
        <v>5</v>
      </c>
      <c r="L157" s="282">
        <f t="shared" si="3"/>
        <v>-7</v>
      </c>
      <c r="M157" s="282">
        <f t="shared" si="3"/>
        <v>-5</v>
      </c>
      <c r="N157" s="282">
        <f t="shared" si="3"/>
        <v>-1</v>
      </c>
      <c r="O157" s="282">
        <f t="shared" si="3"/>
        <v>7</v>
      </c>
      <c r="P157" s="300">
        <f t="shared" si="3"/>
        <v>-0.39999999999999858</v>
      </c>
      <c r="Q157" s="357">
        <f t="shared" si="3"/>
        <v>-0.10000000000000053</v>
      </c>
      <c r="R157" s="1" t="str">
        <f t="shared" si="2"/>
        <v/>
      </c>
    </row>
    <row r="158" spans="1:18" ht="14.5" customHeight="1">
      <c r="A158" s="257"/>
      <c r="B158" s="264"/>
      <c r="C158" s="274" t="s">
        <v>118</v>
      </c>
      <c r="D158" s="282">
        <f t="shared" si="3"/>
        <v>35</v>
      </c>
      <c r="E158" s="282">
        <f t="shared" si="3"/>
        <v>-28</v>
      </c>
      <c r="F158" s="282">
        <f t="shared" si="3"/>
        <v>-9</v>
      </c>
      <c r="G158" s="282">
        <f t="shared" si="3"/>
        <v>-19</v>
      </c>
      <c r="H158" s="282">
        <f t="shared" si="3"/>
        <v>59</v>
      </c>
      <c r="I158" s="300">
        <f t="shared" si="3"/>
        <v>-0.39999999999999858</v>
      </c>
      <c r="J158" s="300">
        <f t="shared" si="3"/>
        <v>-0.29999999999999982</v>
      </c>
      <c r="K158" s="313">
        <f t="shared" si="3"/>
        <v>4</v>
      </c>
      <c r="L158" s="282">
        <f t="shared" si="3"/>
        <v>-7</v>
      </c>
      <c r="M158" s="282">
        <f t="shared" si="3"/>
        <v>-3</v>
      </c>
      <c r="N158" s="282">
        <f t="shared" si="3"/>
        <v>-4</v>
      </c>
      <c r="O158" s="282">
        <f t="shared" si="3"/>
        <v>8</v>
      </c>
      <c r="P158" s="300">
        <f t="shared" si="3"/>
        <v>-0.39999999999999858</v>
      </c>
      <c r="Q158" s="357">
        <f t="shared" si="3"/>
        <v>-0.30000000000000071</v>
      </c>
      <c r="R158" s="1" t="str">
        <f t="shared" si="2"/>
        <v/>
      </c>
    </row>
    <row r="159" spans="1:18" ht="14.5" customHeight="1">
      <c r="A159" s="257"/>
      <c r="B159" s="12" t="s">
        <v>50</v>
      </c>
      <c r="C159" s="274" t="s">
        <v>116</v>
      </c>
      <c r="D159" s="282">
        <f t="shared" si="3"/>
        <v>41</v>
      </c>
      <c r="E159" s="282">
        <f t="shared" si="3"/>
        <v>-19</v>
      </c>
      <c r="F159" s="282">
        <f t="shared" si="3"/>
        <v>15</v>
      </c>
      <c r="G159" s="282">
        <f t="shared" si="3"/>
        <v>-34</v>
      </c>
      <c r="H159" s="282">
        <f t="shared" si="3"/>
        <v>55</v>
      </c>
      <c r="I159" s="300">
        <f t="shared" si="3"/>
        <v>-0.40000000000000568</v>
      </c>
      <c r="J159" s="300">
        <f t="shared" si="3"/>
        <v>-0.5</v>
      </c>
      <c r="K159" s="313">
        <f t="shared" si="3"/>
        <v>7</v>
      </c>
      <c r="L159" s="282">
        <f t="shared" si="3"/>
        <v>-9</v>
      </c>
      <c r="M159" s="282">
        <f t="shared" si="3"/>
        <v>-4</v>
      </c>
      <c r="N159" s="282">
        <f t="shared" si="3"/>
        <v>-6</v>
      </c>
      <c r="O159" s="282">
        <f t="shared" si="3"/>
        <v>19</v>
      </c>
      <c r="P159" s="300">
        <f t="shared" si="3"/>
        <v>-0.5</v>
      </c>
      <c r="Q159" s="357">
        <f t="shared" si="3"/>
        <v>-0.40000000000000036</v>
      </c>
      <c r="R159" s="1" t="str">
        <f t="shared" si="2"/>
        <v/>
      </c>
    </row>
    <row r="160" spans="1:18" ht="14.5" customHeight="1">
      <c r="A160" s="257"/>
      <c r="B160" s="13" t="s">
        <v>65</v>
      </c>
      <c r="C160" s="274" t="s">
        <v>77</v>
      </c>
      <c r="D160" s="282">
        <f t="shared" si="3"/>
        <v>32</v>
      </c>
      <c r="E160" s="282">
        <f t="shared" si="3"/>
        <v>-39</v>
      </c>
      <c r="F160" s="282">
        <f t="shared" si="3"/>
        <v>13</v>
      </c>
      <c r="G160" s="282">
        <f t="shared" si="3"/>
        <v>-52</v>
      </c>
      <c r="H160" s="282">
        <f t="shared" si="3"/>
        <v>72</v>
      </c>
      <c r="I160" s="300">
        <f t="shared" si="3"/>
        <v>-0.5</v>
      </c>
      <c r="J160" s="300">
        <f t="shared" si="3"/>
        <v>-0.70000000000000018</v>
      </c>
      <c r="K160" s="313">
        <f t="shared" si="3"/>
        <v>4</v>
      </c>
      <c r="L160" s="282">
        <f t="shared" si="3"/>
        <v>-6</v>
      </c>
      <c r="M160" s="282">
        <f t="shared" si="3"/>
        <v>-3</v>
      </c>
      <c r="N160" s="282">
        <f t="shared" si="3"/>
        <v>-4</v>
      </c>
      <c r="O160" s="282">
        <f t="shared" si="3"/>
        <v>12</v>
      </c>
      <c r="P160" s="300">
        <f t="shared" si="3"/>
        <v>-0.39999999999999858</v>
      </c>
      <c r="Q160" s="357">
        <f t="shared" si="3"/>
        <v>-0.29999999999999982</v>
      </c>
      <c r="R160" s="1" t="str">
        <f t="shared" si="2"/>
        <v/>
      </c>
    </row>
    <row r="161" spans="1:18" ht="14.5" customHeight="1">
      <c r="A161" s="257"/>
      <c r="B161" s="14"/>
      <c r="C161" s="274" t="s">
        <v>117</v>
      </c>
      <c r="D161" s="282">
        <f t="shared" si="3"/>
        <v>18</v>
      </c>
      <c r="E161" s="282">
        <f t="shared" si="3"/>
        <v>-10</v>
      </c>
      <c r="F161" s="282">
        <f t="shared" si="3"/>
        <v>17</v>
      </c>
      <c r="G161" s="282">
        <f t="shared" si="3"/>
        <v>-26</v>
      </c>
      <c r="H161" s="282">
        <f t="shared" si="3"/>
        <v>25</v>
      </c>
      <c r="I161" s="300">
        <f t="shared" si="3"/>
        <v>-0.20000000000000284</v>
      </c>
      <c r="J161" s="300">
        <f t="shared" si="3"/>
        <v>-0.39999999999999947</v>
      </c>
      <c r="K161" s="313">
        <f t="shared" si="3"/>
        <v>1</v>
      </c>
      <c r="L161" s="282">
        <f t="shared" si="3"/>
        <v>-3</v>
      </c>
      <c r="M161" s="282">
        <f t="shared" si="3"/>
        <v>-2</v>
      </c>
      <c r="N161" s="282">
        <f t="shared" si="3"/>
        <v>-2</v>
      </c>
      <c r="O161" s="282">
        <f t="shared" si="3"/>
        <v>10</v>
      </c>
      <c r="P161" s="300">
        <f t="shared" si="3"/>
        <v>-0.19999999999999574</v>
      </c>
      <c r="Q161" s="357">
        <f t="shared" si="3"/>
        <v>-9.9999999999999645e-002</v>
      </c>
      <c r="R161" s="1" t="str">
        <f t="shared" si="2"/>
        <v/>
      </c>
    </row>
    <row r="162" spans="1:18" ht="14.5" customHeight="1">
      <c r="A162" s="257"/>
      <c r="B162" s="12"/>
      <c r="C162" s="274" t="s">
        <v>118</v>
      </c>
      <c r="D162" s="282">
        <f t="shared" si="3"/>
        <v>22</v>
      </c>
      <c r="E162" s="282">
        <f t="shared" si="3"/>
        <v>-30</v>
      </c>
      <c r="F162" s="282">
        <f t="shared" si="3"/>
        <v>4</v>
      </c>
      <c r="G162" s="282">
        <f t="shared" si="3"/>
        <v>-35</v>
      </c>
      <c r="H162" s="282">
        <f t="shared" si="3"/>
        <v>52</v>
      </c>
      <c r="I162" s="300">
        <f t="shared" si="3"/>
        <v>-0.39999999999999858</v>
      </c>
      <c r="J162" s="300">
        <f t="shared" si="3"/>
        <v>-0.5</v>
      </c>
      <c r="K162" s="313">
        <f t="shared" si="3"/>
        <v>1</v>
      </c>
      <c r="L162" s="282">
        <f t="shared" si="3"/>
        <v>-9</v>
      </c>
      <c r="M162" s="282">
        <f t="shared" si="3"/>
        <v>-7</v>
      </c>
      <c r="N162" s="282">
        <f t="shared" si="3"/>
        <v>-2</v>
      </c>
      <c r="O162" s="282">
        <f t="shared" si="3"/>
        <v>16</v>
      </c>
      <c r="P162" s="300">
        <f t="shared" si="3"/>
        <v>-0.29999999999999716</v>
      </c>
      <c r="Q162" s="357">
        <f t="shared" si="3"/>
        <v>-9.9999999999999645e-002</v>
      </c>
      <c r="R162" s="1" t="str">
        <f t="shared" si="2"/>
        <v/>
      </c>
    </row>
    <row r="163" spans="1:18" ht="14.5" customHeight="1">
      <c r="A163" s="257"/>
      <c r="B163" s="12" t="s">
        <v>35</v>
      </c>
      <c r="C163" s="274" t="s">
        <v>116</v>
      </c>
      <c r="D163" s="282">
        <f t="shared" si="3"/>
        <v>20</v>
      </c>
      <c r="E163" s="282">
        <f t="shared" si="3"/>
        <v>-11</v>
      </c>
      <c r="F163" s="282">
        <f t="shared" si="3"/>
        <v>12</v>
      </c>
      <c r="G163" s="282">
        <f t="shared" si="3"/>
        <v>-24</v>
      </c>
      <c r="H163" s="282">
        <f t="shared" si="3"/>
        <v>31</v>
      </c>
      <c r="I163" s="300">
        <f t="shared" si="3"/>
        <v>-0.19999999999999574</v>
      </c>
      <c r="J163" s="300">
        <f t="shared" si="3"/>
        <v>-0.29999999999999982</v>
      </c>
      <c r="K163" s="313">
        <f t="shared" si="3"/>
        <v>2</v>
      </c>
      <c r="L163" s="282">
        <f t="shared" si="3"/>
        <v>-8</v>
      </c>
      <c r="M163" s="282">
        <f t="shared" si="3"/>
        <v>-3</v>
      </c>
      <c r="N163" s="282">
        <f t="shared" si="3"/>
        <v>-5</v>
      </c>
      <c r="O163" s="282">
        <f t="shared" si="3"/>
        <v>8</v>
      </c>
      <c r="P163" s="300">
        <f t="shared" si="3"/>
        <v>-0.39999999999999858</v>
      </c>
      <c r="Q163" s="357">
        <f t="shared" si="3"/>
        <v>-0.29999999999999982</v>
      </c>
      <c r="R163" s="1" t="str">
        <f t="shared" si="2"/>
        <v/>
      </c>
    </row>
    <row r="164" spans="1:18" ht="14.5" customHeight="1">
      <c r="A164" s="257"/>
      <c r="B164" s="13" t="s">
        <v>39</v>
      </c>
      <c r="C164" s="274" t="s">
        <v>77</v>
      </c>
      <c r="D164" s="282">
        <f t="shared" si="3"/>
        <v>10</v>
      </c>
      <c r="E164" s="282">
        <f t="shared" si="3"/>
        <v>8</v>
      </c>
      <c r="F164" s="282">
        <f t="shared" si="3"/>
        <v>30</v>
      </c>
      <c r="G164" s="282">
        <f t="shared" si="3"/>
        <v>-22</v>
      </c>
      <c r="H164" s="282">
        <f t="shared" si="3"/>
        <v>3</v>
      </c>
      <c r="I164" s="300">
        <f t="shared" si="3"/>
        <v>0</v>
      </c>
      <c r="J164" s="300">
        <f t="shared" si="3"/>
        <v>-0.29999999999999982</v>
      </c>
      <c r="K164" s="313">
        <f t="shared" si="3"/>
        <v>1</v>
      </c>
      <c r="L164" s="282">
        <f t="shared" si="3"/>
        <v>-6</v>
      </c>
      <c r="M164" s="282">
        <f t="shared" si="3"/>
        <v>2</v>
      </c>
      <c r="N164" s="282">
        <f t="shared" si="3"/>
        <v>-7</v>
      </c>
      <c r="O164" s="282">
        <f t="shared" si="3"/>
        <v>7</v>
      </c>
      <c r="P164" s="300">
        <f t="shared" si="3"/>
        <v>-0.20000000000000284</v>
      </c>
      <c r="Q164" s="357">
        <f t="shared" si="3"/>
        <v>-0.39999999999999991</v>
      </c>
      <c r="R164" s="1" t="str">
        <f t="shared" si="2"/>
        <v/>
      </c>
    </row>
    <row r="165" spans="1:18" ht="14.5" customHeight="1">
      <c r="A165" s="257"/>
      <c r="B165" s="14"/>
      <c r="C165" s="274" t="s">
        <v>117</v>
      </c>
      <c r="D165" s="282">
        <f t="shared" si="3"/>
        <v>20</v>
      </c>
      <c r="E165" s="282">
        <f t="shared" si="3"/>
        <v>10</v>
      </c>
      <c r="F165" s="282">
        <f t="shared" si="3"/>
        <v>38</v>
      </c>
      <c r="G165" s="282">
        <f t="shared" si="3"/>
        <v>-28</v>
      </c>
      <c r="H165" s="282">
        <f t="shared" si="3"/>
        <v>13</v>
      </c>
      <c r="I165" s="300">
        <f t="shared" si="3"/>
        <v>0</v>
      </c>
      <c r="J165" s="300">
        <f t="shared" si="3"/>
        <v>-0.40000000000000036</v>
      </c>
      <c r="K165" s="313">
        <f t="shared" si="3"/>
        <v>3</v>
      </c>
      <c r="L165" s="282">
        <f t="shared" si="3"/>
        <v>-1</v>
      </c>
      <c r="M165" s="282">
        <f t="shared" si="3"/>
        <v>6</v>
      </c>
      <c r="N165" s="282">
        <f t="shared" si="3"/>
        <v>-7</v>
      </c>
      <c r="O165" s="282">
        <f t="shared" si="3"/>
        <v>3</v>
      </c>
      <c r="P165" s="300">
        <f t="shared" si="3"/>
        <v>-0.10000000000000142</v>
      </c>
      <c r="Q165" s="357">
        <f t="shared" si="3"/>
        <v>-0.5</v>
      </c>
      <c r="R165" s="1" t="str">
        <f t="shared" si="2"/>
        <v/>
      </c>
    </row>
    <row r="166" spans="1:18" ht="14.5" customHeight="1">
      <c r="A166" s="257"/>
      <c r="B166" s="14"/>
      <c r="C166" s="274" t="s">
        <v>118</v>
      </c>
      <c r="D166" s="282">
        <f t="shared" si="3"/>
        <v>20</v>
      </c>
      <c r="E166" s="282">
        <f t="shared" si="3"/>
        <v>28</v>
      </c>
      <c r="F166" s="282">
        <f t="shared" si="3"/>
        <v>32</v>
      </c>
      <c r="G166" s="282">
        <f t="shared" si="3"/>
        <v>-3</v>
      </c>
      <c r="H166" s="282">
        <f t="shared" si="3"/>
        <v>-6</v>
      </c>
      <c r="I166" s="300">
        <f t="shared" si="3"/>
        <v>9.9999999999994316e-002</v>
      </c>
      <c r="J166" s="300">
        <f t="shared" si="3"/>
        <v>-0.10000000000000053</v>
      </c>
      <c r="K166" s="313">
        <f t="shared" si="3"/>
        <v>2</v>
      </c>
      <c r="L166" s="282">
        <f t="shared" si="3"/>
        <v>11</v>
      </c>
      <c r="M166" s="282">
        <f t="shared" si="3"/>
        <v>14</v>
      </c>
      <c r="N166" s="282">
        <f t="shared" si="3"/>
        <v>-3</v>
      </c>
      <c r="O166" s="282">
        <f t="shared" si="3"/>
        <v>-11</v>
      </c>
      <c r="P166" s="300">
        <f t="shared" si="3"/>
        <v>0.39999999999999858</v>
      </c>
      <c r="Q166" s="357">
        <f t="shared" si="3"/>
        <v>-0.20000000000000018</v>
      </c>
      <c r="R166" s="1" t="str">
        <f t="shared" si="2"/>
        <v/>
      </c>
    </row>
    <row r="167" spans="1:18" ht="14.5" customHeight="1">
      <c r="A167" s="257"/>
      <c r="B167" s="12" t="s">
        <v>66</v>
      </c>
      <c r="C167" s="274" t="s">
        <v>116</v>
      </c>
      <c r="D167" s="282">
        <f t="shared" si="3"/>
        <v>17</v>
      </c>
      <c r="E167" s="282">
        <f t="shared" si="3"/>
        <v>19</v>
      </c>
      <c r="F167" s="282">
        <f t="shared" si="3"/>
        <v>39</v>
      </c>
      <c r="G167" s="282">
        <f t="shared" si="3"/>
        <v>-19</v>
      </c>
      <c r="H167" s="282">
        <f t="shared" si="3"/>
        <v>4</v>
      </c>
      <c r="I167" s="300">
        <f t="shared" si="3"/>
        <v>0</v>
      </c>
      <c r="J167" s="300">
        <f t="shared" si="3"/>
        <v>-0.29999999999999982</v>
      </c>
      <c r="K167" s="313">
        <f t="shared" si="3"/>
        <v>1</v>
      </c>
      <c r="L167" s="282">
        <f t="shared" si="3"/>
        <v>7</v>
      </c>
      <c r="M167" s="282">
        <f t="shared" si="3"/>
        <v>9</v>
      </c>
      <c r="N167" s="282">
        <f t="shared" si="3"/>
        <v>-3</v>
      </c>
      <c r="O167" s="282">
        <f t="shared" si="3"/>
        <v>-3</v>
      </c>
      <c r="P167" s="300">
        <f t="shared" si="3"/>
        <v>0.29999999999999716</v>
      </c>
      <c r="Q167" s="357">
        <f t="shared" si="3"/>
        <v>-0.20000000000000018</v>
      </c>
      <c r="R167" s="1" t="str">
        <f t="shared" si="2"/>
        <v/>
      </c>
    </row>
    <row r="168" spans="1:18" ht="14.5" customHeight="1">
      <c r="A168" s="257"/>
      <c r="B168" s="13" t="s">
        <v>0</v>
      </c>
      <c r="C168" s="274" t="s">
        <v>77</v>
      </c>
      <c r="D168" s="282">
        <f t="shared" si="3"/>
        <v>20</v>
      </c>
      <c r="E168" s="282">
        <f t="shared" si="3"/>
        <v>3</v>
      </c>
      <c r="F168" s="282">
        <f t="shared" si="3"/>
        <v>21</v>
      </c>
      <c r="G168" s="282">
        <f t="shared" si="3"/>
        <v>-19</v>
      </c>
      <c r="H168" s="282">
        <f t="shared" si="3"/>
        <v>23</v>
      </c>
      <c r="I168" s="300">
        <f t="shared" si="3"/>
        <v>-0.10000000000000142</v>
      </c>
      <c r="J168" s="300">
        <f t="shared" si="3"/>
        <v>-0.29999999999999982</v>
      </c>
      <c r="K168" s="313">
        <f t="shared" si="3"/>
        <v>2</v>
      </c>
      <c r="L168" s="282">
        <f t="shared" si="3"/>
        <v>12</v>
      </c>
      <c r="M168" s="282">
        <f t="shared" si="3"/>
        <v>16</v>
      </c>
      <c r="N168" s="282">
        <f t="shared" si="3"/>
        <v>-4</v>
      </c>
      <c r="O168" s="282">
        <f t="shared" si="3"/>
        <v>-9</v>
      </c>
      <c r="P168" s="300">
        <f t="shared" si="3"/>
        <v>0.39999999999999858</v>
      </c>
      <c r="Q168" s="357">
        <f t="shared" si="3"/>
        <v>-0.29999999999999982</v>
      </c>
      <c r="R168" s="1" t="str">
        <f t="shared" si="2"/>
        <v/>
      </c>
    </row>
    <row r="169" spans="1:18" ht="14.5" customHeight="1">
      <c r="A169" s="257"/>
      <c r="C169" s="274" t="s">
        <v>117</v>
      </c>
      <c r="D169" s="282">
        <f t="shared" si="3"/>
        <v>24</v>
      </c>
      <c r="E169" s="282">
        <f t="shared" si="3"/>
        <v>4</v>
      </c>
      <c r="F169" s="282">
        <f t="shared" si="3"/>
        <v>16</v>
      </c>
      <c r="G169" s="282">
        <f t="shared" si="3"/>
        <v>-13</v>
      </c>
      <c r="H169" s="282">
        <f t="shared" si="3"/>
        <v>23</v>
      </c>
      <c r="I169" s="300">
        <f t="shared" si="3"/>
        <v>-0.10000000000000142</v>
      </c>
      <c r="J169" s="300">
        <f t="shared" si="3"/>
        <v>-0.20000000000000018</v>
      </c>
      <c r="K169" s="313">
        <f t="shared" si="3"/>
        <v>1</v>
      </c>
      <c r="L169" s="282">
        <f t="shared" si="3"/>
        <v>10</v>
      </c>
      <c r="M169" s="282">
        <f t="shared" si="3"/>
        <v>14</v>
      </c>
      <c r="N169" s="282">
        <f t="shared" si="3"/>
        <v>-4</v>
      </c>
      <c r="O169" s="282">
        <f t="shared" si="3"/>
        <v>-8</v>
      </c>
      <c r="P169" s="300">
        <f t="shared" si="3"/>
        <v>0.39999999999999858</v>
      </c>
      <c r="Q169" s="357">
        <f t="shared" si="3"/>
        <v>-0.30000000000000027</v>
      </c>
      <c r="R169" s="1" t="str">
        <f t="shared" si="2"/>
        <v/>
      </c>
    </row>
    <row r="170" spans="1:18" ht="14.5" customHeight="1">
      <c r="A170" s="257"/>
      <c r="B170" s="10"/>
      <c r="C170" s="274" t="s">
        <v>118</v>
      </c>
      <c r="D170" s="282">
        <f t="shared" si="3"/>
        <v>25</v>
      </c>
      <c r="E170" s="282">
        <f t="shared" si="3"/>
        <v>26</v>
      </c>
      <c r="F170" s="282">
        <f t="shared" si="3"/>
        <v>51</v>
      </c>
      <c r="G170" s="282">
        <f t="shared" si="3"/>
        <v>-26</v>
      </c>
      <c r="H170" s="282">
        <f t="shared" si="3"/>
        <v>1</v>
      </c>
      <c r="I170" s="300">
        <f t="shared" si="3"/>
        <v>0.10000000000000142</v>
      </c>
      <c r="J170" s="300">
        <f t="shared" si="3"/>
        <v>-0.39999999999999991</v>
      </c>
      <c r="K170" s="313">
        <f t="shared" si="3"/>
        <v>2</v>
      </c>
      <c r="L170" s="282">
        <f t="shared" si="3"/>
        <v>1</v>
      </c>
      <c r="M170" s="282">
        <f t="shared" si="3"/>
        <v>7</v>
      </c>
      <c r="N170" s="282">
        <f t="shared" si="3"/>
        <v>-7</v>
      </c>
      <c r="O170" s="282">
        <f t="shared" si="3"/>
        <v>1</v>
      </c>
      <c r="P170" s="300">
        <f t="shared" si="3"/>
        <v>-0.10000000000000142</v>
      </c>
      <c r="Q170" s="357">
        <f t="shared" si="3"/>
        <v>-0.5</v>
      </c>
      <c r="R170" s="1" t="str">
        <f t="shared" si="2"/>
        <v/>
      </c>
    </row>
    <row r="171" spans="1:18" ht="14.5" customHeight="1">
      <c r="A171" s="257"/>
      <c r="B171" s="12" t="s">
        <v>68</v>
      </c>
      <c r="C171" s="274" t="s">
        <v>116</v>
      </c>
      <c r="D171" s="282">
        <f t="shared" si="3"/>
        <v>32</v>
      </c>
      <c r="E171" s="282">
        <f t="shared" si="3"/>
        <v>20</v>
      </c>
      <c r="F171" s="282">
        <f t="shared" si="3"/>
        <v>34</v>
      </c>
      <c r="G171" s="282">
        <f t="shared" si="3"/>
        <v>-14</v>
      </c>
      <c r="H171" s="282">
        <f t="shared" si="3"/>
        <v>12</v>
      </c>
      <c r="I171" s="300">
        <f t="shared" si="3"/>
        <v>0</v>
      </c>
      <c r="J171" s="300">
        <f t="shared" si="3"/>
        <v>-0.30000000000000071</v>
      </c>
      <c r="K171" s="313">
        <f t="shared" si="3"/>
        <v>0</v>
      </c>
      <c r="L171" s="282">
        <f t="shared" si="3"/>
        <v>2</v>
      </c>
      <c r="M171" s="282">
        <f t="shared" si="3"/>
        <v>7</v>
      </c>
      <c r="N171" s="282">
        <f t="shared" si="3"/>
        <v>-4</v>
      </c>
      <c r="O171" s="282">
        <f t="shared" si="3"/>
        <v>-3</v>
      </c>
      <c r="P171" s="300">
        <f t="shared" si="3"/>
        <v>0</v>
      </c>
      <c r="Q171" s="357">
        <f t="shared" si="3"/>
        <v>-0.29999999999999982</v>
      </c>
      <c r="R171" s="1" t="str">
        <f t="shared" si="2"/>
        <v/>
      </c>
    </row>
    <row r="172" spans="1:18" ht="14.5" customHeight="1">
      <c r="A172" s="257"/>
      <c r="B172" s="13" t="s">
        <v>58</v>
      </c>
      <c r="C172" s="274" t="s">
        <v>77</v>
      </c>
      <c r="D172" s="282">
        <f t="shared" si="3"/>
        <v>37</v>
      </c>
      <c r="E172" s="282">
        <f t="shared" si="3"/>
        <v>43</v>
      </c>
      <c r="F172" s="282">
        <f t="shared" si="3"/>
        <v>67</v>
      </c>
      <c r="G172" s="282">
        <f t="shared" si="3"/>
        <v>-24</v>
      </c>
      <c r="H172" s="282">
        <f t="shared" si="3"/>
        <v>-6</v>
      </c>
      <c r="I172" s="300">
        <f t="shared" si="3"/>
        <v>0.20000000000000284</v>
      </c>
      <c r="J172" s="300">
        <f t="shared" si="3"/>
        <v>-0.40000000000000036</v>
      </c>
      <c r="K172" s="313">
        <f t="shared" si="3"/>
        <v>1</v>
      </c>
      <c r="L172" s="282">
        <f t="shared" si="3"/>
        <v>-1</v>
      </c>
      <c r="M172" s="282">
        <f t="shared" si="3"/>
        <v>1</v>
      </c>
      <c r="N172" s="282">
        <f t="shared" si="3"/>
        <v>-3</v>
      </c>
      <c r="O172" s="282">
        <f t="shared" si="3"/>
        <v>2</v>
      </c>
      <c r="P172" s="300">
        <f t="shared" si="3"/>
        <v>-9.9999999999994316e-002</v>
      </c>
      <c r="Q172" s="357">
        <f t="shared" si="3"/>
        <v>-0.20000000000000018</v>
      </c>
      <c r="R172" s="1" t="str">
        <f t="shared" si="2"/>
        <v/>
      </c>
    </row>
    <row r="173" spans="1:18" ht="14.5" customHeight="1">
      <c r="A173" s="257"/>
      <c r="C173" s="274" t="s">
        <v>117</v>
      </c>
      <c r="D173" s="282">
        <f t="shared" si="3"/>
        <v>36</v>
      </c>
      <c r="E173" s="282">
        <f t="shared" si="3"/>
        <v>0</v>
      </c>
      <c r="F173" s="282">
        <f t="shared" si="3"/>
        <v>23</v>
      </c>
      <c r="G173" s="282">
        <f t="shared" si="3"/>
        <v>-23</v>
      </c>
      <c r="H173" s="282">
        <f t="shared" si="3"/>
        <v>37</v>
      </c>
      <c r="I173" s="300">
        <f t="shared" si="3"/>
        <v>-0.19999999999999574</v>
      </c>
      <c r="J173" s="300">
        <f t="shared" si="3"/>
        <v>-0.39999999999999947</v>
      </c>
      <c r="K173" s="313">
        <f t="shared" si="3"/>
        <v>1</v>
      </c>
      <c r="L173" s="282">
        <f t="shared" si="3"/>
        <v>-10</v>
      </c>
      <c r="M173" s="282">
        <f t="shared" si="3"/>
        <v>-10</v>
      </c>
      <c r="N173" s="282">
        <f t="shared" si="3"/>
        <v>1</v>
      </c>
      <c r="O173" s="282">
        <f t="shared" si="3"/>
        <v>12</v>
      </c>
      <c r="P173" s="300">
        <f t="shared" si="3"/>
        <v>-0.39999999999999858</v>
      </c>
      <c r="Q173" s="357">
        <f t="shared" si="3"/>
        <v>0.10000000000000009</v>
      </c>
      <c r="R173" s="1" t="str">
        <f t="shared" si="2"/>
        <v/>
      </c>
    </row>
    <row r="174" spans="1:18" ht="14.5" customHeight="1">
      <c r="A174" s="257"/>
      <c r="C174" s="274" t="s">
        <v>118</v>
      </c>
      <c r="D174" s="282">
        <f t="shared" si="3"/>
        <v>33</v>
      </c>
      <c r="E174" s="282">
        <f t="shared" si="3"/>
        <v>13</v>
      </c>
      <c r="F174" s="282">
        <f t="shared" si="3"/>
        <v>25</v>
      </c>
      <c r="G174" s="282">
        <f t="shared" si="3"/>
        <v>-12</v>
      </c>
      <c r="H174" s="282">
        <f t="shared" si="3"/>
        <v>22</v>
      </c>
      <c r="I174" s="300">
        <f t="shared" si="3"/>
        <v>-0.10000000000000142</v>
      </c>
      <c r="J174" s="300">
        <f t="shared" si="3"/>
        <v>-0.19999999999999973</v>
      </c>
      <c r="K174" s="313">
        <f t="shared" si="3"/>
        <v>1</v>
      </c>
      <c r="L174" s="282">
        <f t="shared" si="3"/>
        <v>-13</v>
      </c>
      <c r="M174" s="282">
        <f t="shared" si="3"/>
        <v>-15</v>
      </c>
      <c r="N174" s="282">
        <f t="shared" si="3"/>
        <v>3</v>
      </c>
      <c r="O174" s="282">
        <f t="shared" si="3"/>
        <v>15</v>
      </c>
      <c r="P174" s="300">
        <f t="shared" si="3"/>
        <v>-0.5</v>
      </c>
      <c r="Q174" s="357">
        <f t="shared" si="3"/>
        <v>0.20000000000000018</v>
      </c>
      <c r="R174" s="1" t="str">
        <f t="shared" si="2"/>
        <v/>
      </c>
    </row>
    <row r="175" spans="1:18" ht="14.5" customHeight="1">
      <c r="A175" s="257"/>
      <c r="B175" s="12" t="s">
        <v>47</v>
      </c>
      <c r="C175" s="274" t="s">
        <v>116</v>
      </c>
      <c r="D175" s="282">
        <f t="shared" si="3"/>
        <v>24</v>
      </c>
      <c r="E175" s="282">
        <f t="shared" si="3"/>
        <v>5</v>
      </c>
      <c r="F175" s="282">
        <f t="shared" si="3"/>
        <v>13</v>
      </c>
      <c r="G175" s="282">
        <f t="shared" si="3"/>
        <v>-9</v>
      </c>
      <c r="H175" s="282">
        <f t="shared" si="3"/>
        <v>22</v>
      </c>
      <c r="I175" s="300">
        <f t="shared" si="3"/>
        <v>0</v>
      </c>
      <c r="J175" s="300">
        <f t="shared" si="3"/>
        <v>-9.9999999999999645e-002</v>
      </c>
      <c r="K175" s="313">
        <f t="shared" si="3"/>
        <v>3</v>
      </c>
      <c r="L175" s="282">
        <f t="shared" si="3"/>
        <v>-12</v>
      </c>
      <c r="M175" s="282">
        <f t="shared" si="3"/>
        <v>-15</v>
      </c>
      <c r="N175" s="282">
        <f t="shared" si="3"/>
        <v>2</v>
      </c>
      <c r="O175" s="282">
        <f t="shared" si="3"/>
        <v>16</v>
      </c>
      <c r="P175" s="300">
        <f t="shared" si="3"/>
        <v>-0.5</v>
      </c>
      <c r="Q175" s="357">
        <f t="shared" si="3"/>
        <v>0.20000000000000018</v>
      </c>
      <c r="R175" s="1" t="str">
        <f t="shared" si="2"/>
        <v/>
      </c>
    </row>
    <row r="176" spans="1:18" ht="14.5" customHeight="1">
      <c r="A176" s="257"/>
      <c r="B176" s="13" t="s">
        <v>69</v>
      </c>
      <c r="C176" s="274" t="s">
        <v>77</v>
      </c>
      <c r="D176" s="282">
        <f t="shared" si="3"/>
        <v>18</v>
      </c>
      <c r="E176" s="282">
        <f t="shared" si="3"/>
        <v>-4</v>
      </c>
      <c r="F176" s="282">
        <f t="shared" si="3"/>
        <v>-18</v>
      </c>
      <c r="G176" s="282">
        <f t="shared" si="3"/>
        <v>14</v>
      </c>
      <c r="H176" s="282">
        <f t="shared" si="3"/>
        <v>23</v>
      </c>
      <c r="I176" s="300">
        <f t="shared" si="3"/>
        <v>-0.10000000000000142</v>
      </c>
      <c r="J176" s="300">
        <f t="shared" si="3"/>
        <v>0.20000000000000018</v>
      </c>
      <c r="K176" s="313">
        <f t="shared" si="3"/>
        <v>1</v>
      </c>
      <c r="L176" s="282">
        <f t="shared" si="3"/>
        <v>-12</v>
      </c>
      <c r="M176" s="282">
        <f t="shared" si="3"/>
        <v>-16</v>
      </c>
      <c r="N176" s="282">
        <f t="shared" si="3"/>
        <v>5</v>
      </c>
      <c r="O176" s="282">
        <f t="shared" si="3"/>
        <v>13</v>
      </c>
      <c r="P176" s="300">
        <f t="shared" si="3"/>
        <v>-0.5</v>
      </c>
      <c r="Q176" s="357">
        <f t="shared" si="3"/>
        <v>0.30000000000000027</v>
      </c>
      <c r="R176" s="1" t="str">
        <f t="shared" si="2"/>
        <v/>
      </c>
    </row>
    <row r="177" spans="1:18" ht="14.5" customHeight="1">
      <c r="A177" s="257"/>
      <c r="B177" s="12"/>
      <c r="C177" s="274" t="s">
        <v>117</v>
      </c>
      <c r="D177" s="282">
        <f t="shared" si="3"/>
        <v>17</v>
      </c>
      <c r="E177" s="282">
        <f t="shared" si="3"/>
        <v>-18</v>
      </c>
      <c r="F177" s="282">
        <f t="shared" si="3"/>
        <v>-34</v>
      </c>
      <c r="G177" s="282">
        <f t="shared" si="3"/>
        <v>16</v>
      </c>
      <c r="H177" s="282">
        <f t="shared" si="3"/>
        <v>36</v>
      </c>
      <c r="I177" s="300">
        <f t="shared" si="3"/>
        <v>-0.30000000000000426</v>
      </c>
      <c r="J177" s="300">
        <f t="shared" si="3"/>
        <v>0.29999999999999982</v>
      </c>
      <c r="K177" s="313">
        <f t="shared" si="3"/>
        <v>1</v>
      </c>
      <c r="L177" s="282">
        <f t="shared" si="3"/>
        <v>-9</v>
      </c>
      <c r="M177" s="282">
        <f t="shared" si="3"/>
        <v>-13</v>
      </c>
      <c r="N177" s="282">
        <f t="shared" si="3"/>
        <v>3</v>
      </c>
      <c r="O177" s="282">
        <f t="shared" si="3"/>
        <v>9</v>
      </c>
      <c r="P177" s="300">
        <f t="shared" si="3"/>
        <v>-0.39999999999999858</v>
      </c>
      <c r="Q177" s="357">
        <f t="shared" si="3"/>
        <v>0.29999999999999982</v>
      </c>
      <c r="R177" s="1" t="str">
        <f t="shared" si="2"/>
        <v/>
      </c>
    </row>
    <row r="178" spans="1:18" ht="14.5" customHeight="1">
      <c r="A178" s="257"/>
      <c r="C178" s="274" t="s">
        <v>118</v>
      </c>
      <c r="D178" s="282">
        <f t="shared" si="3"/>
        <v>11</v>
      </c>
      <c r="E178" s="282">
        <f t="shared" si="3"/>
        <v>-30</v>
      </c>
      <c r="F178" s="282">
        <f t="shared" si="3"/>
        <v>-41</v>
      </c>
      <c r="G178" s="282">
        <f t="shared" si="3"/>
        <v>12</v>
      </c>
      <c r="H178" s="282">
        <f t="shared" si="3"/>
        <v>44</v>
      </c>
      <c r="I178" s="300">
        <f t="shared" si="3"/>
        <v>-0.29999999999999716</v>
      </c>
      <c r="J178" s="300">
        <f t="shared" si="3"/>
        <v>0.19999999999999973</v>
      </c>
      <c r="K178" s="313">
        <f t="shared" si="3"/>
        <v>-1</v>
      </c>
      <c r="L178" s="282">
        <f t="shared" si="3"/>
        <v>-6</v>
      </c>
      <c r="M178" s="282">
        <f t="shared" si="3"/>
        <v>-10</v>
      </c>
      <c r="N178" s="282">
        <f t="shared" si="3"/>
        <v>4</v>
      </c>
      <c r="O178" s="282">
        <f t="shared" si="3"/>
        <v>6</v>
      </c>
      <c r="P178" s="300">
        <f t="shared" si="3"/>
        <v>-0.19999999999999574</v>
      </c>
      <c r="Q178" s="357">
        <f t="shared" si="3"/>
        <v>0.29999999999999982</v>
      </c>
      <c r="R178" s="1" t="str">
        <f t="shared" si="2"/>
        <v/>
      </c>
    </row>
    <row r="179" spans="1:18" ht="14.5" customHeight="1">
      <c r="A179" s="257"/>
      <c r="B179" s="12" t="s">
        <v>3</v>
      </c>
      <c r="C179" s="274" t="s">
        <v>116</v>
      </c>
      <c r="D179" s="282">
        <f t="shared" si="3"/>
        <v>9</v>
      </c>
      <c r="E179" s="282">
        <f t="shared" si="3"/>
        <v>-1</v>
      </c>
      <c r="F179" s="282">
        <f t="shared" si="3"/>
        <v>-42</v>
      </c>
      <c r="G179" s="282">
        <f t="shared" si="3"/>
        <v>42</v>
      </c>
      <c r="H179" s="282">
        <f t="shared" si="3"/>
        <v>12</v>
      </c>
      <c r="I179" s="300">
        <f t="shared" si="3"/>
        <v>-0.10000000000000142</v>
      </c>
      <c r="J179" s="300">
        <f t="shared" si="3"/>
        <v>0.59999999999999964</v>
      </c>
      <c r="K179" s="313">
        <f t="shared" si="3"/>
        <v>-2</v>
      </c>
      <c r="L179" s="282">
        <f t="shared" si="3"/>
        <v>-2</v>
      </c>
      <c r="M179" s="282">
        <f t="shared" si="3"/>
        <v>-10</v>
      </c>
      <c r="N179" s="282">
        <f t="shared" si="3"/>
        <v>9</v>
      </c>
      <c r="O179" s="282">
        <f t="shared" si="3"/>
        <v>-2</v>
      </c>
      <c r="P179" s="300">
        <f t="shared" si="3"/>
        <v>-0.10000000000000142</v>
      </c>
      <c r="Q179" s="357">
        <f t="shared" si="3"/>
        <v>0.59999999999999964</v>
      </c>
      <c r="R179" s="1" t="str">
        <f t="shared" si="2"/>
        <v/>
      </c>
    </row>
    <row r="180" spans="1:18" ht="14.5" customHeight="1">
      <c r="A180" s="257"/>
      <c r="B180" s="13" t="s">
        <v>26</v>
      </c>
      <c r="C180" s="274" t="s">
        <v>77</v>
      </c>
      <c r="D180" s="282">
        <f t="shared" si="3"/>
        <v>13</v>
      </c>
      <c r="E180" s="282">
        <f t="shared" si="3"/>
        <v>-47</v>
      </c>
      <c r="F180" s="282">
        <f t="shared" si="3"/>
        <v>-125</v>
      </c>
      <c r="G180" s="282">
        <f t="shared" si="3"/>
        <v>78</v>
      </c>
      <c r="H180" s="282">
        <f t="shared" si="3"/>
        <v>61</v>
      </c>
      <c r="I180" s="300">
        <f t="shared" si="3"/>
        <v>-0.60000000000000142</v>
      </c>
      <c r="J180" s="300">
        <f t="shared" si="3"/>
        <v>1.2000000000000002</v>
      </c>
      <c r="K180" s="313">
        <f t="shared" si="3"/>
        <v>-1</v>
      </c>
      <c r="L180" s="282">
        <f t="shared" si="3"/>
        <v>0</v>
      </c>
      <c r="M180" s="282">
        <f t="shared" si="3"/>
        <v>-10</v>
      </c>
      <c r="N180" s="282">
        <f t="shared" si="3"/>
        <v>9</v>
      </c>
      <c r="O180" s="282">
        <f t="shared" si="3"/>
        <v>-1</v>
      </c>
      <c r="P180" s="300">
        <f t="shared" si="3"/>
        <v>0</v>
      </c>
      <c r="Q180" s="357">
        <f t="shared" si="3"/>
        <v>0.59999999999999964</v>
      </c>
      <c r="R180" s="1" t="str">
        <f t="shared" si="2"/>
        <v/>
      </c>
    </row>
    <row r="181" spans="1:18" ht="14.5" customHeight="1">
      <c r="A181" s="257"/>
      <c r="B181" s="10"/>
      <c r="C181" s="274" t="s">
        <v>117</v>
      </c>
      <c r="D181" s="282">
        <f t="shared" si="3"/>
        <v>11</v>
      </c>
      <c r="E181" s="282">
        <f t="shared" si="3"/>
        <v>-12</v>
      </c>
      <c r="F181" s="282">
        <f t="shared" si="3"/>
        <v>-107</v>
      </c>
      <c r="G181" s="282">
        <f t="shared" si="3"/>
        <v>96</v>
      </c>
      <c r="H181" s="282">
        <f t="shared" si="3"/>
        <v>25</v>
      </c>
      <c r="I181" s="300">
        <f t="shared" si="3"/>
        <v>-9.9999999999994316e-002</v>
      </c>
      <c r="J181" s="300">
        <f t="shared" si="3"/>
        <v>1.4000000000000004</v>
      </c>
      <c r="K181" s="313">
        <f t="shared" si="3"/>
        <v>-1</v>
      </c>
      <c r="L181" s="282">
        <f t="shared" si="3"/>
        <v>1</v>
      </c>
      <c r="M181" s="282">
        <f t="shared" si="3"/>
        <v>-8</v>
      </c>
      <c r="N181" s="282">
        <f t="shared" si="3"/>
        <v>9</v>
      </c>
      <c r="O181" s="282">
        <f t="shared" si="3"/>
        <v>-3</v>
      </c>
      <c r="P181" s="300">
        <f t="shared" si="3"/>
        <v>9.9999999999994316e-002</v>
      </c>
      <c r="Q181" s="357">
        <f t="shared" si="3"/>
        <v>0.60000000000000053</v>
      </c>
      <c r="R181" s="1" t="str">
        <f t="shared" si="2"/>
        <v/>
      </c>
    </row>
    <row r="182" spans="1:18" ht="14.5" customHeight="1">
      <c r="A182" s="257"/>
      <c r="B182" s="12"/>
      <c r="C182" s="274" t="s">
        <v>118</v>
      </c>
      <c r="D182" s="282">
        <f t="shared" si="3"/>
        <v>13</v>
      </c>
      <c r="E182" s="282">
        <f t="shared" si="3"/>
        <v>-41</v>
      </c>
      <c r="F182" s="282">
        <f t="shared" si="3"/>
        <v>-112</v>
      </c>
      <c r="G182" s="282">
        <f t="shared" si="3"/>
        <v>71</v>
      </c>
      <c r="H182" s="282">
        <f t="shared" si="3"/>
        <v>55</v>
      </c>
      <c r="I182" s="300">
        <f t="shared" si="3"/>
        <v>-0.5</v>
      </c>
      <c r="J182" s="300">
        <f t="shared" si="3"/>
        <v>1.1000000000000001</v>
      </c>
      <c r="K182" s="313">
        <f t="shared" si="3"/>
        <v>0</v>
      </c>
      <c r="L182" s="282">
        <f t="shared" si="3"/>
        <v>-1</v>
      </c>
      <c r="M182" s="282">
        <f t="shared" si="3"/>
        <v>-9</v>
      </c>
      <c r="N182" s="282">
        <f t="shared" si="3"/>
        <v>8</v>
      </c>
      <c r="O182" s="282">
        <f t="shared" si="3"/>
        <v>1</v>
      </c>
      <c r="P182" s="300">
        <f t="shared" si="3"/>
        <v>-0.10000000000000142</v>
      </c>
      <c r="Q182" s="357">
        <f t="shared" si="3"/>
        <v>0.60000000000000053</v>
      </c>
      <c r="R182" s="1" t="str">
        <f t="shared" si="2"/>
        <v/>
      </c>
    </row>
    <row r="183" spans="1:18" ht="14.5" customHeight="1">
      <c r="A183" s="257"/>
      <c r="B183" s="12" t="s">
        <v>43</v>
      </c>
      <c r="C183" s="274" t="s">
        <v>116</v>
      </c>
      <c r="D183" s="282">
        <f t="shared" si="3"/>
        <v>11</v>
      </c>
      <c r="E183" s="282">
        <f t="shared" si="3"/>
        <v>-29</v>
      </c>
      <c r="F183" s="282">
        <f t="shared" si="3"/>
        <v>-57</v>
      </c>
      <c r="G183" s="282">
        <f t="shared" si="3"/>
        <v>28</v>
      </c>
      <c r="H183" s="282">
        <f t="shared" si="3"/>
        <v>37</v>
      </c>
      <c r="I183" s="300">
        <f t="shared" si="3"/>
        <v>-0.29999999999999716</v>
      </c>
      <c r="J183" s="300">
        <f t="shared" si="3"/>
        <v>0.5</v>
      </c>
      <c r="K183" s="313">
        <f t="shared" si="3"/>
        <v>-1</v>
      </c>
      <c r="L183" s="282">
        <f t="shared" si="3"/>
        <v>-5</v>
      </c>
      <c r="M183" s="282">
        <f t="shared" si="3"/>
        <v>-6</v>
      </c>
      <c r="N183" s="282">
        <f t="shared" si="3"/>
        <v>1</v>
      </c>
      <c r="O183" s="282">
        <f t="shared" si="3"/>
        <v>6</v>
      </c>
      <c r="P183" s="300">
        <f t="shared" si="3"/>
        <v>-0.10000000000000142</v>
      </c>
      <c r="Q183" s="357">
        <f t="shared" si="3"/>
        <v>0.10000000000000053</v>
      </c>
      <c r="R183" s="1" t="str">
        <f t="shared" si="2"/>
        <v/>
      </c>
    </row>
    <row r="184" spans="1:18" ht="14.5" customHeight="1">
      <c r="A184" s="257"/>
      <c r="B184" s="13" t="s">
        <v>54</v>
      </c>
      <c r="C184" s="274" t="s">
        <v>77</v>
      </c>
      <c r="D184" s="282">
        <f t="shared" si="3"/>
        <v>9</v>
      </c>
      <c r="E184" s="282">
        <f t="shared" si="3"/>
        <v>-31</v>
      </c>
      <c r="F184" s="282">
        <f t="shared" si="3"/>
        <v>-33</v>
      </c>
      <c r="G184" s="282">
        <f t="shared" si="3"/>
        <v>2</v>
      </c>
      <c r="H184" s="282">
        <f t="shared" si="3"/>
        <v>37</v>
      </c>
      <c r="I184" s="300">
        <f t="shared" si="3"/>
        <v>-0.29999999999999716</v>
      </c>
      <c r="J184" s="300">
        <f t="shared" si="3"/>
        <v>9.9999999999999645e-002</v>
      </c>
      <c r="K184" s="313">
        <f t="shared" si="3"/>
        <v>-1</v>
      </c>
      <c r="L184" s="282">
        <f t="shared" si="3"/>
        <v>-9</v>
      </c>
      <c r="M184" s="282">
        <f t="shared" si="3"/>
        <v>-6</v>
      </c>
      <c r="N184" s="282">
        <f t="shared" si="3"/>
        <v>-2</v>
      </c>
      <c r="O184" s="282">
        <f t="shared" si="3"/>
        <v>8</v>
      </c>
      <c r="P184" s="300">
        <f t="shared" si="3"/>
        <v>-0.30000000000000426</v>
      </c>
      <c r="Q184" s="357">
        <f t="shared" si="3"/>
        <v>-9.9999999999999645e-002</v>
      </c>
      <c r="R184" s="1" t="str">
        <f t="shared" si="2"/>
        <v/>
      </c>
    </row>
    <row r="185" spans="1:18" ht="14.5" customHeight="1">
      <c r="A185" s="257"/>
      <c r="B185" s="10"/>
      <c r="C185" s="274" t="s">
        <v>117</v>
      </c>
      <c r="D185" s="282">
        <f t="shared" si="3"/>
        <v>9</v>
      </c>
      <c r="E185" s="282">
        <f t="shared" si="3"/>
        <v>-18</v>
      </c>
      <c r="F185" s="282">
        <f t="shared" si="3"/>
        <v>6</v>
      </c>
      <c r="G185" s="282">
        <f t="shared" si="3"/>
        <v>-25</v>
      </c>
      <c r="H185" s="282">
        <f t="shared" si="3"/>
        <v>25</v>
      </c>
      <c r="I185" s="300">
        <f t="shared" si="3"/>
        <v>-0.30000000000000426</v>
      </c>
      <c r="J185" s="300">
        <f t="shared" si="3"/>
        <v>-0.30000000000000071</v>
      </c>
      <c r="K185" s="313">
        <f t="shared" si="3"/>
        <v>-1</v>
      </c>
      <c r="L185" s="282">
        <f t="shared" si="3"/>
        <v>-12</v>
      </c>
      <c r="M185" s="282">
        <f t="shared" si="3"/>
        <v>-6</v>
      </c>
      <c r="N185" s="282">
        <f t="shared" si="3"/>
        <v>-5</v>
      </c>
      <c r="O185" s="282">
        <f t="shared" si="3"/>
        <v>11</v>
      </c>
      <c r="P185" s="300">
        <f t="shared" si="3"/>
        <v>-0.5</v>
      </c>
      <c r="Q185" s="357">
        <f t="shared" si="3"/>
        <v>-0.30000000000000071</v>
      </c>
      <c r="R185" s="1" t="str">
        <f t="shared" si="2"/>
        <v/>
      </c>
    </row>
    <row r="186" spans="1:18" ht="14.5" customHeight="1">
      <c r="A186" s="257"/>
      <c r="B186" s="10"/>
      <c r="C186" s="274" t="s">
        <v>118</v>
      </c>
      <c r="D186" s="282">
        <f t="shared" si="3"/>
        <v>12</v>
      </c>
      <c r="E186" s="282">
        <f t="shared" si="3"/>
        <v>1</v>
      </c>
      <c r="F186" s="282">
        <f t="shared" si="3"/>
        <v>14</v>
      </c>
      <c r="G186" s="282">
        <f t="shared" si="3"/>
        <v>-14</v>
      </c>
      <c r="H186" s="282">
        <f t="shared" si="3"/>
        <v>7</v>
      </c>
      <c r="I186" s="300">
        <f t="shared" si="3"/>
        <v>0</v>
      </c>
      <c r="J186" s="300">
        <f t="shared" si="3"/>
        <v>-0.20000000000000018</v>
      </c>
      <c r="K186" s="313">
        <f t="shared" si="3"/>
        <v>0</v>
      </c>
      <c r="L186" s="282">
        <f t="shared" si="3"/>
        <v>-12</v>
      </c>
      <c r="M186" s="282">
        <f t="shared" si="3"/>
        <v>-4</v>
      </c>
      <c r="N186" s="282">
        <f t="shared" si="3"/>
        <v>-8</v>
      </c>
      <c r="O186" s="282">
        <f t="shared" si="3"/>
        <v>10</v>
      </c>
      <c r="P186" s="300">
        <f t="shared" si="3"/>
        <v>-0.5</v>
      </c>
      <c r="Q186" s="357">
        <f t="shared" si="3"/>
        <v>-0.50000000000000044</v>
      </c>
      <c r="R186" s="1" t="str">
        <f t="shared" si="2"/>
        <v/>
      </c>
    </row>
    <row r="187" spans="1:18" ht="14.5" customHeight="1">
      <c r="A187" s="257"/>
      <c r="B187" s="12" t="s">
        <v>70</v>
      </c>
      <c r="C187" s="274" t="s">
        <v>116</v>
      </c>
      <c r="D187" s="282">
        <f t="shared" si="3"/>
        <v>25</v>
      </c>
      <c r="E187" s="282">
        <f t="shared" si="3"/>
        <v>1</v>
      </c>
      <c r="F187" s="282">
        <f t="shared" si="3"/>
        <v>21</v>
      </c>
      <c r="G187" s="282">
        <f t="shared" si="3"/>
        <v>-21</v>
      </c>
      <c r="H187" s="282">
        <f t="shared" si="3"/>
        <v>25</v>
      </c>
      <c r="I187" s="300">
        <f t="shared" si="3"/>
        <v>-0.20000000000000284</v>
      </c>
      <c r="J187" s="300">
        <f t="shared" si="3"/>
        <v>-0.29999999999999982</v>
      </c>
      <c r="K187" s="313">
        <f t="shared" si="3"/>
        <v>0</v>
      </c>
      <c r="L187" s="282">
        <f t="shared" si="3"/>
        <v>-16</v>
      </c>
      <c r="M187" s="282">
        <f t="shared" si="3"/>
        <v>-8</v>
      </c>
      <c r="N187" s="282">
        <f t="shared" si="3"/>
        <v>-8</v>
      </c>
      <c r="O187" s="282">
        <f t="shared" si="3"/>
        <v>16</v>
      </c>
      <c r="P187" s="300">
        <f t="shared" si="3"/>
        <v>-0.69999999999999574</v>
      </c>
      <c r="Q187" s="357">
        <f t="shared" si="3"/>
        <v>-0.50000000000000044</v>
      </c>
      <c r="R187" s="1" t="str">
        <f t="shared" si="2"/>
        <v/>
      </c>
    </row>
    <row r="188" spans="1:18" ht="14.5" customHeight="1">
      <c r="A188" s="257"/>
      <c r="B188" s="13" t="s">
        <v>7</v>
      </c>
      <c r="C188" s="274" t="s">
        <v>77</v>
      </c>
      <c r="D188" s="282">
        <f t="shared" si="3"/>
        <v>21</v>
      </c>
      <c r="E188" s="282">
        <f t="shared" si="3"/>
        <v>-29</v>
      </c>
      <c r="F188" s="282">
        <f t="shared" si="3"/>
        <v>3</v>
      </c>
      <c r="G188" s="282">
        <f t="shared" si="3"/>
        <v>-31</v>
      </c>
      <c r="H188" s="282">
        <f t="shared" si="3"/>
        <v>53</v>
      </c>
      <c r="I188" s="300">
        <f t="shared" si="3"/>
        <v>-0.39999999999999858</v>
      </c>
      <c r="J188" s="300">
        <f t="shared" si="3"/>
        <v>-0.5</v>
      </c>
      <c r="K188" s="313">
        <f t="shared" si="3"/>
        <v>0</v>
      </c>
      <c r="L188" s="282">
        <f t="shared" si="3"/>
        <v>-19</v>
      </c>
      <c r="M188" s="282">
        <f t="shared" si="3"/>
        <v>-9</v>
      </c>
      <c r="N188" s="282">
        <f t="shared" si="3"/>
        <v>-10</v>
      </c>
      <c r="O188" s="282">
        <f t="shared" si="3"/>
        <v>19</v>
      </c>
      <c r="P188" s="300">
        <f t="shared" si="3"/>
        <v>-0.79999999999999716</v>
      </c>
      <c r="Q188" s="357">
        <f t="shared" si="3"/>
        <v>-0.60000000000000009</v>
      </c>
      <c r="R188" s="1" t="str">
        <f t="shared" si="2"/>
        <v/>
      </c>
    </row>
    <row r="189" spans="1:18" ht="14.5" customHeight="1">
      <c r="A189" s="257"/>
      <c r="C189" s="274" t="s">
        <v>117</v>
      </c>
      <c r="D189" s="282">
        <f t="shared" si="3"/>
        <v>5</v>
      </c>
      <c r="E189" s="282">
        <f t="shared" si="3"/>
        <v>-63</v>
      </c>
      <c r="F189" s="282">
        <f t="shared" si="3"/>
        <v>-19</v>
      </c>
      <c r="G189" s="282">
        <f t="shared" si="3"/>
        <v>-42</v>
      </c>
      <c r="H189" s="282">
        <f t="shared" si="3"/>
        <v>70</v>
      </c>
      <c r="I189" s="300">
        <f t="shared" si="3"/>
        <v>-0.60000000000000142</v>
      </c>
      <c r="J189" s="300">
        <f t="shared" si="3"/>
        <v>-0.59999999999999964</v>
      </c>
      <c r="K189" s="313">
        <f t="shared" si="3"/>
        <v>-1</v>
      </c>
      <c r="L189" s="282">
        <f t="shared" si="3"/>
        <v>-13</v>
      </c>
      <c r="M189" s="282">
        <f t="shared" si="3"/>
        <v>-6</v>
      </c>
      <c r="N189" s="282">
        <f t="shared" si="3"/>
        <v>-8</v>
      </c>
      <c r="O189" s="282">
        <f t="shared" si="3"/>
        <v>12</v>
      </c>
      <c r="P189" s="300">
        <f t="shared" si="3"/>
        <v>-0.5</v>
      </c>
      <c r="Q189" s="357">
        <f t="shared" si="3"/>
        <v>-0.59999999999999964</v>
      </c>
      <c r="R189" s="1" t="str">
        <f t="shared" si="2"/>
        <v/>
      </c>
    </row>
    <row r="190" spans="1:18" ht="14.5" customHeight="1">
      <c r="A190" s="257"/>
      <c r="B190" s="10"/>
      <c r="C190" s="274" t="s">
        <v>118</v>
      </c>
      <c r="D190" s="282">
        <f t="shared" si="3"/>
        <v>3</v>
      </c>
      <c r="E190" s="282">
        <f t="shared" si="3"/>
        <v>-32</v>
      </c>
      <c r="F190" s="282">
        <f t="shared" si="3"/>
        <v>3</v>
      </c>
      <c r="G190" s="282">
        <f t="shared" si="3"/>
        <v>-36</v>
      </c>
      <c r="H190" s="282">
        <f t="shared" si="3"/>
        <v>41</v>
      </c>
      <c r="I190" s="300">
        <f t="shared" si="3"/>
        <v>-0.29999999999999716</v>
      </c>
      <c r="J190" s="300">
        <f t="shared" si="3"/>
        <v>-0.5</v>
      </c>
      <c r="K190" s="313">
        <f t="shared" si="3"/>
        <v>-1</v>
      </c>
      <c r="L190" s="282">
        <f t="shared" si="3"/>
        <v>-11</v>
      </c>
      <c r="M190" s="282">
        <f t="shared" si="3"/>
        <v>-5</v>
      </c>
      <c r="N190" s="282">
        <f t="shared" si="3"/>
        <v>-5</v>
      </c>
      <c r="O190" s="282">
        <f t="shared" si="3"/>
        <v>11</v>
      </c>
      <c r="P190" s="300">
        <f t="shared" si="3"/>
        <v>-0.39999999999999858</v>
      </c>
      <c r="Q190" s="357">
        <f t="shared" si="3"/>
        <v>-0.39999999999999991</v>
      </c>
      <c r="R190" s="1" t="str">
        <f t="shared" si="2"/>
        <v/>
      </c>
    </row>
    <row r="191" spans="1:18" ht="14.5" customHeight="1">
      <c r="A191" s="257"/>
      <c r="B191" s="12" t="s">
        <v>71</v>
      </c>
      <c r="C191" s="274" t="s">
        <v>116</v>
      </c>
      <c r="D191" s="282">
        <f t="shared" si="3"/>
        <v>-9</v>
      </c>
      <c r="E191" s="282">
        <f t="shared" si="3"/>
        <v>-48</v>
      </c>
      <c r="F191" s="282">
        <f t="shared" si="3"/>
        <v>-32</v>
      </c>
      <c r="G191" s="282">
        <f t="shared" si="3"/>
        <v>-16</v>
      </c>
      <c r="H191" s="282">
        <f t="shared" si="3"/>
        <v>43</v>
      </c>
      <c r="I191" s="300">
        <f t="shared" si="3"/>
        <v>-0.29999999999999716</v>
      </c>
      <c r="J191" s="300">
        <f t="shared" si="3"/>
        <v>-0.29999999999999982</v>
      </c>
      <c r="K191" s="313">
        <f t="shared" si="3"/>
        <v>-1</v>
      </c>
      <c r="L191" s="282">
        <f t="shared" si="3"/>
        <v>-8</v>
      </c>
      <c r="M191" s="282">
        <f t="shared" si="3"/>
        <v>-6</v>
      </c>
      <c r="N191" s="282">
        <f t="shared" si="3"/>
        <v>-2</v>
      </c>
      <c r="O191" s="282">
        <f t="shared" si="3"/>
        <v>5</v>
      </c>
      <c r="P191" s="300">
        <f t="shared" si="3"/>
        <v>-0.30000000000000426</v>
      </c>
      <c r="Q191" s="357">
        <f t="shared" si="3"/>
        <v>-0.19999999999999973</v>
      </c>
      <c r="R191" s="1" t="str">
        <f t="shared" si="2"/>
        <v/>
      </c>
    </row>
    <row r="192" spans="1:18" ht="14.5" customHeight="1">
      <c r="A192" s="257"/>
      <c r="B192" s="13" t="s">
        <v>72</v>
      </c>
      <c r="C192" s="274" t="s">
        <v>77</v>
      </c>
      <c r="D192" s="282">
        <f t="shared" si="3"/>
        <v>-14</v>
      </c>
      <c r="E192" s="282">
        <f t="shared" si="3"/>
        <v>-35</v>
      </c>
      <c r="F192" s="282">
        <f t="shared" si="3"/>
        <v>-16</v>
      </c>
      <c r="G192" s="282">
        <f t="shared" si="3"/>
        <v>-19</v>
      </c>
      <c r="H192" s="282">
        <f t="shared" si="3"/>
        <v>20</v>
      </c>
      <c r="I192" s="300">
        <f t="shared" si="3"/>
        <v>-0.20000000000000284</v>
      </c>
      <c r="J192" s="300">
        <f t="shared" si="3"/>
        <v>-0.20000000000000018</v>
      </c>
      <c r="K192" s="313">
        <f t="shared" si="3"/>
        <v>-2</v>
      </c>
      <c r="L192" s="282">
        <f t="shared" si="3"/>
        <v>-3</v>
      </c>
      <c r="M192" s="282">
        <f t="shared" si="3"/>
        <v>-3</v>
      </c>
      <c r="N192" s="282">
        <f t="shared" si="3"/>
        <v>0</v>
      </c>
      <c r="O192" s="282">
        <f t="shared" si="3"/>
        <v>0</v>
      </c>
      <c r="P192" s="300">
        <f t="shared" si="3"/>
        <v>0</v>
      </c>
      <c r="Q192" s="357">
        <f t="shared" si="3"/>
        <v>0</v>
      </c>
      <c r="R192" s="1" t="str">
        <f t="shared" si="2"/>
        <v/>
      </c>
    </row>
    <row r="193" spans="1:18" ht="14.5" customHeight="1">
      <c r="A193" s="257"/>
      <c r="C193" s="274" t="s">
        <v>117</v>
      </c>
      <c r="D193" s="282">
        <f t="shared" si="3"/>
        <v>-1</v>
      </c>
      <c r="E193" s="282">
        <f t="shared" si="3"/>
        <v>-16</v>
      </c>
      <c r="F193" s="282">
        <f t="shared" si="3"/>
        <v>-3</v>
      </c>
      <c r="G193" s="282">
        <f t="shared" si="3"/>
        <v>-15</v>
      </c>
      <c r="H193" s="282">
        <f t="shared" si="3"/>
        <v>17</v>
      </c>
      <c r="I193" s="300">
        <f t="shared" si="3"/>
        <v>-9.9999999999994316e-002</v>
      </c>
      <c r="J193" s="300">
        <f t="shared" si="3"/>
        <v>-0.20000000000000018</v>
      </c>
      <c r="K193" s="313">
        <f t="shared" si="3"/>
        <v>-1</v>
      </c>
      <c r="L193" s="282">
        <f t="shared" si="3"/>
        <v>2</v>
      </c>
      <c r="M193" s="282">
        <f t="shared" si="3"/>
        <v>1</v>
      </c>
      <c r="N193" s="282">
        <f t="shared" si="3"/>
        <v>1</v>
      </c>
      <c r="O193" s="282">
        <f t="shared" si="3"/>
        <v>-1</v>
      </c>
      <c r="P193" s="300">
        <f t="shared" si="3"/>
        <v>0.10000000000000142</v>
      </c>
      <c r="Q193" s="357">
        <f t="shared" si="3"/>
        <v>0.10000000000000009</v>
      </c>
      <c r="R193" s="1" t="str">
        <f t="shared" si="2"/>
        <v/>
      </c>
    </row>
    <row r="194" spans="1:18" ht="14.5" customHeight="1">
      <c r="A194" s="257"/>
      <c r="B194" s="264"/>
      <c r="C194" s="274" t="s">
        <v>118</v>
      </c>
      <c r="D194" s="282">
        <f t="shared" si="3"/>
        <v>-3</v>
      </c>
      <c r="E194" s="282">
        <f t="shared" si="3"/>
        <v>-25</v>
      </c>
      <c r="F194" s="282">
        <f t="shared" si="3"/>
        <v>-5</v>
      </c>
      <c r="G194" s="282">
        <f t="shared" si="3"/>
        <v>-19</v>
      </c>
      <c r="H194" s="282">
        <f t="shared" si="3"/>
        <v>19</v>
      </c>
      <c r="I194" s="300">
        <f t="shared" si="3"/>
        <v>-0.20000000000000284</v>
      </c>
      <c r="J194" s="300">
        <f t="shared" si="3"/>
        <v>-0.29999999999999982</v>
      </c>
      <c r="K194" s="313">
        <f t="shared" si="3"/>
        <v>-2</v>
      </c>
      <c r="L194" s="282">
        <f t="shared" si="3"/>
        <v>3</v>
      </c>
      <c r="M194" s="282">
        <f t="shared" si="3"/>
        <v>1</v>
      </c>
      <c r="N194" s="282">
        <f t="shared" si="3"/>
        <v>1</v>
      </c>
      <c r="O194" s="282">
        <f t="shared" si="3"/>
        <v>-5</v>
      </c>
      <c r="P194" s="300">
        <f t="shared" si="3"/>
        <v>0.19999999999999574</v>
      </c>
      <c r="Q194" s="357">
        <f t="shared" si="3"/>
        <v>0.10000000000000009</v>
      </c>
      <c r="R194" s="1" t="str">
        <f t="shared" si="2"/>
        <v/>
      </c>
    </row>
    <row r="195" spans="1:18" ht="14.5" customHeight="1">
      <c r="A195" s="257"/>
      <c r="B195" s="12" t="s">
        <v>14</v>
      </c>
      <c r="C195" s="274" t="s">
        <v>116</v>
      </c>
      <c r="D195" s="282">
        <f t="shared" si="3"/>
        <v>-9</v>
      </c>
      <c r="E195" s="282">
        <f t="shared" si="3"/>
        <v>8</v>
      </c>
      <c r="F195" s="282">
        <f t="shared" si="3"/>
        <v>27</v>
      </c>
      <c r="G195" s="282">
        <f t="shared" si="3"/>
        <v>-19</v>
      </c>
      <c r="H195" s="282">
        <f t="shared" si="3"/>
        <v>-20</v>
      </c>
      <c r="I195" s="300">
        <f t="shared" si="3"/>
        <v>9.9999999999994316e-002</v>
      </c>
      <c r="J195" s="300">
        <f t="shared" si="3"/>
        <v>-0.20000000000000018</v>
      </c>
      <c r="K195" s="313">
        <f t="shared" si="3"/>
        <v>-3</v>
      </c>
      <c r="L195" s="282">
        <f t="shared" si="3"/>
        <v>7</v>
      </c>
      <c r="M195" s="282">
        <f t="shared" si="3"/>
        <v>6</v>
      </c>
      <c r="N195" s="282">
        <f t="shared" si="3"/>
        <v>2</v>
      </c>
      <c r="O195" s="282">
        <f t="shared" si="3"/>
        <v>-10</v>
      </c>
      <c r="P195" s="300">
        <f t="shared" si="3"/>
        <v>0.40000000000000568</v>
      </c>
      <c r="Q195" s="357">
        <f t="shared" si="3"/>
        <v>0.19999999999999973</v>
      </c>
      <c r="R195" s="1" t="str">
        <f t="shared" si="2"/>
        <v/>
      </c>
    </row>
    <row r="196" spans="1:18" ht="14.5" customHeight="1">
      <c r="A196" s="257"/>
      <c r="B196" s="13" t="s">
        <v>42</v>
      </c>
      <c r="C196" s="274" t="s">
        <v>77</v>
      </c>
      <c r="D196" s="282">
        <f t="shared" si="3"/>
        <v>-1</v>
      </c>
      <c r="E196" s="282">
        <f t="shared" si="3"/>
        <v>19</v>
      </c>
      <c r="F196" s="282">
        <f t="shared" si="3"/>
        <v>41</v>
      </c>
      <c r="G196" s="282">
        <f t="shared" si="3"/>
        <v>-22</v>
      </c>
      <c r="H196" s="282">
        <f t="shared" si="3"/>
        <v>-23</v>
      </c>
      <c r="I196" s="300">
        <f t="shared" si="3"/>
        <v>0.20000000000000284</v>
      </c>
      <c r="J196" s="300">
        <f t="shared" si="3"/>
        <v>-0.39999999999999947</v>
      </c>
      <c r="K196" s="313">
        <f t="shared" si="3"/>
        <v>-2</v>
      </c>
      <c r="L196" s="282">
        <f t="shared" si="3"/>
        <v>7</v>
      </c>
      <c r="M196" s="282">
        <f t="shared" si="3"/>
        <v>4</v>
      </c>
      <c r="N196" s="282">
        <f t="shared" si="3"/>
        <v>3</v>
      </c>
      <c r="O196" s="282">
        <f t="shared" si="3"/>
        <v>-10</v>
      </c>
      <c r="P196" s="300">
        <f t="shared" si="3"/>
        <v>0.29999999999999716</v>
      </c>
      <c r="Q196" s="357">
        <f t="shared" si="3"/>
        <v>0.19999999999999973</v>
      </c>
      <c r="R196" s="1" t="str">
        <f t="shared" si="2"/>
        <v/>
      </c>
    </row>
    <row r="197" spans="1:18" ht="14.5" customHeight="1">
      <c r="A197" s="257"/>
      <c r="B197" s="12"/>
      <c r="C197" s="274" t="s">
        <v>117</v>
      </c>
      <c r="D197" s="282">
        <f t="shared" si="3"/>
        <v>-2</v>
      </c>
      <c r="E197" s="282">
        <f t="shared" si="3"/>
        <v>24</v>
      </c>
      <c r="F197" s="282">
        <f t="shared" si="3"/>
        <v>43</v>
      </c>
      <c r="G197" s="282">
        <f t="shared" si="3"/>
        <v>-18</v>
      </c>
      <c r="H197" s="282">
        <f t="shared" si="3"/>
        <v>-29</v>
      </c>
      <c r="I197" s="300">
        <f t="shared" si="3"/>
        <v>0.19999999999999574</v>
      </c>
      <c r="J197" s="300">
        <f t="shared" si="3"/>
        <v>-0.29999999999999982</v>
      </c>
      <c r="K197" s="313">
        <f t="shared" si="3"/>
        <v>-1</v>
      </c>
      <c r="L197" s="282">
        <f t="shared" si="3"/>
        <v>-1</v>
      </c>
      <c r="M197" s="282">
        <f t="shared" si="3"/>
        <v>0</v>
      </c>
      <c r="N197" s="282">
        <f t="shared" si="3"/>
        <v>-1</v>
      </c>
      <c r="O197" s="282">
        <f t="shared" si="3"/>
        <v>-4</v>
      </c>
      <c r="P197" s="300">
        <f t="shared" si="3"/>
        <v>0</v>
      </c>
      <c r="Q197" s="357">
        <f t="shared" si="3"/>
        <v>-0.10000000000000009</v>
      </c>
      <c r="R197" s="1" t="str">
        <f t="shared" si="2"/>
        <v/>
      </c>
    </row>
    <row r="198" spans="1:18" ht="14.5" customHeight="1">
      <c r="A198" s="257"/>
      <c r="C198" s="274" t="s">
        <v>118</v>
      </c>
      <c r="D198" s="282">
        <f t="shared" si="3"/>
        <v>-2</v>
      </c>
      <c r="E198" s="282">
        <f t="shared" si="3"/>
        <v>58</v>
      </c>
      <c r="F198" s="282">
        <f t="shared" si="3"/>
        <v>75</v>
      </c>
      <c r="G198" s="282">
        <f t="shared" si="3"/>
        <v>-16</v>
      </c>
      <c r="H198" s="282">
        <f t="shared" si="3"/>
        <v>-60</v>
      </c>
      <c r="I198" s="300">
        <f t="shared" si="3"/>
        <v>0.5</v>
      </c>
      <c r="J198" s="300">
        <f t="shared" si="3"/>
        <v>-0.29999999999999982</v>
      </c>
      <c r="K198" s="313">
        <f t="shared" si="3"/>
        <v>-1</v>
      </c>
      <c r="L198" s="282">
        <f t="shared" si="3"/>
        <v>-5</v>
      </c>
      <c r="M198" s="282">
        <f t="shared" si="3"/>
        <v>0</v>
      </c>
      <c r="N198" s="282">
        <f t="shared" si="3"/>
        <v>-5</v>
      </c>
      <c r="O198" s="282">
        <f t="shared" si="3"/>
        <v>3</v>
      </c>
      <c r="P198" s="300">
        <f t="shared" si="3"/>
        <v>-0.19999999999999574</v>
      </c>
      <c r="Q198" s="357">
        <f t="shared" si="3"/>
        <v>-0.30000000000000027</v>
      </c>
      <c r="R198" s="1" t="str">
        <f t="shared" ref="R198:R238" si="4">IF(R74="","",R74-R70)</f>
        <v/>
      </c>
    </row>
    <row r="199" spans="1:18" ht="14.5" customHeight="1">
      <c r="A199" s="257"/>
      <c r="B199" s="12" t="s">
        <v>73</v>
      </c>
      <c r="C199" s="274" t="s">
        <v>116</v>
      </c>
      <c r="D199" s="282">
        <f t="shared" ref="D199:Q246" si="5">IF(D75="","",D75-D71)</f>
        <v>1</v>
      </c>
      <c r="E199" s="282">
        <f t="shared" si="5"/>
        <v>10</v>
      </c>
      <c r="F199" s="282">
        <f t="shared" si="5"/>
        <v>47</v>
      </c>
      <c r="G199" s="282">
        <f t="shared" si="5"/>
        <v>-37</v>
      </c>
      <c r="H199" s="282">
        <f t="shared" si="5"/>
        <v>-8</v>
      </c>
      <c r="I199" s="300">
        <f t="shared" si="5"/>
        <v>0</v>
      </c>
      <c r="J199" s="300">
        <f t="shared" si="5"/>
        <v>-0.59999999999999964</v>
      </c>
      <c r="K199" s="313">
        <f t="shared" si="5"/>
        <v>-1</v>
      </c>
      <c r="L199" s="282">
        <f t="shared" si="5"/>
        <v>-6</v>
      </c>
      <c r="M199" s="282">
        <f t="shared" si="5"/>
        <v>1</v>
      </c>
      <c r="N199" s="282">
        <f t="shared" si="5"/>
        <v>-9</v>
      </c>
      <c r="O199" s="282">
        <f t="shared" si="5"/>
        <v>7</v>
      </c>
      <c r="P199" s="300">
        <f t="shared" si="5"/>
        <v>-0.20000000000000284</v>
      </c>
      <c r="Q199" s="357">
        <f t="shared" si="5"/>
        <v>-0.69999999999999973</v>
      </c>
      <c r="R199" s="1" t="str">
        <f t="shared" si="4"/>
        <v/>
      </c>
    </row>
    <row r="200" spans="1:18" ht="14.5" customHeight="1">
      <c r="A200" s="257"/>
      <c r="B200" s="13" t="s">
        <v>74</v>
      </c>
      <c r="C200" s="274" t="s">
        <v>77</v>
      </c>
      <c r="D200" s="282">
        <f t="shared" si="5"/>
        <v>0</v>
      </c>
      <c r="E200" s="282">
        <f t="shared" si="5"/>
        <v>22</v>
      </c>
      <c r="F200" s="282">
        <f t="shared" si="5"/>
        <v>52</v>
      </c>
      <c r="G200" s="282">
        <f t="shared" si="5"/>
        <v>-30</v>
      </c>
      <c r="H200" s="282">
        <f t="shared" si="5"/>
        <v>-22</v>
      </c>
      <c r="I200" s="300">
        <f t="shared" si="5"/>
        <v>0.19999999999999574</v>
      </c>
      <c r="J200" s="300">
        <f t="shared" si="5"/>
        <v>-0.5</v>
      </c>
      <c r="K200" s="313">
        <f t="shared" si="5"/>
        <v>-2</v>
      </c>
      <c r="L200" s="282">
        <f t="shared" si="5"/>
        <v>-7</v>
      </c>
      <c r="M200" s="282">
        <f t="shared" si="5"/>
        <v>-1</v>
      </c>
      <c r="N200" s="282">
        <f t="shared" si="5"/>
        <v>-7</v>
      </c>
      <c r="O200" s="282">
        <f t="shared" si="5"/>
        <v>5</v>
      </c>
      <c r="P200" s="300">
        <f t="shared" si="5"/>
        <v>-0.19999999999999574</v>
      </c>
      <c r="Q200" s="357">
        <f t="shared" si="5"/>
        <v>-0.5</v>
      </c>
      <c r="R200" s="1" t="str">
        <f t="shared" si="4"/>
        <v/>
      </c>
    </row>
    <row r="201" spans="1:18" ht="14.5" customHeight="1">
      <c r="A201" s="257"/>
      <c r="B201" s="12"/>
      <c r="C201" s="274" t="s">
        <v>117</v>
      </c>
      <c r="D201" s="282">
        <f t="shared" si="5"/>
        <v>2</v>
      </c>
      <c r="E201" s="282">
        <f t="shared" si="5"/>
        <v>29</v>
      </c>
      <c r="F201" s="282">
        <f t="shared" si="5"/>
        <v>52</v>
      </c>
      <c r="G201" s="282">
        <f t="shared" si="5"/>
        <v>-23</v>
      </c>
      <c r="H201" s="282">
        <f t="shared" si="5"/>
        <v>-28</v>
      </c>
      <c r="I201" s="300">
        <f t="shared" si="5"/>
        <v>0.30000000000000426</v>
      </c>
      <c r="J201" s="300">
        <f t="shared" si="5"/>
        <v>-0.39999999999999991</v>
      </c>
      <c r="K201" s="313">
        <f t="shared" si="5"/>
        <v>-2</v>
      </c>
      <c r="L201" s="282">
        <f t="shared" si="5"/>
        <v>-3</v>
      </c>
      <c r="M201" s="282">
        <f t="shared" si="5"/>
        <v>2</v>
      </c>
      <c r="N201" s="282">
        <f t="shared" si="5"/>
        <v>-5</v>
      </c>
      <c r="O201" s="282">
        <f t="shared" si="5"/>
        <v>4</v>
      </c>
      <c r="P201" s="300">
        <f t="shared" si="5"/>
        <v>-0.10000000000000142</v>
      </c>
      <c r="Q201" s="357">
        <f t="shared" si="5"/>
        <v>-0.29999999999999982</v>
      </c>
      <c r="R201" s="1" t="str">
        <f t="shared" si="4"/>
        <v/>
      </c>
    </row>
    <row r="202" spans="1:18" ht="14.5" customHeight="1">
      <c r="A202" s="257"/>
      <c r="B202" s="12"/>
      <c r="C202" s="274" t="s">
        <v>118</v>
      </c>
      <c r="D202" s="282">
        <f t="shared" si="5"/>
        <v>1</v>
      </c>
      <c r="E202" s="282">
        <f t="shared" si="5"/>
        <v>1</v>
      </c>
      <c r="F202" s="282">
        <f t="shared" si="5"/>
        <v>26</v>
      </c>
      <c r="G202" s="282">
        <f t="shared" si="5"/>
        <v>-26</v>
      </c>
      <c r="H202" s="282">
        <f t="shared" si="5"/>
        <v>-2</v>
      </c>
      <c r="I202" s="300">
        <f t="shared" si="5"/>
        <v>0</v>
      </c>
      <c r="J202" s="300">
        <f t="shared" si="5"/>
        <v>-0.40000000000000036</v>
      </c>
      <c r="K202" s="313">
        <f t="shared" si="5"/>
        <v>-2</v>
      </c>
      <c r="L202" s="282">
        <f t="shared" si="5"/>
        <v>4</v>
      </c>
      <c r="M202" s="282">
        <f t="shared" si="5"/>
        <v>8</v>
      </c>
      <c r="N202" s="282">
        <f t="shared" si="5"/>
        <v>-4</v>
      </c>
      <c r="O202" s="282">
        <f t="shared" si="5"/>
        <v>-4</v>
      </c>
      <c r="P202" s="300">
        <f t="shared" si="5"/>
        <v>0.19999999999999574</v>
      </c>
      <c r="Q202" s="357">
        <f t="shared" si="5"/>
        <v>-0.29999999999999982</v>
      </c>
      <c r="R202" s="1" t="str">
        <f t="shared" si="4"/>
        <v/>
      </c>
    </row>
    <row r="203" spans="1:18" ht="14.5" customHeight="1">
      <c r="A203" s="257"/>
      <c r="B203" s="12" t="s">
        <v>75</v>
      </c>
      <c r="C203" s="274" t="s">
        <v>116</v>
      </c>
      <c r="D203" s="282">
        <f t="shared" si="5"/>
        <v>0</v>
      </c>
      <c r="E203" s="282">
        <f t="shared" si="5"/>
        <v>30</v>
      </c>
      <c r="F203" s="282">
        <f t="shared" si="5"/>
        <v>41</v>
      </c>
      <c r="G203" s="282">
        <f t="shared" si="5"/>
        <v>-11</v>
      </c>
      <c r="H203" s="282">
        <f t="shared" si="5"/>
        <v>-31</v>
      </c>
      <c r="I203" s="300">
        <f t="shared" si="5"/>
        <v>0.30000000000000426</v>
      </c>
      <c r="J203" s="300">
        <f t="shared" si="5"/>
        <v>-0.20000000000000018</v>
      </c>
      <c r="K203" s="313">
        <f t="shared" si="5"/>
        <v>-1</v>
      </c>
      <c r="L203" s="282">
        <f t="shared" si="5"/>
        <v>4</v>
      </c>
      <c r="M203" s="282">
        <f t="shared" si="5"/>
        <v>6</v>
      </c>
      <c r="N203" s="282">
        <f t="shared" si="5"/>
        <v>-1</v>
      </c>
      <c r="O203" s="282">
        <f t="shared" si="5"/>
        <v>-6</v>
      </c>
      <c r="P203" s="300">
        <f t="shared" si="5"/>
        <v>0.10000000000000142</v>
      </c>
      <c r="Q203" s="357">
        <f t="shared" si="5"/>
        <v>0</v>
      </c>
      <c r="R203" s="1" t="str">
        <f t="shared" si="4"/>
        <v/>
      </c>
    </row>
    <row r="204" spans="1:18" ht="14.5" customHeight="1">
      <c r="A204" s="257"/>
      <c r="B204" s="13" t="s">
        <v>76</v>
      </c>
      <c r="C204" s="274" t="s">
        <v>77</v>
      </c>
      <c r="D204" s="282">
        <f t="shared" si="5"/>
        <v>2</v>
      </c>
      <c r="E204" s="282">
        <f t="shared" si="5"/>
        <v>-1</v>
      </c>
      <c r="F204" s="282">
        <f t="shared" si="5"/>
        <v>19</v>
      </c>
      <c r="G204" s="282">
        <f t="shared" si="5"/>
        <v>-20</v>
      </c>
      <c r="H204" s="282">
        <f t="shared" si="5"/>
        <v>2</v>
      </c>
      <c r="I204" s="300">
        <f t="shared" si="5"/>
        <v>-9.9999999999994316e-002</v>
      </c>
      <c r="J204" s="300">
        <f t="shared" si="5"/>
        <v>-0.30000000000000027</v>
      </c>
      <c r="K204" s="313">
        <f t="shared" si="5"/>
        <v>0</v>
      </c>
      <c r="L204" s="282">
        <f t="shared" si="5"/>
        <v>6</v>
      </c>
      <c r="M204" s="282">
        <f t="shared" si="5"/>
        <v>11</v>
      </c>
      <c r="N204" s="282">
        <f t="shared" si="5"/>
        <v>-4</v>
      </c>
      <c r="O204" s="282">
        <f t="shared" si="5"/>
        <v>-5</v>
      </c>
      <c r="P204" s="300">
        <f t="shared" si="5"/>
        <v>0.19999999999999574</v>
      </c>
      <c r="Q204" s="357">
        <f t="shared" si="5"/>
        <v>-0.29999999999999982</v>
      </c>
      <c r="R204" s="1" t="str">
        <f t="shared" si="4"/>
        <v/>
      </c>
    </row>
    <row r="205" spans="1:18" ht="14.5" customHeight="1">
      <c r="A205" s="257"/>
      <c r="B205" s="12"/>
      <c r="C205" s="274" t="s">
        <v>117</v>
      </c>
      <c r="D205" s="282">
        <f t="shared" si="5"/>
        <v>0</v>
      </c>
      <c r="E205" s="282">
        <f t="shared" si="5"/>
        <v>18</v>
      </c>
      <c r="F205" s="282">
        <f t="shared" si="5"/>
        <v>31</v>
      </c>
      <c r="G205" s="282">
        <f t="shared" si="5"/>
        <v>-14</v>
      </c>
      <c r="H205" s="282">
        <f t="shared" si="5"/>
        <v>-19</v>
      </c>
      <c r="I205" s="300">
        <f t="shared" si="5"/>
        <v>9.9999999999994316e-002</v>
      </c>
      <c r="J205" s="300">
        <f t="shared" si="5"/>
        <v>-0.20000000000000018</v>
      </c>
      <c r="K205" s="313">
        <f t="shared" si="5"/>
        <v>-1</v>
      </c>
      <c r="L205" s="282">
        <f t="shared" si="5"/>
        <v>13</v>
      </c>
      <c r="M205" s="282">
        <f t="shared" si="5"/>
        <v>15</v>
      </c>
      <c r="N205" s="282">
        <f t="shared" si="5"/>
        <v>-2</v>
      </c>
      <c r="O205" s="282">
        <f t="shared" si="5"/>
        <v>-14</v>
      </c>
      <c r="P205" s="300">
        <f t="shared" si="5"/>
        <v>0.60000000000000142</v>
      </c>
      <c r="Q205" s="357">
        <f t="shared" si="5"/>
        <v>-0.20000000000000018</v>
      </c>
      <c r="R205" s="1" t="str">
        <f t="shared" si="4"/>
        <v/>
      </c>
    </row>
    <row r="206" spans="1:18" ht="14.5" customHeight="1">
      <c r="A206" s="257"/>
      <c r="B206" s="12"/>
      <c r="C206" s="274" t="s">
        <v>118</v>
      </c>
      <c r="D206" s="282">
        <f t="shared" si="5"/>
        <v>5</v>
      </c>
      <c r="E206" s="282">
        <f t="shared" si="5"/>
        <v>19</v>
      </c>
      <c r="F206" s="282">
        <f t="shared" si="5"/>
        <v>33</v>
      </c>
      <c r="G206" s="282">
        <f t="shared" si="5"/>
        <v>-13</v>
      </c>
      <c r="H206" s="282">
        <f t="shared" si="5"/>
        <v>-14</v>
      </c>
      <c r="I206" s="300">
        <f t="shared" si="5"/>
        <v>0.10000000000000142</v>
      </c>
      <c r="J206" s="300">
        <f t="shared" si="5"/>
        <v>-0.19999999999999973</v>
      </c>
      <c r="K206" s="313">
        <f t="shared" si="5"/>
        <v>-1</v>
      </c>
      <c r="L206" s="282">
        <f t="shared" si="5"/>
        <v>14</v>
      </c>
      <c r="M206" s="282">
        <f t="shared" si="5"/>
        <v>15</v>
      </c>
      <c r="N206" s="282">
        <f t="shared" si="5"/>
        <v>-1</v>
      </c>
      <c r="O206" s="282">
        <f t="shared" si="5"/>
        <v>-17</v>
      </c>
      <c r="P206" s="300">
        <f t="shared" si="5"/>
        <v>0.60000000000000142</v>
      </c>
      <c r="Q206" s="357">
        <f t="shared" si="5"/>
        <v>-0.10000000000000009</v>
      </c>
      <c r="R206" s="1" t="str">
        <f t="shared" si="4"/>
        <v/>
      </c>
    </row>
    <row r="207" spans="1:18" ht="14.5" customHeight="1">
      <c r="A207" s="257"/>
      <c r="B207" s="12" t="s">
        <v>79</v>
      </c>
      <c r="C207" s="274" t="s">
        <v>116</v>
      </c>
      <c r="D207" s="282">
        <f t="shared" si="5"/>
        <v>7</v>
      </c>
      <c r="E207" s="282">
        <f t="shared" si="5"/>
        <v>36</v>
      </c>
      <c r="F207" s="282">
        <f t="shared" si="5"/>
        <v>53</v>
      </c>
      <c r="G207" s="282">
        <f t="shared" si="5"/>
        <v>-15</v>
      </c>
      <c r="H207" s="282">
        <f t="shared" si="5"/>
        <v>-29</v>
      </c>
      <c r="I207" s="300">
        <f t="shared" si="5"/>
        <v>0.29999999999999716</v>
      </c>
      <c r="J207" s="300">
        <f t="shared" si="5"/>
        <v>-0.29999999999999982</v>
      </c>
      <c r="K207" s="313">
        <f t="shared" si="5"/>
        <v>-1</v>
      </c>
      <c r="L207" s="282">
        <f t="shared" si="5"/>
        <v>15</v>
      </c>
      <c r="M207" s="282">
        <f t="shared" si="5"/>
        <v>17</v>
      </c>
      <c r="N207" s="282">
        <f t="shared" si="5"/>
        <v>-3</v>
      </c>
      <c r="O207" s="282">
        <f t="shared" si="5"/>
        <v>-17</v>
      </c>
      <c r="P207" s="300">
        <f t="shared" si="5"/>
        <v>0.69999999999999574</v>
      </c>
      <c r="Q207" s="357">
        <f t="shared" si="5"/>
        <v>-0.30000000000000027</v>
      </c>
      <c r="R207" s="1" t="str">
        <f t="shared" si="4"/>
        <v/>
      </c>
    </row>
    <row r="208" spans="1:18" ht="14.5" customHeight="1">
      <c r="A208" s="257"/>
      <c r="B208" s="13" t="s">
        <v>81</v>
      </c>
      <c r="C208" s="274" t="s">
        <v>77</v>
      </c>
      <c r="D208" s="282">
        <f t="shared" si="5"/>
        <v>7</v>
      </c>
      <c r="E208" s="282">
        <f t="shared" si="5"/>
        <v>53</v>
      </c>
      <c r="F208" s="282">
        <f t="shared" si="5"/>
        <v>64</v>
      </c>
      <c r="G208" s="282">
        <f t="shared" si="5"/>
        <v>-11</v>
      </c>
      <c r="H208" s="282">
        <f t="shared" si="5"/>
        <v>-45</v>
      </c>
      <c r="I208" s="300">
        <f t="shared" si="5"/>
        <v>0.5</v>
      </c>
      <c r="J208" s="300">
        <f t="shared" si="5"/>
        <v>-0.10000000000000009</v>
      </c>
      <c r="K208" s="313">
        <f t="shared" si="5"/>
        <v>-2</v>
      </c>
      <c r="L208" s="282">
        <f t="shared" si="5"/>
        <v>12</v>
      </c>
      <c r="M208" s="282">
        <f t="shared" si="5"/>
        <v>14</v>
      </c>
      <c r="N208" s="282">
        <f t="shared" si="5"/>
        <v>-2</v>
      </c>
      <c r="O208" s="282">
        <f t="shared" si="5"/>
        <v>-13</v>
      </c>
      <c r="P208" s="300">
        <f t="shared" si="5"/>
        <v>0.5</v>
      </c>
      <c r="Q208" s="357">
        <f t="shared" si="5"/>
        <v>-0.10000000000000009</v>
      </c>
      <c r="R208" s="1" t="str">
        <f t="shared" si="4"/>
        <v/>
      </c>
    </row>
    <row r="209" spans="1:18" ht="14.5" customHeight="1">
      <c r="A209" s="257"/>
      <c r="C209" s="274" t="s">
        <v>117</v>
      </c>
      <c r="D209" s="282">
        <f t="shared" si="5"/>
        <v>10</v>
      </c>
      <c r="E209" s="282">
        <f t="shared" si="5"/>
        <v>69</v>
      </c>
      <c r="F209" s="282">
        <f t="shared" si="5"/>
        <v>88</v>
      </c>
      <c r="G209" s="282">
        <f t="shared" si="5"/>
        <v>-18</v>
      </c>
      <c r="H209" s="282">
        <f t="shared" si="5"/>
        <v>-60</v>
      </c>
      <c r="I209" s="300">
        <f t="shared" si="5"/>
        <v>0.60000000000000142</v>
      </c>
      <c r="J209" s="300">
        <f t="shared" si="5"/>
        <v>-0.29999999999999982</v>
      </c>
      <c r="K209" s="313">
        <f t="shared" si="5"/>
        <v>-1</v>
      </c>
      <c r="L209" s="282">
        <f t="shared" si="5"/>
        <v>8</v>
      </c>
      <c r="M209" s="282">
        <f t="shared" si="5"/>
        <v>12</v>
      </c>
      <c r="N209" s="282">
        <f t="shared" si="5"/>
        <v>-4</v>
      </c>
      <c r="O209" s="282">
        <f t="shared" si="5"/>
        <v>-9</v>
      </c>
      <c r="P209" s="300">
        <f t="shared" si="5"/>
        <v>0.30000000000000426</v>
      </c>
      <c r="Q209" s="357">
        <f t="shared" si="5"/>
        <v>-0.29999999999999982</v>
      </c>
      <c r="R209" s="1" t="str">
        <f t="shared" si="4"/>
        <v/>
      </c>
    </row>
    <row r="210" spans="1:18" ht="14.5" customHeight="1">
      <c r="A210" s="257"/>
      <c r="B210" s="12"/>
      <c r="C210" s="274" t="s">
        <v>118</v>
      </c>
      <c r="D210" s="282">
        <f t="shared" si="5"/>
        <v>8</v>
      </c>
      <c r="E210" s="282">
        <f t="shared" si="5"/>
        <v>66</v>
      </c>
      <c r="F210" s="282">
        <f t="shared" si="5"/>
        <v>79</v>
      </c>
      <c r="G210" s="282">
        <f t="shared" si="5"/>
        <v>-13</v>
      </c>
      <c r="H210" s="282">
        <f t="shared" si="5"/>
        <v>-61</v>
      </c>
      <c r="I210" s="300">
        <f t="shared" si="5"/>
        <v>0.60000000000000142</v>
      </c>
      <c r="J210" s="300">
        <f t="shared" si="5"/>
        <v>-0.20000000000000018</v>
      </c>
      <c r="K210" s="313">
        <f t="shared" si="5"/>
        <v>-1</v>
      </c>
      <c r="L210" s="282">
        <f t="shared" si="5"/>
        <v>5</v>
      </c>
      <c r="M210" s="282">
        <f t="shared" si="5"/>
        <v>11</v>
      </c>
      <c r="N210" s="282">
        <f t="shared" si="5"/>
        <v>-6</v>
      </c>
      <c r="O210" s="282">
        <f t="shared" si="5"/>
        <v>-4</v>
      </c>
      <c r="P210" s="300">
        <f t="shared" si="5"/>
        <v>0.20000000000000284</v>
      </c>
      <c r="Q210" s="357">
        <f t="shared" si="5"/>
        <v>-0.39999999999999991</v>
      </c>
      <c r="R210" s="1" t="str">
        <f t="shared" si="4"/>
        <v/>
      </c>
    </row>
    <row r="211" spans="1:18" ht="14.5" customHeight="1">
      <c r="A211" s="257"/>
      <c r="B211" s="12" t="s">
        <v>82</v>
      </c>
      <c r="C211" s="274" t="s">
        <v>116</v>
      </c>
      <c r="D211" s="282">
        <f t="shared" si="5"/>
        <v>8</v>
      </c>
      <c r="E211" s="282">
        <f t="shared" si="5"/>
        <v>42</v>
      </c>
      <c r="F211" s="282">
        <f t="shared" si="5"/>
        <v>63</v>
      </c>
      <c r="G211" s="282">
        <f t="shared" si="5"/>
        <v>-22</v>
      </c>
      <c r="H211" s="282">
        <f t="shared" si="5"/>
        <v>-36</v>
      </c>
      <c r="I211" s="300">
        <f t="shared" si="5"/>
        <v>0.30000000000000426</v>
      </c>
      <c r="J211" s="300">
        <f t="shared" si="5"/>
        <v>-0.30000000000000027</v>
      </c>
      <c r="K211" s="313">
        <f t="shared" si="5"/>
        <v>-1</v>
      </c>
      <c r="L211" s="282">
        <f t="shared" si="5"/>
        <v>5</v>
      </c>
      <c r="M211" s="282">
        <f t="shared" si="5"/>
        <v>13</v>
      </c>
      <c r="N211" s="282">
        <f t="shared" si="5"/>
        <v>-7</v>
      </c>
      <c r="O211" s="282">
        <f t="shared" si="5"/>
        <v>-5</v>
      </c>
      <c r="P211" s="300">
        <f t="shared" si="5"/>
        <v>0.20000000000000284</v>
      </c>
      <c r="Q211" s="357">
        <f t="shared" si="5"/>
        <v>-0.5</v>
      </c>
      <c r="R211" s="1" t="str">
        <f t="shared" si="4"/>
        <v/>
      </c>
    </row>
    <row r="212" spans="1:18" ht="14.5" customHeight="1">
      <c r="A212" s="257"/>
      <c r="B212" s="13" t="s">
        <v>80</v>
      </c>
      <c r="C212" s="274" t="s">
        <v>77</v>
      </c>
      <c r="D212" s="282">
        <f t="shared" si="5"/>
        <v>5</v>
      </c>
      <c r="E212" s="282">
        <f t="shared" si="5"/>
        <v>64</v>
      </c>
      <c r="F212" s="282">
        <f t="shared" si="5"/>
        <v>80</v>
      </c>
      <c r="G212" s="282">
        <f t="shared" si="5"/>
        <v>-16</v>
      </c>
      <c r="H212" s="282">
        <f t="shared" si="5"/>
        <v>-61</v>
      </c>
      <c r="I212" s="300">
        <f t="shared" si="5"/>
        <v>0.5</v>
      </c>
      <c r="J212" s="300">
        <f t="shared" si="5"/>
        <v>-0.29999999999999982</v>
      </c>
      <c r="K212" s="313">
        <f t="shared" si="5"/>
        <v>-2</v>
      </c>
      <c r="L212" s="282">
        <f t="shared" si="5"/>
        <v>13</v>
      </c>
      <c r="M212" s="282">
        <f t="shared" si="5"/>
        <v>18</v>
      </c>
      <c r="N212" s="282">
        <f t="shared" si="5"/>
        <v>-5</v>
      </c>
      <c r="O212" s="282">
        <f t="shared" si="5"/>
        <v>-17</v>
      </c>
      <c r="P212" s="300">
        <f t="shared" si="5"/>
        <v>0.60000000000000142</v>
      </c>
      <c r="Q212" s="357">
        <f t="shared" si="5"/>
        <v>-0.39999999999999991</v>
      </c>
      <c r="R212" s="1" t="str">
        <f t="shared" si="4"/>
        <v/>
      </c>
    </row>
    <row r="213" spans="1:18" ht="14.5" customHeight="1">
      <c r="A213" s="257"/>
      <c r="C213" s="274" t="s">
        <v>117</v>
      </c>
      <c r="D213" s="282">
        <f t="shared" si="5"/>
        <v>5</v>
      </c>
      <c r="E213" s="282">
        <f t="shared" si="5"/>
        <v>64</v>
      </c>
      <c r="F213" s="282">
        <f t="shared" si="5"/>
        <v>80</v>
      </c>
      <c r="G213" s="282">
        <f t="shared" si="5"/>
        <v>-16</v>
      </c>
      <c r="H213" s="282">
        <f t="shared" si="5"/>
        <v>-57</v>
      </c>
      <c r="I213" s="300">
        <f t="shared" si="5"/>
        <v>0.5</v>
      </c>
      <c r="J213" s="300">
        <f t="shared" si="5"/>
        <v>-0.30000000000000027</v>
      </c>
      <c r="K213" s="313">
        <f t="shared" si="5"/>
        <v>-3</v>
      </c>
      <c r="L213" s="282">
        <f t="shared" si="5"/>
        <v>9</v>
      </c>
      <c r="M213" s="282">
        <f t="shared" si="5"/>
        <v>14</v>
      </c>
      <c r="N213" s="282">
        <f t="shared" si="5"/>
        <v>-5</v>
      </c>
      <c r="O213" s="282">
        <f t="shared" si="5"/>
        <v>-11</v>
      </c>
      <c r="P213" s="300">
        <f t="shared" si="5"/>
        <v>0.39999999999999858</v>
      </c>
      <c r="Q213" s="357">
        <f t="shared" si="5"/>
        <v>-0.30000000000000027</v>
      </c>
      <c r="R213" s="1" t="str">
        <f t="shared" si="4"/>
        <v/>
      </c>
    </row>
    <row r="214" spans="1:18" ht="14.5" customHeight="1">
      <c r="A214" s="257"/>
      <c r="C214" s="274" t="s">
        <v>118</v>
      </c>
      <c r="D214" s="282">
        <f t="shared" si="5"/>
        <v>2</v>
      </c>
      <c r="E214" s="282">
        <f t="shared" si="5"/>
        <v>54</v>
      </c>
      <c r="F214" s="282">
        <f t="shared" si="5"/>
        <v>70</v>
      </c>
      <c r="G214" s="282">
        <f t="shared" si="5"/>
        <v>-16</v>
      </c>
      <c r="H214" s="282">
        <f t="shared" si="5"/>
        <v>-51</v>
      </c>
      <c r="I214" s="300">
        <f t="shared" si="5"/>
        <v>0.39999999999999858</v>
      </c>
      <c r="J214" s="300">
        <f t="shared" si="5"/>
        <v>-0.29999999999999982</v>
      </c>
      <c r="K214" s="313">
        <f t="shared" si="5"/>
        <v>-3</v>
      </c>
      <c r="L214" s="282">
        <f t="shared" si="5"/>
        <v>10</v>
      </c>
      <c r="M214" s="282">
        <f t="shared" si="5"/>
        <v>13</v>
      </c>
      <c r="N214" s="282">
        <f t="shared" si="5"/>
        <v>-3</v>
      </c>
      <c r="O214" s="282">
        <f t="shared" si="5"/>
        <v>-14</v>
      </c>
      <c r="P214" s="300">
        <f t="shared" si="5"/>
        <v>0.5</v>
      </c>
      <c r="Q214" s="357">
        <f t="shared" si="5"/>
        <v>-0.29999999999999982</v>
      </c>
      <c r="R214" s="1" t="str">
        <f t="shared" si="4"/>
        <v/>
      </c>
    </row>
    <row r="215" spans="1:18" ht="14.5" customHeight="1">
      <c r="A215" s="257"/>
      <c r="B215" s="12" t="s">
        <v>83</v>
      </c>
      <c r="C215" s="274" t="s">
        <v>116</v>
      </c>
      <c r="D215" s="282">
        <f t="shared" si="5"/>
        <v>0</v>
      </c>
      <c r="E215" s="282">
        <f t="shared" si="5"/>
        <v>127</v>
      </c>
      <c r="F215" s="282">
        <f t="shared" si="5"/>
        <v>152</v>
      </c>
      <c r="G215" s="282">
        <f t="shared" si="5"/>
        <v>-25</v>
      </c>
      <c r="H215" s="282">
        <f t="shared" si="5"/>
        <v>-130</v>
      </c>
      <c r="I215" s="300">
        <f t="shared" si="5"/>
        <v>1.0999999999999943</v>
      </c>
      <c r="J215" s="300">
        <f t="shared" si="5"/>
        <v>-0.39999999999999991</v>
      </c>
      <c r="K215" s="313">
        <f t="shared" si="5"/>
        <v>-5</v>
      </c>
      <c r="L215" s="282">
        <f t="shared" si="5"/>
        <v>10</v>
      </c>
      <c r="M215" s="282">
        <f t="shared" si="5"/>
        <v>12</v>
      </c>
      <c r="N215" s="282">
        <f t="shared" si="5"/>
        <v>-1</v>
      </c>
      <c r="O215" s="282">
        <f t="shared" si="5"/>
        <v>-14</v>
      </c>
      <c r="P215" s="300">
        <f t="shared" si="5"/>
        <v>0.5</v>
      </c>
      <c r="Q215" s="357">
        <f t="shared" si="5"/>
        <v>-0.10000000000000009</v>
      </c>
      <c r="R215" s="1" t="str">
        <f t="shared" si="4"/>
        <v/>
      </c>
    </row>
    <row r="216" spans="1:18" ht="14.5" customHeight="1">
      <c r="A216" s="257"/>
      <c r="B216" s="13" t="s">
        <v>84</v>
      </c>
      <c r="C216" s="274" t="s">
        <v>77</v>
      </c>
      <c r="D216" s="282">
        <f t="shared" si="5"/>
        <v>5</v>
      </c>
      <c r="E216" s="282">
        <f t="shared" si="5"/>
        <v>119</v>
      </c>
      <c r="F216" s="282">
        <f t="shared" si="5"/>
        <v>150</v>
      </c>
      <c r="G216" s="282">
        <f t="shared" si="5"/>
        <v>-31</v>
      </c>
      <c r="H216" s="282">
        <f t="shared" si="5"/>
        <v>-116</v>
      </c>
      <c r="I216" s="300">
        <f t="shared" si="5"/>
        <v>1</v>
      </c>
      <c r="J216" s="300">
        <f t="shared" si="5"/>
        <v>-0.5</v>
      </c>
      <c r="K216" s="313">
        <f t="shared" si="5"/>
        <v>-4</v>
      </c>
      <c r="L216" s="282">
        <f t="shared" si="5"/>
        <v>5</v>
      </c>
      <c r="M216" s="282">
        <f t="shared" si="5"/>
        <v>7</v>
      </c>
      <c r="N216" s="282">
        <f t="shared" si="5"/>
        <v>-2</v>
      </c>
      <c r="O216" s="282">
        <f t="shared" si="5"/>
        <v>-9</v>
      </c>
      <c r="P216" s="300">
        <f t="shared" si="5"/>
        <v>0.29999999999999716</v>
      </c>
      <c r="Q216" s="357">
        <f t="shared" si="5"/>
        <v>-0.10000000000000009</v>
      </c>
      <c r="R216" s="1" t="str">
        <f t="shared" si="4"/>
        <v/>
      </c>
    </row>
    <row r="217" spans="1:18" ht="14.5" customHeight="1">
      <c r="A217" s="257"/>
      <c r="B217" s="12"/>
      <c r="C217" s="274" t="s">
        <v>117</v>
      </c>
      <c r="D217" s="282">
        <f t="shared" si="5"/>
        <v>-1</v>
      </c>
      <c r="E217" s="282">
        <f t="shared" si="5"/>
        <v>95</v>
      </c>
      <c r="F217" s="282">
        <f t="shared" si="5"/>
        <v>117</v>
      </c>
      <c r="G217" s="282">
        <f t="shared" si="5"/>
        <v>-22</v>
      </c>
      <c r="H217" s="282">
        <f t="shared" si="5"/>
        <v>-99</v>
      </c>
      <c r="I217" s="300">
        <f t="shared" si="5"/>
        <v>0.80000000000000426</v>
      </c>
      <c r="J217" s="300">
        <f t="shared" si="5"/>
        <v>-0.29999999999999982</v>
      </c>
      <c r="K217" s="313">
        <f t="shared" si="5"/>
        <v>-6</v>
      </c>
      <c r="L217" s="282">
        <f t="shared" si="5"/>
        <v>5</v>
      </c>
      <c r="M217" s="282">
        <f t="shared" si="5"/>
        <v>5</v>
      </c>
      <c r="N217" s="282">
        <f t="shared" si="5"/>
        <v>0</v>
      </c>
      <c r="O217" s="282">
        <f t="shared" si="5"/>
        <v>-11</v>
      </c>
      <c r="P217" s="300">
        <f t="shared" si="5"/>
        <v>0.39999999999999858</v>
      </c>
      <c r="Q217" s="357">
        <f t="shared" si="5"/>
        <v>0</v>
      </c>
      <c r="R217" s="1" t="str">
        <f t="shared" si="4"/>
        <v/>
      </c>
    </row>
    <row r="218" spans="1:18" ht="14.5" customHeight="1">
      <c r="A218" s="257"/>
      <c r="B218" s="264"/>
      <c r="C218" s="274" t="s">
        <v>118</v>
      </c>
      <c r="D218" s="282">
        <f t="shared" si="5"/>
        <v>-2</v>
      </c>
      <c r="E218" s="282">
        <f t="shared" si="5"/>
        <v>132</v>
      </c>
      <c r="F218" s="282">
        <f t="shared" si="5"/>
        <v>147</v>
      </c>
      <c r="G218" s="282">
        <f t="shared" si="5"/>
        <v>-15</v>
      </c>
      <c r="H218" s="282">
        <f t="shared" si="5"/>
        <v>-134</v>
      </c>
      <c r="I218" s="300">
        <f t="shared" si="5"/>
        <v>1.1999999999999957</v>
      </c>
      <c r="J218" s="300">
        <f t="shared" si="5"/>
        <v>-0.20000000000000018</v>
      </c>
      <c r="K218" s="313">
        <f t="shared" si="5"/>
        <v>-7</v>
      </c>
      <c r="L218" s="282">
        <f t="shared" si="5"/>
        <v>11</v>
      </c>
      <c r="M218" s="282">
        <f t="shared" si="5"/>
        <v>8</v>
      </c>
      <c r="N218" s="282">
        <f t="shared" si="5"/>
        <v>3</v>
      </c>
      <c r="O218" s="282">
        <f t="shared" si="5"/>
        <v>-19</v>
      </c>
      <c r="P218" s="300">
        <f t="shared" si="5"/>
        <v>0.59999999999999432</v>
      </c>
      <c r="Q218" s="357">
        <f t="shared" si="5"/>
        <v>0.19999999999999973</v>
      </c>
      <c r="R218" s="1" t="str">
        <f t="shared" si="4"/>
        <v/>
      </c>
    </row>
    <row r="219" spans="1:18" ht="14.5" customHeight="1">
      <c r="A219" s="257"/>
      <c r="B219" s="17" t="s">
        <v>92</v>
      </c>
      <c r="C219" s="274" t="s">
        <v>116</v>
      </c>
      <c r="D219" s="282">
        <f t="shared" si="5"/>
        <v>-2</v>
      </c>
      <c r="E219" s="282">
        <f t="shared" si="5"/>
        <v>77</v>
      </c>
      <c r="F219" s="282">
        <f t="shared" si="5"/>
        <v>78</v>
      </c>
      <c r="G219" s="282">
        <f t="shared" si="5"/>
        <v>-1</v>
      </c>
      <c r="H219" s="282">
        <f t="shared" si="5"/>
        <v>-80</v>
      </c>
      <c r="I219" s="300">
        <f t="shared" si="5"/>
        <v>0.70000000000000284</v>
      </c>
      <c r="J219" s="300">
        <f t="shared" si="5"/>
        <v>-0.10000000000000009</v>
      </c>
      <c r="K219" s="313">
        <f t="shared" si="5"/>
        <v>-7</v>
      </c>
      <c r="L219" s="282">
        <f t="shared" si="5"/>
        <v>11</v>
      </c>
      <c r="M219" s="282">
        <f t="shared" si="5"/>
        <v>8</v>
      </c>
      <c r="N219" s="282">
        <f t="shared" si="5"/>
        <v>2</v>
      </c>
      <c r="O219" s="282">
        <f t="shared" si="5"/>
        <v>-19</v>
      </c>
      <c r="P219" s="300">
        <f t="shared" si="5"/>
        <v>0.60000000000000142</v>
      </c>
      <c r="Q219" s="357">
        <f t="shared" si="5"/>
        <v>0.20000000000000018</v>
      </c>
      <c r="R219" s="1" t="str">
        <f t="shared" si="4"/>
        <v/>
      </c>
    </row>
    <row r="220" spans="1:18" ht="14.5" customHeight="1">
      <c r="A220" s="257"/>
      <c r="B220" s="19" t="s">
        <v>91</v>
      </c>
      <c r="C220" s="274" t="s">
        <v>77</v>
      </c>
      <c r="D220" s="282">
        <f t="shared" si="5"/>
        <v>-5</v>
      </c>
      <c r="E220" s="282">
        <f t="shared" si="5"/>
        <v>51</v>
      </c>
      <c r="F220" s="282">
        <f t="shared" si="5"/>
        <v>52</v>
      </c>
      <c r="G220" s="282">
        <f t="shared" si="5"/>
        <v>-1</v>
      </c>
      <c r="H220" s="282">
        <f t="shared" si="5"/>
        <v>-56</v>
      </c>
      <c r="I220" s="300">
        <f t="shared" si="5"/>
        <v>0.5</v>
      </c>
      <c r="J220" s="300">
        <f t="shared" si="5"/>
        <v>-0.10000000000000009</v>
      </c>
      <c r="K220" s="313">
        <f t="shared" si="5"/>
        <v>-8</v>
      </c>
      <c r="L220" s="282">
        <f t="shared" si="5"/>
        <v>10</v>
      </c>
      <c r="M220" s="282">
        <f t="shared" si="5"/>
        <v>9</v>
      </c>
      <c r="N220" s="282">
        <f t="shared" si="5"/>
        <v>1</v>
      </c>
      <c r="O220" s="282">
        <f t="shared" si="5"/>
        <v>-17</v>
      </c>
      <c r="P220" s="300">
        <f t="shared" si="5"/>
        <v>0.60000000000000142</v>
      </c>
      <c r="Q220" s="357">
        <f t="shared" si="5"/>
        <v>0</v>
      </c>
      <c r="R220" s="1" t="str">
        <f t="shared" si="4"/>
        <v/>
      </c>
    </row>
    <row r="221" spans="1:18" ht="14.5" customHeight="1">
      <c r="A221" s="257"/>
      <c r="B221" s="19" t="s">
        <v>85</v>
      </c>
      <c r="C221" s="274" t="s">
        <v>117</v>
      </c>
      <c r="D221" s="282">
        <f t="shared" si="5"/>
        <v>-1</v>
      </c>
      <c r="E221" s="282">
        <f t="shared" si="5"/>
        <v>66</v>
      </c>
      <c r="F221" s="282">
        <f t="shared" si="5"/>
        <v>72</v>
      </c>
      <c r="G221" s="282">
        <f t="shared" si="5"/>
        <v>-6</v>
      </c>
      <c r="H221" s="282">
        <f t="shared" si="5"/>
        <v>-67</v>
      </c>
      <c r="I221" s="300">
        <f t="shared" si="5"/>
        <v>0.59999999999999432</v>
      </c>
      <c r="J221" s="300">
        <f t="shared" si="5"/>
        <v>-0.20000000000000018</v>
      </c>
      <c r="K221" s="313">
        <f t="shared" si="5"/>
        <v>-6</v>
      </c>
      <c r="L221" s="282">
        <f t="shared" si="5"/>
        <v>10</v>
      </c>
      <c r="M221" s="282">
        <f t="shared" si="5"/>
        <v>12</v>
      </c>
      <c r="N221" s="282">
        <f t="shared" si="5"/>
        <v>-2</v>
      </c>
      <c r="O221" s="282">
        <f t="shared" si="5"/>
        <v>-20</v>
      </c>
      <c r="P221" s="300">
        <f t="shared" si="5"/>
        <v>0.5</v>
      </c>
      <c r="Q221" s="357">
        <f t="shared" si="5"/>
        <v>-0.19999999999999973</v>
      </c>
      <c r="R221" s="1" t="str">
        <f t="shared" si="4"/>
        <v/>
      </c>
    </row>
    <row r="222" spans="1:18" ht="14.5" customHeight="1">
      <c r="A222" s="257"/>
      <c r="B222" s="12"/>
      <c r="C222" s="274" t="s">
        <v>118</v>
      </c>
      <c r="D222" s="282">
        <f t="shared" si="5"/>
        <v>0</v>
      </c>
      <c r="E222" s="282">
        <f t="shared" si="5"/>
        <v>64</v>
      </c>
      <c r="F222" s="282">
        <f t="shared" si="5"/>
        <v>73</v>
      </c>
      <c r="G222" s="282">
        <f t="shared" si="5"/>
        <v>-9</v>
      </c>
      <c r="H222" s="282">
        <f t="shared" si="5"/>
        <v>-66</v>
      </c>
      <c r="I222" s="300">
        <f t="shared" si="5"/>
        <v>0.5</v>
      </c>
      <c r="J222" s="300">
        <f t="shared" si="5"/>
        <v>-0.19999999999999973</v>
      </c>
      <c r="K222" s="313">
        <f t="shared" si="5"/>
        <v>-5</v>
      </c>
      <c r="L222" s="282">
        <f t="shared" si="5"/>
        <v>6</v>
      </c>
      <c r="M222" s="282">
        <f t="shared" si="5"/>
        <v>10</v>
      </c>
      <c r="N222" s="282">
        <f t="shared" si="5"/>
        <v>-3</v>
      </c>
      <c r="O222" s="282">
        <f t="shared" si="5"/>
        <v>-11</v>
      </c>
      <c r="P222" s="300">
        <f t="shared" si="5"/>
        <v>0.40000000000000568</v>
      </c>
      <c r="Q222" s="357">
        <f t="shared" si="5"/>
        <v>-0.19999999999999973</v>
      </c>
      <c r="R222" s="1" t="str">
        <f t="shared" si="4"/>
        <v/>
      </c>
    </row>
    <row r="223" spans="1:18" ht="14.5" customHeight="1">
      <c r="A223" s="257"/>
      <c r="B223" s="17" t="s">
        <v>88</v>
      </c>
      <c r="C223" s="274" t="s">
        <v>116</v>
      </c>
      <c r="D223" s="282">
        <f t="shared" si="5"/>
        <v>0</v>
      </c>
      <c r="E223" s="282">
        <f t="shared" si="5"/>
        <v>44</v>
      </c>
      <c r="F223" s="282">
        <f t="shared" si="5"/>
        <v>44</v>
      </c>
      <c r="G223" s="282">
        <f t="shared" si="5"/>
        <v>1</v>
      </c>
      <c r="H223" s="282">
        <f t="shared" si="5"/>
        <v>-42</v>
      </c>
      <c r="I223" s="300">
        <f t="shared" si="5"/>
        <v>0.39999999999999858</v>
      </c>
      <c r="J223" s="300">
        <f t="shared" si="5"/>
        <v>0</v>
      </c>
      <c r="K223" s="313">
        <f t="shared" si="5"/>
        <v>-5</v>
      </c>
      <c r="L223" s="282">
        <f t="shared" si="5"/>
        <v>3</v>
      </c>
      <c r="M223" s="282">
        <f t="shared" si="5"/>
        <v>4</v>
      </c>
      <c r="N223" s="282">
        <f t="shared" si="5"/>
        <v>-1</v>
      </c>
      <c r="O223" s="282">
        <f t="shared" si="5"/>
        <v>-8</v>
      </c>
      <c r="P223" s="300">
        <f t="shared" si="5"/>
        <v>0.29999999999999716</v>
      </c>
      <c r="Q223" s="357">
        <f t="shared" si="5"/>
        <v>-0.10000000000000009</v>
      </c>
      <c r="R223" s="1" t="str">
        <f t="shared" si="4"/>
        <v/>
      </c>
    </row>
    <row r="224" spans="1:18" ht="14.5" customHeight="1">
      <c r="A224" s="257"/>
      <c r="B224" s="19" t="s">
        <v>89</v>
      </c>
      <c r="C224" s="274" t="s">
        <v>77</v>
      </c>
      <c r="D224" s="282">
        <f t="shared" si="5"/>
        <v>-2</v>
      </c>
      <c r="E224" s="282">
        <f t="shared" si="5"/>
        <v>-43</v>
      </c>
      <c r="F224" s="282">
        <f t="shared" si="5"/>
        <v>-70</v>
      </c>
      <c r="G224" s="282">
        <f t="shared" si="5"/>
        <v>27</v>
      </c>
      <c r="H224" s="282">
        <f t="shared" si="5"/>
        <v>42</v>
      </c>
      <c r="I224" s="300">
        <f t="shared" si="5"/>
        <v>-0.40000000000000568</v>
      </c>
      <c r="J224" s="300">
        <f t="shared" si="5"/>
        <v>0.39999999999999991</v>
      </c>
      <c r="K224" s="313">
        <f t="shared" si="5"/>
        <v>-5</v>
      </c>
      <c r="L224" s="282">
        <f t="shared" si="5"/>
        <v>5</v>
      </c>
      <c r="M224" s="282">
        <f t="shared" si="5"/>
        <v>6</v>
      </c>
      <c r="N224" s="282">
        <f t="shared" si="5"/>
        <v>-1</v>
      </c>
      <c r="O224" s="282">
        <f t="shared" si="5"/>
        <v>-11</v>
      </c>
      <c r="P224" s="300">
        <f t="shared" si="5"/>
        <v>0.30000000000000426</v>
      </c>
      <c r="Q224" s="357">
        <f t="shared" si="5"/>
        <v>-0.10000000000000009</v>
      </c>
      <c r="R224" s="1" t="str">
        <f t="shared" si="4"/>
        <v/>
      </c>
    </row>
    <row r="225" spans="1:18" ht="14.5" customHeight="1">
      <c r="A225" s="257"/>
      <c r="B225" s="19"/>
      <c r="C225" s="274" t="s">
        <v>117</v>
      </c>
      <c r="D225" s="282">
        <f t="shared" si="5"/>
        <v>-4</v>
      </c>
      <c r="E225" s="282">
        <f t="shared" si="5"/>
        <v>-25</v>
      </c>
      <c r="F225" s="282">
        <f t="shared" si="5"/>
        <v>-69</v>
      </c>
      <c r="G225" s="282">
        <f t="shared" si="5"/>
        <v>43</v>
      </c>
      <c r="H225" s="282">
        <f t="shared" si="5"/>
        <v>22</v>
      </c>
      <c r="I225" s="300">
        <f t="shared" si="5"/>
        <v>-0.19999999999999574</v>
      </c>
      <c r="J225" s="300">
        <f t="shared" si="5"/>
        <v>0.70000000000000018</v>
      </c>
      <c r="K225" s="313">
        <f t="shared" si="5"/>
        <v>-5</v>
      </c>
      <c r="L225" s="282">
        <f t="shared" si="5"/>
        <v>11</v>
      </c>
      <c r="M225" s="282">
        <f t="shared" si="5"/>
        <v>7</v>
      </c>
      <c r="N225" s="282">
        <f t="shared" si="5"/>
        <v>4</v>
      </c>
      <c r="O225" s="282">
        <f t="shared" si="5"/>
        <v>-13</v>
      </c>
      <c r="P225" s="300">
        <f t="shared" si="5"/>
        <v>0.60000000000000142</v>
      </c>
      <c r="Q225" s="357">
        <f t="shared" si="5"/>
        <v>0.29999999999999982</v>
      </c>
      <c r="R225" s="1" t="str">
        <f t="shared" si="4"/>
        <v/>
      </c>
    </row>
    <row r="226" spans="1:18" ht="14.5" customHeight="1">
      <c r="A226" s="257"/>
      <c r="B226" s="17"/>
      <c r="C226" s="274" t="s">
        <v>118</v>
      </c>
      <c r="D226" s="282">
        <f t="shared" si="5"/>
        <v>-17</v>
      </c>
      <c r="E226" s="282">
        <f t="shared" si="5"/>
        <v>-17</v>
      </c>
      <c r="F226" s="282">
        <f t="shared" si="5"/>
        <v>-65</v>
      </c>
      <c r="G226" s="282">
        <f t="shared" si="5"/>
        <v>48</v>
      </c>
      <c r="H226" s="282">
        <f t="shared" si="5"/>
        <v>2</v>
      </c>
      <c r="I226" s="300">
        <f t="shared" si="5"/>
        <v>-9.9999999999994316e-002</v>
      </c>
      <c r="J226" s="300">
        <f t="shared" si="5"/>
        <v>0.69999999999999973</v>
      </c>
      <c r="K226" s="313">
        <f t="shared" si="5"/>
        <v>-6</v>
      </c>
      <c r="L226" s="282">
        <f t="shared" si="5"/>
        <v>6</v>
      </c>
      <c r="M226" s="282">
        <f t="shared" si="5"/>
        <v>0</v>
      </c>
      <c r="N226" s="282">
        <f t="shared" si="5"/>
        <v>5</v>
      </c>
      <c r="O226" s="282">
        <f t="shared" si="5"/>
        <v>-12</v>
      </c>
      <c r="P226" s="300">
        <f t="shared" si="5"/>
        <v>0.39999999999999858</v>
      </c>
      <c r="Q226" s="357">
        <f t="shared" si="5"/>
        <v>0.29999999999999982</v>
      </c>
      <c r="R226" s="1" t="str">
        <f t="shared" si="4"/>
        <v/>
      </c>
    </row>
    <row r="227" spans="1:18" ht="14.5" customHeight="1">
      <c r="A227" s="257"/>
      <c r="B227" s="17" t="s">
        <v>78</v>
      </c>
      <c r="C227" s="274" t="s">
        <v>116</v>
      </c>
      <c r="D227" s="282">
        <f t="shared" si="5"/>
        <v>-21</v>
      </c>
      <c r="E227" s="282">
        <f t="shared" si="5"/>
        <v>-12</v>
      </c>
      <c r="F227" s="282">
        <f t="shared" si="5"/>
        <v>-40</v>
      </c>
      <c r="G227" s="282">
        <f t="shared" si="5"/>
        <v>28</v>
      </c>
      <c r="H227" s="282">
        <f t="shared" si="5"/>
        <v>-7</v>
      </c>
      <c r="I227" s="300">
        <f t="shared" si="5"/>
        <v>-0.10000000000000142</v>
      </c>
      <c r="J227" s="300">
        <f t="shared" si="5"/>
        <v>0.39999999999999991</v>
      </c>
      <c r="K227" s="313">
        <f t="shared" si="5"/>
        <v>-5</v>
      </c>
      <c r="L227" s="282">
        <f t="shared" si="5"/>
        <v>4</v>
      </c>
      <c r="M227" s="282">
        <f t="shared" si="5"/>
        <v>2</v>
      </c>
      <c r="N227" s="282">
        <f t="shared" si="5"/>
        <v>1</v>
      </c>
      <c r="O227" s="282">
        <f t="shared" si="5"/>
        <v>-11</v>
      </c>
      <c r="P227" s="300">
        <f t="shared" si="5"/>
        <v>0.30000000000000426</v>
      </c>
      <c r="Q227" s="357">
        <f t="shared" si="5"/>
        <v>0</v>
      </c>
      <c r="R227" s="1" t="str">
        <f t="shared" si="4"/>
        <v/>
      </c>
    </row>
    <row r="228" spans="1:18" ht="14.5" customHeight="1">
      <c r="A228" s="257"/>
      <c r="B228" s="19" t="s">
        <v>93</v>
      </c>
      <c r="C228" s="274" t="s">
        <v>77</v>
      </c>
      <c r="D228" s="282">
        <f t="shared" si="5"/>
        <v>-22</v>
      </c>
      <c r="E228" s="282">
        <f t="shared" si="5"/>
        <v>43</v>
      </c>
      <c r="F228" s="282">
        <f t="shared" si="5"/>
        <v>29</v>
      </c>
      <c r="G228" s="282">
        <f t="shared" si="5"/>
        <v>14</v>
      </c>
      <c r="H228" s="282">
        <f t="shared" si="5"/>
        <v>-66</v>
      </c>
      <c r="I228" s="300">
        <f t="shared" si="5"/>
        <v>0.5</v>
      </c>
      <c r="J228" s="300">
        <f t="shared" si="5"/>
        <v>0.20000000000000018</v>
      </c>
      <c r="K228" s="313">
        <f t="shared" si="5"/>
        <v>-6</v>
      </c>
      <c r="L228" s="282">
        <f t="shared" si="5"/>
        <v>-1</v>
      </c>
      <c r="M228" s="282">
        <f t="shared" si="5"/>
        <v>-2</v>
      </c>
      <c r="N228" s="282">
        <f t="shared" si="5"/>
        <v>1</v>
      </c>
      <c r="O228" s="282">
        <f t="shared" si="5"/>
        <v>-7</v>
      </c>
      <c r="P228" s="300">
        <f t="shared" si="5"/>
        <v>0.19999999999999574</v>
      </c>
      <c r="Q228" s="357">
        <f t="shared" si="5"/>
        <v>0.10000000000000009</v>
      </c>
      <c r="R228" s="1" t="str">
        <f t="shared" si="4"/>
        <v/>
      </c>
    </row>
    <row r="229" spans="1:18" ht="14.5" customHeight="1">
      <c r="A229" s="257"/>
      <c r="C229" s="274" t="s">
        <v>117</v>
      </c>
      <c r="D229" s="282">
        <f t="shared" si="5"/>
        <v>-35</v>
      </c>
      <c r="E229" s="282">
        <f t="shared" si="5"/>
        <v>14</v>
      </c>
      <c r="F229" s="282">
        <f t="shared" si="5"/>
        <v>28</v>
      </c>
      <c r="G229" s="282">
        <f t="shared" si="5"/>
        <v>-13</v>
      </c>
      <c r="H229" s="282">
        <f t="shared" si="5"/>
        <v>-50</v>
      </c>
      <c r="I229" s="300">
        <f t="shared" si="5"/>
        <v>0.29999999999999716</v>
      </c>
      <c r="J229" s="300">
        <f t="shared" si="5"/>
        <v>-0.20000000000000018</v>
      </c>
      <c r="K229" s="313">
        <f t="shared" si="5"/>
        <v>-11</v>
      </c>
      <c r="L229" s="282">
        <f t="shared" si="5"/>
        <v>-8</v>
      </c>
      <c r="M229" s="282">
        <f t="shared" si="5"/>
        <v>-6</v>
      </c>
      <c r="N229" s="282">
        <f t="shared" si="5"/>
        <v>-2</v>
      </c>
      <c r="O229" s="282">
        <f t="shared" si="5"/>
        <v>-5</v>
      </c>
      <c r="P229" s="300">
        <f t="shared" si="5"/>
        <v>0</v>
      </c>
      <c r="Q229" s="357">
        <f t="shared" si="5"/>
        <v>-0.10000000000000009</v>
      </c>
      <c r="R229" s="1" t="str">
        <f t="shared" si="4"/>
        <v/>
      </c>
    </row>
    <row r="230" spans="1:18" ht="14.5" customHeight="1">
      <c r="A230" s="257"/>
      <c r="B230" s="17"/>
      <c r="C230" s="274" t="s">
        <v>118</v>
      </c>
      <c r="D230" s="282">
        <f t="shared" si="5"/>
        <v>-35</v>
      </c>
      <c r="E230" s="282">
        <f t="shared" si="5"/>
        <v>-51</v>
      </c>
      <c r="F230" s="282">
        <f t="shared" si="5"/>
        <v>-29</v>
      </c>
      <c r="G230" s="282">
        <f t="shared" si="5"/>
        <v>-23</v>
      </c>
      <c r="H230" s="282">
        <f t="shared" si="5"/>
        <v>15</v>
      </c>
      <c r="I230" s="300">
        <f t="shared" si="5"/>
        <v>-0.20000000000000284</v>
      </c>
      <c r="J230" s="300">
        <f t="shared" si="5"/>
        <v>-0.29999999999999982</v>
      </c>
      <c r="K230" s="313">
        <f t="shared" si="5"/>
        <v>-13</v>
      </c>
      <c r="L230" s="282">
        <f t="shared" si="5"/>
        <v>-12</v>
      </c>
      <c r="M230" s="282">
        <f t="shared" si="5"/>
        <v>-6</v>
      </c>
      <c r="N230" s="282">
        <f t="shared" si="5"/>
        <v>-5</v>
      </c>
      <c r="O230" s="282">
        <f t="shared" si="5"/>
        <v>0</v>
      </c>
      <c r="P230" s="300">
        <f t="shared" si="5"/>
        <v>-0.20000000000000284</v>
      </c>
      <c r="Q230" s="357">
        <f t="shared" si="5"/>
        <v>-0.29999999999999982</v>
      </c>
      <c r="R230" s="1" t="str">
        <f t="shared" si="4"/>
        <v/>
      </c>
    </row>
    <row r="231" spans="1:18" ht="14.5" customHeight="1">
      <c r="A231" s="257"/>
      <c r="B231" s="17" t="s">
        <v>95</v>
      </c>
      <c r="C231" s="274" t="s">
        <v>116</v>
      </c>
      <c r="D231" s="282">
        <f t="shared" si="5"/>
        <v>-37</v>
      </c>
      <c r="E231" s="282">
        <f t="shared" si="5"/>
        <v>-39</v>
      </c>
      <c r="F231" s="282">
        <f t="shared" si="5"/>
        <v>-26</v>
      </c>
      <c r="G231" s="282">
        <f t="shared" si="5"/>
        <v>-13</v>
      </c>
      <c r="H231" s="282">
        <f t="shared" si="5"/>
        <v>1</v>
      </c>
      <c r="I231" s="300">
        <f t="shared" si="5"/>
        <v>0.10000000000000142</v>
      </c>
      <c r="J231" s="300">
        <f t="shared" si="5"/>
        <v>-9.9999999999999645e-002</v>
      </c>
      <c r="K231" s="313">
        <f t="shared" si="5"/>
        <v>-15</v>
      </c>
      <c r="L231" s="282">
        <f t="shared" si="5"/>
        <v>-7</v>
      </c>
      <c r="M231" s="282">
        <f t="shared" si="5"/>
        <v>-4</v>
      </c>
      <c r="N231" s="282">
        <f t="shared" si="5"/>
        <v>-2</v>
      </c>
      <c r="O231" s="282">
        <f t="shared" si="5"/>
        <v>-6</v>
      </c>
      <c r="P231" s="300">
        <f t="shared" si="5"/>
        <v>9.9999999999994316e-002</v>
      </c>
      <c r="Q231" s="357">
        <f t="shared" si="5"/>
        <v>-0.10000000000000009</v>
      </c>
      <c r="R231" s="1" t="str">
        <f t="shared" si="4"/>
        <v/>
      </c>
    </row>
    <row r="232" spans="1:18" ht="14.5" customHeight="1">
      <c r="A232" s="257"/>
      <c r="B232" s="19" t="s">
        <v>96</v>
      </c>
      <c r="C232" s="274" t="s">
        <v>77</v>
      </c>
      <c r="D232" s="282">
        <f t="shared" si="5"/>
        <v>-62</v>
      </c>
      <c r="E232" s="282">
        <f t="shared" si="5"/>
        <v>-1</v>
      </c>
      <c r="F232" s="282">
        <f t="shared" si="5"/>
        <v>20</v>
      </c>
      <c r="G232" s="282">
        <f t="shared" si="5"/>
        <v>-21</v>
      </c>
      <c r="H232" s="282">
        <f t="shared" si="5"/>
        <v>-61</v>
      </c>
      <c r="I232" s="300">
        <f t="shared" si="5"/>
        <v>0.5</v>
      </c>
      <c r="J232" s="300">
        <f t="shared" si="5"/>
        <v>-0.29999999999999982</v>
      </c>
      <c r="K232" s="313">
        <f t="shared" si="5"/>
        <v>-22</v>
      </c>
      <c r="L232" s="282">
        <f t="shared" si="5"/>
        <v>-9</v>
      </c>
      <c r="M232" s="282">
        <f t="shared" si="5"/>
        <v>-6</v>
      </c>
      <c r="N232" s="282">
        <f t="shared" si="5"/>
        <v>-4</v>
      </c>
      <c r="O232" s="282">
        <f t="shared" si="5"/>
        <v>-11</v>
      </c>
      <c r="P232" s="300">
        <f t="shared" si="5"/>
        <v>0.10000000000000142</v>
      </c>
      <c r="Q232" s="357">
        <f t="shared" si="5"/>
        <v>-0.19999999999999973</v>
      </c>
      <c r="R232" s="1" t="str">
        <f t="shared" si="4"/>
        <v/>
      </c>
    </row>
    <row r="233" spans="1:18" ht="14.5" customHeight="1">
      <c r="A233" s="257"/>
      <c r="C233" s="274" t="s">
        <v>117</v>
      </c>
      <c r="D233" s="282">
        <f t="shared" si="5"/>
        <v>-57</v>
      </c>
      <c r="E233" s="282">
        <f t="shared" si="5"/>
        <v>4</v>
      </c>
      <c r="F233" s="282">
        <f t="shared" si="5"/>
        <v>16</v>
      </c>
      <c r="G233" s="282">
        <f t="shared" si="5"/>
        <v>-13</v>
      </c>
      <c r="H233" s="282">
        <f t="shared" si="5"/>
        <v>-60</v>
      </c>
      <c r="I233" s="300">
        <f t="shared" si="5"/>
        <v>0.5</v>
      </c>
      <c r="J233" s="300">
        <f t="shared" si="5"/>
        <v>-0.19999999999999973</v>
      </c>
      <c r="K233" s="313">
        <f t="shared" si="5"/>
        <v>-20</v>
      </c>
      <c r="L233" s="282">
        <f t="shared" si="5"/>
        <v>-7</v>
      </c>
      <c r="M233" s="282">
        <f t="shared" si="5"/>
        <v>-2</v>
      </c>
      <c r="N233" s="282">
        <f t="shared" si="5"/>
        <v>-5</v>
      </c>
      <c r="O233" s="282">
        <f t="shared" si="5"/>
        <v>-10</v>
      </c>
      <c r="P233" s="300">
        <f t="shared" si="5"/>
        <v>0.19999999999999574</v>
      </c>
      <c r="Q233" s="357">
        <f t="shared" si="5"/>
        <v>-0.39999999999999991</v>
      </c>
      <c r="R233" s="1" t="str">
        <f t="shared" si="4"/>
        <v/>
      </c>
    </row>
    <row r="234" spans="1:18" ht="14.5" customHeight="1">
      <c r="A234" s="257"/>
      <c r="C234" s="274" t="s">
        <v>118</v>
      </c>
      <c r="D234" s="282">
        <f t="shared" si="5"/>
        <v>-37</v>
      </c>
      <c r="E234" s="282">
        <f t="shared" si="5"/>
        <v>16</v>
      </c>
      <c r="F234" s="282">
        <f t="shared" si="5"/>
        <v>30</v>
      </c>
      <c r="G234" s="282">
        <f t="shared" si="5"/>
        <v>-13</v>
      </c>
      <c r="H234" s="282">
        <f t="shared" si="5"/>
        <v>-53</v>
      </c>
      <c r="I234" s="300">
        <f t="shared" si="5"/>
        <v>0.5</v>
      </c>
      <c r="J234" s="300">
        <f t="shared" si="5"/>
        <v>-0.20000000000000018</v>
      </c>
      <c r="K234" s="313">
        <f t="shared" si="5"/>
        <v>-15</v>
      </c>
      <c r="L234" s="282">
        <f t="shared" si="5"/>
        <v>-1</v>
      </c>
      <c r="M234" s="282">
        <f t="shared" si="5"/>
        <v>1</v>
      </c>
      <c r="N234" s="282">
        <f t="shared" si="5"/>
        <v>-3</v>
      </c>
      <c r="O234" s="282">
        <f t="shared" si="5"/>
        <v>-14</v>
      </c>
      <c r="P234" s="300">
        <f t="shared" si="5"/>
        <v>0.39999999999999858</v>
      </c>
      <c r="Q234" s="357">
        <f t="shared" si="5"/>
        <v>-0.20000000000000018</v>
      </c>
      <c r="R234" s="1" t="str">
        <f t="shared" si="4"/>
        <v/>
      </c>
    </row>
    <row r="235" spans="1:18" ht="14.5" customHeight="1">
      <c r="A235" s="257"/>
      <c r="B235" s="17" t="s">
        <v>98</v>
      </c>
      <c r="C235" s="274" t="s">
        <v>116</v>
      </c>
      <c r="D235" s="282">
        <f t="shared" si="5"/>
        <v>-43</v>
      </c>
      <c r="E235" s="282">
        <f t="shared" si="5"/>
        <v>18</v>
      </c>
      <c r="F235" s="282">
        <f t="shared" si="5"/>
        <v>22</v>
      </c>
      <c r="G235" s="282">
        <f t="shared" si="5"/>
        <v>-5</v>
      </c>
      <c r="H235" s="282">
        <f t="shared" si="5"/>
        <v>-63</v>
      </c>
      <c r="I235" s="300">
        <f t="shared" si="5"/>
        <v>0.39999999999999858</v>
      </c>
      <c r="J235" s="300">
        <f t="shared" si="5"/>
        <v>-0.10000000000000009</v>
      </c>
      <c r="K235" s="313">
        <f t="shared" si="5"/>
        <v>-18</v>
      </c>
      <c r="L235" s="282">
        <f t="shared" si="5"/>
        <v>-5</v>
      </c>
      <c r="M235" s="282">
        <f t="shared" si="5"/>
        <v>-1</v>
      </c>
      <c r="N235" s="282">
        <f t="shared" si="5"/>
        <v>-3</v>
      </c>
      <c r="O235" s="282">
        <f t="shared" si="5"/>
        <v>-16</v>
      </c>
      <c r="P235" s="300">
        <f t="shared" si="5"/>
        <v>0.20000000000000284</v>
      </c>
      <c r="Q235" s="357">
        <f t="shared" si="5"/>
        <v>-0.19999999999999973</v>
      </c>
      <c r="R235" s="1" t="str">
        <f t="shared" si="4"/>
        <v/>
      </c>
    </row>
    <row r="236" spans="1:18" ht="14.5" customHeight="1">
      <c r="A236" s="257"/>
      <c r="B236" s="19" t="s">
        <v>99</v>
      </c>
      <c r="C236" s="274" t="s">
        <v>77</v>
      </c>
      <c r="D236" s="282">
        <f t="shared" si="5"/>
        <v>-11</v>
      </c>
      <c r="E236" s="282">
        <f t="shared" si="5"/>
        <v>15</v>
      </c>
      <c r="F236" s="282">
        <f t="shared" si="5"/>
        <v>19</v>
      </c>
      <c r="G236" s="282">
        <f t="shared" si="5"/>
        <v>-4</v>
      </c>
      <c r="H236" s="282">
        <f t="shared" si="5"/>
        <v>-23</v>
      </c>
      <c r="I236" s="300">
        <f t="shared" si="5"/>
        <v>0.20000000000000284</v>
      </c>
      <c r="J236" s="300">
        <f t="shared" si="5"/>
        <v>0</v>
      </c>
      <c r="K236" s="313">
        <f t="shared" si="5"/>
        <v>-9</v>
      </c>
      <c r="L236" s="282">
        <f t="shared" si="5"/>
        <v>1</v>
      </c>
      <c r="M236" s="282">
        <f t="shared" si="5"/>
        <v>2</v>
      </c>
      <c r="N236" s="282">
        <f t="shared" si="5"/>
        <v>1</v>
      </c>
      <c r="O236" s="282">
        <f t="shared" si="5"/>
        <v>-10</v>
      </c>
      <c r="P236" s="300">
        <f t="shared" si="5"/>
        <v>0.29999999999999716</v>
      </c>
      <c r="Q236" s="357">
        <f t="shared" si="5"/>
        <v>0</v>
      </c>
      <c r="R236" s="1" t="str">
        <f t="shared" si="4"/>
        <v/>
      </c>
    </row>
    <row r="237" spans="1:18" ht="14.5" customHeight="1">
      <c r="A237" s="257"/>
      <c r="B237" s="17"/>
      <c r="C237" s="274" t="s">
        <v>117</v>
      </c>
      <c r="D237" s="282">
        <f t="shared" si="5"/>
        <v>-4</v>
      </c>
      <c r="E237" s="282">
        <f t="shared" si="5"/>
        <v>23</v>
      </c>
      <c r="F237" s="282">
        <f t="shared" si="5"/>
        <v>20</v>
      </c>
      <c r="G237" s="282">
        <f t="shared" si="5"/>
        <v>4</v>
      </c>
      <c r="H237" s="282">
        <f t="shared" si="5"/>
        <v>-27</v>
      </c>
      <c r="I237" s="300">
        <f t="shared" si="5"/>
        <v>0.30000000000000426</v>
      </c>
      <c r="J237" s="300">
        <f t="shared" si="5"/>
        <v>0</v>
      </c>
      <c r="K237" s="313">
        <f t="shared" si="5"/>
        <v>-7</v>
      </c>
      <c r="L237" s="282">
        <f t="shared" si="5"/>
        <v>5</v>
      </c>
      <c r="M237" s="282">
        <f t="shared" si="5"/>
        <v>6</v>
      </c>
      <c r="N237" s="282">
        <f t="shared" si="5"/>
        <v>-1</v>
      </c>
      <c r="O237" s="282">
        <f t="shared" si="5"/>
        <v>-13</v>
      </c>
      <c r="P237" s="300">
        <f t="shared" si="5"/>
        <v>0.40000000000000568</v>
      </c>
      <c r="Q237" s="357">
        <f t="shared" si="5"/>
        <v>0</v>
      </c>
      <c r="R237" s="1" t="str">
        <f t="shared" si="4"/>
        <v/>
      </c>
    </row>
    <row r="238" spans="1:18" ht="14.5" customHeight="1">
      <c r="A238" s="257"/>
      <c r="B238" s="17"/>
      <c r="C238" s="274" t="s">
        <v>118</v>
      </c>
      <c r="D238" s="282">
        <f t="shared" si="5"/>
        <v>-26</v>
      </c>
      <c r="E238" s="282">
        <f t="shared" si="5"/>
        <v>36</v>
      </c>
      <c r="F238" s="282">
        <f t="shared" si="5"/>
        <v>36</v>
      </c>
      <c r="G238" s="282">
        <f t="shared" si="5"/>
        <v>0</v>
      </c>
      <c r="H238" s="282">
        <f t="shared" si="5"/>
        <v>-62</v>
      </c>
      <c r="I238" s="300">
        <f t="shared" si="5"/>
        <v>0.5</v>
      </c>
      <c r="J238" s="300">
        <f t="shared" si="5"/>
        <v>0</v>
      </c>
      <c r="K238" s="313">
        <f t="shared" si="5"/>
        <v>-14</v>
      </c>
      <c r="L238" s="282">
        <f t="shared" si="5"/>
        <v>3</v>
      </c>
      <c r="M238" s="282">
        <f t="shared" si="5"/>
        <v>3</v>
      </c>
      <c r="N238" s="282">
        <f t="shared" si="5"/>
        <v>0</v>
      </c>
      <c r="O238" s="282">
        <f t="shared" si="5"/>
        <v>-19</v>
      </c>
      <c r="P238" s="300">
        <f t="shared" si="5"/>
        <v>0.5</v>
      </c>
      <c r="Q238" s="357">
        <f t="shared" si="5"/>
        <v>0</v>
      </c>
      <c r="R238" s="1" t="str">
        <f t="shared" si="4"/>
        <v/>
      </c>
    </row>
    <row r="239" spans="1:18" ht="14.5" customHeight="1">
      <c r="A239" s="257"/>
      <c r="B239" s="17" t="s">
        <v>104</v>
      </c>
      <c r="C239" s="274" t="s">
        <v>116</v>
      </c>
      <c r="D239" s="282">
        <f t="shared" si="5"/>
        <v>-21</v>
      </c>
      <c r="E239" s="282">
        <f t="shared" si="5"/>
        <v>36</v>
      </c>
      <c r="F239" s="282">
        <f t="shared" si="5"/>
        <v>38</v>
      </c>
      <c r="G239" s="282">
        <f t="shared" si="5"/>
        <v>-2</v>
      </c>
      <c r="H239" s="282">
        <f t="shared" si="5"/>
        <v>-53</v>
      </c>
      <c r="I239" s="300">
        <f t="shared" si="5"/>
        <v>0.40000000000000568</v>
      </c>
      <c r="J239" s="300">
        <f t="shared" si="5"/>
        <v>-0.10000000000000009</v>
      </c>
      <c r="K239" s="313">
        <f t="shared" si="5"/>
        <v>-11</v>
      </c>
      <c r="L239" s="282">
        <f t="shared" si="5"/>
        <v>6</v>
      </c>
      <c r="M239" s="282">
        <f t="shared" si="5"/>
        <v>4</v>
      </c>
      <c r="N239" s="282">
        <f t="shared" si="5"/>
        <v>1</v>
      </c>
      <c r="O239" s="282">
        <f t="shared" si="5"/>
        <v>-18</v>
      </c>
      <c r="P239" s="300">
        <f t="shared" si="5"/>
        <v>0.5</v>
      </c>
      <c r="Q239" s="357">
        <f t="shared" si="5"/>
        <v>0.10000000000000009</v>
      </c>
      <c r="R239" s="1" t="str">
        <f t="shared" ref="R239:R246" si="6">IF(R115="","",R115-R107)</f>
        <v/>
      </c>
    </row>
    <row r="240" spans="1:18" ht="14.5" customHeight="1">
      <c r="A240" s="257"/>
      <c r="B240" s="19" t="s">
        <v>105</v>
      </c>
      <c r="C240" s="274" t="s">
        <v>77</v>
      </c>
      <c r="D240" s="282">
        <f t="shared" si="5"/>
        <v>-25</v>
      </c>
      <c r="E240" s="282">
        <f t="shared" si="5"/>
        <v>26</v>
      </c>
      <c r="F240" s="282">
        <f t="shared" si="5"/>
        <v>22</v>
      </c>
      <c r="G240" s="282">
        <f t="shared" si="5"/>
        <v>4</v>
      </c>
      <c r="H240" s="282">
        <f t="shared" si="5"/>
        <v>-51</v>
      </c>
      <c r="I240" s="300">
        <f t="shared" si="5"/>
        <v>0.39999999999999858</v>
      </c>
      <c r="J240" s="300">
        <f t="shared" si="5"/>
        <v>0</v>
      </c>
      <c r="K240" s="313">
        <f t="shared" si="5"/>
        <v>-13</v>
      </c>
      <c r="L240" s="282">
        <f t="shared" si="5"/>
        <v>6</v>
      </c>
      <c r="M240" s="282">
        <f t="shared" si="5"/>
        <v>4</v>
      </c>
      <c r="N240" s="282">
        <f t="shared" si="5"/>
        <v>1</v>
      </c>
      <c r="O240" s="282">
        <f t="shared" si="5"/>
        <v>-21</v>
      </c>
      <c r="P240" s="300">
        <f t="shared" si="5"/>
        <v>0.60000000000000142</v>
      </c>
      <c r="Q240" s="357">
        <f t="shared" si="5"/>
        <v>9.9999999999999645e-002</v>
      </c>
      <c r="R240" s="1" t="str">
        <f t="shared" si="6"/>
        <v/>
      </c>
    </row>
    <row r="241" spans="1:18" ht="14.5" customHeight="1">
      <c r="A241" s="257"/>
      <c r="C241" s="274" t="s">
        <v>117</v>
      </c>
      <c r="D241" s="282">
        <f t="shared" si="5"/>
        <v>-28</v>
      </c>
      <c r="E241" s="282">
        <f t="shared" si="5"/>
        <v>26</v>
      </c>
      <c r="F241" s="282">
        <f t="shared" si="5"/>
        <v>31</v>
      </c>
      <c r="G241" s="282">
        <f t="shared" si="5"/>
        <v>-5</v>
      </c>
      <c r="H241" s="282">
        <f t="shared" si="5"/>
        <v>-54</v>
      </c>
      <c r="I241" s="300">
        <f t="shared" si="5"/>
        <v>0.39999999999999858</v>
      </c>
      <c r="J241" s="300">
        <f t="shared" si="5"/>
        <v>0</v>
      </c>
      <c r="K241" s="313">
        <f t="shared" si="5"/>
        <v>-15</v>
      </c>
      <c r="L241" s="282">
        <f t="shared" si="5"/>
        <v>1</v>
      </c>
      <c r="M241" s="282">
        <f t="shared" si="5"/>
        <v>0</v>
      </c>
      <c r="N241" s="282">
        <f t="shared" si="5"/>
        <v>0</v>
      </c>
      <c r="O241" s="282">
        <f t="shared" si="5"/>
        <v>-17</v>
      </c>
      <c r="P241" s="300">
        <f t="shared" si="5"/>
        <v>0.39999999999999858</v>
      </c>
      <c r="Q241" s="357">
        <f t="shared" si="5"/>
        <v>0</v>
      </c>
      <c r="R241" s="1" t="str">
        <f t="shared" si="6"/>
        <v/>
      </c>
    </row>
    <row r="242" spans="1:18" ht="14.5" customHeight="1">
      <c r="A242" s="257"/>
      <c r="B242" s="263"/>
      <c r="C242" s="274" t="s">
        <v>118</v>
      </c>
      <c r="D242" s="282">
        <f t="shared" si="5"/>
        <v>-16</v>
      </c>
      <c r="E242" s="282">
        <f t="shared" si="5"/>
        <v>41</v>
      </c>
      <c r="F242" s="282">
        <f t="shared" si="5"/>
        <v>45</v>
      </c>
      <c r="G242" s="282">
        <f t="shared" si="5"/>
        <v>-4</v>
      </c>
      <c r="H242" s="282">
        <f t="shared" si="5"/>
        <v>-55</v>
      </c>
      <c r="I242" s="300">
        <f t="shared" si="5"/>
        <v>0.5</v>
      </c>
      <c r="J242" s="300">
        <f t="shared" si="5"/>
        <v>-0.10000000000000009</v>
      </c>
      <c r="K242" s="313">
        <f t="shared" si="5"/>
        <v>-11</v>
      </c>
      <c r="L242" s="282">
        <f t="shared" si="5"/>
        <v>3</v>
      </c>
      <c r="M242" s="282">
        <f t="shared" si="5"/>
        <v>4</v>
      </c>
      <c r="N242" s="282">
        <f t="shared" si="5"/>
        <v>-1</v>
      </c>
      <c r="O242" s="282">
        <f t="shared" si="5"/>
        <v>-16</v>
      </c>
      <c r="P242" s="300">
        <f t="shared" si="5"/>
        <v>0.40000000000000568</v>
      </c>
      <c r="Q242" s="357">
        <f t="shared" si="5"/>
        <v>0</v>
      </c>
      <c r="R242" s="1" t="str">
        <f t="shared" si="6"/>
        <v/>
      </c>
    </row>
    <row r="243" spans="1:18" ht="14.5" customHeight="1">
      <c r="A243" s="257"/>
      <c r="B243" s="17" t="s">
        <v>158</v>
      </c>
      <c r="C243" s="274" t="s">
        <v>116</v>
      </c>
      <c r="D243" s="282">
        <f t="shared" si="5"/>
        <v>-17</v>
      </c>
      <c r="E243" s="282">
        <f t="shared" si="5"/>
        <v>44</v>
      </c>
      <c r="F243" s="282">
        <f t="shared" si="5"/>
        <v>49</v>
      </c>
      <c r="G243" s="282">
        <f t="shared" si="5"/>
        <v>-6</v>
      </c>
      <c r="H243" s="282">
        <f t="shared" si="5"/>
        <v>-62</v>
      </c>
      <c r="I243" s="300">
        <f t="shared" si="5"/>
        <v>0.5</v>
      </c>
      <c r="J243" s="300">
        <f t="shared" si="5"/>
        <v>-0.10000000000000009</v>
      </c>
      <c r="K243" s="313">
        <f t="shared" si="5"/>
        <v>-12</v>
      </c>
      <c r="L243" s="282">
        <f t="shared" si="5"/>
        <v>13</v>
      </c>
      <c r="M243" s="282">
        <f t="shared" si="5"/>
        <v>11</v>
      </c>
      <c r="N243" s="282">
        <f t="shared" si="5"/>
        <v>2</v>
      </c>
      <c r="O243" s="282">
        <f t="shared" si="5"/>
        <v>-22</v>
      </c>
      <c r="P243" s="300">
        <f t="shared" si="5"/>
        <v>0.89999999999999858</v>
      </c>
      <c r="Q243" s="357">
        <f t="shared" si="5"/>
        <v>9.9999999999999645e-002</v>
      </c>
      <c r="R243" s="1" t="str">
        <f t="shared" si="6"/>
        <v/>
      </c>
    </row>
    <row r="244" spans="1:18" ht="14.5" customHeight="1">
      <c r="A244" s="257"/>
      <c r="B244" s="19" t="s">
        <v>159</v>
      </c>
      <c r="C244" s="274" t="s">
        <v>77</v>
      </c>
      <c r="D244" s="282">
        <f t="shared" si="5"/>
        <v>-24</v>
      </c>
      <c r="E244" s="282">
        <f t="shared" si="5"/>
        <v>50</v>
      </c>
      <c r="F244" s="282">
        <f t="shared" si="5"/>
        <v>57</v>
      </c>
      <c r="G244" s="282">
        <f t="shared" si="5"/>
        <v>-7</v>
      </c>
      <c r="H244" s="282">
        <f t="shared" si="5"/>
        <v>-73</v>
      </c>
      <c r="I244" s="300">
        <f t="shared" si="5"/>
        <v>0.60000000000000142</v>
      </c>
      <c r="J244" s="300">
        <f t="shared" si="5"/>
        <v>-0.10000000000000009</v>
      </c>
      <c r="K244" s="313">
        <f t="shared" si="5"/>
        <v>-14</v>
      </c>
      <c r="L244" s="282">
        <f t="shared" si="5"/>
        <v>8</v>
      </c>
      <c r="M244" s="282">
        <f t="shared" si="5"/>
        <v>9</v>
      </c>
      <c r="N244" s="282">
        <f t="shared" si="5"/>
        <v>0</v>
      </c>
      <c r="O244" s="282">
        <f t="shared" si="5"/>
        <v>-21</v>
      </c>
      <c r="P244" s="300">
        <f t="shared" si="5"/>
        <v>0.70000000000000284</v>
      </c>
      <c r="Q244" s="357">
        <f t="shared" si="5"/>
        <v>0</v>
      </c>
      <c r="R244" s="1" t="str">
        <f t="shared" si="6"/>
        <v/>
      </c>
    </row>
    <row r="245" spans="1:18" ht="14.5" customHeight="1">
      <c r="A245" s="257"/>
      <c r="C245" s="274" t="s">
        <v>117</v>
      </c>
      <c r="D245" s="282">
        <f t="shared" si="5"/>
        <v>-22</v>
      </c>
      <c r="E245" s="282">
        <f t="shared" si="5"/>
        <v>41</v>
      </c>
      <c r="F245" s="282">
        <f t="shared" si="5"/>
        <v>41</v>
      </c>
      <c r="G245" s="282">
        <f t="shared" si="5"/>
        <v>-1</v>
      </c>
      <c r="H245" s="282">
        <f t="shared" si="5"/>
        <v>-64</v>
      </c>
      <c r="I245" s="300">
        <f t="shared" si="5"/>
        <v>0.49999999999999289</v>
      </c>
      <c r="J245" s="300">
        <f t="shared" si="5"/>
        <v>-0.10000000000000009</v>
      </c>
      <c r="K245" s="313">
        <f t="shared" si="5"/>
        <v>-13</v>
      </c>
      <c r="L245" s="282">
        <f t="shared" si="5"/>
        <v>11</v>
      </c>
      <c r="M245" s="282">
        <f t="shared" si="5"/>
        <v>5</v>
      </c>
      <c r="N245" s="282">
        <f t="shared" si="5"/>
        <v>7</v>
      </c>
      <c r="O245" s="282">
        <f t="shared" si="5"/>
        <v>-24</v>
      </c>
      <c r="P245" s="300">
        <f t="shared" si="5"/>
        <v>0.79999999999999716</v>
      </c>
      <c r="Q245" s="357">
        <f t="shared" si="5"/>
        <v>0.39999999999999991</v>
      </c>
      <c r="R245" s="1" t="str">
        <f t="shared" si="6"/>
        <v/>
      </c>
    </row>
    <row r="246" spans="1:18" ht="14.5" customHeight="1">
      <c r="A246" s="258"/>
      <c r="B246" s="266"/>
      <c r="C246" s="275" t="s">
        <v>118</v>
      </c>
      <c r="D246" s="281">
        <f t="shared" si="5"/>
        <v>-24</v>
      </c>
      <c r="E246" s="281">
        <f t="shared" si="5"/>
        <v>53</v>
      </c>
      <c r="F246" s="281">
        <f t="shared" si="5"/>
        <v>43</v>
      </c>
      <c r="G246" s="281">
        <f t="shared" si="5"/>
        <v>10</v>
      </c>
      <c r="H246" s="281">
        <f t="shared" si="5"/>
        <v>-76</v>
      </c>
      <c r="I246" s="299">
        <f t="shared" si="5"/>
        <v>0.59999999999999432</v>
      </c>
      <c r="J246" s="299">
        <f t="shared" si="5"/>
        <v>0.20000000000000018</v>
      </c>
      <c r="K246" s="314">
        <f t="shared" si="5"/>
        <v>-13</v>
      </c>
      <c r="L246" s="281">
        <f t="shared" si="5"/>
        <v>8</v>
      </c>
      <c r="M246" s="281">
        <f t="shared" si="5"/>
        <v>1</v>
      </c>
      <c r="N246" s="281">
        <f t="shared" si="5"/>
        <v>7</v>
      </c>
      <c r="O246" s="281">
        <f t="shared" si="5"/>
        <v>-16</v>
      </c>
      <c r="P246" s="299">
        <f t="shared" si="5"/>
        <v>0.59999999999999432</v>
      </c>
      <c r="Q246" s="358">
        <f t="shared" si="5"/>
        <v>0.39999999999999991</v>
      </c>
      <c r="R246" s="1" t="str">
        <f t="shared" si="6"/>
        <v/>
      </c>
    </row>
  </sheetData>
  <mergeCells count="8">
    <mergeCell ref="B125:Q125"/>
    <mergeCell ref="B127:Q127"/>
    <mergeCell ref="B128:Q128"/>
    <mergeCell ref="B129:Q129"/>
    <mergeCell ref="B130:Q130"/>
    <mergeCell ref="A7:A74"/>
    <mergeCell ref="A75:A122"/>
    <mergeCell ref="A135:A246"/>
  </mergeCells>
  <phoneticPr fontId="7"/>
  <printOptions horizontalCentered="1"/>
  <pageMargins left="0.70866141732283472" right="0.70866141732283472" top="0.74803149606299213" bottom="0.74803149606299213" header="0.31496062992125984" footer="0.39370078740157483"/>
  <pageSetup paperSize="9" scale="68" firstPageNumber="9" fitToWidth="1" fitToHeight="0" orientation="portrait" usePrinterDefaults="1" useFirstPageNumber="1" r:id="rId1"/>
  <headerFooter>
    <oddFooter>&amp;C&amp;"ＭＳ 明朝,標準"&amp;14&amp;P</oddFooter>
  </headerFooter>
  <rowBreaks count="2" manualBreakCount="2">
    <brk id="74" max="16" man="1"/>
    <brk id="134" max="14" man="1"/>
  </rowBreaks>
  <colBreaks count="1" manualBreakCount="1">
    <brk id="17"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dimension ref="A1:U122"/>
  <sheetViews>
    <sheetView view="pageBreakPreview" zoomScaleNormal="80" zoomScaleSheetLayoutView="100" workbookViewId="0">
      <pane xSplit="3" ySplit="6" topLeftCell="D7" activePane="bottomRight" state="frozen"/>
      <selection pane="topRight"/>
      <selection pane="bottomLeft"/>
      <selection pane="bottomRight" activeCell="S13" sqref="S13"/>
    </sheetView>
  </sheetViews>
  <sheetFormatPr defaultRowHeight="13"/>
  <cols>
    <col min="1" max="1" width="4.36328125" style="1" customWidth="1"/>
    <col min="2" max="3" width="9.90625" style="1" customWidth="1"/>
    <col min="4" max="17" width="7.6328125" style="1" customWidth="1"/>
    <col min="18" max="19" width="7.08984375" style="1" customWidth="1"/>
    <col min="20" max="16384" width="8.7265625" style="1" customWidth="1"/>
  </cols>
  <sheetData>
    <row r="1" spans="1:20" s="7" customFormat="1" ht="27.25" customHeight="1">
      <c r="B1" s="157"/>
      <c r="C1" s="157"/>
      <c r="D1" s="157"/>
      <c r="E1" s="157"/>
      <c r="F1" s="157"/>
      <c r="G1" s="157"/>
      <c r="H1" s="157"/>
      <c r="I1" s="157"/>
      <c r="J1" s="197" t="s">
        <v>131</v>
      </c>
      <c r="K1" s="157"/>
      <c r="L1" s="157"/>
      <c r="M1" s="157"/>
      <c r="N1" s="157"/>
      <c r="O1" s="157"/>
      <c r="Q1" s="197"/>
      <c r="R1" s="157"/>
      <c r="S1" s="157"/>
    </row>
    <row r="2" spans="1:20" ht="14.5" customHeight="1">
      <c r="A2" s="249"/>
      <c r="B2" s="249"/>
      <c r="C2" s="249"/>
      <c r="D2" s="249"/>
      <c r="E2" s="249"/>
      <c r="F2" s="249"/>
      <c r="G2" s="249"/>
      <c r="H2" s="249"/>
      <c r="I2" s="249"/>
      <c r="J2" s="198" t="s">
        <v>13</v>
      </c>
      <c r="K2" s="249"/>
      <c r="L2" s="249"/>
      <c r="M2" s="249"/>
      <c r="N2" s="249"/>
      <c r="O2" s="249"/>
      <c r="P2" s="249"/>
      <c r="Q2" s="198" t="s">
        <v>103</v>
      </c>
    </row>
    <row r="3" spans="1:20" ht="14.5" customHeight="1">
      <c r="A3" s="248"/>
      <c r="B3" s="259"/>
      <c r="C3" s="268"/>
      <c r="D3" s="199"/>
      <c r="E3" s="60"/>
      <c r="F3" s="76"/>
      <c r="G3" s="287" t="s">
        <v>140</v>
      </c>
      <c r="H3" s="60"/>
      <c r="I3" s="60"/>
      <c r="J3" s="367"/>
      <c r="K3" s="110"/>
      <c r="L3" s="60"/>
      <c r="M3" s="110"/>
      <c r="N3" s="287" t="s">
        <v>4</v>
      </c>
      <c r="O3" s="60"/>
      <c r="P3" s="60"/>
      <c r="Q3" s="93"/>
    </row>
    <row r="4" spans="1:20" ht="14.5" customHeight="1">
      <c r="A4" s="250"/>
      <c r="B4" s="260"/>
      <c r="C4" s="269"/>
      <c r="D4" s="200" t="s">
        <v>106</v>
      </c>
      <c r="E4" s="61"/>
      <c r="F4" s="61" t="s">
        <v>107</v>
      </c>
      <c r="G4" s="77"/>
      <c r="H4" s="62" t="s">
        <v>108</v>
      </c>
      <c r="I4" s="62" t="s">
        <v>122</v>
      </c>
      <c r="J4" s="368" t="s">
        <v>29</v>
      </c>
      <c r="K4" s="378" t="s">
        <v>106</v>
      </c>
      <c r="L4" s="213"/>
      <c r="M4" s="61" t="s">
        <v>107</v>
      </c>
      <c r="N4" s="77"/>
      <c r="O4" s="62" t="s">
        <v>108</v>
      </c>
      <c r="P4" s="291" t="s">
        <v>122</v>
      </c>
      <c r="Q4" s="301" t="s">
        <v>29</v>
      </c>
      <c r="S4" s="6" t="s">
        <v>155</v>
      </c>
      <c r="T4" s="6" t="s">
        <v>154</v>
      </c>
    </row>
    <row r="5" spans="1:20" ht="14.5" customHeight="1">
      <c r="A5" s="250"/>
      <c r="B5" s="260"/>
      <c r="C5" s="269"/>
      <c r="D5" s="111" t="s">
        <v>67</v>
      </c>
      <c r="E5" s="62" t="s">
        <v>109</v>
      </c>
      <c r="F5" s="62" t="s">
        <v>110</v>
      </c>
      <c r="G5" s="78" t="s">
        <v>29</v>
      </c>
      <c r="H5" s="78" t="s">
        <v>111</v>
      </c>
      <c r="I5" s="78" t="s">
        <v>124</v>
      </c>
      <c r="J5" s="368" t="s">
        <v>112</v>
      </c>
      <c r="K5" s="379" t="s">
        <v>67</v>
      </c>
      <c r="L5" s="214" t="s">
        <v>109</v>
      </c>
      <c r="M5" s="62" t="s">
        <v>110</v>
      </c>
      <c r="N5" s="78" t="s">
        <v>29</v>
      </c>
      <c r="O5" s="78" t="s">
        <v>111</v>
      </c>
      <c r="P5" s="291" t="s">
        <v>123</v>
      </c>
      <c r="Q5" s="302" t="s">
        <v>112</v>
      </c>
      <c r="S5" s="1" t="s">
        <v>156</v>
      </c>
      <c r="T5" s="1" t="s">
        <v>157</v>
      </c>
    </row>
    <row r="6" spans="1:20" ht="14.5" customHeight="1">
      <c r="A6" s="251"/>
      <c r="B6" s="261"/>
      <c r="C6" s="270"/>
      <c r="D6" s="112" t="s">
        <v>113</v>
      </c>
      <c r="E6" s="63"/>
      <c r="F6" s="63"/>
      <c r="G6" s="63" t="s">
        <v>114</v>
      </c>
      <c r="H6" s="63"/>
      <c r="I6" s="63"/>
      <c r="J6" s="369"/>
      <c r="K6" s="380" t="s">
        <v>113</v>
      </c>
      <c r="L6" s="79"/>
      <c r="M6" s="63"/>
      <c r="N6" s="63" t="s">
        <v>114</v>
      </c>
      <c r="O6" s="63"/>
      <c r="P6" s="290"/>
      <c r="Q6" s="303"/>
    </row>
    <row r="7" spans="1:20" ht="14.5" customHeight="1">
      <c r="A7" s="361" t="s">
        <v>120</v>
      </c>
      <c r="B7" s="12" t="s">
        <v>73</v>
      </c>
      <c r="C7" s="30" t="s">
        <v>12</v>
      </c>
      <c r="D7" s="306">
        <v>2468</v>
      </c>
      <c r="E7" s="67">
        <v>1418</v>
      </c>
      <c r="F7" s="67">
        <v>1371</v>
      </c>
      <c r="G7" s="67">
        <v>46</v>
      </c>
      <c r="H7" s="331">
        <v>1050</v>
      </c>
      <c r="I7" s="339">
        <f t="shared" ref="I7:I63" si="0">ROUND(E7/D7*100,1)</f>
        <v>57.5</v>
      </c>
      <c r="J7" s="370">
        <v>3.2</v>
      </c>
      <c r="K7" s="286">
        <v>11104</v>
      </c>
      <c r="L7" s="284">
        <v>6539</v>
      </c>
      <c r="M7" s="284">
        <v>6298</v>
      </c>
      <c r="N7" s="284">
        <v>240</v>
      </c>
      <c r="O7" s="284">
        <v>4561</v>
      </c>
      <c r="P7" s="293">
        <v>58.8</v>
      </c>
      <c r="Q7" s="381">
        <v>3.7</v>
      </c>
    </row>
    <row r="8" spans="1:20" ht="14.5" customHeight="1">
      <c r="A8" s="255"/>
      <c r="B8" s="13" t="s">
        <v>74</v>
      </c>
      <c r="C8" s="31" t="s">
        <v>15</v>
      </c>
      <c r="D8" s="306">
        <v>2467</v>
      </c>
      <c r="E8" s="67">
        <v>1447</v>
      </c>
      <c r="F8" s="67">
        <v>1398</v>
      </c>
      <c r="G8" s="67">
        <v>48</v>
      </c>
      <c r="H8" s="331">
        <v>1018</v>
      </c>
      <c r="I8" s="339">
        <f t="shared" si="0"/>
        <v>58.7</v>
      </c>
      <c r="J8" s="370">
        <v>3.3</v>
      </c>
      <c r="K8" s="286">
        <v>11105</v>
      </c>
      <c r="L8" s="284">
        <v>6642</v>
      </c>
      <c r="M8" s="284">
        <v>6394</v>
      </c>
      <c r="N8" s="284">
        <v>248</v>
      </c>
      <c r="O8" s="284">
        <v>4457</v>
      </c>
      <c r="P8" s="293">
        <v>59.8</v>
      </c>
      <c r="Q8" s="381">
        <v>3.7</v>
      </c>
    </row>
    <row r="9" spans="1:20" ht="14.5" customHeight="1">
      <c r="A9" s="255"/>
      <c r="B9" s="12"/>
      <c r="C9" s="31" t="s">
        <v>16</v>
      </c>
      <c r="D9" s="306">
        <v>2468</v>
      </c>
      <c r="E9" s="67">
        <v>1439</v>
      </c>
      <c r="F9" s="67">
        <v>1393</v>
      </c>
      <c r="G9" s="67">
        <v>46</v>
      </c>
      <c r="H9" s="331">
        <v>1028</v>
      </c>
      <c r="I9" s="339">
        <f t="shared" si="0"/>
        <v>58.3</v>
      </c>
      <c r="J9" s="370">
        <v>3.2</v>
      </c>
      <c r="K9" s="286">
        <v>11109</v>
      </c>
      <c r="L9" s="284">
        <v>6633</v>
      </c>
      <c r="M9" s="284">
        <v>6394</v>
      </c>
      <c r="N9" s="284">
        <v>239</v>
      </c>
      <c r="O9" s="284">
        <v>4471</v>
      </c>
      <c r="P9" s="293">
        <v>59.7</v>
      </c>
      <c r="Q9" s="381">
        <v>3.6</v>
      </c>
    </row>
    <row r="10" spans="1:20" ht="14.5" customHeight="1">
      <c r="A10" s="255"/>
      <c r="B10" s="12"/>
      <c r="C10" s="31" t="s">
        <v>18</v>
      </c>
      <c r="D10" s="306">
        <v>2468</v>
      </c>
      <c r="E10" s="320">
        <v>1442</v>
      </c>
      <c r="F10" s="67">
        <v>1399</v>
      </c>
      <c r="G10" s="67">
        <v>43</v>
      </c>
      <c r="H10" s="331">
        <v>1026</v>
      </c>
      <c r="I10" s="339">
        <f t="shared" si="0"/>
        <v>58.4</v>
      </c>
      <c r="J10" s="370">
        <v>3</v>
      </c>
      <c r="K10" s="286">
        <v>11111</v>
      </c>
      <c r="L10" s="284">
        <v>6616</v>
      </c>
      <c r="M10" s="284">
        <v>6394</v>
      </c>
      <c r="N10" s="284">
        <v>221</v>
      </c>
      <c r="O10" s="284">
        <v>4490</v>
      </c>
      <c r="P10" s="293">
        <v>59.5</v>
      </c>
      <c r="Q10" s="381">
        <v>3.3</v>
      </c>
    </row>
    <row r="11" spans="1:20" ht="14.5" customHeight="1">
      <c r="A11" s="255"/>
      <c r="B11" s="12"/>
      <c r="C11" s="30" t="s">
        <v>20</v>
      </c>
      <c r="D11" s="305">
        <v>2468</v>
      </c>
      <c r="E11" s="316">
        <v>1436</v>
      </c>
      <c r="F11" s="316">
        <v>1390</v>
      </c>
      <c r="G11" s="316">
        <v>46</v>
      </c>
      <c r="H11" s="332">
        <v>1031</v>
      </c>
      <c r="I11" s="341">
        <f t="shared" si="0"/>
        <v>58.2</v>
      </c>
      <c r="J11" s="371">
        <v>3.2</v>
      </c>
      <c r="K11" s="286">
        <v>11109</v>
      </c>
      <c r="L11" s="284">
        <v>6609</v>
      </c>
      <c r="M11" s="284">
        <v>6371</v>
      </c>
      <c r="N11" s="284">
        <v>236</v>
      </c>
      <c r="O11" s="284">
        <v>4494</v>
      </c>
      <c r="P11" s="293">
        <v>59.4</v>
      </c>
      <c r="Q11" s="381">
        <v>3.6</v>
      </c>
    </row>
    <row r="12" spans="1:20" ht="14.5" customHeight="1">
      <c r="A12" s="255"/>
      <c r="B12" s="12" t="s">
        <v>75</v>
      </c>
      <c r="C12" s="30" t="s">
        <v>12</v>
      </c>
      <c r="D12" s="305">
        <v>2467</v>
      </c>
      <c r="E12" s="316">
        <v>1422</v>
      </c>
      <c r="F12" s="316">
        <v>1377</v>
      </c>
      <c r="G12" s="316">
        <v>45</v>
      </c>
      <c r="H12" s="332">
        <v>1044</v>
      </c>
      <c r="I12" s="341">
        <f t="shared" si="0"/>
        <v>57.6</v>
      </c>
      <c r="J12" s="371">
        <v>3.2</v>
      </c>
      <c r="K12" s="286">
        <v>11104</v>
      </c>
      <c r="L12" s="284">
        <v>6569</v>
      </c>
      <c r="M12" s="284">
        <v>6339</v>
      </c>
      <c r="N12" s="284">
        <v>229</v>
      </c>
      <c r="O12" s="284">
        <v>4530</v>
      </c>
      <c r="P12" s="293">
        <v>59.1</v>
      </c>
      <c r="Q12" s="381">
        <v>3.5</v>
      </c>
    </row>
    <row r="13" spans="1:20" ht="14.5" customHeight="1">
      <c r="A13" s="255"/>
      <c r="B13" s="13" t="s">
        <v>76</v>
      </c>
      <c r="C13" s="31" t="s">
        <v>15</v>
      </c>
      <c r="D13" s="305">
        <v>2467</v>
      </c>
      <c r="E13" s="316">
        <v>1453</v>
      </c>
      <c r="F13" s="316">
        <v>1409</v>
      </c>
      <c r="G13" s="316">
        <v>44</v>
      </c>
      <c r="H13" s="332">
        <v>1013</v>
      </c>
      <c r="I13" s="341">
        <f t="shared" si="0"/>
        <v>58.9</v>
      </c>
      <c r="J13" s="372">
        <v>3</v>
      </c>
      <c r="K13" s="286">
        <v>11107</v>
      </c>
      <c r="L13" s="284">
        <v>6641</v>
      </c>
      <c r="M13" s="284">
        <v>6413</v>
      </c>
      <c r="N13" s="284">
        <v>228</v>
      </c>
      <c r="O13" s="284">
        <v>4459</v>
      </c>
      <c r="P13" s="293">
        <v>59.7</v>
      </c>
      <c r="Q13" s="381">
        <v>3.4</v>
      </c>
    </row>
    <row r="14" spans="1:20" ht="14.5" customHeight="1">
      <c r="A14" s="255"/>
      <c r="B14" s="12"/>
      <c r="C14" s="31" t="s">
        <v>16</v>
      </c>
      <c r="D14" s="305">
        <v>2467</v>
      </c>
      <c r="E14" s="316">
        <v>1452</v>
      </c>
      <c r="F14" s="316">
        <v>1408</v>
      </c>
      <c r="G14" s="316">
        <v>44</v>
      </c>
      <c r="H14" s="332">
        <v>1014</v>
      </c>
      <c r="I14" s="341">
        <f t="shared" si="0"/>
        <v>58.9</v>
      </c>
      <c r="J14" s="372">
        <v>3</v>
      </c>
      <c r="K14" s="286">
        <v>11109</v>
      </c>
      <c r="L14" s="284">
        <v>6651</v>
      </c>
      <c r="M14" s="284">
        <v>6425</v>
      </c>
      <c r="N14" s="284">
        <v>225</v>
      </c>
      <c r="O14" s="284">
        <v>4452</v>
      </c>
      <c r="P14" s="293">
        <v>59.8</v>
      </c>
      <c r="Q14" s="381">
        <v>3.4</v>
      </c>
    </row>
    <row r="15" spans="1:20" ht="14.5" customHeight="1">
      <c r="A15" s="255"/>
      <c r="B15" s="12"/>
      <c r="C15" s="31" t="s">
        <v>18</v>
      </c>
      <c r="D15" s="305">
        <v>2467</v>
      </c>
      <c r="E15" s="316">
        <v>1456</v>
      </c>
      <c r="F15" s="316">
        <v>1414</v>
      </c>
      <c r="G15" s="316">
        <v>42</v>
      </c>
      <c r="H15" s="332">
        <v>1009</v>
      </c>
      <c r="I15" s="341">
        <f t="shared" si="0"/>
        <v>59</v>
      </c>
      <c r="J15" s="372">
        <v>2.9</v>
      </c>
      <c r="K15" s="286">
        <v>11116</v>
      </c>
      <c r="L15" s="284">
        <v>6635</v>
      </c>
      <c r="M15" s="284">
        <v>6427</v>
      </c>
      <c r="N15" s="284">
        <v>208</v>
      </c>
      <c r="O15" s="284">
        <v>4476</v>
      </c>
      <c r="P15" s="293">
        <v>59.6</v>
      </c>
      <c r="Q15" s="381">
        <v>3.1</v>
      </c>
    </row>
    <row r="16" spans="1:20" ht="14.5" customHeight="1">
      <c r="A16" s="255"/>
      <c r="B16" s="12"/>
      <c r="C16" s="30" t="s">
        <v>20</v>
      </c>
      <c r="D16" s="305">
        <v>2467</v>
      </c>
      <c r="E16" s="316">
        <v>1446</v>
      </c>
      <c r="F16" s="316">
        <v>1402</v>
      </c>
      <c r="G16" s="316">
        <v>44</v>
      </c>
      <c r="H16" s="332">
        <v>1020</v>
      </c>
      <c r="I16" s="341">
        <f t="shared" si="0"/>
        <v>58.6</v>
      </c>
      <c r="J16" s="371">
        <v>3</v>
      </c>
      <c r="K16" s="286">
        <v>11109</v>
      </c>
      <c r="L16" s="284">
        <v>6624</v>
      </c>
      <c r="M16" s="284">
        <v>6401</v>
      </c>
      <c r="N16" s="284">
        <v>223</v>
      </c>
      <c r="O16" s="284">
        <v>4479</v>
      </c>
      <c r="P16" s="293">
        <v>59.6</v>
      </c>
      <c r="Q16" s="381">
        <v>3.4</v>
      </c>
    </row>
    <row r="17" spans="1:17" ht="14.5" customHeight="1">
      <c r="A17" s="255"/>
      <c r="B17" s="12" t="s">
        <v>79</v>
      </c>
      <c r="C17" s="30" t="s">
        <v>12</v>
      </c>
      <c r="D17" s="305">
        <v>2466</v>
      </c>
      <c r="E17" s="316">
        <v>1437</v>
      </c>
      <c r="F17" s="316">
        <v>1394</v>
      </c>
      <c r="G17" s="316">
        <v>42</v>
      </c>
      <c r="H17" s="332">
        <v>1027</v>
      </c>
      <c r="I17" s="341">
        <f t="shared" si="0"/>
        <v>58.3</v>
      </c>
      <c r="J17" s="371">
        <v>2.9</v>
      </c>
      <c r="K17" s="286">
        <v>11111</v>
      </c>
      <c r="L17" s="284">
        <v>6605</v>
      </c>
      <c r="M17" s="284">
        <v>6392</v>
      </c>
      <c r="N17" s="284">
        <v>214</v>
      </c>
      <c r="O17" s="284">
        <v>4501</v>
      </c>
      <c r="P17" s="293">
        <v>59.4</v>
      </c>
      <c r="Q17" s="381">
        <v>3.2</v>
      </c>
    </row>
    <row r="18" spans="1:17" ht="14.5" customHeight="1">
      <c r="A18" s="255"/>
      <c r="B18" s="13" t="s">
        <v>81</v>
      </c>
      <c r="C18" s="31" t="s">
        <v>15</v>
      </c>
      <c r="D18" s="305">
        <v>2465</v>
      </c>
      <c r="E18" s="316">
        <v>1465</v>
      </c>
      <c r="F18" s="316">
        <v>1423</v>
      </c>
      <c r="G18" s="316">
        <v>42</v>
      </c>
      <c r="H18" s="332">
        <v>1000</v>
      </c>
      <c r="I18" s="341">
        <f t="shared" si="0"/>
        <v>59.4</v>
      </c>
      <c r="J18" s="372">
        <v>2.9</v>
      </c>
      <c r="K18" s="286">
        <v>11114</v>
      </c>
      <c r="L18" s="284">
        <v>6694</v>
      </c>
      <c r="M18" s="284">
        <v>6477</v>
      </c>
      <c r="N18" s="284">
        <v>217</v>
      </c>
      <c r="O18" s="284">
        <v>4414</v>
      </c>
      <c r="P18" s="293">
        <v>60.2</v>
      </c>
      <c r="Q18" s="381">
        <v>3.3</v>
      </c>
    </row>
    <row r="19" spans="1:17" ht="14.5" customHeight="1">
      <c r="A19" s="255"/>
      <c r="C19" s="31" t="s">
        <v>16</v>
      </c>
      <c r="D19" s="305">
        <v>2466</v>
      </c>
      <c r="E19" s="316">
        <v>1460</v>
      </c>
      <c r="F19" s="316">
        <v>1420</v>
      </c>
      <c r="G19" s="316">
        <v>40</v>
      </c>
      <c r="H19" s="332">
        <v>1005</v>
      </c>
      <c r="I19" s="341">
        <f t="shared" si="0"/>
        <v>59.2</v>
      </c>
      <c r="J19" s="372">
        <v>2.7</v>
      </c>
      <c r="K19" s="286">
        <v>11119</v>
      </c>
      <c r="L19" s="284">
        <v>6720</v>
      </c>
      <c r="M19" s="284">
        <v>6513</v>
      </c>
      <c r="N19" s="284">
        <v>207</v>
      </c>
      <c r="O19" s="284">
        <v>4392</v>
      </c>
      <c r="P19" s="293">
        <v>60.4</v>
      </c>
      <c r="Q19" s="381">
        <v>3.1</v>
      </c>
    </row>
    <row r="20" spans="1:17" ht="14.5" customHeight="1">
      <c r="A20" s="255"/>
      <c r="B20" s="12"/>
      <c r="C20" s="31" t="s">
        <v>18</v>
      </c>
      <c r="D20" s="305">
        <v>2466</v>
      </c>
      <c r="E20" s="316">
        <v>1461</v>
      </c>
      <c r="F20" s="316">
        <v>1425</v>
      </c>
      <c r="G20" s="316">
        <v>36</v>
      </c>
      <c r="H20" s="332">
        <v>1005</v>
      </c>
      <c r="I20" s="341">
        <f t="shared" si="0"/>
        <v>59.2</v>
      </c>
      <c r="J20" s="372">
        <v>2.5</v>
      </c>
      <c r="K20" s="286">
        <v>11124</v>
      </c>
      <c r="L20" s="284">
        <v>6701</v>
      </c>
      <c r="M20" s="284">
        <v>6506</v>
      </c>
      <c r="N20" s="284">
        <v>195</v>
      </c>
      <c r="O20" s="284">
        <v>4415</v>
      </c>
      <c r="P20" s="293">
        <v>60.2</v>
      </c>
      <c r="Q20" s="381">
        <v>2.9</v>
      </c>
    </row>
    <row r="21" spans="1:17" ht="14.5" customHeight="1">
      <c r="A21" s="255"/>
      <c r="B21" s="12"/>
      <c r="C21" s="30" t="s">
        <v>20</v>
      </c>
      <c r="D21" s="305">
        <v>2466</v>
      </c>
      <c r="E21" s="316">
        <v>1456</v>
      </c>
      <c r="F21" s="316">
        <v>1416</v>
      </c>
      <c r="G21" s="316">
        <v>40</v>
      </c>
      <c r="H21" s="332">
        <v>1009</v>
      </c>
      <c r="I21" s="341">
        <f t="shared" si="0"/>
        <v>59</v>
      </c>
      <c r="J21" s="371">
        <v>2.7</v>
      </c>
      <c r="K21" s="286">
        <v>11117</v>
      </c>
      <c r="L21" s="284">
        <v>6680</v>
      </c>
      <c r="M21" s="284">
        <v>6472</v>
      </c>
      <c r="N21" s="284">
        <v>209</v>
      </c>
      <c r="O21" s="284">
        <v>4431</v>
      </c>
      <c r="P21" s="293">
        <v>60</v>
      </c>
      <c r="Q21" s="381">
        <v>3.1</v>
      </c>
    </row>
    <row r="22" spans="1:17" ht="14.5" customHeight="1">
      <c r="A22" s="255"/>
      <c r="B22" s="12" t="s">
        <v>82</v>
      </c>
      <c r="C22" s="30" t="s">
        <v>12</v>
      </c>
      <c r="D22" s="305">
        <v>2465</v>
      </c>
      <c r="E22" s="316">
        <v>1442</v>
      </c>
      <c r="F22" s="316">
        <v>1407</v>
      </c>
      <c r="G22" s="316">
        <v>35</v>
      </c>
      <c r="H22" s="332">
        <v>1022</v>
      </c>
      <c r="I22" s="341">
        <f t="shared" si="0"/>
        <v>58.5</v>
      </c>
      <c r="J22" s="371">
        <v>2.4</v>
      </c>
      <c r="K22" s="286">
        <v>11119</v>
      </c>
      <c r="L22" s="284">
        <v>6647</v>
      </c>
      <c r="M22" s="284">
        <v>6455</v>
      </c>
      <c r="N22" s="284">
        <v>192</v>
      </c>
      <c r="O22" s="284">
        <v>4465</v>
      </c>
      <c r="P22" s="293">
        <v>59.7</v>
      </c>
      <c r="Q22" s="381">
        <v>2.9</v>
      </c>
    </row>
    <row r="23" spans="1:17" ht="14.5" customHeight="1">
      <c r="A23" s="255"/>
      <c r="B23" s="13" t="s">
        <v>80</v>
      </c>
      <c r="C23" s="31" t="s">
        <v>15</v>
      </c>
      <c r="D23" s="305">
        <v>2463</v>
      </c>
      <c r="E23" s="316">
        <v>1478</v>
      </c>
      <c r="F23" s="316">
        <v>1441</v>
      </c>
      <c r="G23" s="316">
        <v>37</v>
      </c>
      <c r="H23" s="332">
        <v>983</v>
      </c>
      <c r="I23" s="341">
        <f t="shared" si="0"/>
        <v>60</v>
      </c>
      <c r="J23" s="372">
        <v>2.5</v>
      </c>
      <c r="K23" s="286">
        <v>11119</v>
      </c>
      <c r="L23" s="284">
        <v>6758</v>
      </c>
      <c r="M23" s="284">
        <v>6557</v>
      </c>
      <c r="N23" s="284">
        <v>201</v>
      </c>
      <c r="O23" s="284">
        <v>4353</v>
      </c>
      <c r="P23" s="293">
        <v>60.7</v>
      </c>
      <c r="Q23" s="381">
        <v>3</v>
      </c>
    </row>
    <row r="24" spans="1:17" ht="14.5" customHeight="1">
      <c r="A24" s="255"/>
      <c r="C24" s="31" t="s">
        <v>16</v>
      </c>
      <c r="D24" s="305">
        <v>2463</v>
      </c>
      <c r="E24" s="316">
        <v>1469</v>
      </c>
      <c r="F24" s="316">
        <v>1434</v>
      </c>
      <c r="G24" s="316">
        <v>35</v>
      </c>
      <c r="H24" s="332">
        <v>994</v>
      </c>
      <c r="I24" s="341">
        <f t="shared" si="0"/>
        <v>59.6</v>
      </c>
      <c r="J24" s="372">
        <v>2.4</v>
      </c>
      <c r="K24" s="286">
        <v>11124</v>
      </c>
      <c r="L24" s="284">
        <v>6784</v>
      </c>
      <c r="M24" s="284">
        <v>6593</v>
      </c>
      <c r="N24" s="284">
        <v>191</v>
      </c>
      <c r="O24" s="284">
        <v>4335</v>
      </c>
      <c r="P24" s="293">
        <v>60.9</v>
      </c>
      <c r="Q24" s="381">
        <v>2.8</v>
      </c>
    </row>
    <row r="25" spans="1:17" ht="14.5" customHeight="1">
      <c r="A25" s="255"/>
      <c r="C25" s="31" t="s">
        <v>18</v>
      </c>
      <c r="D25" s="305">
        <v>2463</v>
      </c>
      <c r="E25" s="316">
        <v>1471</v>
      </c>
      <c r="F25" s="316">
        <v>1438</v>
      </c>
      <c r="G25" s="316">
        <v>33</v>
      </c>
      <c r="H25" s="332">
        <v>991</v>
      </c>
      <c r="I25" s="341">
        <f t="shared" si="0"/>
        <v>59.7</v>
      </c>
      <c r="J25" s="372">
        <v>2.2000000000000002</v>
      </c>
      <c r="K25" s="286">
        <v>11126</v>
      </c>
      <c r="L25" s="284">
        <v>6755</v>
      </c>
      <c r="M25" s="284">
        <v>6576</v>
      </c>
      <c r="N25" s="284">
        <v>179</v>
      </c>
      <c r="O25" s="284">
        <v>4364</v>
      </c>
      <c r="P25" s="293">
        <v>60.6</v>
      </c>
      <c r="Q25" s="381">
        <v>2.6</v>
      </c>
    </row>
    <row r="26" spans="1:17" ht="14.5" customHeight="1">
      <c r="A26" s="255"/>
      <c r="B26" s="12"/>
      <c r="C26" s="30" t="s">
        <v>20</v>
      </c>
      <c r="D26" s="305">
        <v>2464</v>
      </c>
      <c r="E26" s="316">
        <v>1465</v>
      </c>
      <c r="F26" s="316">
        <v>1430</v>
      </c>
      <c r="G26" s="316">
        <v>35</v>
      </c>
      <c r="H26" s="332">
        <v>998</v>
      </c>
      <c r="I26" s="341">
        <f t="shared" si="0"/>
        <v>59.5</v>
      </c>
      <c r="J26" s="371">
        <v>2.4</v>
      </c>
      <c r="K26" s="286">
        <v>11122</v>
      </c>
      <c r="L26" s="284">
        <v>6736</v>
      </c>
      <c r="M26" s="284">
        <v>6545</v>
      </c>
      <c r="N26" s="284">
        <v>190</v>
      </c>
      <c r="O26" s="284">
        <v>4379</v>
      </c>
      <c r="P26" s="293">
        <v>60.5</v>
      </c>
      <c r="Q26" s="381">
        <v>2.8</v>
      </c>
    </row>
    <row r="27" spans="1:17" ht="14.5" customHeight="1">
      <c r="A27" s="255"/>
      <c r="B27" s="12" t="s">
        <v>83</v>
      </c>
      <c r="C27" s="30" t="s">
        <v>12</v>
      </c>
      <c r="D27" s="305">
        <v>2460</v>
      </c>
      <c r="E27" s="316">
        <v>1452</v>
      </c>
      <c r="F27" s="316">
        <v>1419</v>
      </c>
      <c r="G27" s="316">
        <v>34</v>
      </c>
      <c r="H27" s="332">
        <v>1008</v>
      </c>
      <c r="I27" s="341">
        <f t="shared" si="0"/>
        <v>59</v>
      </c>
      <c r="J27" s="372">
        <v>2.2999999999999998</v>
      </c>
      <c r="K27" s="286">
        <v>11119</v>
      </c>
      <c r="L27" s="284">
        <v>6774</v>
      </c>
      <c r="M27" s="284">
        <v>6607</v>
      </c>
      <c r="N27" s="284">
        <v>167</v>
      </c>
      <c r="O27" s="284">
        <v>4335</v>
      </c>
      <c r="P27" s="293">
        <v>60.8</v>
      </c>
      <c r="Q27" s="381">
        <v>2.5</v>
      </c>
    </row>
    <row r="28" spans="1:17" ht="14.5" customHeight="1">
      <c r="A28" s="255"/>
      <c r="B28" s="13" t="s">
        <v>84</v>
      </c>
      <c r="C28" s="31" t="s">
        <v>15</v>
      </c>
      <c r="D28" s="305">
        <v>2459</v>
      </c>
      <c r="E28" s="316">
        <v>1483</v>
      </c>
      <c r="F28" s="316">
        <v>1448</v>
      </c>
      <c r="G28" s="316">
        <v>35</v>
      </c>
      <c r="H28" s="332">
        <v>974</v>
      </c>
      <c r="I28" s="341">
        <f t="shared" si="0"/>
        <v>60.3</v>
      </c>
      <c r="J28" s="372">
        <v>2.4</v>
      </c>
      <c r="K28" s="286">
        <v>11124</v>
      </c>
      <c r="L28" s="284">
        <v>6877</v>
      </c>
      <c r="M28" s="284">
        <v>6707</v>
      </c>
      <c r="N28" s="284">
        <v>170</v>
      </c>
      <c r="O28" s="284">
        <v>4237</v>
      </c>
      <c r="P28" s="293">
        <v>61.7</v>
      </c>
      <c r="Q28" s="381">
        <v>2.5</v>
      </c>
    </row>
    <row r="29" spans="1:17" ht="14.5" customHeight="1">
      <c r="A29" s="255"/>
      <c r="B29" s="12"/>
      <c r="C29" s="31" t="s">
        <v>16</v>
      </c>
      <c r="D29" s="305">
        <v>2457</v>
      </c>
      <c r="E29" s="316">
        <v>1474</v>
      </c>
      <c r="F29" s="316">
        <v>1439</v>
      </c>
      <c r="G29" s="316">
        <v>35</v>
      </c>
      <c r="H29" s="332">
        <v>983</v>
      </c>
      <c r="I29" s="341">
        <f t="shared" si="0"/>
        <v>60</v>
      </c>
      <c r="J29" s="372">
        <v>2.4</v>
      </c>
      <c r="K29" s="286">
        <v>11123</v>
      </c>
      <c r="L29" s="284">
        <v>6879</v>
      </c>
      <c r="M29" s="284">
        <v>6710</v>
      </c>
      <c r="N29" s="284">
        <v>169</v>
      </c>
      <c r="O29" s="284">
        <v>4236</v>
      </c>
      <c r="P29" s="293">
        <v>61.7</v>
      </c>
      <c r="Q29" s="381">
        <v>2.5</v>
      </c>
    </row>
    <row r="30" spans="1:17" ht="14.5" customHeight="1">
      <c r="A30" s="255"/>
      <c r="B30" s="264"/>
      <c r="C30" s="31" t="s">
        <v>18</v>
      </c>
      <c r="D30" s="305">
        <v>2456</v>
      </c>
      <c r="E30" s="316">
        <v>1482</v>
      </c>
      <c r="F30" s="316">
        <v>1446</v>
      </c>
      <c r="G30" s="316">
        <v>36</v>
      </c>
      <c r="H30" s="332">
        <v>972</v>
      </c>
      <c r="I30" s="341">
        <f t="shared" si="0"/>
        <v>60.3</v>
      </c>
      <c r="J30" s="372">
        <v>2.4</v>
      </c>
      <c r="K30" s="286">
        <v>11124</v>
      </c>
      <c r="L30" s="284">
        <v>6887</v>
      </c>
      <c r="M30" s="284">
        <v>6723</v>
      </c>
      <c r="N30" s="284">
        <v>164</v>
      </c>
      <c r="O30" s="284">
        <v>4230</v>
      </c>
      <c r="P30" s="293">
        <v>61.8</v>
      </c>
      <c r="Q30" s="381">
        <v>2.4</v>
      </c>
    </row>
    <row r="31" spans="1:17" ht="14.5" customHeight="1">
      <c r="A31" s="255"/>
      <c r="B31" s="12"/>
      <c r="C31" s="30" t="s">
        <v>20</v>
      </c>
      <c r="D31" s="305">
        <v>2458</v>
      </c>
      <c r="E31" s="316">
        <v>1473</v>
      </c>
      <c r="F31" s="316">
        <v>1438</v>
      </c>
      <c r="G31" s="316">
        <v>35</v>
      </c>
      <c r="H31" s="332">
        <v>984</v>
      </c>
      <c r="I31" s="341">
        <f t="shared" si="0"/>
        <v>59.9</v>
      </c>
      <c r="J31" s="371">
        <v>2.4</v>
      </c>
      <c r="K31" s="286">
        <v>11122</v>
      </c>
      <c r="L31" s="284">
        <v>6854</v>
      </c>
      <c r="M31" s="284">
        <v>6687</v>
      </c>
      <c r="N31" s="284">
        <v>168</v>
      </c>
      <c r="O31" s="284">
        <v>4259</v>
      </c>
      <c r="P31" s="293">
        <v>61.5</v>
      </c>
      <c r="Q31" s="381">
        <v>2.4</v>
      </c>
    </row>
    <row r="32" spans="1:17" ht="14.5" customHeight="1">
      <c r="A32" s="255"/>
      <c r="B32" s="17" t="s">
        <v>92</v>
      </c>
      <c r="C32" s="30" t="s">
        <v>12</v>
      </c>
      <c r="D32" s="305">
        <v>2453</v>
      </c>
      <c r="E32" s="316">
        <v>1463</v>
      </c>
      <c r="F32" s="316">
        <v>1427</v>
      </c>
      <c r="G32" s="316">
        <v>36</v>
      </c>
      <c r="H32" s="332">
        <v>989</v>
      </c>
      <c r="I32" s="341">
        <f t="shared" si="0"/>
        <v>59.6</v>
      </c>
      <c r="J32" s="372">
        <v>2.5</v>
      </c>
      <c r="K32" s="286">
        <v>11117</v>
      </c>
      <c r="L32" s="284">
        <v>6851</v>
      </c>
      <c r="M32" s="284">
        <v>6685</v>
      </c>
      <c r="N32" s="284">
        <v>166</v>
      </c>
      <c r="O32" s="284">
        <v>4255</v>
      </c>
      <c r="P32" s="293">
        <v>61.5</v>
      </c>
      <c r="Q32" s="381">
        <v>2.4</v>
      </c>
    </row>
    <row r="33" spans="1:17" ht="14.5" customHeight="1">
      <c r="A33" s="255"/>
      <c r="B33" s="19" t="s">
        <v>91</v>
      </c>
      <c r="C33" s="31" t="s">
        <v>15</v>
      </c>
      <c r="D33" s="305">
        <v>2451</v>
      </c>
      <c r="E33" s="316">
        <v>1493</v>
      </c>
      <c r="F33" s="316">
        <v>1457</v>
      </c>
      <c r="G33" s="316">
        <v>36</v>
      </c>
      <c r="H33" s="332">
        <v>957</v>
      </c>
      <c r="I33" s="341">
        <f t="shared" si="0"/>
        <v>60.9</v>
      </c>
      <c r="J33" s="372">
        <v>2.4</v>
      </c>
      <c r="K33" s="286">
        <v>11119</v>
      </c>
      <c r="L33" s="284">
        <v>6928</v>
      </c>
      <c r="M33" s="284">
        <v>6759</v>
      </c>
      <c r="N33" s="284">
        <v>169</v>
      </c>
      <c r="O33" s="284">
        <v>4181</v>
      </c>
      <c r="P33" s="293">
        <v>62.2</v>
      </c>
      <c r="Q33" s="381">
        <v>2.4</v>
      </c>
    </row>
    <row r="34" spans="1:17" ht="14.5" customHeight="1">
      <c r="A34" s="255"/>
      <c r="B34" s="19" t="s">
        <v>85</v>
      </c>
      <c r="C34" s="31" t="s">
        <v>16</v>
      </c>
      <c r="D34" s="305">
        <v>2451</v>
      </c>
      <c r="E34" s="316">
        <v>1484</v>
      </c>
      <c r="F34" s="316">
        <v>1451</v>
      </c>
      <c r="G34" s="316">
        <v>33</v>
      </c>
      <c r="H34" s="332">
        <v>963</v>
      </c>
      <c r="I34" s="341">
        <f t="shared" si="0"/>
        <v>60.5</v>
      </c>
      <c r="J34" s="372">
        <v>2.2000000000000002</v>
      </c>
      <c r="K34" s="286">
        <v>11122</v>
      </c>
      <c r="L34" s="284">
        <v>6945</v>
      </c>
      <c r="M34" s="284">
        <v>6782</v>
      </c>
      <c r="N34" s="284">
        <v>163</v>
      </c>
      <c r="O34" s="284">
        <v>4169</v>
      </c>
      <c r="P34" s="293">
        <v>62.3</v>
      </c>
      <c r="Q34" s="381">
        <v>2.2999999999999998</v>
      </c>
    </row>
    <row r="35" spans="1:17" ht="14.5" customHeight="1">
      <c r="A35" s="255"/>
      <c r="B35" s="12"/>
      <c r="C35" s="31" t="s">
        <v>18</v>
      </c>
      <c r="D35" s="305">
        <v>2451</v>
      </c>
      <c r="E35" s="316">
        <v>1488</v>
      </c>
      <c r="F35" s="316">
        <v>1456</v>
      </c>
      <c r="G35" s="316">
        <v>33</v>
      </c>
      <c r="H35" s="332">
        <v>961</v>
      </c>
      <c r="I35" s="341">
        <f t="shared" si="0"/>
        <v>60.7</v>
      </c>
      <c r="J35" s="372">
        <v>2.2000000000000002</v>
      </c>
      <c r="K35" s="286">
        <v>11124</v>
      </c>
      <c r="L35" s="284">
        <v>6951</v>
      </c>
      <c r="M35" s="284">
        <v>6796</v>
      </c>
      <c r="N35" s="284">
        <v>155</v>
      </c>
      <c r="O35" s="284">
        <v>4164</v>
      </c>
      <c r="P35" s="293">
        <v>62.3</v>
      </c>
      <c r="Q35" s="381">
        <v>2.2000000000000002</v>
      </c>
    </row>
    <row r="36" spans="1:17" ht="14.5" customHeight="1">
      <c r="A36" s="255"/>
      <c r="B36" s="12"/>
      <c r="C36" s="30" t="s">
        <v>20</v>
      </c>
      <c r="D36" s="305">
        <v>2451</v>
      </c>
      <c r="E36" s="316">
        <v>1482</v>
      </c>
      <c r="F36" s="316">
        <v>1448</v>
      </c>
      <c r="G36" s="316">
        <v>35</v>
      </c>
      <c r="H36" s="332">
        <v>967</v>
      </c>
      <c r="I36" s="341">
        <f t="shared" si="0"/>
        <v>60.5</v>
      </c>
      <c r="J36" s="371">
        <v>2.4</v>
      </c>
      <c r="K36" s="286">
        <v>11121</v>
      </c>
      <c r="L36" s="284">
        <v>6919</v>
      </c>
      <c r="M36" s="284">
        <v>6756</v>
      </c>
      <c r="N36" s="284">
        <v>163</v>
      </c>
      <c r="O36" s="284">
        <v>4192</v>
      </c>
      <c r="P36" s="293">
        <v>62.1</v>
      </c>
      <c r="Q36" s="381">
        <v>2.4</v>
      </c>
    </row>
    <row r="37" spans="1:17" ht="14.5" customHeight="1">
      <c r="A37" s="255"/>
      <c r="B37" s="17" t="s">
        <v>88</v>
      </c>
      <c r="C37" s="30" t="s">
        <v>12</v>
      </c>
      <c r="D37" s="305">
        <v>2448</v>
      </c>
      <c r="E37" s="316">
        <v>1466</v>
      </c>
      <c r="F37" s="316">
        <v>1431</v>
      </c>
      <c r="G37" s="316">
        <v>35</v>
      </c>
      <c r="H37" s="332">
        <v>981</v>
      </c>
      <c r="I37" s="341">
        <f t="shared" si="0"/>
        <v>59.9</v>
      </c>
      <c r="J37" s="372">
        <v>2.4</v>
      </c>
      <c r="K37" s="286">
        <v>11117</v>
      </c>
      <c r="L37" s="284">
        <v>6895</v>
      </c>
      <c r="M37" s="284">
        <v>6729</v>
      </c>
      <c r="N37" s="284">
        <v>167</v>
      </c>
      <c r="O37" s="284">
        <v>4213</v>
      </c>
      <c r="P37" s="293">
        <v>61.9</v>
      </c>
      <c r="Q37" s="381">
        <v>2.4</v>
      </c>
    </row>
    <row r="38" spans="1:17" ht="14.5" customHeight="1">
      <c r="A38" s="255"/>
      <c r="B38" s="19" t="s">
        <v>89</v>
      </c>
      <c r="C38" s="31" t="s">
        <v>15</v>
      </c>
      <c r="D38" s="305">
        <v>2446</v>
      </c>
      <c r="E38" s="316">
        <v>1498</v>
      </c>
      <c r="F38" s="316">
        <v>1463</v>
      </c>
      <c r="G38" s="316">
        <v>35</v>
      </c>
      <c r="H38" s="332">
        <v>946</v>
      </c>
      <c r="I38" s="341">
        <f t="shared" si="0"/>
        <v>61.2</v>
      </c>
      <c r="J38" s="372">
        <v>2.2999999999999998</v>
      </c>
      <c r="K38" s="286">
        <v>11117</v>
      </c>
      <c r="L38" s="284">
        <v>6885</v>
      </c>
      <c r="M38" s="284">
        <v>6689</v>
      </c>
      <c r="N38" s="284">
        <v>196</v>
      </c>
      <c r="O38" s="284">
        <v>4223</v>
      </c>
      <c r="P38" s="293">
        <v>61.8</v>
      </c>
      <c r="Q38" s="381">
        <v>2.8</v>
      </c>
    </row>
    <row r="39" spans="1:17" ht="14.5" customHeight="1">
      <c r="A39" s="255"/>
      <c r="B39" s="19"/>
      <c r="C39" s="31" t="s">
        <v>16</v>
      </c>
      <c r="D39" s="305">
        <v>2446</v>
      </c>
      <c r="E39" s="316">
        <v>1495</v>
      </c>
      <c r="F39" s="316">
        <v>1458</v>
      </c>
      <c r="G39" s="316">
        <v>37</v>
      </c>
      <c r="H39" s="332">
        <v>950</v>
      </c>
      <c r="I39" s="341">
        <f t="shared" si="0"/>
        <v>61.1</v>
      </c>
      <c r="J39" s="372">
        <v>2.5</v>
      </c>
      <c r="K39" s="286">
        <v>11118</v>
      </c>
      <c r="L39" s="284">
        <v>6920</v>
      </c>
      <c r="M39" s="284">
        <v>6713</v>
      </c>
      <c r="N39" s="284">
        <v>206</v>
      </c>
      <c r="O39" s="284">
        <v>4191</v>
      </c>
      <c r="P39" s="293">
        <v>62.1</v>
      </c>
      <c r="Q39" s="381">
        <v>3</v>
      </c>
    </row>
    <row r="40" spans="1:17" ht="14.5" customHeight="1">
      <c r="A40" s="255"/>
      <c r="B40" s="17"/>
      <c r="C40" s="31" t="s">
        <v>18</v>
      </c>
      <c r="D40" s="305">
        <v>2445</v>
      </c>
      <c r="E40" s="316">
        <v>1494</v>
      </c>
      <c r="F40" s="316">
        <v>1456</v>
      </c>
      <c r="G40" s="316">
        <v>38</v>
      </c>
      <c r="H40" s="332">
        <v>949</v>
      </c>
      <c r="I40" s="341">
        <f t="shared" si="0"/>
        <v>61.1</v>
      </c>
      <c r="J40" s="372">
        <v>2.5</v>
      </c>
      <c r="K40" s="286">
        <v>11107</v>
      </c>
      <c r="L40" s="284">
        <v>6934</v>
      </c>
      <c r="M40" s="284">
        <v>6731</v>
      </c>
      <c r="N40" s="284">
        <v>203</v>
      </c>
      <c r="O40" s="284">
        <v>4166</v>
      </c>
      <c r="P40" s="293">
        <v>62.2</v>
      </c>
      <c r="Q40" s="381">
        <v>2.9</v>
      </c>
    </row>
    <row r="41" spans="1:17" ht="14.5" customHeight="1">
      <c r="A41" s="255"/>
      <c r="B41" s="12"/>
      <c r="C41" s="30" t="s">
        <v>20</v>
      </c>
      <c r="D41" s="305">
        <v>2446</v>
      </c>
      <c r="E41" s="316">
        <v>1488</v>
      </c>
      <c r="F41" s="316">
        <v>1452</v>
      </c>
      <c r="G41" s="316">
        <v>36</v>
      </c>
      <c r="H41" s="332">
        <v>957</v>
      </c>
      <c r="I41" s="341">
        <f t="shared" si="0"/>
        <v>60.8</v>
      </c>
      <c r="J41" s="371">
        <v>2.4</v>
      </c>
      <c r="K41" s="286">
        <v>11115</v>
      </c>
      <c r="L41" s="284">
        <v>6908</v>
      </c>
      <c r="M41" s="284">
        <v>6716</v>
      </c>
      <c r="N41" s="284">
        <v>193</v>
      </c>
      <c r="O41" s="284">
        <v>4198</v>
      </c>
      <c r="P41" s="293">
        <v>62</v>
      </c>
      <c r="Q41" s="381">
        <v>2.8</v>
      </c>
    </row>
    <row r="42" spans="1:17" ht="14.5" customHeight="1">
      <c r="A42" s="255"/>
      <c r="B42" s="17" t="s">
        <v>78</v>
      </c>
      <c r="C42" s="30" t="s">
        <v>12</v>
      </c>
      <c r="D42" s="308">
        <v>2443</v>
      </c>
      <c r="E42" s="73">
        <v>1470</v>
      </c>
      <c r="F42" s="73">
        <v>1433</v>
      </c>
      <c r="G42" s="73">
        <v>36</v>
      </c>
      <c r="H42" s="333">
        <v>970</v>
      </c>
      <c r="I42" s="342">
        <f t="shared" si="0"/>
        <v>60.2</v>
      </c>
      <c r="J42" s="373">
        <v>2.4</v>
      </c>
      <c r="K42" s="286">
        <v>11096</v>
      </c>
      <c r="L42" s="284">
        <v>6883</v>
      </c>
      <c r="M42" s="284">
        <v>6689</v>
      </c>
      <c r="N42" s="284">
        <v>195</v>
      </c>
      <c r="O42" s="284">
        <v>4206</v>
      </c>
      <c r="P42" s="293">
        <v>61.8</v>
      </c>
      <c r="Q42" s="381">
        <v>2.8</v>
      </c>
    </row>
    <row r="43" spans="1:17" ht="14.5" customHeight="1">
      <c r="A43" s="255"/>
      <c r="B43" s="19" t="s">
        <v>93</v>
      </c>
      <c r="C43" s="31" t="s">
        <v>15</v>
      </c>
      <c r="D43" s="308">
        <v>2440</v>
      </c>
      <c r="E43" s="73">
        <v>1497</v>
      </c>
      <c r="F43" s="73">
        <v>1461</v>
      </c>
      <c r="G43" s="73">
        <v>36</v>
      </c>
      <c r="H43" s="333">
        <v>939</v>
      </c>
      <c r="I43" s="342">
        <f t="shared" si="0"/>
        <v>61.4</v>
      </c>
      <c r="J43" s="373">
        <v>2.4</v>
      </c>
      <c r="K43" s="286">
        <v>11095</v>
      </c>
      <c r="L43" s="284">
        <v>6928</v>
      </c>
      <c r="M43" s="284">
        <v>6718</v>
      </c>
      <c r="N43" s="284">
        <v>210</v>
      </c>
      <c r="O43" s="284">
        <v>4157</v>
      </c>
      <c r="P43" s="293">
        <v>62.3</v>
      </c>
      <c r="Q43" s="381">
        <v>3</v>
      </c>
    </row>
    <row r="44" spans="1:17" ht="14.5" customHeight="1">
      <c r="A44" s="255"/>
      <c r="C44" s="31" t="s">
        <v>16</v>
      </c>
      <c r="D44" s="308">
        <v>2435</v>
      </c>
      <c r="E44" s="73">
        <v>1487</v>
      </c>
      <c r="F44" s="73">
        <v>1452</v>
      </c>
      <c r="G44" s="73">
        <v>35</v>
      </c>
      <c r="H44" s="333">
        <v>945</v>
      </c>
      <c r="I44" s="342">
        <f t="shared" si="0"/>
        <v>61.1</v>
      </c>
      <c r="J44" s="373">
        <v>2.4</v>
      </c>
      <c r="K44" s="286">
        <v>11083</v>
      </c>
      <c r="L44" s="284">
        <v>6934</v>
      </c>
      <c r="M44" s="284">
        <v>6741</v>
      </c>
      <c r="N44" s="284">
        <v>193</v>
      </c>
      <c r="O44" s="284">
        <v>4141</v>
      </c>
      <c r="P44" s="293">
        <v>62.4</v>
      </c>
      <c r="Q44" s="381">
        <v>2.8</v>
      </c>
    </row>
    <row r="45" spans="1:17" ht="14.5" customHeight="1">
      <c r="A45" s="255"/>
      <c r="B45" s="17"/>
      <c r="C45" s="31" t="s">
        <v>18</v>
      </c>
      <c r="D45" s="308">
        <v>2432</v>
      </c>
      <c r="E45" s="73">
        <v>1482</v>
      </c>
      <c r="F45" s="73">
        <v>1450</v>
      </c>
      <c r="G45" s="73">
        <v>33</v>
      </c>
      <c r="H45" s="333">
        <v>949</v>
      </c>
      <c r="I45" s="342">
        <f t="shared" si="0"/>
        <v>60.9</v>
      </c>
      <c r="J45" s="373">
        <v>2.2000000000000002</v>
      </c>
      <c r="K45" s="286">
        <v>11072</v>
      </c>
      <c r="L45" s="284">
        <v>6883</v>
      </c>
      <c r="M45" s="284">
        <v>6702</v>
      </c>
      <c r="N45" s="284">
        <v>180</v>
      </c>
      <c r="O45" s="284">
        <v>4181</v>
      </c>
      <c r="P45" s="293">
        <v>62</v>
      </c>
      <c r="Q45" s="381">
        <v>2.6</v>
      </c>
    </row>
    <row r="46" spans="1:17" ht="14.5" customHeight="1">
      <c r="A46" s="255"/>
      <c r="B46" s="12"/>
      <c r="C46" s="30" t="s">
        <v>20</v>
      </c>
      <c r="D46" s="305">
        <v>2437</v>
      </c>
      <c r="E46" s="316">
        <v>1484</v>
      </c>
      <c r="F46" s="316">
        <v>1449</v>
      </c>
      <c r="G46" s="316">
        <v>35</v>
      </c>
      <c r="H46" s="332">
        <v>951</v>
      </c>
      <c r="I46" s="341">
        <f t="shared" si="0"/>
        <v>60.9</v>
      </c>
      <c r="J46" s="371">
        <v>2.4</v>
      </c>
      <c r="K46" s="286">
        <v>11087</v>
      </c>
      <c r="L46" s="284">
        <v>6907</v>
      </c>
      <c r="M46" s="284">
        <v>6713</v>
      </c>
      <c r="N46" s="284">
        <v>195</v>
      </c>
      <c r="O46" s="284">
        <v>4171</v>
      </c>
      <c r="P46" s="293">
        <v>62.1</v>
      </c>
      <c r="Q46" s="381">
        <v>2.8</v>
      </c>
    </row>
    <row r="47" spans="1:17" ht="14.5" customHeight="1">
      <c r="A47" s="255"/>
      <c r="B47" s="17" t="s">
        <v>95</v>
      </c>
      <c r="C47" s="30" t="s">
        <v>12</v>
      </c>
      <c r="D47" s="308">
        <v>2428</v>
      </c>
      <c r="E47" s="73">
        <v>1463</v>
      </c>
      <c r="F47" s="73">
        <v>1429</v>
      </c>
      <c r="G47" s="73">
        <v>34</v>
      </c>
      <c r="H47" s="333">
        <v>964</v>
      </c>
      <c r="I47" s="342">
        <f t="shared" si="0"/>
        <v>60.3</v>
      </c>
      <c r="J47" s="373">
        <v>2.2999999999999998</v>
      </c>
      <c r="K47" s="286">
        <v>11059</v>
      </c>
      <c r="L47" s="284">
        <v>6844</v>
      </c>
      <c r="M47" s="284">
        <v>6663</v>
      </c>
      <c r="N47" s="284">
        <v>182</v>
      </c>
      <c r="O47" s="284">
        <v>4207</v>
      </c>
      <c r="P47" s="293">
        <v>61.9</v>
      </c>
      <c r="Q47" s="381">
        <v>2.7</v>
      </c>
    </row>
    <row r="48" spans="1:17" ht="14.5" customHeight="1">
      <c r="A48" s="255"/>
      <c r="B48" s="19" t="s">
        <v>96</v>
      </c>
      <c r="C48" s="31" t="s">
        <v>15</v>
      </c>
      <c r="D48" s="308">
        <v>2418</v>
      </c>
      <c r="E48" s="73">
        <v>1488</v>
      </c>
      <c r="F48" s="73">
        <v>1455</v>
      </c>
      <c r="G48" s="73">
        <v>32</v>
      </c>
      <c r="H48" s="333">
        <v>928</v>
      </c>
      <c r="I48" s="342">
        <f t="shared" si="0"/>
        <v>61.5</v>
      </c>
      <c r="J48" s="373">
        <v>2.2000000000000002</v>
      </c>
      <c r="K48" s="286">
        <v>11033</v>
      </c>
      <c r="L48" s="284">
        <v>6927</v>
      </c>
      <c r="M48" s="284">
        <v>6738</v>
      </c>
      <c r="N48" s="284">
        <v>189</v>
      </c>
      <c r="O48" s="284">
        <v>4096</v>
      </c>
      <c r="P48" s="293">
        <v>62.8</v>
      </c>
      <c r="Q48" s="381">
        <v>2.7</v>
      </c>
    </row>
    <row r="49" spans="1:17" ht="14.5" customHeight="1">
      <c r="A49" s="255"/>
      <c r="C49" s="31" t="s">
        <v>16</v>
      </c>
      <c r="D49" s="308">
        <v>2415</v>
      </c>
      <c r="E49" s="73">
        <v>1480</v>
      </c>
      <c r="F49" s="73">
        <v>1450</v>
      </c>
      <c r="G49" s="73">
        <v>30</v>
      </c>
      <c r="H49" s="333">
        <v>935</v>
      </c>
      <c r="I49" s="342">
        <f t="shared" si="0"/>
        <v>61.3</v>
      </c>
      <c r="J49" s="373">
        <v>2</v>
      </c>
      <c r="K49" s="286">
        <v>11026</v>
      </c>
      <c r="L49" s="284">
        <v>6938</v>
      </c>
      <c r="M49" s="284">
        <v>6757</v>
      </c>
      <c r="N49" s="284">
        <v>180</v>
      </c>
      <c r="O49" s="284">
        <v>4081</v>
      </c>
      <c r="P49" s="293">
        <v>62.9</v>
      </c>
      <c r="Q49" s="381">
        <v>2.6</v>
      </c>
    </row>
    <row r="50" spans="1:17" ht="14.5" customHeight="1">
      <c r="A50" s="255"/>
      <c r="C50" s="31" t="s">
        <v>18</v>
      </c>
      <c r="D50" s="308">
        <v>2417</v>
      </c>
      <c r="E50" s="73">
        <v>1481</v>
      </c>
      <c r="F50" s="73">
        <v>1451</v>
      </c>
      <c r="G50" s="73">
        <v>30</v>
      </c>
      <c r="H50" s="333">
        <v>935</v>
      </c>
      <c r="I50" s="342">
        <f t="shared" si="0"/>
        <v>61.3</v>
      </c>
      <c r="J50" s="373">
        <v>2</v>
      </c>
      <c r="K50" s="286">
        <v>11035</v>
      </c>
      <c r="L50" s="284">
        <v>6899</v>
      </c>
      <c r="M50" s="284">
        <v>6732</v>
      </c>
      <c r="N50" s="284">
        <v>167</v>
      </c>
      <c r="O50" s="284">
        <v>4128</v>
      </c>
      <c r="P50" s="293">
        <v>62.5</v>
      </c>
      <c r="Q50" s="381">
        <v>2.4</v>
      </c>
    </row>
    <row r="51" spans="1:17" ht="14.5" customHeight="1">
      <c r="A51" s="255"/>
      <c r="B51" s="12"/>
      <c r="C51" s="30" t="s">
        <v>20</v>
      </c>
      <c r="D51" s="305">
        <v>2419</v>
      </c>
      <c r="E51" s="316">
        <v>1478</v>
      </c>
      <c r="F51" s="316">
        <v>1446</v>
      </c>
      <c r="G51" s="316">
        <v>32</v>
      </c>
      <c r="H51" s="332">
        <v>940</v>
      </c>
      <c r="I51" s="341">
        <f t="shared" si="0"/>
        <v>61.1</v>
      </c>
      <c r="J51" s="371">
        <v>2.2000000000000002</v>
      </c>
      <c r="K51" s="286">
        <v>11038</v>
      </c>
      <c r="L51" s="284">
        <v>6902</v>
      </c>
      <c r="M51" s="284">
        <v>6723</v>
      </c>
      <c r="N51" s="284">
        <v>179</v>
      </c>
      <c r="O51" s="284">
        <v>4128</v>
      </c>
      <c r="P51" s="293">
        <v>62.5</v>
      </c>
      <c r="Q51" s="381">
        <v>2.6</v>
      </c>
    </row>
    <row r="52" spans="1:17" ht="14.5" customHeight="1">
      <c r="A52" s="255"/>
      <c r="B52" s="17" t="s">
        <v>98</v>
      </c>
      <c r="C52" s="30" t="s">
        <v>12</v>
      </c>
      <c r="D52" s="308">
        <v>2410</v>
      </c>
      <c r="E52" s="73">
        <v>1458</v>
      </c>
      <c r="F52" s="73">
        <v>1428</v>
      </c>
      <c r="G52" s="73">
        <v>31</v>
      </c>
      <c r="H52" s="333">
        <v>948</v>
      </c>
      <c r="I52" s="342">
        <f t="shared" si="0"/>
        <v>60.5</v>
      </c>
      <c r="J52" s="373">
        <v>2.1</v>
      </c>
      <c r="K52" s="286">
        <v>11016</v>
      </c>
      <c r="L52" s="284">
        <v>6862</v>
      </c>
      <c r="M52" s="284">
        <v>6685</v>
      </c>
      <c r="N52" s="284">
        <v>177</v>
      </c>
      <c r="O52" s="284">
        <v>4144</v>
      </c>
      <c r="P52" s="293">
        <v>62.3</v>
      </c>
      <c r="Q52" s="381">
        <v>2.6</v>
      </c>
    </row>
    <row r="53" spans="1:17" ht="14.5" customHeight="1">
      <c r="A53" s="255"/>
      <c r="B53" s="19" t="s">
        <v>99</v>
      </c>
      <c r="C53" s="31" t="s">
        <v>15</v>
      </c>
      <c r="D53" s="308">
        <v>2409</v>
      </c>
      <c r="E53" s="73">
        <v>1489</v>
      </c>
      <c r="F53" s="73">
        <v>1457</v>
      </c>
      <c r="G53" s="73">
        <v>33</v>
      </c>
      <c r="H53" s="333">
        <v>918</v>
      </c>
      <c r="I53" s="342">
        <f t="shared" si="0"/>
        <v>61.8</v>
      </c>
      <c r="J53" s="373">
        <v>2.2000000000000002</v>
      </c>
      <c r="K53" s="286">
        <v>11022</v>
      </c>
      <c r="L53" s="284">
        <v>6942</v>
      </c>
      <c r="M53" s="284">
        <v>6757</v>
      </c>
      <c r="N53" s="284">
        <v>185</v>
      </c>
      <c r="O53" s="284">
        <v>4073</v>
      </c>
      <c r="P53" s="293">
        <v>63</v>
      </c>
      <c r="Q53" s="381">
        <v>2.7</v>
      </c>
    </row>
    <row r="54" spans="1:17" ht="14.5" customHeight="1">
      <c r="A54" s="255"/>
      <c r="B54" s="17"/>
      <c r="C54" s="31" t="s">
        <v>16</v>
      </c>
      <c r="D54" s="308">
        <v>2408</v>
      </c>
      <c r="E54" s="73">
        <v>1485</v>
      </c>
      <c r="F54" s="73">
        <v>1456</v>
      </c>
      <c r="G54" s="73">
        <v>29</v>
      </c>
      <c r="H54" s="333">
        <v>922</v>
      </c>
      <c r="I54" s="342">
        <f t="shared" si="0"/>
        <v>61.7</v>
      </c>
      <c r="J54" s="373">
        <v>2</v>
      </c>
      <c r="K54" s="286">
        <v>11022</v>
      </c>
      <c r="L54" s="284">
        <v>6961</v>
      </c>
      <c r="M54" s="284">
        <v>6777</v>
      </c>
      <c r="N54" s="284">
        <v>184</v>
      </c>
      <c r="O54" s="284">
        <v>4054</v>
      </c>
      <c r="P54" s="293">
        <v>63.2</v>
      </c>
      <c r="Q54" s="381">
        <v>2.6</v>
      </c>
    </row>
    <row r="55" spans="1:17" ht="14.5" customHeight="1">
      <c r="A55" s="255"/>
      <c r="B55" s="17"/>
      <c r="C55" s="31" t="s">
        <v>18</v>
      </c>
      <c r="D55" s="308">
        <v>2403</v>
      </c>
      <c r="E55" s="73">
        <v>1484</v>
      </c>
      <c r="F55" s="73">
        <v>1454</v>
      </c>
      <c r="G55" s="73">
        <v>30</v>
      </c>
      <c r="H55" s="333">
        <v>916</v>
      </c>
      <c r="I55" s="342">
        <f t="shared" si="0"/>
        <v>61.8</v>
      </c>
      <c r="J55" s="373">
        <v>2</v>
      </c>
      <c r="K55" s="286">
        <v>11009</v>
      </c>
      <c r="L55" s="284">
        <v>6935</v>
      </c>
      <c r="M55" s="284">
        <v>6768</v>
      </c>
      <c r="N55" s="284">
        <v>167</v>
      </c>
      <c r="O55" s="284">
        <v>4066</v>
      </c>
      <c r="P55" s="293">
        <v>63</v>
      </c>
      <c r="Q55" s="381">
        <v>2.4</v>
      </c>
    </row>
    <row r="56" spans="1:17" ht="14.5" customHeight="1">
      <c r="A56" s="255"/>
      <c r="B56" s="12"/>
      <c r="C56" s="30" t="s">
        <v>20</v>
      </c>
      <c r="D56" s="305">
        <v>2408</v>
      </c>
      <c r="E56" s="316">
        <v>1479</v>
      </c>
      <c r="F56" s="316">
        <v>1449</v>
      </c>
      <c r="G56" s="316">
        <v>31</v>
      </c>
      <c r="H56" s="332">
        <v>926</v>
      </c>
      <c r="I56" s="341">
        <f t="shared" si="0"/>
        <v>61.4</v>
      </c>
      <c r="J56" s="371">
        <v>2.1</v>
      </c>
      <c r="K56" s="286">
        <v>11017</v>
      </c>
      <c r="L56" s="284">
        <v>6925</v>
      </c>
      <c r="M56" s="284">
        <v>6747</v>
      </c>
      <c r="N56" s="284">
        <v>178</v>
      </c>
      <c r="O56" s="284">
        <v>4084</v>
      </c>
      <c r="P56" s="293">
        <v>62.9</v>
      </c>
      <c r="Q56" s="381">
        <v>2.6</v>
      </c>
    </row>
    <row r="57" spans="1:17" ht="14.5" customHeight="1">
      <c r="A57" s="255"/>
      <c r="B57" s="17" t="s">
        <v>104</v>
      </c>
      <c r="C57" s="30" t="s">
        <v>12</v>
      </c>
      <c r="D57" s="308">
        <v>2399</v>
      </c>
      <c r="E57" s="73">
        <v>1464</v>
      </c>
      <c r="F57" s="73">
        <v>1432</v>
      </c>
      <c r="G57" s="73">
        <v>32</v>
      </c>
      <c r="H57" s="333">
        <v>930</v>
      </c>
      <c r="I57" s="342">
        <f t="shared" si="0"/>
        <v>61</v>
      </c>
      <c r="J57" s="373">
        <v>2.2000000000000002</v>
      </c>
      <c r="K57" s="286">
        <v>10995</v>
      </c>
      <c r="L57" s="284">
        <v>6898</v>
      </c>
      <c r="M57" s="284">
        <v>6723</v>
      </c>
      <c r="N57" s="284">
        <v>175</v>
      </c>
      <c r="O57" s="284">
        <v>4091</v>
      </c>
      <c r="P57" s="293">
        <v>62.7</v>
      </c>
      <c r="Q57" s="381">
        <v>2.5</v>
      </c>
    </row>
    <row r="58" spans="1:17" ht="14.5" customHeight="1">
      <c r="A58" s="255"/>
      <c r="B58" s="19" t="s">
        <v>105</v>
      </c>
      <c r="C58" s="31" t="s">
        <v>15</v>
      </c>
      <c r="D58" s="309">
        <v>2396</v>
      </c>
      <c r="E58" s="322">
        <v>1495</v>
      </c>
      <c r="F58" s="322">
        <v>1461</v>
      </c>
      <c r="G58" s="322">
        <v>34</v>
      </c>
      <c r="H58" s="321">
        <v>897</v>
      </c>
      <c r="I58" s="334">
        <f t="shared" si="0"/>
        <v>62.4</v>
      </c>
      <c r="J58" s="374">
        <v>2.2999999999999998</v>
      </c>
      <c r="K58" s="286">
        <v>10997</v>
      </c>
      <c r="L58" s="284">
        <v>6968</v>
      </c>
      <c r="M58" s="284">
        <v>6779</v>
      </c>
      <c r="N58" s="284">
        <v>189</v>
      </c>
      <c r="O58" s="284">
        <v>4022</v>
      </c>
      <c r="P58" s="295">
        <v>63.4</v>
      </c>
      <c r="Q58" s="381">
        <v>2.7</v>
      </c>
    </row>
    <row r="59" spans="1:17" ht="14.5" customHeight="1">
      <c r="A59" s="255"/>
      <c r="C59" s="31" t="s">
        <v>16</v>
      </c>
      <c r="D59" s="309">
        <v>2393</v>
      </c>
      <c r="E59" s="322">
        <v>1486</v>
      </c>
      <c r="F59" s="322">
        <v>1456</v>
      </c>
      <c r="G59" s="322">
        <v>29</v>
      </c>
      <c r="H59" s="321">
        <v>905</v>
      </c>
      <c r="I59" s="334">
        <f t="shared" si="0"/>
        <v>62.1</v>
      </c>
      <c r="J59" s="375">
        <v>2</v>
      </c>
      <c r="K59" s="286">
        <v>10994</v>
      </c>
      <c r="L59" s="284">
        <v>6987</v>
      </c>
      <c r="M59" s="284">
        <v>6808</v>
      </c>
      <c r="N59" s="284">
        <v>179</v>
      </c>
      <c r="O59" s="284">
        <v>4000</v>
      </c>
      <c r="P59" s="295">
        <v>63.6</v>
      </c>
      <c r="Q59" s="381">
        <v>2.6</v>
      </c>
    </row>
    <row r="60" spans="1:17" ht="14.5" customHeight="1">
      <c r="A60" s="255"/>
      <c r="B60" s="263"/>
      <c r="C60" s="273" t="s">
        <v>18</v>
      </c>
      <c r="D60" s="309">
        <v>2392</v>
      </c>
      <c r="E60" s="321">
        <v>1487</v>
      </c>
      <c r="F60" s="321">
        <v>1458</v>
      </c>
      <c r="G60" s="327">
        <v>29</v>
      </c>
      <c r="H60" s="334">
        <v>900</v>
      </c>
      <c r="I60" s="334">
        <f t="shared" si="0"/>
        <v>62.2</v>
      </c>
      <c r="J60" s="375">
        <v>2</v>
      </c>
      <c r="K60" s="286">
        <v>10993</v>
      </c>
      <c r="L60" s="286">
        <v>6976</v>
      </c>
      <c r="M60" s="286">
        <v>6813</v>
      </c>
      <c r="N60" s="288">
        <v>163</v>
      </c>
      <c r="O60" s="286">
        <v>4011</v>
      </c>
      <c r="P60" s="288">
        <v>63.5</v>
      </c>
      <c r="Q60" s="381">
        <v>2.2999999999999998</v>
      </c>
    </row>
    <row r="61" spans="1:17" ht="14.5" customHeight="1">
      <c r="A61" s="255"/>
      <c r="B61" s="12"/>
      <c r="C61" s="30" t="s">
        <v>20</v>
      </c>
      <c r="D61" s="305">
        <v>2395</v>
      </c>
      <c r="E61" s="316">
        <v>1483</v>
      </c>
      <c r="F61" s="316">
        <v>1452</v>
      </c>
      <c r="G61" s="316">
        <v>31</v>
      </c>
      <c r="H61" s="332">
        <v>908</v>
      </c>
      <c r="I61" s="341">
        <f t="shared" si="0"/>
        <v>61.9</v>
      </c>
      <c r="J61" s="371">
        <v>2.1</v>
      </c>
      <c r="K61" s="286">
        <v>10995</v>
      </c>
      <c r="L61" s="284">
        <v>6957</v>
      </c>
      <c r="M61" s="284">
        <v>6781</v>
      </c>
      <c r="N61" s="284">
        <v>176</v>
      </c>
      <c r="O61" s="284">
        <v>4031</v>
      </c>
      <c r="P61" s="293">
        <v>63.3</v>
      </c>
      <c r="Q61" s="381">
        <v>2.5</v>
      </c>
    </row>
    <row r="62" spans="1:17" ht="14.5" customHeight="1">
      <c r="A62" s="255"/>
      <c r="B62" s="17" t="s">
        <v>158</v>
      </c>
      <c r="C62" s="30" t="s">
        <v>12</v>
      </c>
      <c r="D62" s="310">
        <v>2387</v>
      </c>
      <c r="E62" s="323">
        <v>1477</v>
      </c>
      <c r="F62" s="323">
        <v>1443</v>
      </c>
      <c r="G62" s="323">
        <v>34</v>
      </c>
      <c r="H62" s="323">
        <v>908</v>
      </c>
      <c r="I62" s="343">
        <f t="shared" si="0"/>
        <v>61.9</v>
      </c>
      <c r="J62" s="376">
        <v>2.2999999999999998</v>
      </c>
      <c r="K62" s="286">
        <v>10978</v>
      </c>
      <c r="L62" s="286">
        <v>6942</v>
      </c>
      <c r="M62" s="286">
        <v>6772</v>
      </c>
      <c r="N62" s="286">
        <v>169</v>
      </c>
      <c r="O62" s="286">
        <v>4029</v>
      </c>
      <c r="P62" s="296">
        <v>63.2</v>
      </c>
      <c r="Q62" s="381">
        <v>2.4</v>
      </c>
    </row>
    <row r="63" spans="1:17" ht="14.5" customHeight="1">
      <c r="A63" s="255"/>
      <c r="B63" s="19" t="s">
        <v>159</v>
      </c>
      <c r="C63" s="31" t="s">
        <v>15</v>
      </c>
      <c r="D63" s="309">
        <v>2382</v>
      </c>
      <c r="E63" s="322">
        <v>1503</v>
      </c>
      <c r="F63" s="322">
        <v>1470</v>
      </c>
      <c r="G63" s="322">
        <v>34</v>
      </c>
      <c r="H63" s="321">
        <v>876</v>
      </c>
      <c r="I63" s="343">
        <f t="shared" si="0"/>
        <v>63.1</v>
      </c>
      <c r="J63" s="376">
        <v>2.2999999999999998</v>
      </c>
      <c r="K63" s="286">
        <v>10973</v>
      </c>
      <c r="L63" s="284">
        <v>7018</v>
      </c>
      <c r="M63" s="284">
        <v>6836</v>
      </c>
      <c r="N63" s="284">
        <v>182</v>
      </c>
      <c r="O63" s="284">
        <v>3949</v>
      </c>
      <c r="P63" s="293">
        <v>64</v>
      </c>
      <c r="Q63" s="381">
        <v>2.6</v>
      </c>
    </row>
    <row r="64" spans="1:17" ht="14.5" customHeight="1">
      <c r="A64" s="255"/>
      <c r="C64" s="31" t="s">
        <v>16</v>
      </c>
      <c r="D64" s="309">
        <v>2380</v>
      </c>
      <c r="E64" s="322">
        <v>1497</v>
      </c>
      <c r="F64" s="322">
        <v>1461</v>
      </c>
      <c r="G64" s="322">
        <v>36</v>
      </c>
      <c r="H64" s="321">
        <v>881</v>
      </c>
      <c r="I64" s="334">
        <v>62.9</v>
      </c>
      <c r="J64" s="375">
        <v>2.4</v>
      </c>
      <c r="K64" s="286">
        <v>10972</v>
      </c>
      <c r="L64" s="284">
        <v>7028</v>
      </c>
      <c r="M64" s="284">
        <v>6849</v>
      </c>
      <c r="N64" s="284">
        <v>178</v>
      </c>
      <c r="O64" s="284">
        <v>3936</v>
      </c>
      <c r="P64" s="295">
        <v>64.099999999999994</v>
      </c>
      <c r="Q64" s="381">
        <v>2.5</v>
      </c>
    </row>
    <row r="65" spans="1:21" ht="14.5" customHeight="1">
      <c r="A65" s="255"/>
      <c r="B65" s="263"/>
      <c r="C65" s="273" t="s">
        <v>18</v>
      </c>
      <c r="D65" s="309">
        <v>2379</v>
      </c>
      <c r="E65" s="321">
        <v>1495</v>
      </c>
      <c r="F65" s="321">
        <v>1459</v>
      </c>
      <c r="G65" s="327">
        <v>36</v>
      </c>
      <c r="H65" s="334">
        <v>884</v>
      </c>
      <c r="I65" s="334">
        <v>62.8</v>
      </c>
      <c r="J65" s="375">
        <v>2.4</v>
      </c>
      <c r="K65" s="286">
        <v>10969</v>
      </c>
      <c r="L65" s="286">
        <v>7029</v>
      </c>
      <c r="M65" s="286">
        <v>6856</v>
      </c>
      <c r="N65" s="288">
        <v>173</v>
      </c>
      <c r="O65" s="286">
        <v>3935</v>
      </c>
      <c r="P65" s="288">
        <v>64.099999999999994</v>
      </c>
      <c r="Q65" s="381">
        <v>2.5</v>
      </c>
    </row>
    <row r="66" spans="1:21" ht="14.5" customHeight="1">
      <c r="A66" s="256"/>
      <c r="B66" s="362"/>
      <c r="C66" s="363" t="s">
        <v>20</v>
      </c>
      <c r="D66" s="364">
        <v>2382</v>
      </c>
      <c r="E66" s="365">
        <v>1493</v>
      </c>
      <c r="F66" s="365">
        <v>1458</v>
      </c>
      <c r="G66" s="365">
        <v>35</v>
      </c>
      <c r="H66" s="365">
        <v>887</v>
      </c>
      <c r="I66" s="366">
        <v>62.7</v>
      </c>
      <c r="J66" s="377">
        <v>2.2999999999999998</v>
      </c>
      <c r="K66" s="285">
        <v>10973</v>
      </c>
      <c r="L66" s="285">
        <v>7004</v>
      </c>
      <c r="M66" s="285">
        <v>6828</v>
      </c>
      <c r="N66" s="285">
        <v>176</v>
      </c>
      <c r="O66" s="285">
        <v>3962</v>
      </c>
      <c r="P66" s="294">
        <v>63.8</v>
      </c>
      <c r="Q66" s="382">
        <v>2.5</v>
      </c>
    </row>
    <row r="67" spans="1:21" s="7" customFormat="1" ht="17" customHeight="1">
      <c r="A67" s="21" t="s">
        <v>55</v>
      </c>
      <c r="B67" s="22" t="s">
        <v>121</v>
      </c>
      <c r="C67" s="22"/>
      <c r="D67" s="180"/>
      <c r="E67" s="180"/>
      <c r="F67" s="180"/>
      <c r="G67" s="180"/>
      <c r="H67" s="180"/>
      <c r="I67" s="180"/>
      <c r="J67" s="180"/>
      <c r="K67" s="22"/>
      <c r="L67" s="22"/>
      <c r="M67" s="22"/>
      <c r="N67" s="22"/>
      <c r="O67" s="22"/>
      <c r="P67" s="22"/>
      <c r="Q67" s="22"/>
      <c r="R67" s="22"/>
      <c r="S67" s="22"/>
    </row>
    <row r="68" spans="1:21" s="7" customFormat="1" ht="17" customHeight="1">
      <c r="A68" s="22"/>
      <c r="B68" s="22" t="s">
        <v>100</v>
      </c>
      <c r="C68" s="22"/>
      <c r="D68" s="180"/>
      <c r="E68" s="180"/>
      <c r="F68" s="180"/>
      <c r="G68" s="180"/>
      <c r="H68" s="180"/>
      <c r="I68" s="180"/>
      <c r="J68" s="180"/>
      <c r="K68" s="22"/>
      <c r="L68" s="22"/>
      <c r="M68" s="22"/>
      <c r="N68" s="22"/>
      <c r="O68" s="22"/>
      <c r="P68" s="22"/>
      <c r="Q68" s="22"/>
      <c r="R68" s="22"/>
      <c r="S68" s="22"/>
    </row>
    <row r="69" spans="1:21" s="148" customFormat="1" ht="17" customHeight="1">
      <c r="A69" s="23"/>
      <c r="B69" s="39" t="s">
        <v>164</v>
      </c>
      <c r="C69" s="38"/>
      <c r="D69" s="38"/>
      <c r="E69" s="38"/>
      <c r="F69" s="38"/>
      <c r="G69" s="38"/>
      <c r="H69" s="38"/>
      <c r="I69" s="38"/>
      <c r="J69" s="38"/>
      <c r="K69" s="38"/>
      <c r="L69" s="38"/>
      <c r="M69" s="38"/>
      <c r="N69" s="38"/>
      <c r="O69" s="38"/>
      <c r="P69" s="38"/>
      <c r="Q69" s="38"/>
      <c r="R69" s="359"/>
      <c r="S69" s="359"/>
      <c r="T69" s="246"/>
    </row>
    <row r="70" spans="1:21" s="149" customFormat="1" ht="17" customHeight="1">
      <c r="A70" s="24"/>
      <c r="B70" s="40" t="s">
        <v>19</v>
      </c>
      <c r="C70" s="40"/>
      <c r="D70" s="40"/>
      <c r="E70" s="40"/>
      <c r="F70" s="40"/>
      <c r="G70" s="40"/>
      <c r="H70" s="40"/>
      <c r="I70" s="40"/>
      <c r="J70" s="40"/>
      <c r="K70" s="40"/>
      <c r="L70" s="40"/>
      <c r="M70" s="40"/>
      <c r="N70" s="40"/>
      <c r="O70" s="40"/>
      <c r="P70" s="40"/>
      <c r="Q70" s="40"/>
      <c r="R70" s="180"/>
      <c r="S70" s="180"/>
      <c r="T70" s="246"/>
    </row>
    <row r="71" spans="1:21" s="149" customFormat="1" ht="17" customHeight="1">
      <c r="A71" s="24"/>
      <c r="B71" s="40" t="s">
        <v>133</v>
      </c>
      <c r="C71" s="40"/>
      <c r="D71" s="40"/>
      <c r="E71" s="40"/>
      <c r="F71" s="40"/>
      <c r="G71" s="40"/>
      <c r="H71" s="40"/>
      <c r="I71" s="40"/>
      <c r="J71" s="40"/>
      <c r="K71" s="40"/>
      <c r="L71" s="40"/>
      <c r="M71" s="40"/>
      <c r="N71" s="40"/>
      <c r="O71" s="40"/>
      <c r="P71" s="40"/>
      <c r="Q71" s="40"/>
      <c r="R71" s="180"/>
      <c r="S71" s="180"/>
      <c r="T71" s="246"/>
    </row>
    <row r="72" spans="1:21" s="6" customFormat="1" ht="17" customHeight="1">
      <c r="A72" s="25"/>
      <c r="B72" s="41" t="s">
        <v>134</v>
      </c>
      <c r="C72" s="41"/>
      <c r="D72" s="38"/>
      <c r="E72" s="38"/>
      <c r="F72" s="38"/>
      <c r="G72" s="38"/>
      <c r="H72" s="38"/>
      <c r="I72" s="38"/>
      <c r="J72" s="38"/>
      <c r="K72" s="41"/>
      <c r="L72" s="41"/>
      <c r="M72" s="41"/>
      <c r="N72" s="41"/>
      <c r="O72" s="41"/>
      <c r="P72" s="41"/>
      <c r="Q72" s="41"/>
      <c r="R72" s="360"/>
      <c r="S72" s="360"/>
    </row>
    <row r="73" spans="1:21" s="4" customFormat="1" ht="17.5" customHeight="1">
      <c r="B73" s="164" t="s">
        <v>160</v>
      </c>
      <c r="C73" s="164"/>
      <c r="D73" s="164"/>
      <c r="E73" s="164"/>
      <c r="F73" s="164"/>
      <c r="G73" s="164"/>
      <c r="H73" s="164"/>
      <c r="I73" s="164"/>
      <c r="J73" s="164"/>
      <c r="K73" s="164"/>
      <c r="L73" s="164"/>
      <c r="M73" s="164"/>
      <c r="N73" s="164"/>
      <c r="O73" s="164"/>
      <c r="P73" s="164"/>
      <c r="Q73" s="164"/>
      <c r="R73" s="1"/>
      <c r="S73" s="1"/>
      <c r="T73" s="1"/>
      <c r="U73" s="1"/>
    </row>
    <row r="74" spans="1:21" s="4" customFormat="1" ht="17.5" customHeight="1">
      <c r="B74" s="267" t="s">
        <v>161</v>
      </c>
      <c r="C74" s="267"/>
      <c r="D74" s="267"/>
      <c r="E74" s="267"/>
      <c r="F74" s="267"/>
      <c r="G74" s="267"/>
      <c r="H74" s="267"/>
      <c r="I74" s="267"/>
      <c r="J74" s="267"/>
      <c r="K74" s="267"/>
      <c r="L74" s="267"/>
      <c r="M74" s="267"/>
      <c r="N74" s="267"/>
      <c r="O74" s="267"/>
      <c r="P74" s="267"/>
      <c r="Q74" s="267"/>
      <c r="R74" s="1"/>
      <c r="S74" s="1"/>
      <c r="T74" s="1"/>
      <c r="U74" s="1"/>
    </row>
    <row r="75" spans="1:21" ht="14.5" customHeight="1">
      <c r="A75" s="257"/>
      <c r="B75" s="12" t="s">
        <v>73</v>
      </c>
      <c r="C75" s="274" t="s">
        <v>116</v>
      </c>
      <c r="D75" s="312" t="s">
        <v>1</v>
      </c>
      <c r="E75" s="325" t="s">
        <v>1</v>
      </c>
      <c r="F75" s="325" t="s">
        <v>1</v>
      </c>
      <c r="G75" s="325" t="s">
        <v>1</v>
      </c>
      <c r="H75" s="325" t="s">
        <v>1</v>
      </c>
      <c r="I75" s="344" t="s">
        <v>1</v>
      </c>
      <c r="J75" s="356" t="s">
        <v>1</v>
      </c>
      <c r="K75" s="279" t="s">
        <v>1</v>
      </c>
      <c r="L75" s="279" t="s">
        <v>1</v>
      </c>
      <c r="M75" s="279" t="s">
        <v>1</v>
      </c>
      <c r="N75" s="279" t="s">
        <v>1</v>
      </c>
      <c r="O75" s="279" t="s">
        <v>1</v>
      </c>
      <c r="P75" s="297" t="s">
        <v>1</v>
      </c>
      <c r="Q75" s="297" t="s">
        <v>1</v>
      </c>
      <c r="R75" s="1" t="str">
        <f>IF(R7="","",R7-#REF!)</f>
        <v/>
      </c>
    </row>
    <row r="76" spans="1:21" ht="14.5" customHeight="1">
      <c r="A76" s="257"/>
      <c r="B76" s="13" t="s">
        <v>74</v>
      </c>
      <c r="C76" s="274" t="s">
        <v>77</v>
      </c>
      <c r="D76" s="312" t="s">
        <v>1</v>
      </c>
      <c r="E76" s="325" t="s">
        <v>1</v>
      </c>
      <c r="F76" s="325" t="s">
        <v>1</v>
      </c>
      <c r="G76" s="325" t="s">
        <v>1</v>
      </c>
      <c r="H76" s="325" t="s">
        <v>1</v>
      </c>
      <c r="I76" s="344" t="s">
        <v>1</v>
      </c>
      <c r="J76" s="356" t="s">
        <v>1</v>
      </c>
      <c r="K76" s="279" t="s">
        <v>1</v>
      </c>
      <c r="L76" s="279" t="s">
        <v>1</v>
      </c>
      <c r="M76" s="279" t="s">
        <v>1</v>
      </c>
      <c r="N76" s="279" t="s">
        <v>1</v>
      </c>
      <c r="O76" s="279" t="s">
        <v>1</v>
      </c>
      <c r="P76" s="297" t="s">
        <v>1</v>
      </c>
      <c r="Q76" s="297" t="s">
        <v>1</v>
      </c>
      <c r="R76" s="1" t="str">
        <f>IF(R8="","",R8-#REF!)</f>
        <v/>
      </c>
    </row>
    <row r="77" spans="1:21" ht="14.5" customHeight="1">
      <c r="A77" s="257"/>
      <c r="B77" s="12"/>
      <c r="C77" s="274" t="s">
        <v>117</v>
      </c>
      <c r="D77" s="312" t="s">
        <v>1</v>
      </c>
      <c r="E77" s="325" t="s">
        <v>1</v>
      </c>
      <c r="F77" s="325" t="s">
        <v>1</v>
      </c>
      <c r="G77" s="325" t="s">
        <v>1</v>
      </c>
      <c r="H77" s="325" t="s">
        <v>1</v>
      </c>
      <c r="I77" s="344" t="s">
        <v>1</v>
      </c>
      <c r="J77" s="356" t="s">
        <v>1</v>
      </c>
      <c r="K77" s="279" t="s">
        <v>1</v>
      </c>
      <c r="L77" s="279" t="s">
        <v>1</v>
      </c>
      <c r="M77" s="279" t="s">
        <v>1</v>
      </c>
      <c r="N77" s="279" t="s">
        <v>1</v>
      </c>
      <c r="O77" s="279" t="s">
        <v>1</v>
      </c>
      <c r="P77" s="297" t="s">
        <v>1</v>
      </c>
      <c r="Q77" s="297" t="s">
        <v>1</v>
      </c>
      <c r="R77" s="1" t="str">
        <f>IF(R9="","",R9-#REF!)</f>
        <v/>
      </c>
    </row>
    <row r="78" spans="1:21" ht="14.5" customHeight="1">
      <c r="A78" s="257"/>
      <c r="B78" s="12"/>
      <c r="C78" s="274" t="s">
        <v>118</v>
      </c>
      <c r="D78" s="312" t="s">
        <v>1</v>
      </c>
      <c r="E78" s="325" t="s">
        <v>1</v>
      </c>
      <c r="F78" s="325" t="s">
        <v>1</v>
      </c>
      <c r="G78" s="325" t="s">
        <v>1</v>
      </c>
      <c r="H78" s="325" t="s">
        <v>1</v>
      </c>
      <c r="I78" s="344" t="s">
        <v>1</v>
      </c>
      <c r="J78" s="356" t="s">
        <v>1</v>
      </c>
      <c r="K78" s="279" t="s">
        <v>1</v>
      </c>
      <c r="L78" s="279" t="s">
        <v>1</v>
      </c>
      <c r="M78" s="279" t="s">
        <v>1</v>
      </c>
      <c r="N78" s="279" t="s">
        <v>1</v>
      </c>
      <c r="O78" s="279" t="s">
        <v>1</v>
      </c>
      <c r="P78" s="297" t="s">
        <v>1</v>
      </c>
      <c r="Q78" s="297" t="s">
        <v>1</v>
      </c>
      <c r="R78" s="1" t="str">
        <f>IF(R10="","",R10-#REF!)</f>
        <v/>
      </c>
    </row>
    <row r="79" spans="1:21" ht="14.5" customHeight="1">
      <c r="A79" s="257"/>
      <c r="B79" s="12" t="s">
        <v>75</v>
      </c>
      <c r="C79" s="274" t="s">
        <v>116</v>
      </c>
      <c r="D79" s="313">
        <f t="shared" ref="D79:R82" si="1">IF(D12="","",D12-D7)</f>
        <v>-1</v>
      </c>
      <c r="E79" s="282">
        <f t="shared" si="1"/>
        <v>4</v>
      </c>
      <c r="F79" s="282">
        <f t="shared" si="1"/>
        <v>6</v>
      </c>
      <c r="G79" s="282">
        <f t="shared" si="1"/>
        <v>-1</v>
      </c>
      <c r="H79" s="282">
        <f t="shared" si="1"/>
        <v>-6</v>
      </c>
      <c r="I79" s="300">
        <f t="shared" si="1"/>
        <v>0.10000000000000142</v>
      </c>
      <c r="J79" s="357">
        <f t="shared" si="1"/>
        <v>0</v>
      </c>
      <c r="K79" s="282">
        <f t="shared" si="1"/>
        <v>0</v>
      </c>
      <c r="L79" s="282">
        <f t="shared" si="1"/>
        <v>30</v>
      </c>
      <c r="M79" s="282">
        <f t="shared" si="1"/>
        <v>41</v>
      </c>
      <c r="N79" s="282">
        <f t="shared" si="1"/>
        <v>-11</v>
      </c>
      <c r="O79" s="282">
        <f t="shared" si="1"/>
        <v>-31</v>
      </c>
      <c r="P79" s="300">
        <f t="shared" si="1"/>
        <v>0.30000000000000426</v>
      </c>
      <c r="Q79" s="300">
        <f t="shared" si="1"/>
        <v>-0.20000000000000018</v>
      </c>
      <c r="R79" s="1" t="str">
        <f t="shared" si="1"/>
        <v/>
      </c>
    </row>
    <row r="80" spans="1:21" ht="14.5" customHeight="1">
      <c r="A80" s="257"/>
      <c r="B80" s="13" t="s">
        <v>76</v>
      </c>
      <c r="C80" s="274" t="s">
        <v>77</v>
      </c>
      <c r="D80" s="313">
        <f t="shared" si="1"/>
        <v>0</v>
      </c>
      <c r="E80" s="282">
        <f t="shared" si="1"/>
        <v>6</v>
      </c>
      <c r="F80" s="282">
        <f t="shared" si="1"/>
        <v>11</v>
      </c>
      <c r="G80" s="282">
        <f t="shared" si="1"/>
        <v>-4</v>
      </c>
      <c r="H80" s="282">
        <f t="shared" si="1"/>
        <v>-5</v>
      </c>
      <c r="I80" s="300">
        <f t="shared" si="1"/>
        <v>0.19999999999999574</v>
      </c>
      <c r="J80" s="357">
        <f t="shared" si="1"/>
        <v>-0.29999999999999982</v>
      </c>
      <c r="K80" s="282">
        <f t="shared" si="1"/>
        <v>2</v>
      </c>
      <c r="L80" s="282">
        <f t="shared" si="1"/>
        <v>-1</v>
      </c>
      <c r="M80" s="282">
        <f t="shared" si="1"/>
        <v>19</v>
      </c>
      <c r="N80" s="282">
        <f t="shared" si="1"/>
        <v>-20</v>
      </c>
      <c r="O80" s="282">
        <f t="shared" si="1"/>
        <v>2</v>
      </c>
      <c r="P80" s="300">
        <f t="shared" si="1"/>
        <v>-9.9999999999994316e-002</v>
      </c>
      <c r="Q80" s="300">
        <f t="shared" si="1"/>
        <v>-0.30000000000000027</v>
      </c>
      <c r="R80" s="1" t="str">
        <f t="shared" si="1"/>
        <v/>
      </c>
    </row>
    <row r="81" spans="1:18" ht="14.5" customHeight="1">
      <c r="A81" s="257"/>
      <c r="B81" s="12"/>
      <c r="C81" s="274" t="s">
        <v>117</v>
      </c>
      <c r="D81" s="313">
        <f t="shared" si="1"/>
        <v>-1</v>
      </c>
      <c r="E81" s="282">
        <f t="shared" si="1"/>
        <v>13</v>
      </c>
      <c r="F81" s="282">
        <f t="shared" si="1"/>
        <v>15</v>
      </c>
      <c r="G81" s="282">
        <f t="shared" si="1"/>
        <v>-2</v>
      </c>
      <c r="H81" s="282">
        <f t="shared" si="1"/>
        <v>-14</v>
      </c>
      <c r="I81" s="300">
        <f t="shared" si="1"/>
        <v>0.60000000000000142</v>
      </c>
      <c r="J81" s="357">
        <f t="shared" si="1"/>
        <v>-0.20000000000000018</v>
      </c>
      <c r="K81" s="282">
        <f t="shared" si="1"/>
        <v>0</v>
      </c>
      <c r="L81" s="282">
        <f t="shared" si="1"/>
        <v>18</v>
      </c>
      <c r="M81" s="282">
        <f t="shared" si="1"/>
        <v>31</v>
      </c>
      <c r="N81" s="282">
        <f t="shared" si="1"/>
        <v>-14</v>
      </c>
      <c r="O81" s="282">
        <f t="shared" si="1"/>
        <v>-19</v>
      </c>
      <c r="P81" s="300">
        <f t="shared" si="1"/>
        <v>9.9999999999994316e-002</v>
      </c>
      <c r="Q81" s="300">
        <f t="shared" si="1"/>
        <v>-0.20000000000000018</v>
      </c>
      <c r="R81" s="1" t="str">
        <f t="shared" si="1"/>
        <v/>
      </c>
    </row>
    <row r="82" spans="1:18" ht="14.5" customHeight="1">
      <c r="A82" s="257"/>
      <c r="B82" s="12"/>
      <c r="C82" s="274" t="s">
        <v>118</v>
      </c>
      <c r="D82" s="313">
        <f t="shared" si="1"/>
        <v>-1</v>
      </c>
      <c r="E82" s="282">
        <f t="shared" si="1"/>
        <v>14</v>
      </c>
      <c r="F82" s="282">
        <f t="shared" si="1"/>
        <v>15</v>
      </c>
      <c r="G82" s="282">
        <f t="shared" si="1"/>
        <v>-1</v>
      </c>
      <c r="H82" s="282">
        <f t="shared" si="1"/>
        <v>-17</v>
      </c>
      <c r="I82" s="300">
        <f t="shared" si="1"/>
        <v>0.60000000000000142</v>
      </c>
      <c r="J82" s="357">
        <f t="shared" si="1"/>
        <v>-0.10000000000000009</v>
      </c>
      <c r="K82" s="282">
        <f t="shared" si="1"/>
        <v>5</v>
      </c>
      <c r="L82" s="282">
        <f t="shared" si="1"/>
        <v>19</v>
      </c>
      <c r="M82" s="282">
        <f t="shared" si="1"/>
        <v>33</v>
      </c>
      <c r="N82" s="282">
        <f t="shared" si="1"/>
        <v>-13</v>
      </c>
      <c r="O82" s="282">
        <f t="shared" si="1"/>
        <v>-14</v>
      </c>
      <c r="P82" s="300">
        <f t="shared" si="1"/>
        <v>0.10000000000000142</v>
      </c>
      <c r="Q82" s="300">
        <f t="shared" si="1"/>
        <v>-0.19999999999999973</v>
      </c>
      <c r="R82" s="1" t="str">
        <f t="shared" si="1"/>
        <v/>
      </c>
    </row>
    <row r="83" spans="1:18" ht="14.5" customHeight="1">
      <c r="A83" s="257"/>
      <c r="B83" s="12" t="s">
        <v>79</v>
      </c>
      <c r="C83" s="274" t="s">
        <v>116</v>
      </c>
      <c r="D83" s="313">
        <f t="shared" ref="D83:R86" si="2">IF(D17="","",D17-D12)</f>
        <v>-1</v>
      </c>
      <c r="E83" s="282">
        <f t="shared" si="2"/>
        <v>15</v>
      </c>
      <c r="F83" s="282">
        <f t="shared" si="2"/>
        <v>17</v>
      </c>
      <c r="G83" s="282">
        <f t="shared" si="2"/>
        <v>-3</v>
      </c>
      <c r="H83" s="282">
        <f t="shared" si="2"/>
        <v>-17</v>
      </c>
      <c r="I83" s="300">
        <f t="shared" si="2"/>
        <v>0.69999999999999574</v>
      </c>
      <c r="J83" s="357">
        <f t="shared" si="2"/>
        <v>-0.30000000000000027</v>
      </c>
      <c r="K83" s="282">
        <f t="shared" si="2"/>
        <v>7</v>
      </c>
      <c r="L83" s="282">
        <f t="shared" si="2"/>
        <v>36</v>
      </c>
      <c r="M83" s="282">
        <f t="shared" si="2"/>
        <v>53</v>
      </c>
      <c r="N83" s="282">
        <f t="shared" si="2"/>
        <v>-15</v>
      </c>
      <c r="O83" s="282">
        <f t="shared" si="2"/>
        <v>-29</v>
      </c>
      <c r="P83" s="300">
        <f t="shared" si="2"/>
        <v>0.29999999999999716</v>
      </c>
      <c r="Q83" s="300">
        <f t="shared" si="2"/>
        <v>-0.29999999999999982</v>
      </c>
      <c r="R83" s="1" t="str">
        <f t="shared" si="2"/>
        <v/>
      </c>
    </row>
    <row r="84" spans="1:18" ht="14.5" customHeight="1">
      <c r="A84" s="257"/>
      <c r="B84" s="13" t="s">
        <v>81</v>
      </c>
      <c r="C84" s="274" t="s">
        <v>77</v>
      </c>
      <c r="D84" s="313">
        <f t="shared" si="2"/>
        <v>-2</v>
      </c>
      <c r="E84" s="282">
        <f t="shared" si="2"/>
        <v>12</v>
      </c>
      <c r="F84" s="282">
        <f t="shared" si="2"/>
        <v>14</v>
      </c>
      <c r="G84" s="282">
        <f t="shared" si="2"/>
        <v>-2</v>
      </c>
      <c r="H84" s="282">
        <f t="shared" si="2"/>
        <v>-13</v>
      </c>
      <c r="I84" s="300">
        <f t="shared" si="2"/>
        <v>0.5</v>
      </c>
      <c r="J84" s="357">
        <f t="shared" si="2"/>
        <v>-0.10000000000000009</v>
      </c>
      <c r="K84" s="282">
        <f t="shared" si="2"/>
        <v>7</v>
      </c>
      <c r="L84" s="282">
        <f t="shared" si="2"/>
        <v>53</v>
      </c>
      <c r="M84" s="282">
        <f t="shared" si="2"/>
        <v>64</v>
      </c>
      <c r="N84" s="282">
        <f t="shared" si="2"/>
        <v>-11</v>
      </c>
      <c r="O84" s="282">
        <f t="shared" si="2"/>
        <v>-45</v>
      </c>
      <c r="P84" s="300">
        <f t="shared" si="2"/>
        <v>0.5</v>
      </c>
      <c r="Q84" s="300">
        <f t="shared" si="2"/>
        <v>-0.10000000000000009</v>
      </c>
      <c r="R84" s="1" t="str">
        <f t="shared" si="2"/>
        <v/>
      </c>
    </row>
    <row r="85" spans="1:18" ht="14.5" customHeight="1">
      <c r="A85" s="257"/>
      <c r="C85" s="274" t="s">
        <v>117</v>
      </c>
      <c r="D85" s="313">
        <f t="shared" si="2"/>
        <v>-1</v>
      </c>
      <c r="E85" s="282">
        <f t="shared" si="2"/>
        <v>8</v>
      </c>
      <c r="F85" s="282">
        <f t="shared" si="2"/>
        <v>12</v>
      </c>
      <c r="G85" s="282">
        <f t="shared" si="2"/>
        <v>-4</v>
      </c>
      <c r="H85" s="282">
        <f t="shared" si="2"/>
        <v>-9</v>
      </c>
      <c r="I85" s="300">
        <f t="shared" si="2"/>
        <v>0.30000000000000426</v>
      </c>
      <c r="J85" s="357">
        <f t="shared" si="2"/>
        <v>-0.29999999999999982</v>
      </c>
      <c r="K85" s="282">
        <f t="shared" si="2"/>
        <v>10</v>
      </c>
      <c r="L85" s="282">
        <f t="shared" si="2"/>
        <v>69</v>
      </c>
      <c r="M85" s="282">
        <f t="shared" si="2"/>
        <v>88</v>
      </c>
      <c r="N85" s="282">
        <f t="shared" si="2"/>
        <v>-18</v>
      </c>
      <c r="O85" s="282">
        <f t="shared" si="2"/>
        <v>-60</v>
      </c>
      <c r="P85" s="300">
        <f t="shared" si="2"/>
        <v>0.60000000000000142</v>
      </c>
      <c r="Q85" s="300">
        <f t="shared" si="2"/>
        <v>-0.29999999999999982</v>
      </c>
      <c r="R85" s="1" t="str">
        <f t="shared" si="2"/>
        <v/>
      </c>
    </row>
    <row r="86" spans="1:18" ht="14.5" customHeight="1">
      <c r="A86" s="257"/>
      <c r="B86" s="12"/>
      <c r="C86" s="274" t="s">
        <v>118</v>
      </c>
      <c r="D86" s="313">
        <f t="shared" si="2"/>
        <v>-1</v>
      </c>
      <c r="E86" s="282">
        <f t="shared" si="2"/>
        <v>5</v>
      </c>
      <c r="F86" s="282">
        <f t="shared" si="2"/>
        <v>11</v>
      </c>
      <c r="G86" s="282">
        <f t="shared" si="2"/>
        <v>-6</v>
      </c>
      <c r="H86" s="282">
        <f t="shared" si="2"/>
        <v>-4</v>
      </c>
      <c r="I86" s="300">
        <f t="shared" si="2"/>
        <v>0.20000000000000284</v>
      </c>
      <c r="J86" s="357">
        <f t="shared" si="2"/>
        <v>-0.39999999999999991</v>
      </c>
      <c r="K86" s="282">
        <f t="shared" si="2"/>
        <v>8</v>
      </c>
      <c r="L86" s="282">
        <f t="shared" si="2"/>
        <v>66</v>
      </c>
      <c r="M86" s="282">
        <f t="shared" si="2"/>
        <v>79</v>
      </c>
      <c r="N86" s="282">
        <f t="shared" si="2"/>
        <v>-13</v>
      </c>
      <c r="O86" s="282">
        <f t="shared" si="2"/>
        <v>-61</v>
      </c>
      <c r="P86" s="300">
        <f t="shared" si="2"/>
        <v>0.60000000000000142</v>
      </c>
      <c r="Q86" s="300">
        <f t="shared" si="2"/>
        <v>-0.20000000000000018</v>
      </c>
      <c r="R86" s="1" t="str">
        <f t="shared" si="2"/>
        <v/>
      </c>
    </row>
    <row r="87" spans="1:18" ht="14.5" customHeight="1">
      <c r="A87" s="257"/>
      <c r="B87" s="12" t="s">
        <v>82</v>
      </c>
      <c r="C87" s="274" t="s">
        <v>116</v>
      </c>
      <c r="D87" s="313">
        <f t="shared" ref="D87:R90" si="3">IF(D22="","",D22-D17)</f>
        <v>-1</v>
      </c>
      <c r="E87" s="282">
        <f t="shared" si="3"/>
        <v>5</v>
      </c>
      <c r="F87" s="282">
        <f t="shared" si="3"/>
        <v>13</v>
      </c>
      <c r="G87" s="282">
        <f t="shared" si="3"/>
        <v>-7</v>
      </c>
      <c r="H87" s="282">
        <f t="shared" si="3"/>
        <v>-5</v>
      </c>
      <c r="I87" s="300">
        <f t="shared" si="3"/>
        <v>0.20000000000000284</v>
      </c>
      <c r="J87" s="357">
        <f t="shared" si="3"/>
        <v>-0.5</v>
      </c>
      <c r="K87" s="282">
        <f t="shared" si="3"/>
        <v>8</v>
      </c>
      <c r="L87" s="282">
        <f t="shared" si="3"/>
        <v>42</v>
      </c>
      <c r="M87" s="282">
        <f t="shared" si="3"/>
        <v>63</v>
      </c>
      <c r="N87" s="282">
        <f t="shared" si="3"/>
        <v>-22</v>
      </c>
      <c r="O87" s="282">
        <f t="shared" si="3"/>
        <v>-36</v>
      </c>
      <c r="P87" s="300">
        <f t="shared" si="3"/>
        <v>0.30000000000000426</v>
      </c>
      <c r="Q87" s="300">
        <f t="shared" si="3"/>
        <v>-0.30000000000000027</v>
      </c>
      <c r="R87" s="1" t="str">
        <f t="shared" si="3"/>
        <v/>
      </c>
    </row>
    <row r="88" spans="1:18" ht="14.5" customHeight="1">
      <c r="A88" s="257"/>
      <c r="B88" s="13" t="s">
        <v>80</v>
      </c>
      <c r="C88" s="274" t="s">
        <v>77</v>
      </c>
      <c r="D88" s="313">
        <f t="shared" si="3"/>
        <v>-2</v>
      </c>
      <c r="E88" s="282">
        <f t="shared" si="3"/>
        <v>13</v>
      </c>
      <c r="F88" s="282">
        <f t="shared" si="3"/>
        <v>18</v>
      </c>
      <c r="G88" s="282">
        <f t="shared" si="3"/>
        <v>-5</v>
      </c>
      <c r="H88" s="282">
        <f t="shared" si="3"/>
        <v>-17</v>
      </c>
      <c r="I88" s="300">
        <f t="shared" si="3"/>
        <v>0.60000000000000142</v>
      </c>
      <c r="J88" s="357">
        <f t="shared" si="3"/>
        <v>-0.39999999999999991</v>
      </c>
      <c r="K88" s="282">
        <f t="shared" si="3"/>
        <v>5</v>
      </c>
      <c r="L88" s="282">
        <f t="shared" si="3"/>
        <v>64</v>
      </c>
      <c r="M88" s="282">
        <f t="shared" si="3"/>
        <v>80</v>
      </c>
      <c r="N88" s="282">
        <f t="shared" si="3"/>
        <v>-16</v>
      </c>
      <c r="O88" s="282">
        <f t="shared" si="3"/>
        <v>-61</v>
      </c>
      <c r="P88" s="300">
        <f t="shared" si="3"/>
        <v>0.5</v>
      </c>
      <c r="Q88" s="300">
        <f t="shared" si="3"/>
        <v>-0.29999999999999982</v>
      </c>
      <c r="R88" s="1" t="str">
        <f t="shared" si="3"/>
        <v/>
      </c>
    </row>
    <row r="89" spans="1:18" ht="14.5" customHeight="1">
      <c r="A89" s="257"/>
      <c r="C89" s="274" t="s">
        <v>117</v>
      </c>
      <c r="D89" s="313">
        <f t="shared" si="3"/>
        <v>-3</v>
      </c>
      <c r="E89" s="282">
        <f t="shared" si="3"/>
        <v>9</v>
      </c>
      <c r="F89" s="282">
        <f t="shared" si="3"/>
        <v>14</v>
      </c>
      <c r="G89" s="282">
        <f t="shared" si="3"/>
        <v>-5</v>
      </c>
      <c r="H89" s="282">
        <f t="shared" si="3"/>
        <v>-11</v>
      </c>
      <c r="I89" s="300">
        <f t="shared" si="3"/>
        <v>0.39999999999999858</v>
      </c>
      <c r="J89" s="357">
        <f t="shared" si="3"/>
        <v>-0.30000000000000027</v>
      </c>
      <c r="K89" s="282">
        <f t="shared" si="3"/>
        <v>5</v>
      </c>
      <c r="L89" s="282">
        <f t="shared" si="3"/>
        <v>64</v>
      </c>
      <c r="M89" s="282">
        <f t="shared" si="3"/>
        <v>80</v>
      </c>
      <c r="N89" s="282">
        <f t="shared" si="3"/>
        <v>-16</v>
      </c>
      <c r="O89" s="282">
        <f t="shared" si="3"/>
        <v>-57</v>
      </c>
      <c r="P89" s="300">
        <f t="shared" si="3"/>
        <v>0.5</v>
      </c>
      <c r="Q89" s="300">
        <f t="shared" si="3"/>
        <v>-0.30000000000000027</v>
      </c>
      <c r="R89" s="1" t="str">
        <f t="shared" si="3"/>
        <v/>
      </c>
    </row>
    <row r="90" spans="1:18" ht="14.5" customHeight="1">
      <c r="A90" s="257"/>
      <c r="C90" s="274" t="s">
        <v>118</v>
      </c>
      <c r="D90" s="313">
        <f t="shared" si="3"/>
        <v>-3</v>
      </c>
      <c r="E90" s="282">
        <f t="shared" si="3"/>
        <v>10</v>
      </c>
      <c r="F90" s="282">
        <f t="shared" si="3"/>
        <v>13</v>
      </c>
      <c r="G90" s="282">
        <f t="shared" si="3"/>
        <v>-3</v>
      </c>
      <c r="H90" s="282">
        <f t="shared" si="3"/>
        <v>-14</v>
      </c>
      <c r="I90" s="300">
        <f t="shared" si="3"/>
        <v>0.5</v>
      </c>
      <c r="J90" s="357">
        <f t="shared" si="3"/>
        <v>-0.29999999999999982</v>
      </c>
      <c r="K90" s="282">
        <f t="shared" si="3"/>
        <v>2</v>
      </c>
      <c r="L90" s="282">
        <f t="shared" si="3"/>
        <v>54</v>
      </c>
      <c r="M90" s="282">
        <f t="shared" si="3"/>
        <v>70</v>
      </c>
      <c r="N90" s="282">
        <f t="shared" si="3"/>
        <v>-16</v>
      </c>
      <c r="O90" s="282">
        <f t="shared" si="3"/>
        <v>-51</v>
      </c>
      <c r="P90" s="300">
        <f t="shared" si="3"/>
        <v>0.39999999999999858</v>
      </c>
      <c r="Q90" s="300">
        <f t="shared" si="3"/>
        <v>-0.29999999999999982</v>
      </c>
      <c r="R90" s="1" t="str">
        <f t="shared" si="3"/>
        <v/>
      </c>
    </row>
    <row r="91" spans="1:18" ht="14.5" customHeight="1">
      <c r="A91" s="257"/>
      <c r="B91" s="12" t="s">
        <v>83</v>
      </c>
      <c r="C91" s="274" t="s">
        <v>116</v>
      </c>
      <c r="D91" s="313">
        <f t="shared" ref="D91:R94" si="4">IF(D27="","",D27-D22)</f>
        <v>-5</v>
      </c>
      <c r="E91" s="282">
        <f t="shared" si="4"/>
        <v>10</v>
      </c>
      <c r="F91" s="282">
        <f t="shared" si="4"/>
        <v>12</v>
      </c>
      <c r="G91" s="282">
        <f t="shared" si="4"/>
        <v>-1</v>
      </c>
      <c r="H91" s="282">
        <f t="shared" si="4"/>
        <v>-14</v>
      </c>
      <c r="I91" s="300">
        <f t="shared" si="4"/>
        <v>0.5</v>
      </c>
      <c r="J91" s="357">
        <f t="shared" si="4"/>
        <v>-0.10000000000000009</v>
      </c>
      <c r="K91" s="282">
        <f t="shared" si="4"/>
        <v>0</v>
      </c>
      <c r="L91" s="282">
        <f t="shared" si="4"/>
        <v>127</v>
      </c>
      <c r="M91" s="282">
        <f t="shared" si="4"/>
        <v>152</v>
      </c>
      <c r="N91" s="282">
        <f t="shared" si="4"/>
        <v>-25</v>
      </c>
      <c r="O91" s="282">
        <f t="shared" si="4"/>
        <v>-130</v>
      </c>
      <c r="P91" s="300">
        <f t="shared" si="4"/>
        <v>1.0999999999999943</v>
      </c>
      <c r="Q91" s="300">
        <f t="shared" si="4"/>
        <v>-0.39999999999999991</v>
      </c>
      <c r="R91" s="1" t="str">
        <f t="shared" si="4"/>
        <v/>
      </c>
    </row>
    <row r="92" spans="1:18" ht="14.5" customHeight="1">
      <c r="A92" s="257"/>
      <c r="B92" s="13" t="s">
        <v>84</v>
      </c>
      <c r="C92" s="274" t="s">
        <v>77</v>
      </c>
      <c r="D92" s="313">
        <f t="shared" si="4"/>
        <v>-4</v>
      </c>
      <c r="E92" s="282">
        <f t="shared" si="4"/>
        <v>5</v>
      </c>
      <c r="F92" s="282">
        <f t="shared" si="4"/>
        <v>7</v>
      </c>
      <c r="G92" s="282">
        <f t="shared" si="4"/>
        <v>-2</v>
      </c>
      <c r="H92" s="282">
        <f t="shared" si="4"/>
        <v>-9</v>
      </c>
      <c r="I92" s="300">
        <f t="shared" si="4"/>
        <v>0.29999999999999716</v>
      </c>
      <c r="J92" s="357">
        <f t="shared" si="4"/>
        <v>-0.10000000000000009</v>
      </c>
      <c r="K92" s="282">
        <f t="shared" si="4"/>
        <v>5</v>
      </c>
      <c r="L92" s="282">
        <f t="shared" si="4"/>
        <v>119</v>
      </c>
      <c r="M92" s="282">
        <f t="shared" si="4"/>
        <v>150</v>
      </c>
      <c r="N92" s="282">
        <f t="shared" si="4"/>
        <v>-31</v>
      </c>
      <c r="O92" s="282">
        <f t="shared" si="4"/>
        <v>-116</v>
      </c>
      <c r="P92" s="300">
        <f t="shared" si="4"/>
        <v>1</v>
      </c>
      <c r="Q92" s="300">
        <f t="shared" si="4"/>
        <v>-0.5</v>
      </c>
      <c r="R92" s="1" t="str">
        <f t="shared" si="4"/>
        <v/>
      </c>
    </row>
    <row r="93" spans="1:18" ht="14.5" customHeight="1">
      <c r="A93" s="257"/>
      <c r="B93" s="12"/>
      <c r="C93" s="274" t="s">
        <v>117</v>
      </c>
      <c r="D93" s="313">
        <f t="shared" si="4"/>
        <v>-6</v>
      </c>
      <c r="E93" s="282">
        <f t="shared" si="4"/>
        <v>5</v>
      </c>
      <c r="F93" s="282">
        <f t="shared" si="4"/>
        <v>5</v>
      </c>
      <c r="G93" s="282">
        <f t="shared" si="4"/>
        <v>0</v>
      </c>
      <c r="H93" s="282">
        <f t="shared" si="4"/>
        <v>-11</v>
      </c>
      <c r="I93" s="300">
        <f t="shared" si="4"/>
        <v>0.39999999999999858</v>
      </c>
      <c r="J93" s="357">
        <f t="shared" si="4"/>
        <v>0</v>
      </c>
      <c r="K93" s="282">
        <f t="shared" si="4"/>
        <v>-1</v>
      </c>
      <c r="L93" s="282">
        <f t="shared" si="4"/>
        <v>95</v>
      </c>
      <c r="M93" s="282">
        <f t="shared" si="4"/>
        <v>117</v>
      </c>
      <c r="N93" s="282">
        <f t="shared" si="4"/>
        <v>-22</v>
      </c>
      <c r="O93" s="282">
        <f t="shared" si="4"/>
        <v>-99</v>
      </c>
      <c r="P93" s="300">
        <f t="shared" si="4"/>
        <v>0.80000000000000426</v>
      </c>
      <c r="Q93" s="300">
        <f t="shared" si="4"/>
        <v>-0.29999999999999982</v>
      </c>
      <c r="R93" s="1" t="str">
        <f t="shared" si="4"/>
        <v/>
      </c>
    </row>
    <row r="94" spans="1:18" ht="14.5" customHeight="1">
      <c r="A94" s="257"/>
      <c r="B94" s="264"/>
      <c r="C94" s="274" t="s">
        <v>118</v>
      </c>
      <c r="D94" s="313">
        <f t="shared" si="4"/>
        <v>-7</v>
      </c>
      <c r="E94" s="282">
        <f t="shared" si="4"/>
        <v>11</v>
      </c>
      <c r="F94" s="282">
        <f t="shared" si="4"/>
        <v>8</v>
      </c>
      <c r="G94" s="282">
        <f t="shared" si="4"/>
        <v>3</v>
      </c>
      <c r="H94" s="282">
        <f t="shared" si="4"/>
        <v>-19</v>
      </c>
      <c r="I94" s="300">
        <f t="shared" si="4"/>
        <v>0.59999999999999432</v>
      </c>
      <c r="J94" s="357">
        <f t="shared" si="4"/>
        <v>0.19999999999999973</v>
      </c>
      <c r="K94" s="282">
        <f t="shared" si="4"/>
        <v>-2</v>
      </c>
      <c r="L94" s="282">
        <f t="shared" si="4"/>
        <v>132</v>
      </c>
      <c r="M94" s="282">
        <f t="shared" si="4"/>
        <v>147</v>
      </c>
      <c r="N94" s="282">
        <f t="shared" si="4"/>
        <v>-15</v>
      </c>
      <c r="O94" s="282">
        <f t="shared" si="4"/>
        <v>-134</v>
      </c>
      <c r="P94" s="300">
        <f t="shared" si="4"/>
        <v>1.1999999999999957</v>
      </c>
      <c r="Q94" s="300">
        <f t="shared" si="4"/>
        <v>-0.20000000000000018</v>
      </c>
      <c r="R94" s="1" t="str">
        <f t="shared" si="4"/>
        <v/>
      </c>
    </row>
    <row r="95" spans="1:18" ht="14.5" customHeight="1">
      <c r="A95" s="257"/>
      <c r="B95" s="17" t="s">
        <v>92</v>
      </c>
      <c r="C95" s="274" t="s">
        <v>116</v>
      </c>
      <c r="D95" s="313">
        <f t="shared" ref="D95:R98" si="5">IF(D32="","",D32-D27)</f>
        <v>-7</v>
      </c>
      <c r="E95" s="282">
        <f t="shared" si="5"/>
        <v>11</v>
      </c>
      <c r="F95" s="282">
        <f t="shared" si="5"/>
        <v>8</v>
      </c>
      <c r="G95" s="282">
        <f t="shared" si="5"/>
        <v>2</v>
      </c>
      <c r="H95" s="282">
        <f t="shared" si="5"/>
        <v>-19</v>
      </c>
      <c r="I95" s="300">
        <f t="shared" si="5"/>
        <v>0.60000000000000142</v>
      </c>
      <c r="J95" s="357">
        <f t="shared" si="5"/>
        <v>0.20000000000000018</v>
      </c>
      <c r="K95" s="282">
        <f t="shared" si="5"/>
        <v>-2</v>
      </c>
      <c r="L95" s="282">
        <f t="shared" si="5"/>
        <v>77</v>
      </c>
      <c r="M95" s="282">
        <f t="shared" si="5"/>
        <v>78</v>
      </c>
      <c r="N95" s="282">
        <f t="shared" si="5"/>
        <v>-1</v>
      </c>
      <c r="O95" s="282">
        <f t="shared" si="5"/>
        <v>-80</v>
      </c>
      <c r="P95" s="300">
        <f t="shared" si="5"/>
        <v>0.70000000000000284</v>
      </c>
      <c r="Q95" s="300">
        <f t="shared" si="5"/>
        <v>-0.10000000000000009</v>
      </c>
      <c r="R95" s="1" t="str">
        <f t="shared" si="5"/>
        <v/>
      </c>
    </row>
    <row r="96" spans="1:18" ht="14.5" customHeight="1">
      <c r="A96" s="257"/>
      <c r="B96" s="19" t="s">
        <v>91</v>
      </c>
      <c r="C96" s="274" t="s">
        <v>77</v>
      </c>
      <c r="D96" s="313">
        <f t="shared" si="5"/>
        <v>-8</v>
      </c>
      <c r="E96" s="282">
        <f t="shared" si="5"/>
        <v>10</v>
      </c>
      <c r="F96" s="282">
        <f t="shared" si="5"/>
        <v>9</v>
      </c>
      <c r="G96" s="282">
        <f t="shared" si="5"/>
        <v>1</v>
      </c>
      <c r="H96" s="282">
        <f t="shared" si="5"/>
        <v>-17</v>
      </c>
      <c r="I96" s="300">
        <f t="shared" si="5"/>
        <v>0.60000000000000142</v>
      </c>
      <c r="J96" s="357">
        <f t="shared" si="5"/>
        <v>0</v>
      </c>
      <c r="K96" s="282">
        <f t="shared" si="5"/>
        <v>-5</v>
      </c>
      <c r="L96" s="282">
        <f t="shared" si="5"/>
        <v>51</v>
      </c>
      <c r="M96" s="282">
        <f t="shared" si="5"/>
        <v>52</v>
      </c>
      <c r="N96" s="282">
        <f t="shared" si="5"/>
        <v>-1</v>
      </c>
      <c r="O96" s="282">
        <f t="shared" si="5"/>
        <v>-56</v>
      </c>
      <c r="P96" s="300">
        <f t="shared" si="5"/>
        <v>0.5</v>
      </c>
      <c r="Q96" s="300">
        <f t="shared" si="5"/>
        <v>-0.10000000000000009</v>
      </c>
      <c r="R96" s="1" t="str">
        <f t="shared" si="5"/>
        <v/>
      </c>
    </row>
    <row r="97" spans="1:18" ht="14.5" customHeight="1">
      <c r="A97" s="257"/>
      <c r="B97" s="19" t="s">
        <v>85</v>
      </c>
      <c r="C97" s="274" t="s">
        <v>117</v>
      </c>
      <c r="D97" s="313">
        <f t="shared" si="5"/>
        <v>-6</v>
      </c>
      <c r="E97" s="282">
        <f t="shared" si="5"/>
        <v>10</v>
      </c>
      <c r="F97" s="282">
        <f t="shared" si="5"/>
        <v>12</v>
      </c>
      <c r="G97" s="282">
        <f t="shared" si="5"/>
        <v>-2</v>
      </c>
      <c r="H97" s="282">
        <f t="shared" si="5"/>
        <v>-20</v>
      </c>
      <c r="I97" s="300">
        <f t="shared" si="5"/>
        <v>0.5</v>
      </c>
      <c r="J97" s="357">
        <f t="shared" si="5"/>
        <v>-0.19999999999999973</v>
      </c>
      <c r="K97" s="282">
        <f t="shared" si="5"/>
        <v>-1</v>
      </c>
      <c r="L97" s="282">
        <f t="shared" si="5"/>
        <v>66</v>
      </c>
      <c r="M97" s="282">
        <f t="shared" si="5"/>
        <v>72</v>
      </c>
      <c r="N97" s="282">
        <f t="shared" si="5"/>
        <v>-6</v>
      </c>
      <c r="O97" s="282">
        <f t="shared" si="5"/>
        <v>-67</v>
      </c>
      <c r="P97" s="300">
        <f t="shared" si="5"/>
        <v>0.59999999999999432</v>
      </c>
      <c r="Q97" s="300">
        <f t="shared" si="5"/>
        <v>-0.20000000000000018</v>
      </c>
      <c r="R97" s="1" t="str">
        <f t="shared" si="5"/>
        <v/>
      </c>
    </row>
    <row r="98" spans="1:18" ht="14.5" customHeight="1">
      <c r="A98" s="257"/>
      <c r="B98" s="12"/>
      <c r="C98" s="274" t="s">
        <v>118</v>
      </c>
      <c r="D98" s="313">
        <f t="shared" si="5"/>
        <v>-5</v>
      </c>
      <c r="E98" s="282">
        <f t="shared" si="5"/>
        <v>6</v>
      </c>
      <c r="F98" s="282">
        <f t="shared" si="5"/>
        <v>10</v>
      </c>
      <c r="G98" s="282">
        <f t="shared" si="5"/>
        <v>-3</v>
      </c>
      <c r="H98" s="282">
        <f t="shared" si="5"/>
        <v>-11</v>
      </c>
      <c r="I98" s="300">
        <f t="shared" si="5"/>
        <v>0.40000000000000568</v>
      </c>
      <c r="J98" s="357">
        <f t="shared" si="5"/>
        <v>-0.19999999999999973</v>
      </c>
      <c r="K98" s="282">
        <f t="shared" si="5"/>
        <v>0</v>
      </c>
      <c r="L98" s="282">
        <f t="shared" si="5"/>
        <v>64</v>
      </c>
      <c r="M98" s="282">
        <f t="shared" si="5"/>
        <v>73</v>
      </c>
      <c r="N98" s="282">
        <f t="shared" si="5"/>
        <v>-9</v>
      </c>
      <c r="O98" s="282">
        <f t="shared" si="5"/>
        <v>-66</v>
      </c>
      <c r="P98" s="300">
        <f t="shared" si="5"/>
        <v>0.5</v>
      </c>
      <c r="Q98" s="300">
        <f t="shared" si="5"/>
        <v>-0.19999999999999973</v>
      </c>
      <c r="R98" s="1" t="str">
        <f t="shared" si="5"/>
        <v/>
      </c>
    </row>
    <row r="99" spans="1:18" ht="14.5" customHeight="1">
      <c r="A99" s="257"/>
      <c r="B99" s="17" t="s">
        <v>88</v>
      </c>
      <c r="C99" s="274" t="s">
        <v>116</v>
      </c>
      <c r="D99" s="313">
        <f t="shared" ref="D99:R102" si="6">IF(D37="","",D37-D32)</f>
        <v>-5</v>
      </c>
      <c r="E99" s="282">
        <f t="shared" si="6"/>
        <v>3</v>
      </c>
      <c r="F99" s="282">
        <f t="shared" si="6"/>
        <v>4</v>
      </c>
      <c r="G99" s="282">
        <f t="shared" si="6"/>
        <v>-1</v>
      </c>
      <c r="H99" s="282">
        <f t="shared" si="6"/>
        <v>-8</v>
      </c>
      <c r="I99" s="300">
        <f t="shared" si="6"/>
        <v>0.29999999999999716</v>
      </c>
      <c r="J99" s="357">
        <f t="shared" si="6"/>
        <v>-0.10000000000000009</v>
      </c>
      <c r="K99" s="282">
        <f t="shared" si="6"/>
        <v>0</v>
      </c>
      <c r="L99" s="282">
        <f t="shared" si="6"/>
        <v>44</v>
      </c>
      <c r="M99" s="282">
        <f t="shared" si="6"/>
        <v>44</v>
      </c>
      <c r="N99" s="282">
        <f t="shared" si="6"/>
        <v>1</v>
      </c>
      <c r="O99" s="282">
        <f t="shared" si="6"/>
        <v>-42</v>
      </c>
      <c r="P99" s="300">
        <f t="shared" si="6"/>
        <v>0.39999999999999858</v>
      </c>
      <c r="Q99" s="300">
        <f t="shared" si="6"/>
        <v>0</v>
      </c>
      <c r="R99" s="1" t="str">
        <f t="shared" si="6"/>
        <v/>
      </c>
    </row>
    <row r="100" spans="1:18" ht="14.5" customHeight="1">
      <c r="A100" s="257"/>
      <c r="B100" s="19" t="s">
        <v>89</v>
      </c>
      <c r="C100" s="274" t="s">
        <v>77</v>
      </c>
      <c r="D100" s="313">
        <f t="shared" si="6"/>
        <v>-5</v>
      </c>
      <c r="E100" s="282">
        <f t="shared" si="6"/>
        <v>5</v>
      </c>
      <c r="F100" s="282">
        <f t="shared" si="6"/>
        <v>6</v>
      </c>
      <c r="G100" s="282">
        <f t="shared" si="6"/>
        <v>-1</v>
      </c>
      <c r="H100" s="282">
        <f t="shared" si="6"/>
        <v>-11</v>
      </c>
      <c r="I100" s="300">
        <f t="shared" si="6"/>
        <v>0.30000000000000426</v>
      </c>
      <c r="J100" s="357">
        <f t="shared" si="6"/>
        <v>-0.10000000000000009</v>
      </c>
      <c r="K100" s="282">
        <f t="shared" si="6"/>
        <v>-2</v>
      </c>
      <c r="L100" s="282">
        <f t="shared" si="6"/>
        <v>-43</v>
      </c>
      <c r="M100" s="282">
        <f t="shared" si="6"/>
        <v>-70</v>
      </c>
      <c r="N100" s="282">
        <f t="shared" si="6"/>
        <v>27</v>
      </c>
      <c r="O100" s="282">
        <f t="shared" si="6"/>
        <v>42</v>
      </c>
      <c r="P100" s="300">
        <f t="shared" si="6"/>
        <v>-0.40000000000000568</v>
      </c>
      <c r="Q100" s="300">
        <f t="shared" si="6"/>
        <v>0.39999999999999991</v>
      </c>
      <c r="R100" s="1" t="str">
        <f t="shared" si="6"/>
        <v/>
      </c>
    </row>
    <row r="101" spans="1:18" ht="14.5" customHeight="1">
      <c r="A101" s="257"/>
      <c r="B101" s="19"/>
      <c r="C101" s="274" t="s">
        <v>117</v>
      </c>
      <c r="D101" s="313">
        <f t="shared" si="6"/>
        <v>-5</v>
      </c>
      <c r="E101" s="282">
        <f t="shared" si="6"/>
        <v>11</v>
      </c>
      <c r="F101" s="282">
        <f t="shared" si="6"/>
        <v>7</v>
      </c>
      <c r="G101" s="282">
        <f t="shared" si="6"/>
        <v>4</v>
      </c>
      <c r="H101" s="282">
        <f t="shared" si="6"/>
        <v>-13</v>
      </c>
      <c r="I101" s="300">
        <f t="shared" si="6"/>
        <v>0.60000000000000142</v>
      </c>
      <c r="J101" s="357">
        <f t="shared" si="6"/>
        <v>0.29999999999999982</v>
      </c>
      <c r="K101" s="282">
        <f t="shared" si="6"/>
        <v>-4</v>
      </c>
      <c r="L101" s="282">
        <f t="shared" si="6"/>
        <v>-25</v>
      </c>
      <c r="M101" s="282">
        <f t="shared" si="6"/>
        <v>-69</v>
      </c>
      <c r="N101" s="282">
        <f t="shared" si="6"/>
        <v>43</v>
      </c>
      <c r="O101" s="282">
        <f t="shared" si="6"/>
        <v>22</v>
      </c>
      <c r="P101" s="300">
        <f t="shared" si="6"/>
        <v>-0.19999999999999574</v>
      </c>
      <c r="Q101" s="300">
        <f t="shared" si="6"/>
        <v>0.70000000000000018</v>
      </c>
      <c r="R101" s="1" t="str">
        <f t="shared" si="6"/>
        <v/>
      </c>
    </row>
    <row r="102" spans="1:18" ht="14.5" customHeight="1">
      <c r="A102" s="257"/>
      <c r="B102" s="17"/>
      <c r="C102" s="274" t="s">
        <v>118</v>
      </c>
      <c r="D102" s="313">
        <f t="shared" si="6"/>
        <v>-6</v>
      </c>
      <c r="E102" s="282">
        <f t="shared" si="6"/>
        <v>6</v>
      </c>
      <c r="F102" s="282">
        <f t="shared" si="6"/>
        <v>0</v>
      </c>
      <c r="G102" s="282">
        <f t="shared" si="6"/>
        <v>5</v>
      </c>
      <c r="H102" s="282">
        <f t="shared" si="6"/>
        <v>-12</v>
      </c>
      <c r="I102" s="300">
        <f t="shared" si="6"/>
        <v>0.39999999999999858</v>
      </c>
      <c r="J102" s="357">
        <f t="shared" si="6"/>
        <v>0.29999999999999982</v>
      </c>
      <c r="K102" s="282">
        <f t="shared" si="6"/>
        <v>-17</v>
      </c>
      <c r="L102" s="282">
        <f t="shared" si="6"/>
        <v>-17</v>
      </c>
      <c r="M102" s="282">
        <f t="shared" si="6"/>
        <v>-65</v>
      </c>
      <c r="N102" s="282">
        <f t="shared" si="6"/>
        <v>48</v>
      </c>
      <c r="O102" s="282">
        <f t="shared" si="6"/>
        <v>2</v>
      </c>
      <c r="P102" s="300">
        <f t="shared" si="6"/>
        <v>-9.9999999999994316e-002</v>
      </c>
      <c r="Q102" s="300">
        <f t="shared" si="6"/>
        <v>0.69999999999999973</v>
      </c>
      <c r="R102" s="1" t="str">
        <f t="shared" si="6"/>
        <v/>
      </c>
    </row>
    <row r="103" spans="1:18" ht="14.5" customHeight="1">
      <c r="A103" s="257"/>
      <c r="B103" s="17" t="s">
        <v>78</v>
      </c>
      <c r="C103" s="274" t="s">
        <v>116</v>
      </c>
      <c r="D103" s="313">
        <f t="shared" ref="D103:R106" si="7">IF(D42="","",D42-D37)</f>
        <v>-5</v>
      </c>
      <c r="E103" s="282">
        <f t="shared" si="7"/>
        <v>4</v>
      </c>
      <c r="F103" s="282">
        <f t="shared" si="7"/>
        <v>2</v>
      </c>
      <c r="G103" s="282">
        <f t="shared" si="7"/>
        <v>1</v>
      </c>
      <c r="H103" s="282">
        <f t="shared" si="7"/>
        <v>-11</v>
      </c>
      <c r="I103" s="300">
        <f t="shared" si="7"/>
        <v>0.30000000000000426</v>
      </c>
      <c r="J103" s="357">
        <f t="shared" si="7"/>
        <v>0</v>
      </c>
      <c r="K103" s="282">
        <f t="shared" si="7"/>
        <v>-21</v>
      </c>
      <c r="L103" s="282">
        <f t="shared" si="7"/>
        <v>-12</v>
      </c>
      <c r="M103" s="282">
        <f t="shared" si="7"/>
        <v>-40</v>
      </c>
      <c r="N103" s="282">
        <f t="shared" si="7"/>
        <v>28</v>
      </c>
      <c r="O103" s="282">
        <f t="shared" si="7"/>
        <v>-7</v>
      </c>
      <c r="P103" s="300">
        <f t="shared" si="7"/>
        <v>-0.10000000000000142</v>
      </c>
      <c r="Q103" s="300">
        <f t="shared" si="7"/>
        <v>0.39999999999999991</v>
      </c>
      <c r="R103" s="1" t="str">
        <f t="shared" si="7"/>
        <v/>
      </c>
    </row>
    <row r="104" spans="1:18" ht="14.5" customHeight="1">
      <c r="A104" s="257"/>
      <c r="B104" s="19" t="s">
        <v>93</v>
      </c>
      <c r="C104" s="274" t="s">
        <v>77</v>
      </c>
      <c r="D104" s="313">
        <f t="shared" si="7"/>
        <v>-6</v>
      </c>
      <c r="E104" s="282">
        <f t="shared" si="7"/>
        <v>-1</v>
      </c>
      <c r="F104" s="282">
        <f t="shared" si="7"/>
        <v>-2</v>
      </c>
      <c r="G104" s="282">
        <f t="shared" si="7"/>
        <v>1</v>
      </c>
      <c r="H104" s="282">
        <f t="shared" si="7"/>
        <v>-7</v>
      </c>
      <c r="I104" s="300">
        <f t="shared" si="7"/>
        <v>0.19999999999999574</v>
      </c>
      <c r="J104" s="357">
        <f t="shared" si="7"/>
        <v>0.10000000000000009</v>
      </c>
      <c r="K104" s="282">
        <f t="shared" si="7"/>
        <v>-22</v>
      </c>
      <c r="L104" s="282">
        <f t="shared" si="7"/>
        <v>43</v>
      </c>
      <c r="M104" s="282">
        <f t="shared" si="7"/>
        <v>29</v>
      </c>
      <c r="N104" s="282">
        <f t="shared" si="7"/>
        <v>14</v>
      </c>
      <c r="O104" s="282">
        <f t="shared" si="7"/>
        <v>-66</v>
      </c>
      <c r="P104" s="300">
        <f t="shared" si="7"/>
        <v>0.5</v>
      </c>
      <c r="Q104" s="300">
        <f t="shared" si="7"/>
        <v>0.20000000000000018</v>
      </c>
      <c r="R104" s="1" t="str">
        <f t="shared" si="7"/>
        <v/>
      </c>
    </row>
    <row r="105" spans="1:18" ht="14.5" customHeight="1">
      <c r="A105" s="257"/>
      <c r="C105" s="274" t="s">
        <v>117</v>
      </c>
      <c r="D105" s="313">
        <f t="shared" si="7"/>
        <v>-11</v>
      </c>
      <c r="E105" s="282">
        <f t="shared" si="7"/>
        <v>-8</v>
      </c>
      <c r="F105" s="282">
        <f t="shared" si="7"/>
        <v>-6</v>
      </c>
      <c r="G105" s="282">
        <f t="shared" si="7"/>
        <v>-2</v>
      </c>
      <c r="H105" s="282">
        <f t="shared" si="7"/>
        <v>-5</v>
      </c>
      <c r="I105" s="300">
        <f t="shared" si="7"/>
        <v>0</v>
      </c>
      <c r="J105" s="357">
        <f t="shared" si="7"/>
        <v>-0.10000000000000009</v>
      </c>
      <c r="K105" s="282">
        <f t="shared" si="7"/>
        <v>-35</v>
      </c>
      <c r="L105" s="282">
        <f t="shared" si="7"/>
        <v>14</v>
      </c>
      <c r="M105" s="282">
        <f t="shared" si="7"/>
        <v>28</v>
      </c>
      <c r="N105" s="282">
        <f t="shared" si="7"/>
        <v>-13</v>
      </c>
      <c r="O105" s="282">
        <f t="shared" si="7"/>
        <v>-50</v>
      </c>
      <c r="P105" s="300">
        <f t="shared" si="7"/>
        <v>0.29999999999999716</v>
      </c>
      <c r="Q105" s="300">
        <f t="shared" si="7"/>
        <v>-0.20000000000000018</v>
      </c>
      <c r="R105" s="1" t="str">
        <f t="shared" si="7"/>
        <v/>
      </c>
    </row>
    <row r="106" spans="1:18" ht="14.5" customHeight="1">
      <c r="A106" s="257"/>
      <c r="B106" s="17"/>
      <c r="C106" s="274" t="s">
        <v>118</v>
      </c>
      <c r="D106" s="313">
        <f t="shared" si="7"/>
        <v>-13</v>
      </c>
      <c r="E106" s="282">
        <f t="shared" si="7"/>
        <v>-12</v>
      </c>
      <c r="F106" s="282">
        <f t="shared" si="7"/>
        <v>-6</v>
      </c>
      <c r="G106" s="282">
        <f t="shared" si="7"/>
        <v>-5</v>
      </c>
      <c r="H106" s="282">
        <f t="shared" si="7"/>
        <v>0</v>
      </c>
      <c r="I106" s="300">
        <f t="shared" si="7"/>
        <v>-0.20000000000000284</v>
      </c>
      <c r="J106" s="357">
        <f t="shared" si="7"/>
        <v>-0.29999999999999982</v>
      </c>
      <c r="K106" s="282">
        <f t="shared" si="7"/>
        <v>-35</v>
      </c>
      <c r="L106" s="282">
        <f t="shared" si="7"/>
        <v>-51</v>
      </c>
      <c r="M106" s="282">
        <f t="shared" si="7"/>
        <v>-29</v>
      </c>
      <c r="N106" s="282">
        <f t="shared" si="7"/>
        <v>-23</v>
      </c>
      <c r="O106" s="282">
        <f t="shared" si="7"/>
        <v>15</v>
      </c>
      <c r="P106" s="300">
        <f t="shared" si="7"/>
        <v>-0.20000000000000284</v>
      </c>
      <c r="Q106" s="300">
        <f t="shared" si="7"/>
        <v>-0.29999999999999982</v>
      </c>
      <c r="R106" s="1" t="str">
        <f t="shared" si="7"/>
        <v/>
      </c>
    </row>
    <row r="107" spans="1:18" ht="14.5" customHeight="1">
      <c r="A107" s="257"/>
      <c r="B107" s="17" t="s">
        <v>95</v>
      </c>
      <c r="C107" s="274" t="s">
        <v>116</v>
      </c>
      <c r="D107" s="313">
        <f t="shared" ref="D107:R110" si="8">IF(D47="","",D47-D42)</f>
        <v>-15</v>
      </c>
      <c r="E107" s="282">
        <f t="shared" si="8"/>
        <v>-7</v>
      </c>
      <c r="F107" s="282">
        <f t="shared" si="8"/>
        <v>-4</v>
      </c>
      <c r="G107" s="282">
        <f t="shared" si="8"/>
        <v>-2</v>
      </c>
      <c r="H107" s="282">
        <f t="shared" si="8"/>
        <v>-6</v>
      </c>
      <c r="I107" s="300">
        <f t="shared" si="8"/>
        <v>9.9999999999994316e-002</v>
      </c>
      <c r="J107" s="357">
        <f t="shared" si="8"/>
        <v>-0.10000000000000009</v>
      </c>
      <c r="K107" s="282">
        <f t="shared" si="8"/>
        <v>-37</v>
      </c>
      <c r="L107" s="282">
        <f t="shared" si="8"/>
        <v>-39</v>
      </c>
      <c r="M107" s="282">
        <f t="shared" si="8"/>
        <v>-26</v>
      </c>
      <c r="N107" s="282">
        <f t="shared" si="8"/>
        <v>-13</v>
      </c>
      <c r="O107" s="282">
        <f t="shared" si="8"/>
        <v>1</v>
      </c>
      <c r="P107" s="300">
        <f t="shared" si="8"/>
        <v>0.10000000000000142</v>
      </c>
      <c r="Q107" s="300">
        <f t="shared" si="8"/>
        <v>-9.9999999999999645e-002</v>
      </c>
      <c r="R107" s="1" t="str">
        <f t="shared" si="8"/>
        <v/>
      </c>
    </row>
    <row r="108" spans="1:18" ht="14.5" customHeight="1">
      <c r="A108" s="257"/>
      <c r="B108" s="19" t="s">
        <v>96</v>
      </c>
      <c r="C108" s="274" t="s">
        <v>77</v>
      </c>
      <c r="D108" s="313">
        <f t="shared" si="8"/>
        <v>-22</v>
      </c>
      <c r="E108" s="282">
        <f t="shared" si="8"/>
        <v>-9</v>
      </c>
      <c r="F108" s="282">
        <f t="shared" si="8"/>
        <v>-6</v>
      </c>
      <c r="G108" s="282">
        <f t="shared" si="8"/>
        <v>-4</v>
      </c>
      <c r="H108" s="282">
        <f t="shared" si="8"/>
        <v>-11</v>
      </c>
      <c r="I108" s="300">
        <f t="shared" si="8"/>
        <v>0.10000000000000142</v>
      </c>
      <c r="J108" s="357">
        <f t="shared" si="8"/>
        <v>-0.19999999999999973</v>
      </c>
      <c r="K108" s="282">
        <f t="shared" si="8"/>
        <v>-62</v>
      </c>
      <c r="L108" s="282">
        <f t="shared" si="8"/>
        <v>-1</v>
      </c>
      <c r="M108" s="282">
        <f t="shared" si="8"/>
        <v>20</v>
      </c>
      <c r="N108" s="282">
        <f t="shared" si="8"/>
        <v>-21</v>
      </c>
      <c r="O108" s="282">
        <f t="shared" si="8"/>
        <v>-61</v>
      </c>
      <c r="P108" s="300">
        <f t="shared" si="8"/>
        <v>0.5</v>
      </c>
      <c r="Q108" s="300">
        <f t="shared" si="8"/>
        <v>-0.29999999999999982</v>
      </c>
      <c r="R108" s="1" t="str">
        <f t="shared" si="8"/>
        <v/>
      </c>
    </row>
    <row r="109" spans="1:18" ht="14.5" customHeight="1">
      <c r="A109" s="257"/>
      <c r="C109" s="274" t="s">
        <v>117</v>
      </c>
      <c r="D109" s="313">
        <f t="shared" si="8"/>
        <v>-20</v>
      </c>
      <c r="E109" s="282">
        <f t="shared" si="8"/>
        <v>-7</v>
      </c>
      <c r="F109" s="282">
        <f t="shared" si="8"/>
        <v>-2</v>
      </c>
      <c r="G109" s="282">
        <f t="shared" si="8"/>
        <v>-5</v>
      </c>
      <c r="H109" s="282">
        <f t="shared" si="8"/>
        <v>-10</v>
      </c>
      <c r="I109" s="300">
        <f t="shared" si="8"/>
        <v>0.19999999999999574</v>
      </c>
      <c r="J109" s="357">
        <f t="shared" si="8"/>
        <v>-0.39999999999999991</v>
      </c>
      <c r="K109" s="282">
        <f t="shared" si="8"/>
        <v>-57</v>
      </c>
      <c r="L109" s="282">
        <f t="shared" si="8"/>
        <v>4</v>
      </c>
      <c r="M109" s="282">
        <f t="shared" si="8"/>
        <v>16</v>
      </c>
      <c r="N109" s="282">
        <f t="shared" si="8"/>
        <v>-13</v>
      </c>
      <c r="O109" s="282">
        <f t="shared" si="8"/>
        <v>-60</v>
      </c>
      <c r="P109" s="300">
        <f t="shared" si="8"/>
        <v>0.5</v>
      </c>
      <c r="Q109" s="300">
        <f t="shared" si="8"/>
        <v>-0.19999999999999973</v>
      </c>
      <c r="R109" s="1" t="str">
        <f t="shared" si="8"/>
        <v/>
      </c>
    </row>
    <row r="110" spans="1:18" ht="14.5" customHeight="1">
      <c r="A110" s="257"/>
      <c r="C110" s="274" t="s">
        <v>118</v>
      </c>
      <c r="D110" s="313">
        <f t="shared" si="8"/>
        <v>-15</v>
      </c>
      <c r="E110" s="282">
        <f t="shared" si="8"/>
        <v>-1</v>
      </c>
      <c r="F110" s="282">
        <f t="shared" si="8"/>
        <v>1</v>
      </c>
      <c r="G110" s="282">
        <f t="shared" si="8"/>
        <v>-3</v>
      </c>
      <c r="H110" s="282">
        <f t="shared" si="8"/>
        <v>-14</v>
      </c>
      <c r="I110" s="300">
        <f t="shared" si="8"/>
        <v>0.39999999999999858</v>
      </c>
      <c r="J110" s="357">
        <f t="shared" si="8"/>
        <v>-0.20000000000000018</v>
      </c>
      <c r="K110" s="282">
        <f t="shared" si="8"/>
        <v>-37</v>
      </c>
      <c r="L110" s="282">
        <f t="shared" si="8"/>
        <v>16</v>
      </c>
      <c r="M110" s="282">
        <f t="shared" si="8"/>
        <v>30</v>
      </c>
      <c r="N110" s="282">
        <f t="shared" si="8"/>
        <v>-13</v>
      </c>
      <c r="O110" s="282">
        <f t="shared" si="8"/>
        <v>-53</v>
      </c>
      <c r="P110" s="300">
        <f t="shared" si="8"/>
        <v>0.5</v>
      </c>
      <c r="Q110" s="300">
        <f t="shared" si="8"/>
        <v>-0.20000000000000018</v>
      </c>
      <c r="R110" s="1" t="str">
        <f t="shared" si="8"/>
        <v/>
      </c>
    </row>
    <row r="111" spans="1:18" ht="14.5" customHeight="1">
      <c r="A111" s="257"/>
      <c r="B111" s="17" t="s">
        <v>98</v>
      </c>
      <c r="C111" s="274" t="s">
        <v>116</v>
      </c>
      <c r="D111" s="313">
        <f t="shared" ref="D111:R114" si="9">IF(D52="","",D52-D47)</f>
        <v>-18</v>
      </c>
      <c r="E111" s="282">
        <f t="shared" si="9"/>
        <v>-5</v>
      </c>
      <c r="F111" s="282">
        <f t="shared" si="9"/>
        <v>-1</v>
      </c>
      <c r="G111" s="282">
        <f t="shared" si="9"/>
        <v>-3</v>
      </c>
      <c r="H111" s="282">
        <f t="shared" si="9"/>
        <v>-16</v>
      </c>
      <c r="I111" s="300">
        <f t="shared" si="9"/>
        <v>0.20000000000000284</v>
      </c>
      <c r="J111" s="357">
        <f t="shared" si="9"/>
        <v>-0.19999999999999973</v>
      </c>
      <c r="K111" s="282">
        <f t="shared" si="9"/>
        <v>-43</v>
      </c>
      <c r="L111" s="282">
        <f t="shared" si="9"/>
        <v>18</v>
      </c>
      <c r="M111" s="282">
        <f t="shared" si="9"/>
        <v>22</v>
      </c>
      <c r="N111" s="282">
        <f t="shared" si="9"/>
        <v>-5</v>
      </c>
      <c r="O111" s="282">
        <f t="shared" si="9"/>
        <v>-63</v>
      </c>
      <c r="P111" s="300">
        <f t="shared" si="9"/>
        <v>0.39999999999999858</v>
      </c>
      <c r="Q111" s="300">
        <f t="shared" si="9"/>
        <v>-0.10000000000000009</v>
      </c>
      <c r="R111" s="1" t="str">
        <f t="shared" si="9"/>
        <v/>
      </c>
    </row>
    <row r="112" spans="1:18" ht="14.5" customHeight="1">
      <c r="A112" s="257"/>
      <c r="B112" s="19" t="s">
        <v>99</v>
      </c>
      <c r="C112" s="274" t="s">
        <v>77</v>
      </c>
      <c r="D112" s="313">
        <f t="shared" si="9"/>
        <v>-9</v>
      </c>
      <c r="E112" s="282">
        <f t="shared" si="9"/>
        <v>1</v>
      </c>
      <c r="F112" s="282">
        <f t="shared" si="9"/>
        <v>2</v>
      </c>
      <c r="G112" s="282">
        <f t="shared" si="9"/>
        <v>1</v>
      </c>
      <c r="H112" s="282">
        <f t="shared" si="9"/>
        <v>-10</v>
      </c>
      <c r="I112" s="300">
        <f t="shared" si="9"/>
        <v>0.29999999999999716</v>
      </c>
      <c r="J112" s="357">
        <f t="shared" si="9"/>
        <v>0</v>
      </c>
      <c r="K112" s="282">
        <f t="shared" si="9"/>
        <v>-11</v>
      </c>
      <c r="L112" s="282">
        <f t="shared" si="9"/>
        <v>15</v>
      </c>
      <c r="M112" s="282">
        <f t="shared" si="9"/>
        <v>19</v>
      </c>
      <c r="N112" s="282">
        <f t="shared" si="9"/>
        <v>-4</v>
      </c>
      <c r="O112" s="282">
        <f t="shared" si="9"/>
        <v>-23</v>
      </c>
      <c r="P112" s="300">
        <f t="shared" si="9"/>
        <v>0.20000000000000284</v>
      </c>
      <c r="Q112" s="300">
        <f t="shared" si="9"/>
        <v>0</v>
      </c>
      <c r="R112" s="1" t="str">
        <f t="shared" si="9"/>
        <v/>
      </c>
    </row>
    <row r="113" spans="1:18" ht="14.5" customHeight="1">
      <c r="A113" s="257"/>
      <c r="B113" s="17"/>
      <c r="C113" s="274" t="s">
        <v>117</v>
      </c>
      <c r="D113" s="313">
        <f t="shared" si="9"/>
        <v>-7</v>
      </c>
      <c r="E113" s="282">
        <f t="shared" si="9"/>
        <v>5</v>
      </c>
      <c r="F113" s="282">
        <f t="shared" si="9"/>
        <v>6</v>
      </c>
      <c r="G113" s="282">
        <f t="shared" si="9"/>
        <v>-1</v>
      </c>
      <c r="H113" s="282">
        <f t="shared" si="9"/>
        <v>-13</v>
      </c>
      <c r="I113" s="300">
        <f t="shared" si="9"/>
        <v>0.40000000000000568</v>
      </c>
      <c r="J113" s="357">
        <f t="shared" si="9"/>
        <v>0</v>
      </c>
      <c r="K113" s="282">
        <f t="shared" si="9"/>
        <v>-4</v>
      </c>
      <c r="L113" s="282">
        <f t="shared" si="9"/>
        <v>23</v>
      </c>
      <c r="M113" s="282">
        <f t="shared" si="9"/>
        <v>20</v>
      </c>
      <c r="N113" s="282">
        <f t="shared" si="9"/>
        <v>4</v>
      </c>
      <c r="O113" s="282">
        <f t="shared" si="9"/>
        <v>-27</v>
      </c>
      <c r="P113" s="300">
        <f t="shared" si="9"/>
        <v>0.30000000000000426</v>
      </c>
      <c r="Q113" s="300">
        <f t="shared" si="9"/>
        <v>0</v>
      </c>
      <c r="R113" s="1" t="str">
        <f t="shared" si="9"/>
        <v/>
      </c>
    </row>
    <row r="114" spans="1:18" ht="14.5" customHeight="1">
      <c r="A114" s="257"/>
      <c r="B114" s="17"/>
      <c r="C114" s="274" t="s">
        <v>118</v>
      </c>
      <c r="D114" s="313">
        <f t="shared" si="9"/>
        <v>-14</v>
      </c>
      <c r="E114" s="282">
        <f t="shared" si="9"/>
        <v>3</v>
      </c>
      <c r="F114" s="282">
        <f t="shared" si="9"/>
        <v>3</v>
      </c>
      <c r="G114" s="282">
        <f t="shared" si="9"/>
        <v>0</v>
      </c>
      <c r="H114" s="282">
        <f t="shared" si="9"/>
        <v>-19</v>
      </c>
      <c r="I114" s="300">
        <f t="shared" si="9"/>
        <v>0.5</v>
      </c>
      <c r="J114" s="357">
        <f t="shared" si="9"/>
        <v>0</v>
      </c>
      <c r="K114" s="282">
        <f t="shared" si="9"/>
        <v>-26</v>
      </c>
      <c r="L114" s="282">
        <f t="shared" si="9"/>
        <v>36</v>
      </c>
      <c r="M114" s="282">
        <f t="shared" si="9"/>
        <v>36</v>
      </c>
      <c r="N114" s="282">
        <f t="shared" si="9"/>
        <v>0</v>
      </c>
      <c r="O114" s="282">
        <f t="shared" si="9"/>
        <v>-62</v>
      </c>
      <c r="P114" s="300">
        <f t="shared" si="9"/>
        <v>0.5</v>
      </c>
      <c r="Q114" s="300">
        <f t="shared" si="9"/>
        <v>0</v>
      </c>
      <c r="R114" s="1" t="str">
        <f t="shared" si="9"/>
        <v/>
      </c>
    </row>
    <row r="115" spans="1:18" ht="14.5" customHeight="1">
      <c r="A115" s="257"/>
      <c r="B115" s="17" t="s">
        <v>104</v>
      </c>
      <c r="C115" s="274" t="s">
        <v>116</v>
      </c>
      <c r="D115" s="313">
        <f t="shared" ref="D115:Q118" si="10">IF(D57="","",D57-D52)</f>
        <v>-11</v>
      </c>
      <c r="E115" s="282">
        <f t="shared" si="10"/>
        <v>6</v>
      </c>
      <c r="F115" s="282">
        <f t="shared" si="10"/>
        <v>4</v>
      </c>
      <c r="G115" s="282">
        <f t="shared" si="10"/>
        <v>1</v>
      </c>
      <c r="H115" s="282">
        <f t="shared" si="10"/>
        <v>-18</v>
      </c>
      <c r="I115" s="300">
        <f t="shared" si="10"/>
        <v>0.5</v>
      </c>
      <c r="J115" s="357">
        <f t="shared" si="10"/>
        <v>0.10000000000000009</v>
      </c>
      <c r="K115" s="282">
        <f t="shared" si="10"/>
        <v>-21</v>
      </c>
      <c r="L115" s="282">
        <f t="shared" si="10"/>
        <v>36</v>
      </c>
      <c r="M115" s="282">
        <f t="shared" si="10"/>
        <v>38</v>
      </c>
      <c r="N115" s="282">
        <f t="shared" si="10"/>
        <v>-2</v>
      </c>
      <c r="O115" s="282">
        <f t="shared" si="10"/>
        <v>-53</v>
      </c>
      <c r="P115" s="300">
        <f t="shared" si="10"/>
        <v>0.40000000000000568</v>
      </c>
      <c r="Q115" s="300">
        <f t="shared" si="10"/>
        <v>-0.10000000000000009</v>
      </c>
      <c r="R115" s="1" t="str">
        <f>IF(R57="","",R57-R47)</f>
        <v/>
      </c>
    </row>
    <row r="116" spans="1:18" ht="14.5" customHeight="1">
      <c r="A116" s="257"/>
      <c r="B116" s="19" t="s">
        <v>105</v>
      </c>
      <c r="C116" s="274" t="s">
        <v>77</v>
      </c>
      <c r="D116" s="313">
        <f t="shared" si="10"/>
        <v>-13</v>
      </c>
      <c r="E116" s="282">
        <f t="shared" si="10"/>
        <v>6</v>
      </c>
      <c r="F116" s="282">
        <f t="shared" si="10"/>
        <v>4</v>
      </c>
      <c r="G116" s="282">
        <f t="shared" si="10"/>
        <v>1</v>
      </c>
      <c r="H116" s="282">
        <f t="shared" si="10"/>
        <v>-21</v>
      </c>
      <c r="I116" s="300">
        <f t="shared" si="10"/>
        <v>0.60000000000000142</v>
      </c>
      <c r="J116" s="357">
        <f t="shared" si="10"/>
        <v>9.9999999999999645e-002</v>
      </c>
      <c r="K116" s="282">
        <f t="shared" si="10"/>
        <v>-25</v>
      </c>
      <c r="L116" s="282">
        <f t="shared" si="10"/>
        <v>26</v>
      </c>
      <c r="M116" s="282">
        <f t="shared" si="10"/>
        <v>22</v>
      </c>
      <c r="N116" s="282">
        <f t="shared" si="10"/>
        <v>4</v>
      </c>
      <c r="O116" s="282">
        <f t="shared" si="10"/>
        <v>-51</v>
      </c>
      <c r="P116" s="300">
        <f t="shared" si="10"/>
        <v>0.39999999999999858</v>
      </c>
      <c r="Q116" s="300">
        <f t="shared" si="10"/>
        <v>0</v>
      </c>
      <c r="R116" s="1" t="str">
        <f>IF(R58="","",R58-R48)</f>
        <v/>
      </c>
    </row>
    <row r="117" spans="1:18" ht="14.5" customHeight="1">
      <c r="A117" s="257"/>
      <c r="C117" s="274" t="s">
        <v>117</v>
      </c>
      <c r="D117" s="313">
        <f t="shared" si="10"/>
        <v>-15</v>
      </c>
      <c r="E117" s="282">
        <f t="shared" si="10"/>
        <v>1</v>
      </c>
      <c r="F117" s="282">
        <f t="shared" si="10"/>
        <v>0</v>
      </c>
      <c r="G117" s="282">
        <f t="shared" si="10"/>
        <v>0</v>
      </c>
      <c r="H117" s="282">
        <f t="shared" si="10"/>
        <v>-17</v>
      </c>
      <c r="I117" s="300">
        <f t="shared" si="10"/>
        <v>0.39999999999999858</v>
      </c>
      <c r="J117" s="357">
        <f t="shared" si="10"/>
        <v>0</v>
      </c>
      <c r="K117" s="282">
        <f t="shared" si="10"/>
        <v>-28</v>
      </c>
      <c r="L117" s="282">
        <f t="shared" si="10"/>
        <v>26</v>
      </c>
      <c r="M117" s="282">
        <f t="shared" si="10"/>
        <v>31</v>
      </c>
      <c r="N117" s="282">
        <f t="shared" si="10"/>
        <v>-5</v>
      </c>
      <c r="O117" s="282">
        <f t="shared" si="10"/>
        <v>-54</v>
      </c>
      <c r="P117" s="300">
        <f t="shared" si="10"/>
        <v>0.39999999999999858</v>
      </c>
      <c r="Q117" s="300">
        <f t="shared" si="10"/>
        <v>0</v>
      </c>
      <c r="R117" s="1" t="str">
        <f>IF(R59="","",R59-R49)</f>
        <v/>
      </c>
    </row>
    <row r="118" spans="1:18" ht="14.5" customHeight="1">
      <c r="A118" s="257"/>
      <c r="B118" s="263"/>
      <c r="C118" s="274" t="s">
        <v>118</v>
      </c>
      <c r="D118" s="313">
        <f t="shared" si="10"/>
        <v>-11</v>
      </c>
      <c r="E118" s="282">
        <f t="shared" si="10"/>
        <v>3</v>
      </c>
      <c r="F118" s="282">
        <f t="shared" si="10"/>
        <v>4</v>
      </c>
      <c r="G118" s="282">
        <f t="shared" si="10"/>
        <v>-1</v>
      </c>
      <c r="H118" s="282">
        <f t="shared" si="10"/>
        <v>-16</v>
      </c>
      <c r="I118" s="300">
        <f t="shared" si="10"/>
        <v>0.40000000000000568</v>
      </c>
      <c r="J118" s="357">
        <f t="shared" si="10"/>
        <v>0</v>
      </c>
      <c r="K118" s="282">
        <f t="shared" si="10"/>
        <v>-16</v>
      </c>
      <c r="L118" s="282">
        <f t="shared" si="10"/>
        <v>41</v>
      </c>
      <c r="M118" s="282">
        <f t="shared" si="10"/>
        <v>45</v>
      </c>
      <c r="N118" s="282">
        <f t="shared" si="10"/>
        <v>-4</v>
      </c>
      <c r="O118" s="282">
        <f t="shared" si="10"/>
        <v>-55</v>
      </c>
      <c r="P118" s="300">
        <f t="shared" si="10"/>
        <v>0.5</v>
      </c>
      <c r="Q118" s="300">
        <f t="shared" si="10"/>
        <v>-0.10000000000000009</v>
      </c>
      <c r="R118" s="1" t="str">
        <f>IF(R60="","",R60-R50)</f>
        <v/>
      </c>
    </row>
    <row r="119" spans="1:18" ht="14.5" customHeight="1">
      <c r="A119" s="257"/>
      <c r="B119" s="17" t="s">
        <v>158</v>
      </c>
      <c r="C119" s="274" t="s">
        <v>116</v>
      </c>
      <c r="D119" s="313">
        <f t="shared" ref="D119:Q122" si="11">IF(D62="","",D62-D57)</f>
        <v>-12</v>
      </c>
      <c r="E119" s="282">
        <f t="shared" si="11"/>
        <v>13</v>
      </c>
      <c r="F119" s="282">
        <f t="shared" si="11"/>
        <v>11</v>
      </c>
      <c r="G119" s="282">
        <f t="shared" si="11"/>
        <v>2</v>
      </c>
      <c r="H119" s="282">
        <f t="shared" si="11"/>
        <v>-22</v>
      </c>
      <c r="I119" s="300">
        <f t="shared" si="11"/>
        <v>0.89999999999999858</v>
      </c>
      <c r="J119" s="357">
        <f t="shared" si="11"/>
        <v>9.9999999999999645e-002</v>
      </c>
      <c r="K119" s="282">
        <f t="shared" si="11"/>
        <v>-17</v>
      </c>
      <c r="L119" s="282">
        <f t="shared" si="11"/>
        <v>44</v>
      </c>
      <c r="M119" s="282">
        <f t="shared" si="11"/>
        <v>49</v>
      </c>
      <c r="N119" s="282">
        <f t="shared" si="11"/>
        <v>-6</v>
      </c>
      <c r="O119" s="282">
        <f t="shared" si="11"/>
        <v>-62</v>
      </c>
      <c r="P119" s="300">
        <f t="shared" si="11"/>
        <v>0.5</v>
      </c>
      <c r="Q119" s="300">
        <f t="shared" si="11"/>
        <v>-0.10000000000000009</v>
      </c>
      <c r="R119" s="1" t="str">
        <f>IF(R62="","",R62-R52)</f>
        <v/>
      </c>
    </row>
    <row r="120" spans="1:18" ht="14.5" customHeight="1">
      <c r="A120" s="257"/>
      <c r="B120" s="19" t="s">
        <v>159</v>
      </c>
      <c r="C120" s="274" t="s">
        <v>77</v>
      </c>
      <c r="D120" s="313">
        <f t="shared" si="11"/>
        <v>-14</v>
      </c>
      <c r="E120" s="282">
        <f t="shared" si="11"/>
        <v>8</v>
      </c>
      <c r="F120" s="282">
        <f t="shared" si="11"/>
        <v>9</v>
      </c>
      <c r="G120" s="282">
        <f t="shared" si="11"/>
        <v>0</v>
      </c>
      <c r="H120" s="282">
        <f t="shared" si="11"/>
        <v>-21</v>
      </c>
      <c r="I120" s="300">
        <f t="shared" si="11"/>
        <v>0.70000000000000284</v>
      </c>
      <c r="J120" s="357">
        <f t="shared" si="11"/>
        <v>0</v>
      </c>
      <c r="K120" s="282">
        <f t="shared" si="11"/>
        <v>-24</v>
      </c>
      <c r="L120" s="282">
        <f t="shared" si="11"/>
        <v>50</v>
      </c>
      <c r="M120" s="282">
        <f t="shared" si="11"/>
        <v>57</v>
      </c>
      <c r="N120" s="282">
        <f t="shared" si="11"/>
        <v>-7</v>
      </c>
      <c r="O120" s="282">
        <f t="shared" si="11"/>
        <v>-73</v>
      </c>
      <c r="P120" s="300">
        <f t="shared" si="11"/>
        <v>0.60000000000000142</v>
      </c>
      <c r="Q120" s="300">
        <f t="shared" si="11"/>
        <v>-0.10000000000000009</v>
      </c>
      <c r="R120" s="1" t="str">
        <f>IF(R63="","",R63-R53)</f>
        <v/>
      </c>
    </row>
    <row r="121" spans="1:18" ht="14.5" customHeight="1">
      <c r="A121" s="257"/>
      <c r="C121" s="274" t="s">
        <v>117</v>
      </c>
      <c r="D121" s="313">
        <f t="shared" si="11"/>
        <v>-13</v>
      </c>
      <c r="E121" s="282">
        <f t="shared" si="11"/>
        <v>11</v>
      </c>
      <c r="F121" s="282">
        <f t="shared" si="11"/>
        <v>5</v>
      </c>
      <c r="G121" s="282">
        <f t="shared" si="11"/>
        <v>7</v>
      </c>
      <c r="H121" s="282">
        <f t="shared" si="11"/>
        <v>-24</v>
      </c>
      <c r="I121" s="300">
        <f t="shared" si="11"/>
        <v>0.79999999999999716</v>
      </c>
      <c r="J121" s="357">
        <f t="shared" si="11"/>
        <v>0.39999999999999991</v>
      </c>
      <c r="K121" s="282">
        <f t="shared" si="11"/>
        <v>-22</v>
      </c>
      <c r="L121" s="282">
        <f t="shared" si="11"/>
        <v>41</v>
      </c>
      <c r="M121" s="282">
        <f t="shared" si="11"/>
        <v>41</v>
      </c>
      <c r="N121" s="282">
        <f t="shared" si="11"/>
        <v>-1</v>
      </c>
      <c r="O121" s="282">
        <f t="shared" si="11"/>
        <v>-64</v>
      </c>
      <c r="P121" s="300">
        <f t="shared" si="11"/>
        <v>0.49999999999999289</v>
      </c>
      <c r="Q121" s="300">
        <f t="shared" si="11"/>
        <v>-0.10000000000000009</v>
      </c>
      <c r="R121" s="1" t="str">
        <f>IF(R64="","",R64-R54)</f>
        <v/>
      </c>
    </row>
    <row r="122" spans="1:18" ht="14.5" customHeight="1">
      <c r="A122" s="258"/>
      <c r="B122" s="266"/>
      <c r="C122" s="275" t="s">
        <v>118</v>
      </c>
      <c r="D122" s="314">
        <f t="shared" si="11"/>
        <v>-13</v>
      </c>
      <c r="E122" s="281">
        <f t="shared" si="11"/>
        <v>8</v>
      </c>
      <c r="F122" s="281">
        <f t="shared" si="11"/>
        <v>1</v>
      </c>
      <c r="G122" s="281">
        <f t="shared" si="11"/>
        <v>7</v>
      </c>
      <c r="H122" s="281">
        <f t="shared" si="11"/>
        <v>-16</v>
      </c>
      <c r="I122" s="299">
        <f t="shared" si="11"/>
        <v>0.59999999999999432</v>
      </c>
      <c r="J122" s="358">
        <f t="shared" si="11"/>
        <v>0.39999999999999991</v>
      </c>
      <c r="K122" s="281">
        <f t="shared" si="11"/>
        <v>-24</v>
      </c>
      <c r="L122" s="281">
        <f t="shared" si="11"/>
        <v>53</v>
      </c>
      <c r="M122" s="281">
        <f t="shared" si="11"/>
        <v>43</v>
      </c>
      <c r="N122" s="281">
        <f t="shared" si="11"/>
        <v>10</v>
      </c>
      <c r="O122" s="281">
        <f t="shared" si="11"/>
        <v>-76</v>
      </c>
      <c r="P122" s="299">
        <f t="shared" si="11"/>
        <v>0.59999999999999432</v>
      </c>
      <c r="Q122" s="299">
        <f t="shared" si="11"/>
        <v>0.20000000000000018</v>
      </c>
      <c r="R122" s="1" t="str">
        <f>IF(R65="","",R65-R55)</f>
        <v/>
      </c>
    </row>
  </sheetData>
  <mergeCells count="7">
    <mergeCell ref="B70:Q70"/>
    <mergeCell ref="B71:Q71"/>
    <mergeCell ref="B72:Q72"/>
    <mergeCell ref="B73:Q73"/>
    <mergeCell ref="B74:Q74"/>
    <mergeCell ref="A7:A66"/>
    <mergeCell ref="A75:A122"/>
  </mergeCells>
  <phoneticPr fontId="7"/>
  <printOptions horizontalCentered="1"/>
  <pageMargins left="0.70866141732283472" right="0.70866141732283472" top="0.74803149606299213" bottom="0.74803149606299213" header="0.31496062992125984" footer="0.39370078740157483"/>
  <pageSetup paperSize="9" scale="68" firstPageNumber="9" fitToWidth="1" fitToHeight="0" orientation="portrait" usePrinterDefaults="1" useFirstPageNumber="1" r:id="rId1"/>
  <headerFooter>
    <oddFooter>&amp;C&amp;"ＭＳ 明朝,regular"&amp;14 6</oddFooter>
  </headerFooter>
  <colBreaks count="1" manualBreakCount="1">
    <brk id="17" max="104857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広島県時系列表（改ページ版）→HP</vt:lpstr>
      <vt:lpstr>年平均（全国・広島県）→HP</vt:lpstr>
      <vt:lpstr>四半期平均（全国・広島県）→HP</vt:lpstr>
      <vt:lpstr>四半期平均（全国・広島県_新H26～）</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広島県</dc:creator>
  <cp:lastModifiedBy>藪下 翔</cp:lastModifiedBy>
  <cp:lastPrinted>2025-03-04T11:43:22Z</cp:lastPrinted>
  <dcterms:created xsi:type="dcterms:W3CDTF">2014-02-25T07:03:10Z</dcterms:created>
  <dcterms:modified xsi:type="dcterms:W3CDTF">2026-03-31T01:54:05Z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5.0.4.0</vt:lpwstr>
      <vt:lpwstr>5.0.5.0</vt:lpwstr>
      <vt:lpwstr>5.0.6.0</vt:lpwstr>
    </vt:vector>
  </property>
  <property fmtid="{DCFEDD21-7773-49B2-8022-6FC58DB5260B}" pid="3" name="LastSavedVersion">
    <vt:lpwstr>5.0.6.0</vt:lpwstr>
  </property>
  <property fmtid="{DCFEDD21-7773-49B2-8022-6FC58DB5260B}" pid="4" name="LastSavedDate">
    <vt:filetime>2026-03-31T01:54:05Z</vt:filetime>
  </property>
</Properties>
</file>