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bookViews>
    <workbookView xWindow="0" yWindow="0" windowWidth="25200" windowHeight="11640" activeTab="1"/>
  </bookViews>
  <sheets>
    <sheet name="生態・利用方法（チャノキイロアザミウマ）" sheetId="4147" r:id="rId1"/>
    <sheet name="チャノキイロアザミウマ" sheetId="4151" r:id="rId2"/>
  </sheets>
  <externalReferences>
    <externalReference r:id="rId3"/>
    <externalReference r:id="rId4"/>
    <externalReference r:id="rId5"/>
  </externalReferences>
  <definedNames>
    <definedName name="_xlnm.Print_Area" localSheetId="1">チャノキイロアザミウマ!$A$1:$N$99</definedName>
    <definedName name="_xlnm.Print_Area" localSheetId="0">'生態・利用方法（チャノキイロアザミウマ）'!$A$1:$J$35</definedName>
  </definedNames>
  <calcPr calcId="162913"/>
</workbook>
</file>

<file path=xl/calcChain.xml><?xml version="1.0" encoding="utf-8"?>
<calcChain xmlns="http://schemas.openxmlformats.org/spreadsheetml/2006/main">
  <c r="G84" i="4151" l="1"/>
  <c r="D68" i="4151"/>
  <c r="D69" i="4151"/>
  <c r="D70" i="4151"/>
  <c r="D71" i="4151"/>
  <c r="D72" i="4151"/>
  <c r="D73" i="4151"/>
  <c r="D74" i="4151"/>
  <c r="D75" i="4151"/>
  <c r="D76" i="4151"/>
  <c r="D77" i="4151"/>
  <c r="D78" i="4151"/>
  <c r="D79" i="4151"/>
  <c r="D80" i="4151"/>
  <c r="D81" i="4151"/>
  <c r="D82" i="4151"/>
  <c r="D83" i="4151"/>
  <c r="D84" i="4151"/>
  <c r="D85" i="4151"/>
  <c r="D86" i="4151"/>
  <c r="D87" i="4151"/>
  <c r="D88" i="4151"/>
  <c r="D89" i="4151"/>
  <c r="D90" i="4151"/>
  <c r="D91" i="4151"/>
  <c r="D92" i="4151"/>
  <c r="D93" i="4151"/>
  <c r="D94" i="4151"/>
  <c r="D95" i="4151"/>
  <c r="D96" i="4151"/>
  <c r="D67" i="4151"/>
  <c r="G67" i="4151" l="1"/>
  <c r="G85" i="4151"/>
  <c r="G83" i="4151" l="1"/>
  <c r="G82" i="4151"/>
  <c r="G96" i="4151" l="1"/>
  <c r="G95" i="4151"/>
  <c r="G94" i="4151"/>
  <c r="G93" i="4151"/>
  <c r="G92" i="4151"/>
  <c r="G91" i="4151"/>
  <c r="G90" i="4151"/>
  <c r="G89" i="4151"/>
  <c r="G88" i="4151"/>
  <c r="G87" i="4151"/>
  <c r="G86" i="4151"/>
  <c r="G81" i="4151"/>
  <c r="G80" i="4151"/>
  <c r="G79" i="4151"/>
  <c r="G78" i="4151"/>
  <c r="G77" i="4151"/>
  <c r="G76" i="4151"/>
  <c r="G75" i="4151"/>
  <c r="G74" i="4151"/>
  <c r="G73" i="4151"/>
  <c r="G72" i="4151"/>
  <c r="G71" i="4151"/>
  <c r="G70" i="4151"/>
  <c r="G69" i="4151"/>
  <c r="G68" i="4151"/>
  <c r="G55" i="4151"/>
  <c r="H55" i="4151"/>
  <c r="I55" i="4151"/>
  <c r="G56" i="4151"/>
  <c r="H56" i="4151"/>
  <c r="I56" i="4151"/>
  <c r="G57" i="4151"/>
  <c r="H57" i="4151"/>
  <c r="I57" i="4151"/>
  <c r="G58" i="4151"/>
  <c r="H58" i="4151"/>
  <c r="I58" i="4151"/>
  <c r="G59" i="4151"/>
  <c r="H59" i="4151"/>
  <c r="I59" i="4151"/>
  <c r="G60" i="4151"/>
  <c r="H60" i="4151"/>
  <c r="I60" i="4151"/>
  <c r="F60" i="4151" l="1"/>
  <c r="E60" i="4151"/>
  <c r="D60" i="4151"/>
  <c r="F59" i="4151"/>
  <c r="E59" i="4151"/>
  <c r="D59" i="4151"/>
  <c r="F58" i="4151"/>
  <c r="E58" i="4151"/>
  <c r="D58" i="4151"/>
  <c r="F57" i="4151"/>
  <c r="E57" i="4151"/>
  <c r="D57" i="4151"/>
  <c r="F56" i="4151"/>
  <c r="E56" i="4151"/>
  <c r="D56" i="4151"/>
  <c r="F55" i="4151"/>
  <c r="E55" i="4151"/>
  <c r="D55" i="4151"/>
</calcChain>
</file>

<file path=xl/sharedStrings.xml><?xml version="1.0" encoding="utf-8"?>
<sst xmlns="http://schemas.openxmlformats.org/spreadsheetml/2006/main" count="58" uniqueCount="43">
  <si>
    <t>　（１）グラフ</t>
  </si>
  <si>
    <t>　（２）調査データ</t>
  </si>
  <si>
    <t>設置場所</t>
  </si>
  <si>
    <t>周辺作物</t>
  </si>
  <si>
    <t>本年</t>
  </si>
  <si>
    <t>「広島県病害虫発生予察調査データ」</t>
    <phoneticPr fontId="8"/>
  </si>
  <si>
    <t>○発生の経過</t>
  </si>
  <si>
    <t>○被害を受ける作物</t>
  </si>
  <si>
    <t>○トラップの活用</t>
  </si>
  <si>
    <t>○写真</t>
    <rPh sb="1" eb="3">
      <t>シャシン</t>
    </rPh>
    <phoneticPr fontId="8"/>
  </si>
  <si>
    <t>前年</t>
  </si>
  <si>
    <t>トラップ調査結果</t>
    <phoneticPr fontId="1"/>
  </si>
  <si>
    <t>地帯区分</t>
    <rPh sb="0" eb="2">
      <t>チタイ</t>
    </rPh>
    <rPh sb="2" eb="4">
      <t>クブン</t>
    </rPh>
    <phoneticPr fontId="1"/>
  </si>
  <si>
    <t>月</t>
    <rPh sb="0" eb="1">
      <t>ツキ</t>
    </rPh>
    <phoneticPr fontId="8"/>
  </si>
  <si>
    <t>半旬</t>
    <rPh sb="0" eb="1">
      <t>ハン</t>
    </rPh>
    <rPh sb="1" eb="2">
      <t>ジュン</t>
    </rPh>
    <phoneticPr fontId="8"/>
  </si>
  <si>
    <t>４月</t>
    <rPh sb="1" eb="2">
      <t>ガツ</t>
    </rPh>
    <phoneticPr fontId="8"/>
  </si>
  <si>
    <t>５月</t>
  </si>
  <si>
    <t>６月</t>
  </si>
  <si>
    <t>７月</t>
  </si>
  <si>
    <t>８月</t>
  </si>
  <si>
    <t>９月</t>
  </si>
  <si>
    <t>１０月</t>
  </si>
  <si>
    <t>チャノキイロアザミウマ　（黄色粘着板）</t>
    <rPh sb="13" eb="18">
      <t>キイロネンチャクバン</t>
    </rPh>
    <phoneticPr fontId="1"/>
  </si>
  <si>
    <t>かんきつ</t>
    <phoneticPr fontId="8"/>
  </si>
  <si>
    <t>チャノキイロアザミウマの生態等</t>
    <phoneticPr fontId="8"/>
  </si>
  <si>
    <t>南東部</t>
    <rPh sb="1" eb="2">
      <t>ヒガシ</t>
    </rPh>
    <phoneticPr fontId="8"/>
  </si>
  <si>
    <t>南西部</t>
    <rPh sb="1" eb="2">
      <t>ニシ</t>
    </rPh>
    <phoneticPr fontId="8"/>
  </si>
  <si>
    <t>呉市倉橋町</t>
    <rPh sb="0" eb="5">
      <t>クレシクラハシチョウ</t>
    </rPh>
    <phoneticPr fontId="8"/>
  </si>
  <si>
    <t>・発生時期…５～10 月（最盛期：７～８月）</t>
  </si>
  <si>
    <t>・発生好適条件…高温乾燥時に多発しやすい傾向があります。</t>
  </si>
  <si>
    <t xml:space="preserve"> 　　　　　果頂部では灰白色～黒色の雲状の傷ができます（加害時期：夏～秋）。</t>
    <phoneticPr fontId="8"/>
  </si>
  <si>
    <t>粘着板トラップ調査</t>
    <rPh sb="0" eb="3">
      <t>ネンチャクバン</t>
    </rPh>
    <phoneticPr fontId="1"/>
  </si>
  <si>
    <t>・年間発生回数：７～８回</t>
    <phoneticPr fontId="8"/>
  </si>
  <si>
    <t>・症状…果梗部ではリング状の傷ができます（加害時期：幼果期～夏）。</t>
    <phoneticPr fontId="8"/>
  </si>
  <si>
    <t>・防風樹として利用されているイヌマキやサンゴジュなどが発生源となり，果樹園に飛来します。</t>
    <rPh sb="1" eb="4">
      <t>ボウフウジュ</t>
    </rPh>
    <rPh sb="7" eb="9">
      <t>リヨウ</t>
    </rPh>
    <rPh sb="27" eb="30">
      <t>ハッセイゲン</t>
    </rPh>
    <rPh sb="34" eb="37">
      <t>カジュエン</t>
    </rPh>
    <rPh sb="38" eb="40">
      <t>ヒライ</t>
    </rPh>
    <phoneticPr fontId="8"/>
  </si>
  <si>
    <t>・チャノキイロアザミウマの成虫発生ピークを気温から予測しています。
・詳細は発生予察情報（予報）に記載しておりますので，防除計画の参考にしてください。
・防除適期は，成虫発生ピーク予測日の７日前からピーク当日です。</t>
    <rPh sb="13" eb="15">
      <t>セイチュウ</t>
    </rPh>
    <rPh sb="35" eb="37">
      <t>ショウサイ</t>
    </rPh>
    <rPh sb="38" eb="44">
      <t>ハッセイヨサツジョウホウ</t>
    </rPh>
    <rPh sb="45" eb="47">
      <t>ヨホウ</t>
    </rPh>
    <rPh sb="49" eb="51">
      <t>キサイ</t>
    </rPh>
    <rPh sb="60" eb="64">
      <t>ボウジョケイカク</t>
    </rPh>
    <rPh sb="65" eb="67">
      <t>サンコウ</t>
    </rPh>
    <rPh sb="77" eb="79">
      <t>ボウジョ</t>
    </rPh>
    <rPh sb="83" eb="87">
      <t>セイチュウハッセイ</t>
    </rPh>
    <rPh sb="90" eb="93">
      <t>ヨソクビ</t>
    </rPh>
    <phoneticPr fontId="8"/>
  </si>
  <si>
    <t xml:space="preserve">・園内に黄色粘着トラップを設置し，７日間隔で誘殺数を調査すると発生状況を把握できます。
　調査結果を参考に多発する前に薬剤散布を行ってください。
・７～８月は急増しやすいので，発生状況に注意が必要です。
・防風樹（イヌマキやサンゴジュなど）の新芽で増殖するので，新芽が発生しないよう５～９月の剪定は控え，
　施肥量に注意してください。
</t>
    <rPh sb="131" eb="133">
      <t>シンメ</t>
    </rPh>
    <phoneticPr fontId="8"/>
  </si>
  <si>
    <t>・カンキツ，カキ，ブドウ等に寄生し，果実，新葉，新芽などに加害します。
  この虫に果皮を加害されると外観が著しく悪くなります。</t>
    <rPh sb="14" eb="16">
      <t>キセイ</t>
    </rPh>
    <rPh sb="18" eb="20">
      <t>カジツ</t>
    </rPh>
    <rPh sb="21" eb="23">
      <t>シンヨウ</t>
    </rPh>
    <rPh sb="24" eb="26">
      <t>シンメ</t>
    </rPh>
    <rPh sb="29" eb="31">
      <t>カガイ</t>
    </rPh>
    <phoneticPr fontId="8"/>
  </si>
  <si>
    <t>平均（５年）</t>
    <rPh sb="0" eb="2">
      <t>ヘイキン</t>
    </rPh>
    <rPh sb="4" eb="5">
      <t>ネン</t>
    </rPh>
    <phoneticPr fontId="8"/>
  </si>
  <si>
    <t>令和７年度　フェロモントラップ等調査結果（南東部・南西部）</t>
    <rPh sb="0" eb="1">
      <t>レイ</t>
    </rPh>
    <rPh sb="1" eb="2">
      <t>ワ</t>
    </rPh>
    <rPh sb="21" eb="24">
      <t>ナントウブ</t>
    </rPh>
    <rPh sb="25" eb="28">
      <t>ナンセイブ</t>
    </rPh>
    <phoneticPr fontId="1"/>
  </si>
  <si>
    <t>尾道市瀬戸田町</t>
    <rPh sb="0" eb="7">
      <t>オノミチシセトダチョウ</t>
    </rPh>
    <phoneticPr fontId="8"/>
  </si>
  <si>
    <t>-</t>
    <phoneticPr fontId="8"/>
  </si>
  <si>
    <t>平均（６年）</t>
    <rPh sb="0" eb="2">
      <t>ヘイキン</t>
    </rPh>
    <rPh sb="4" eb="5">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</si>
</sst>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0.0;0;@"/>
    <numFmt numFmtId="178" formatCode="[Black]#,##0;[Black]\ \-#,##0;[Black]\ 0;[Black]@\ "/>
  </numFmts>
  <fonts count="17" x14ac:knownFonts="1">
    <font>
      <sz val="11"/>
      <name val="ＭＳ Ｐゴシック"/>
      <family val="3"/>
      <charset val="128"/>
    </font>
    <font>
      <u/>
      <sz val="8.25"/>
      <color indexed="12"/>
      <name val="ＭＳ Ｐゴシック"/>
      <family val="3"/>
      <charset val="128"/>
    </font>
    <font>
      <b/>
      <sz val="18"/>
      <color indexed="12"/>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8"/>
      <name val="ＭＳ Ｐゴシック"/>
      <family val="3"/>
      <charset val="128"/>
    </font>
    <font>
      <sz val="10"/>
      <name val="ＭＳ Ｐゴシック"/>
      <family val="3"/>
      <charset val="128"/>
    </font>
    <font>
      <sz val="6"/>
      <name val="ＭＳ Ｐゴシック"/>
      <family val="3"/>
      <charset val="128"/>
    </font>
    <font>
      <b/>
      <sz val="16"/>
      <color indexed="12"/>
      <name val="ＭＳ Ｐゴシック"/>
      <family val="3"/>
      <charset val="128"/>
    </font>
    <font>
      <sz val="11"/>
      <color indexed="12"/>
      <name val="ＭＳ Ｐゴシック"/>
      <family val="3"/>
      <charset val="128"/>
    </font>
    <font>
      <sz val="11"/>
      <color rgb="FF313131"/>
      <name val="ＭＳ Ｐゴシック"/>
      <family val="3"/>
      <charset val="128"/>
    </font>
    <font>
      <u/>
      <sz val="11"/>
      <color theme="10"/>
      <name val="ＭＳ Ｐゴシック"/>
      <family val="3"/>
      <charset val="128"/>
    </font>
    <font>
      <sz val="10"/>
      <color theme="1"/>
      <name val="ＭＳ Ｐゴシック"/>
      <family val="3"/>
      <charset val="128"/>
    </font>
    <font>
      <sz val="11"/>
      <color rgb="FFCCFFFF"/>
      <name val="ＭＳ Ｐゴシック"/>
      <family val="3"/>
      <charset val="128"/>
    </font>
    <font>
      <sz val="11"/>
      <name val="ＭＳ Ｐゴシック"/>
      <family val="3"/>
      <charset val="128"/>
    </font>
    <font>
      <sz val="11"/>
      <color theme="1"/>
      <name val="ＭＳ Ｐゴシック"/>
      <family val="2"/>
      <scheme val="minor"/>
    </font>
  </fonts>
  <fills count="3">
    <fill>
      <patternFill patternType="none"/>
    </fill>
    <fill>
      <patternFill patternType="gray125"/>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thin">
        <color indexed="64"/>
      </top>
      <bottom/>
      <diagonal/>
    </border>
    <border>
      <left/>
      <right/>
      <top/>
      <bottom style="thin">
        <color indexed="64"/>
      </bottom>
      <diagonal/>
    </border>
    <border>
      <left style="thin">
        <color indexed="64"/>
      </left>
      <right/>
      <top style="thin">
        <color indexed="64"/>
      </top>
      <bottom/>
      <diagonal/>
    </border>
  </borders>
  <cellStyleXfs count="5">
    <xf numFmtId="0" fontId="0" fillId="0" borderId="0"/>
    <xf numFmtId="0" fontId="12" fillId="0" borderId="0" applyNumberFormat="0" applyFill="0" applyBorder="0" applyAlignment="0" applyProtection="0"/>
    <xf numFmtId="38" fontId="15" fillId="0" borderId="0" applyFont="0" applyFill="0" applyBorder="0" applyAlignment="0" applyProtection="0"/>
    <xf numFmtId="0" fontId="15" fillId="0" borderId="0"/>
    <xf numFmtId="0" fontId="16" fillId="0" borderId="0"/>
  </cellStyleXfs>
  <cellXfs count="60">
    <xf numFmtId="0" fontId="0" fillId="0" borderId="0" xfId="0"/>
    <xf numFmtId="0" fontId="2" fillId="0" borderId="0" xfId="0" applyNumberFormat="1" applyFont="1" applyFill="1"/>
    <xf numFmtId="0" fontId="0" fillId="0" borderId="0" xfId="0" applyNumberFormat="1" applyFill="1" applyAlignment="1">
      <alignment horizontal="center"/>
    </xf>
    <xf numFmtId="0" fontId="3" fillId="0" borderId="0" xfId="0" applyNumberFormat="1" applyFont="1" applyFill="1" applyAlignment="1">
      <alignment horizontal="left"/>
    </xf>
    <xf numFmtId="0" fontId="4" fillId="0" borderId="0" xfId="0" applyNumberFormat="1" applyFont="1" applyFill="1"/>
    <xf numFmtId="0" fontId="5" fillId="0" borderId="0" xfId="0" applyNumberFormat="1" applyFont="1" applyFill="1"/>
    <xf numFmtId="0" fontId="6" fillId="0" borderId="0" xfId="0" applyNumberFormat="1" applyFont="1" applyFill="1"/>
    <xf numFmtId="0" fontId="5" fillId="0" borderId="0" xfId="0" applyFont="1"/>
    <xf numFmtId="0" fontId="0" fillId="0" borderId="0" xfId="0" applyNumberFormat="1" applyFont="1" applyFill="1" applyAlignment="1">
      <alignment horizontal="left" vertical="top"/>
    </xf>
    <xf numFmtId="0" fontId="9" fillId="0" borderId="0" xfId="0" applyNumberFormat="1" applyFont="1" applyFill="1"/>
    <xf numFmtId="0" fontId="10" fillId="0" borderId="0" xfId="0" applyFont="1"/>
    <xf numFmtId="0" fontId="0" fillId="0" borderId="0" xfId="0" applyAlignment="1">
      <alignment vertical="top"/>
    </xf>
    <xf numFmtId="0" fontId="10" fillId="0" borderId="0" xfId="0" applyFont="1" applyAlignment="1">
      <alignment vertical="top"/>
    </xf>
    <xf numFmtId="0" fontId="0" fillId="0" borderId="0" xfId="0" applyAlignment="1">
      <alignment horizontal="left" vertical="center" indent="15"/>
    </xf>
    <xf numFmtId="0" fontId="0" fillId="0" borderId="0" xfId="0" applyAlignment="1">
      <alignment vertical="top"/>
    </xf>
    <xf numFmtId="0" fontId="12" fillId="0" borderId="0" xfId="1" applyAlignment="1">
      <alignment vertical="top" wrapText="1"/>
    </xf>
    <xf numFmtId="0" fontId="0" fillId="0" borderId="0" xfId="0" applyAlignment="1">
      <alignment vertical="top" wrapText="1"/>
    </xf>
    <xf numFmtId="0" fontId="0" fillId="0" borderId="0" xfId="0" applyAlignment="1">
      <alignment vertical="top"/>
    </xf>
    <xf numFmtId="0" fontId="11" fillId="0" borderId="0" xfId="0" applyFont="1" applyAlignment="1">
      <alignment vertical="top" wrapText="1"/>
    </xf>
    <xf numFmtId="0" fontId="0" fillId="0" borderId="0" xfId="0" applyFont="1"/>
    <xf numFmtId="0" fontId="0" fillId="0" borderId="0" xfId="0" applyNumberFormat="1" applyFont="1" applyFill="1" applyAlignment="1">
      <alignment horizontal="center"/>
    </xf>
    <xf numFmtId="0" fontId="0" fillId="0" borderId="0" xfId="0" applyFont="1" applyAlignment="1">
      <alignment vertical="center"/>
    </xf>
    <xf numFmtId="0" fontId="0" fillId="0" borderId="0" xfId="0" applyNumberFormat="1" applyFont="1" applyFill="1" applyAlignment="1">
      <alignment horizontal="left"/>
    </xf>
    <xf numFmtId="0"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176" fontId="0" fillId="0" borderId="0" xfId="0" applyNumberFormat="1" applyFont="1"/>
    <xf numFmtId="0" fontId="13" fillId="0" borderId="1" xfId="0" applyNumberFormat="1" applyFont="1" applyFill="1" applyBorder="1" applyAlignment="1">
      <alignment horizontal="center" vertical="center"/>
    </xf>
    <xf numFmtId="0" fontId="13" fillId="0" borderId="19" xfId="0" applyNumberFormat="1" applyFont="1" applyFill="1" applyBorder="1" applyAlignment="1">
      <alignment horizontal="center" vertical="center"/>
    </xf>
    <xf numFmtId="0" fontId="13" fillId="0" borderId="20" xfId="0" applyNumberFormat="1" applyFont="1" applyFill="1" applyBorder="1" applyAlignment="1">
      <alignment horizontal="center" vertical="center"/>
    </xf>
    <xf numFmtId="178" fontId="14" fillId="0" borderId="0" xfId="0" applyNumberFormat="1" applyFont="1"/>
    <xf numFmtId="0" fontId="0" fillId="0" borderId="7" xfId="0" applyNumberFormat="1" applyFont="1" applyFill="1" applyBorder="1" applyAlignment="1">
      <alignment horizontal="center" vertical="center" wrapText="1"/>
    </xf>
    <xf numFmtId="0" fontId="0" fillId="0" borderId="0" xfId="0" applyFont="1" applyBorder="1"/>
    <xf numFmtId="0" fontId="0" fillId="0" borderId="22" xfId="0" applyFont="1" applyBorder="1"/>
    <xf numFmtId="177" fontId="15" fillId="0" borderId="21" xfId="2" applyNumberFormat="1" applyFont="1" applyFill="1" applyBorder="1" applyAlignment="1">
      <alignment horizontal="right"/>
    </xf>
    <xf numFmtId="177" fontId="15" fillId="0" borderId="10" xfId="2" applyNumberFormat="1" applyFont="1" applyFill="1" applyBorder="1" applyAlignment="1">
      <alignment horizontal="right"/>
    </xf>
    <xf numFmtId="177" fontId="15" fillId="0" borderId="12" xfId="2" applyNumberFormat="1" applyFont="1" applyFill="1" applyBorder="1" applyAlignment="1">
      <alignment horizontal="right"/>
    </xf>
    <xf numFmtId="177" fontId="15" fillId="0" borderId="11" xfId="2" applyNumberFormat="1" applyFont="1" applyFill="1" applyBorder="1" applyAlignment="1">
      <alignment horizontal="right"/>
    </xf>
    <xf numFmtId="177" fontId="15" fillId="0" borderId="18" xfId="2" applyNumberFormat="1" applyFont="1" applyFill="1" applyBorder="1" applyAlignment="1">
      <alignment horizontal="right"/>
    </xf>
    <xf numFmtId="177" fontId="15" fillId="0" borderId="14" xfId="2" applyNumberFormat="1" applyFont="1" applyFill="1" applyBorder="1" applyAlignment="1">
      <alignment horizontal="right"/>
    </xf>
    <xf numFmtId="177" fontId="15" fillId="2" borderId="8" xfId="2" applyNumberFormat="1" applyFont="1" applyFill="1" applyBorder="1" applyAlignment="1">
      <alignment horizontal="right"/>
    </xf>
    <xf numFmtId="177" fontId="15" fillId="2" borderId="13" xfId="2" applyNumberFormat="1" applyFont="1" applyFill="1" applyBorder="1" applyAlignment="1">
      <alignment horizontal="right"/>
    </xf>
    <xf numFmtId="177" fontId="0" fillId="2" borderId="9" xfId="2" applyNumberFormat="1" applyFont="1" applyFill="1" applyBorder="1" applyAlignment="1">
      <alignment horizontal="right"/>
    </xf>
    <xf numFmtId="0" fontId="13" fillId="0" borderId="23" xfId="0" applyNumberFormat="1" applyFont="1" applyFill="1" applyBorder="1" applyAlignment="1">
      <alignment horizontal="center" vertical="center"/>
    </xf>
    <xf numFmtId="177" fontId="15" fillId="2" borderId="9" xfId="2" applyNumberFormat="1" applyFont="1" applyFill="1" applyBorder="1" applyAlignment="1">
      <alignment horizontal="right"/>
    </xf>
    <xf numFmtId="0" fontId="0" fillId="0" borderId="0" xfId="0" applyFont="1" applyAlignment="1">
      <alignment vertical="top"/>
    </xf>
    <xf numFmtId="177" fontId="0" fillId="2" borderId="8" xfId="2" applyNumberFormat="1" applyFont="1" applyFill="1" applyBorder="1" applyAlignment="1">
      <alignment horizontal="right"/>
    </xf>
    <xf numFmtId="177" fontId="0" fillId="2" borderId="13" xfId="2" applyNumberFormat="1" applyFont="1" applyFill="1" applyBorder="1" applyAlignment="1">
      <alignment horizontal="right"/>
    </xf>
    <xf numFmtId="0" fontId="0" fillId="0" borderId="0" xfId="1" applyFont="1" applyAlignment="1">
      <alignment horizontal="left" vertical="top" wrapText="1"/>
    </xf>
    <xf numFmtId="0" fontId="0" fillId="0" borderId="0" xfId="0" applyFont="1" applyAlignment="1">
      <alignment horizontal="left" vertical="top" wrapText="1"/>
    </xf>
    <xf numFmtId="0" fontId="7" fillId="0" borderId="15"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0" fontId="7" fillId="0" borderId="17" xfId="0" applyNumberFormat="1" applyFont="1" applyFill="1" applyBorder="1" applyAlignment="1">
      <alignment horizontal="center" vertical="center" wrapText="1"/>
    </xf>
    <xf numFmtId="0" fontId="13" fillId="0" borderId="15" xfId="0" applyNumberFormat="1" applyFont="1" applyFill="1" applyBorder="1" applyAlignment="1">
      <alignment horizontal="center" vertical="center"/>
    </xf>
    <xf numFmtId="0" fontId="13" fillId="0" borderId="17" xfId="0" applyNumberFormat="1" applyFont="1" applyFill="1" applyBorder="1" applyAlignment="1">
      <alignment horizontal="center" vertical="center"/>
    </xf>
    <xf numFmtId="0" fontId="7" fillId="0" borderId="15" xfId="0" applyNumberFormat="1" applyFont="1" applyFill="1" applyBorder="1" applyAlignment="1">
      <alignment horizontal="center" vertical="center"/>
    </xf>
    <xf numFmtId="0" fontId="7" fillId="0" borderId="16" xfId="0" applyNumberFormat="1" applyFont="1" applyFill="1" applyBorder="1" applyAlignment="1">
      <alignment horizontal="center" vertical="center"/>
    </xf>
    <xf numFmtId="0" fontId="7" fillId="0" borderId="17"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xf>
  </cellXfs>
  <cellStyles count="5">
    <cellStyle name="ハイパーリンク" xfId="1" builtinId="8"/>
    <cellStyle name="桁区切り 2" xfId="2"/>
    <cellStyle name="標準" xfId="0" builtinId="0"/>
    <cellStyle name="標準 2" xfId="3"/>
    <cellStyle name="標準 3" xfId="4"/>
  </cellStyles>
  <dxfs count="2">
    <dxf>
      <font>
        <color rgb="FFCCFFFF"/>
      </font>
    </dxf>
    <dxf>
      <font>
        <color rgb="FFCCFFFF"/>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チャノキイロアザミウマ（尾道市瀬戸田町　　かんきつ）</a:t>
            </a:r>
          </a:p>
        </c:rich>
      </c:tx>
      <c:layout>
        <c:manualLayout>
          <c:xMode val="edge"/>
          <c:yMode val="edge"/>
          <c:x val="0.2701728708127864"/>
          <c:y val="4.8656174654902899E-2"/>
        </c:manualLayout>
      </c:layout>
      <c:overlay val="0"/>
      <c:spPr>
        <a:noFill/>
        <a:ln w="25400">
          <a:noFill/>
        </a:ln>
      </c:spPr>
    </c:title>
    <c:autoTitleDeleted val="0"/>
    <c:plotArea>
      <c:layout>
        <c:manualLayout>
          <c:layoutTarget val="inner"/>
          <c:xMode val="edge"/>
          <c:yMode val="edge"/>
          <c:x val="9.6515255412893214E-2"/>
          <c:y val="0.11293894676467103"/>
          <c:w val="0.88542400668384924"/>
          <c:h val="0.70155023971172248"/>
        </c:manualLayout>
      </c:layout>
      <c:areaChart>
        <c:grouping val="standard"/>
        <c:varyColors val="0"/>
        <c:ser>
          <c:idx val="4"/>
          <c:order val="0"/>
          <c:tx>
            <c:strRef>
              <c:f>チャノキイロアザミウマ!$E$54</c:f>
              <c:strCache>
                <c:ptCount val="1"/>
                <c:pt idx="0">
                  <c:v>平均（６年）</c:v>
                </c:pt>
              </c:strCache>
            </c:strRef>
          </c:tx>
          <c:spPr>
            <a:solidFill>
              <a:schemeClr val="accent6"/>
            </a:solidFill>
            <a:ln w="12700">
              <a:solidFill>
                <a:schemeClr val="tx1"/>
              </a:solidFill>
            </a:ln>
          </c:spPr>
          <c:val>
            <c:numRef>
              <c:f>チャノキイロアザミウマ!$E$61:$E$96</c:f>
              <c:numCache>
                <c:formatCode>0.0;\-0.0;0;@</c:formatCode>
                <c:ptCount val="36"/>
                <c:pt idx="0">
                  <c:v>3.4017857142857149</c:v>
                </c:pt>
                <c:pt idx="1">
                  <c:v>3.5505952380952386</c:v>
                </c:pt>
                <c:pt idx="2">
                  <c:v>3.2857142857142851</c:v>
                </c:pt>
                <c:pt idx="3">
                  <c:v>6.4285714285714279</c:v>
                </c:pt>
                <c:pt idx="4">
                  <c:v>4.8968253968253963</c:v>
                </c:pt>
                <c:pt idx="5">
                  <c:v>3.5654761904761902</c:v>
                </c:pt>
                <c:pt idx="6">
                  <c:v>1.8700396825396826</c:v>
                </c:pt>
                <c:pt idx="7">
                  <c:v>1.9692460317460316</c:v>
                </c:pt>
                <c:pt idx="8">
                  <c:v>3.0277777777777772</c:v>
                </c:pt>
                <c:pt idx="9">
                  <c:v>3.6455026455026456</c:v>
                </c:pt>
                <c:pt idx="10">
                  <c:v>2.0899470899470898</c:v>
                </c:pt>
                <c:pt idx="11">
                  <c:v>2.2623857623857617</c:v>
                </c:pt>
                <c:pt idx="12">
                  <c:v>3.4105339105339105</c:v>
                </c:pt>
                <c:pt idx="13">
                  <c:v>3.3452380952380949</c:v>
                </c:pt>
                <c:pt idx="14">
                  <c:v>2.8412698412698418</c:v>
                </c:pt>
                <c:pt idx="15">
                  <c:v>3.623015873015873</c:v>
                </c:pt>
                <c:pt idx="16">
                  <c:v>3.9384920634920633</c:v>
                </c:pt>
                <c:pt idx="17">
                  <c:v>5.9900793650793647</c:v>
                </c:pt>
                <c:pt idx="18">
                  <c:v>9.3660714285714288</c:v>
                </c:pt>
                <c:pt idx="19">
                  <c:v>14.228174603174601</c:v>
                </c:pt>
                <c:pt idx="20">
                  <c:v>18.194444444444446</c:v>
                </c:pt>
                <c:pt idx="21">
                  <c:v>24.925595238095241</c:v>
                </c:pt>
                <c:pt idx="22">
                  <c:v>32.078373015873019</c:v>
                </c:pt>
                <c:pt idx="23">
                  <c:v>35.935515873015873</c:v>
                </c:pt>
                <c:pt idx="24">
                  <c:v>27.33098845598845</c:v>
                </c:pt>
                <c:pt idx="25">
                  <c:v>10.493777056277056</c:v>
                </c:pt>
                <c:pt idx="26">
                  <c:v>10.166305916305916</c:v>
                </c:pt>
                <c:pt idx="27">
                  <c:v>7.3112433862433859</c:v>
                </c:pt>
                <c:pt idx="28">
                  <c:v>4.9558201058201066</c:v>
                </c:pt>
                <c:pt idx="29">
                  <c:v>4.484920634920635</c:v>
                </c:pt>
                <c:pt idx="30">
                  <c:v>4.1333333333333337</c:v>
                </c:pt>
                <c:pt idx="31">
                  <c:v>3.0238095238095242</c:v>
                </c:pt>
                <c:pt idx="32">
                  <c:v>1.0952380952380951</c:v>
                </c:pt>
                <c:pt idx="33">
                  <c:v>1.157142857142857</c:v>
                </c:pt>
                <c:pt idx="34">
                  <c:v>1.2142857142857142</c:v>
                </c:pt>
                <c:pt idx="35">
                  <c:v>1.125</c:v>
                </c:pt>
              </c:numCache>
            </c:numRef>
          </c:val>
          <c:extLst>
            <c:ext xmlns:c16="http://schemas.microsoft.com/office/drawing/2014/chart" uri="{C3380CC4-5D6E-409C-BE32-E72D297353CC}">
              <c16:uniqueId val="{00000000-88DA-4B51-B3B5-F542F2D9955B}"/>
            </c:ext>
          </c:extLst>
        </c:ser>
        <c:dLbls>
          <c:showLegendKey val="0"/>
          <c:showVal val="0"/>
          <c:showCatName val="0"/>
          <c:showSerName val="0"/>
          <c:showPercent val="0"/>
          <c:showBubbleSize val="0"/>
        </c:dLbls>
        <c:axId val="145938680"/>
        <c:axId val="145947264"/>
      </c:areaChart>
      <c:lineChart>
        <c:grouping val="standard"/>
        <c:varyColors val="0"/>
        <c:ser>
          <c:idx val="2"/>
          <c:order val="1"/>
          <c:tx>
            <c:strRef>
              <c:f>チャノキイロアザミウマ!$F$54</c:f>
              <c:strCache>
                <c:ptCount val="1"/>
                <c:pt idx="0">
                  <c:v>前年</c:v>
                </c:pt>
              </c:strCache>
            </c:strRef>
          </c:tx>
          <c:spPr>
            <a:ln w="19050">
              <a:solidFill>
                <a:sysClr val="windowText" lastClr="000000"/>
              </a:solidFill>
              <a:prstDash val="sysDash"/>
            </a:ln>
          </c:spPr>
          <c:marker>
            <c:symbol val="square"/>
            <c:size val="6"/>
            <c:spPr>
              <a:solidFill>
                <a:srgbClr val="FFFFFF"/>
              </a:solidFill>
              <a:ln w="12700">
                <a:solidFill>
                  <a:sysClr val="windowText" lastClr="000000"/>
                </a:solidFill>
                <a:prstDash val="solid"/>
              </a:ln>
            </c:spPr>
          </c:marker>
          <c:cat>
            <c:multiLvlStrRef>
              <c:f>チャノキイロアザミウマ!$B$61:$C$96</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チャノキイロアザミウマ!$F$61:$F$96</c:f>
              <c:numCache>
                <c:formatCode>0.0;\-0.0;0;@</c:formatCode>
                <c:ptCount val="36"/>
                <c:pt idx="0">
                  <c:v>6</c:v>
                </c:pt>
                <c:pt idx="1">
                  <c:v>7.1428571428571423</c:v>
                </c:pt>
                <c:pt idx="2">
                  <c:v>2.8571428571428568</c:v>
                </c:pt>
                <c:pt idx="3">
                  <c:v>0</c:v>
                </c:pt>
                <c:pt idx="4">
                  <c:v>1.2857142857142856</c:v>
                </c:pt>
                <c:pt idx="5">
                  <c:v>2.2857142857142856</c:v>
                </c:pt>
                <c:pt idx="6">
                  <c:v>1.4285714285714284</c:v>
                </c:pt>
                <c:pt idx="7">
                  <c:v>0.83333333333333326</c:v>
                </c:pt>
                <c:pt idx="8">
                  <c:v>0.16666666666666666</c:v>
                </c:pt>
                <c:pt idx="9">
                  <c:v>1.5714285714285714</c:v>
                </c:pt>
                <c:pt idx="10">
                  <c:v>7.8571428571428568</c:v>
                </c:pt>
                <c:pt idx="11">
                  <c:v>3.2857142857142851</c:v>
                </c:pt>
                <c:pt idx="12">
                  <c:v>1.2857142857142856</c:v>
                </c:pt>
                <c:pt idx="13">
                  <c:v>0</c:v>
                </c:pt>
                <c:pt idx="14">
                  <c:v>1.4285714285714284</c:v>
                </c:pt>
                <c:pt idx="15">
                  <c:v>1.8571428571428572</c:v>
                </c:pt>
                <c:pt idx="16">
                  <c:v>2.1428571428571428</c:v>
                </c:pt>
                <c:pt idx="17">
                  <c:v>2.5714285714285712</c:v>
                </c:pt>
                <c:pt idx="18">
                  <c:v>2.8571428571428568</c:v>
                </c:pt>
                <c:pt idx="19">
                  <c:v>10.142857142857142</c:v>
                </c:pt>
                <c:pt idx="20">
                  <c:v>14.428571428571429</c:v>
                </c:pt>
                <c:pt idx="21">
                  <c:v>12.142857142857142</c:v>
                </c:pt>
                <c:pt idx="22">
                  <c:v>33.285714285714285</c:v>
                </c:pt>
                <c:pt idx="23">
                  <c:v>24.857142857142861</c:v>
                </c:pt>
                <c:pt idx="24">
                  <c:v>3.4107142857142856</c:v>
                </c:pt>
                <c:pt idx="25">
                  <c:v>5.625</c:v>
                </c:pt>
                <c:pt idx="26">
                  <c:v>2.7499999999999996</c:v>
                </c:pt>
                <c:pt idx="27">
                  <c:v>1.0714285714285714</c:v>
                </c:pt>
                <c:pt idx="28">
                  <c:v>1.4285714285714284</c:v>
                </c:pt>
                <c:pt idx="29">
                  <c:v>0.71428571428571419</c:v>
                </c:pt>
                <c:pt idx="30">
                  <c:v>0.71428571428571419</c:v>
                </c:pt>
                <c:pt idx="31">
                  <c:v>0.71428571428571419</c:v>
                </c:pt>
                <c:pt idx="32">
                  <c:v>0.71428571428571419</c:v>
                </c:pt>
                <c:pt idx="33">
                  <c:v>0.71428571428571419</c:v>
                </c:pt>
                <c:pt idx="34">
                  <c:v>1.9285714285714286</c:v>
                </c:pt>
                <c:pt idx="35">
                  <c:v>4.5</c:v>
                </c:pt>
              </c:numCache>
            </c:numRef>
          </c:val>
          <c:smooth val="0"/>
          <c:extLst>
            <c:ext xmlns:c16="http://schemas.microsoft.com/office/drawing/2014/chart" uri="{C3380CC4-5D6E-409C-BE32-E72D297353CC}">
              <c16:uniqueId val="{00000001-88DA-4B51-B3B5-F542F2D9955B}"/>
            </c:ext>
          </c:extLst>
        </c:ser>
        <c:ser>
          <c:idx val="0"/>
          <c:order val="2"/>
          <c:tx>
            <c:strRef>
              <c:f>チャノキイロアザミウマ!$D$54</c:f>
              <c:strCache>
                <c:ptCount val="1"/>
                <c:pt idx="0">
                  <c:v>本年</c:v>
                </c:pt>
              </c:strCache>
            </c:strRef>
          </c:tx>
          <c:spPr>
            <a:ln w="25400">
              <a:solidFill>
                <a:sysClr val="windowText" lastClr="000000"/>
              </a:solidFill>
              <a:prstDash val="solid"/>
            </a:ln>
          </c:spPr>
          <c:marker>
            <c:symbol val="circle"/>
            <c:size val="8"/>
            <c:spPr>
              <a:solidFill>
                <a:schemeClr val="tx1"/>
              </a:solidFill>
              <a:ln>
                <a:solidFill>
                  <a:sysClr val="windowText" lastClr="000000"/>
                </a:solidFill>
                <a:prstDash val="solid"/>
              </a:ln>
            </c:spPr>
          </c:marker>
          <c:cat>
            <c:multiLvlStrRef>
              <c:f>チャノキイロアザミウマ!$B$61:$C$96</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チャノキイロアザミウマ!$D$61:$D$96</c:f>
              <c:numCache>
                <c:formatCode>0.0;\-0.0;0;@</c:formatCode>
                <c:ptCount val="36"/>
                <c:pt idx="0">
                  <c:v>0</c:v>
                </c:pt>
                <c:pt idx="1">
                  <c:v>0</c:v>
                </c:pt>
                <c:pt idx="2">
                  <c:v>0</c:v>
                </c:pt>
                <c:pt idx="3">
                  <c:v>0</c:v>
                </c:pt>
                <c:pt idx="4">
                  <c:v>0</c:v>
                </c:pt>
                <c:pt idx="5">
                  <c:v>0</c:v>
                </c:pt>
                <c:pt idx="6">
                  <c:v>0.76923076923076927</c:v>
                </c:pt>
                <c:pt idx="7">
                  <c:v>0.76923076923076927</c:v>
                </c:pt>
                <c:pt idx="8">
                  <c:v>0.5219780219780219</c:v>
                </c:pt>
                <c:pt idx="9">
                  <c:v>0.3571428571428571</c:v>
                </c:pt>
                <c:pt idx="10">
                  <c:v>0.3571428571428571</c:v>
                </c:pt>
                <c:pt idx="11">
                  <c:v>0.3571428571428571</c:v>
                </c:pt>
                <c:pt idx="12">
                  <c:v>0.3571428571428571</c:v>
                </c:pt>
                <c:pt idx="13">
                  <c:v>0.3571428571428571</c:v>
                </c:pt>
                <c:pt idx="14">
                  <c:v>1.7857142857142858</c:v>
                </c:pt>
                <c:pt idx="15">
                  <c:v>1.7857142857142858</c:v>
                </c:pt>
                <c:pt idx="16">
                  <c:v>2.3571428571428572</c:v>
                </c:pt>
                <c:pt idx="17">
                  <c:v>5.5714285714285721</c:v>
                </c:pt>
                <c:pt idx="18">
                  <c:v>4.6428571428571432</c:v>
                </c:pt>
                <c:pt idx="19">
                  <c:v>5.9285714285714288</c:v>
                </c:pt>
                <c:pt idx="20">
                  <c:v>6.7857142857142865</c:v>
                </c:pt>
                <c:pt idx="21">
                  <c:v>6.7857142857142865</c:v>
                </c:pt>
                <c:pt idx="22">
                  <c:v>5.0714285714285721</c:v>
                </c:pt>
                <c:pt idx="23">
                  <c:v>5.5714285714285721</c:v>
                </c:pt>
                <c:pt idx="24">
                  <c:v>3.785714285714286</c:v>
                </c:pt>
                <c:pt idx="25">
                  <c:v>0.3571428571428571</c:v>
                </c:pt>
                <c:pt idx="26">
                  <c:v>0.3571428571428571</c:v>
                </c:pt>
                <c:pt idx="27">
                  <c:v>#N/A</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2-88DA-4B51-B3B5-F542F2D9955B}"/>
            </c:ext>
          </c:extLst>
        </c:ser>
        <c:dLbls>
          <c:showLegendKey val="0"/>
          <c:showVal val="0"/>
          <c:showCatName val="0"/>
          <c:showSerName val="0"/>
          <c:showPercent val="0"/>
          <c:showBubbleSize val="0"/>
        </c:dLbls>
        <c:marker val="1"/>
        <c:smooth val="0"/>
        <c:axId val="145938680"/>
        <c:axId val="145947264"/>
      </c:lineChart>
      <c:catAx>
        <c:axId val="145938680"/>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907083373837528"/>
              <c:y val="0.9174543799602246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47264"/>
        <c:crosses val="autoZero"/>
        <c:auto val="1"/>
        <c:lblAlgn val="ctr"/>
        <c:lblOffset val="100"/>
        <c:tickLblSkip val="2"/>
        <c:tickMarkSkip val="1"/>
        <c:noMultiLvlLbl val="0"/>
      </c:catAx>
      <c:valAx>
        <c:axId val="145947264"/>
        <c:scaling>
          <c:orientation val="minMax"/>
          <c:min val="0"/>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1.2590622219296655E-2"/>
              <c:y val="0.372642002130815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5938680"/>
        <c:crosses val="autoZero"/>
        <c:crossBetween val="between"/>
        <c:majorUnit val="50"/>
      </c:valAx>
      <c:spPr>
        <a:solidFill>
          <a:srgbClr val="FFFFFF"/>
        </a:solidFill>
        <a:ln w="25400">
          <a:noFill/>
        </a:ln>
      </c:spPr>
    </c:plotArea>
    <c:legend>
      <c:legendPos val="r"/>
      <c:layout>
        <c:manualLayout>
          <c:xMode val="edge"/>
          <c:yMode val="edge"/>
          <c:x val="0.78159538628900138"/>
          <c:y val="8.4340142542988106E-2"/>
          <c:w val="0.21704097392623592"/>
          <c:h val="0.33769944095593885"/>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チャノキイロアザミウマ（呉市倉橋町　かんきつ）</a:t>
            </a:r>
          </a:p>
        </c:rich>
      </c:tx>
      <c:layout>
        <c:manualLayout>
          <c:xMode val="edge"/>
          <c:yMode val="edge"/>
          <c:x val="0.2609293021886378"/>
          <c:y val="3.1320209973753281E-2"/>
        </c:manualLayout>
      </c:layout>
      <c:overlay val="0"/>
      <c:spPr>
        <a:noFill/>
        <a:ln w="25400">
          <a:noFill/>
        </a:ln>
      </c:spPr>
    </c:title>
    <c:autoTitleDeleted val="0"/>
    <c:plotArea>
      <c:layout>
        <c:manualLayout>
          <c:layoutTarget val="inner"/>
          <c:xMode val="edge"/>
          <c:yMode val="edge"/>
          <c:x val="9.6831376616845044E-2"/>
          <c:y val="0.16584210389542892"/>
          <c:w val="0.89897689704358863"/>
          <c:h val="0.65841766066370422"/>
        </c:manualLayout>
      </c:layout>
      <c:areaChart>
        <c:grouping val="stacked"/>
        <c:varyColors val="0"/>
        <c:ser>
          <c:idx val="1"/>
          <c:order val="1"/>
          <c:tx>
            <c:strRef>
              <c:f>チャノキイロアザミウマ!$H$54</c:f>
              <c:strCache>
                <c:ptCount val="1"/>
                <c:pt idx="0">
                  <c:v>平均（５年）</c:v>
                </c:pt>
              </c:strCache>
            </c:strRef>
          </c:tx>
          <c:spPr>
            <a:solidFill>
              <a:schemeClr val="accent6"/>
            </a:solidFill>
            <a:ln w="12700">
              <a:solidFill>
                <a:schemeClr val="tx1"/>
              </a:solidFill>
              <a:prstDash val="solid"/>
            </a:ln>
          </c:spPr>
          <c:cat>
            <c:multiLvlStrRef>
              <c:f>チャノキイロアザミウマ!$B$61:$C$96</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チャノキイロアザミウマ!$H$61:$H$96</c:f>
              <c:numCache>
                <c:formatCode>0.0;\-0.0;0;@</c:formatCode>
                <c:ptCount val="36"/>
                <c:pt idx="0">
                  <c:v>0.25</c:v>
                </c:pt>
                <c:pt idx="1">
                  <c:v>0.66428571428571426</c:v>
                </c:pt>
                <c:pt idx="2">
                  <c:v>1.0857142857142856</c:v>
                </c:pt>
                <c:pt idx="3">
                  <c:v>2.6142857142857143</c:v>
                </c:pt>
                <c:pt idx="4">
                  <c:v>2.9333333333333331</c:v>
                </c:pt>
                <c:pt idx="5">
                  <c:v>3.9095238095238094</c:v>
                </c:pt>
                <c:pt idx="6">
                  <c:v>4.3142857142857149</c:v>
                </c:pt>
                <c:pt idx="7">
                  <c:v>7.3761904761904757</c:v>
                </c:pt>
                <c:pt idx="8">
                  <c:v>12.852380952380955</c:v>
                </c:pt>
                <c:pt idx="9">
                  <c:v>18.803571428571427</c:v>
                </c:pt>
                <c:pt idx="10">
                  <c:v>22.142857142857142</c:v>
                </c:pt>
                <c:pt idx="11">
                  <c:v>29.696428571428573</c:v>
                </c:pt>
                <c:pt idx="12">
                  <c:v>20.928571428571431</c:v>
                </c:pt>
                <c:pt idx="13">
                  <c:v>14.138095238095238</c:v>
                </c:pt>
                <c:pt idx="14">
                  <c:v>8.3476190476190464</c:v>
                </c:pt>
                <c:pt idx="15">
                  <c:v>6.0214285714285714</c:v>
                </c:pt>
                <c:pt idx="16">
                  <c:v>5.1821428571428561</c:v>
                </c:pt>
                <c:pt idx="17">
                  <c:v>4.4249999999999989</c:v>
                </c:pt>
                <c:pt idx="18">
                  <c:v>2.2857142857142856</c:v>
                </c:pt>
                <c:pt idx="19">
                  <c:v>3.9714285714285706</c:v>
                </c:pt>
                <c:pt idx="20">
                  <c:v>4.2380952380952381</c:v>
                </c:pt>
                <c:pt idx="21">
                  <c:v>2.5714285714285716</c:v>
                </c:pt>
                <c:pt idx="22">
                  <c:v>3.3142857142857141</c:v>
                </c:pt>
                <c:pt idx="23">
                  <c:v>3.0571428571428569</c:v>
                </c:pt>
                <c:pt idx="24">
                  <c:v>1.6857142857142855</c:v>
                </c:pt>
                <c:pt idx="25">
                  <c:v>0.45714285714285702</c:v>
                </c:pt>
                <c:pt idx="26">
                  <c:v>0.74285714285714277</c:v>
                </c:pt>
                <c:pt idx="27">
                  <c:v>0.99999999999999978</c:v>
                </c:pt>
                <c:pt idx="28">
                  <c:v>0.97142857142857131</c:v>
                </c:pt>
                <c:pt idx="29">
                  <c:v>1.2571428571428571</c:v>
                </c:pt>
                <c:pt idx="30">
                  <c:v>1.4142857142857141</c:v>
                </c:pt>
                <c:pt idx="31">
                  <c:v>0.92857142857142849</c:v>
                </c:pt>
                <c:pt idx="32">
                  <c:v>0.85714285714285698</c:v>
                </c:pt>
                <c:pt idx="33">
                  <c:v>0.2857142857142857</c:v>
                </c:pt>
                <c:pt idx="34">
                  <c:v>0.2</c:v>
                </c:pt>
                <c:pt idx="35">
                  <c:v>0.2857142857142857</c:v>
                </c:pt>
              </c:numCache>
            </c:numRef>
          </c:val>
          <c:extLst>
            <c:ext xmlns:c16="http://schemas.microsoft.com/office/drawing/2014/chart" uri="{C3380CC4-5D6E-409C-BE32-E72D297353CC}">
              <c16:uniqueId val="{00000000-7D57-4844-A3B1-ACA3ACAF8F94}"/>
            </c:ext>
          </c:extLst>
        </c:ser>
        <c:dLbls>
          <c:showLegendKey val="0"/>
          <c:showVal val="0"/>
          <c:showCatName val="0"/>
          <c:showSerName val="0"/>
          <c:showPercent val="0"/>
          <c:showBubbleSize val="0"/>
        </c:dLbls>
        <c:axId val="146026816"/>
        <c:axId val="146043608"/>
      </c:areaChart>
      <c:lineChart>
        <c:grouping val="standard"/>
        <c:varyColors val="0"/>
        <c:ser>
          <c:idx val="2"/>
          <c:order val="0"/>
          <c:tx>
            <c:strRef>
              <c:f>チャノキイロアザミウマ!$I$54</c:f>
              <c:strCache>
                <c:ptCount val="1"/>
                <c:pt idx="0">
                  <c:v>前年</c:v>
                </c:pt>
              </c:strCache>
            </c:strRef>
          </c:tx>
          <c:spPr>
            <a:ln w="19050">
              <a:solidFill>
                <a:schemeClr val="tx1"/>
              </a:solidFill>
              <a:prstDash val="sysDash"/>
            </a:ln>
          </c:spPr>
          <c:marker>
            <c:symbol val="square"/>
            <c:size val="6"/>
            <c:spPr>
              <a:solidFill>
                <a:srgbClr val="FFFFFF"/>
              </a:solidFill>
              <a:ln w="12700">
                <a:solidFill>
                  <a:schemeClr val="tx1"/>
                </a:solidFill>
                <a:prstDash val="solid"/>
              </a:ln>
            </c:spPr>
          </c:marker>
          <c:cat>
            <c:multiLvlStrRef>
              <c:f>チャノキイロアザミウマ!$B$61:$C$96</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チャノキイロアザミウマ!$I$61:$I$96</c:f>
              <c:numCache>
                <c:formatCode>0.0;\-0.0;0;@</c:formatCode>
                <c:ptCount val="36"/>
                <c:pt idx="0">
                  <c:v>0</c:v>
                </c:pt>
                <c:pt idx="1">
                  <c:v>0.8571428571428571</c:v>
                </c:pt>
                <c:pt idx="2">
                  <c:v>1.1428571428571428</c:v>
                </c:pt>
                <c:pt idx="3">
                  <c:v>0</c:v>
                </c:pt>
                <c:pt idx="4">
                  <c:v>1.7142857142857142</c:v>
                </c:pt>
                <c:pt idx="5">
                  <c:v>2.5714285714285712</c:v>
                </c:pt>
                <c:pt idx="6">
                  <c:v>2.2857142857142856</c:v>
                </c:pt>
                <c:pt idx="7">
                  <c:v>2.8571428571428568</c:v>
                </c:pt>
                <c:pt idx="8">
                  <c:v>2.8571428571428568</c:v>
                </c:pt>
                <c:pt idx="9">
                  <c:v>19.714285714285715</c:v>
                </c:pt>
                <c:pt idx="10">
                  <c:v>45</c:v>
                </c:pt>
                <c:pt idx="11">
                  <c:v>70</c:v>
                </c:pt>
                <c:pt idx="12">
                  <c:v>28.857142857142854</c:v>
                </c:pt>
                <c:pt idx="13">
                  <c:v>4.8571428571428577</c:v>
                </c:pt>
                <c:pt idx="14">
                  <c:v>18.571428571428573</c:v>
                </c:pt>
                <c:pt idx="15">
                  <c:v>9.4285714285714288</c:v>
                </c:pt>
                <c:pt idx="16">
                  <c:v>9.4285714285714288</c:v>
                </c:pt>
                <c:pt idx="17">
                  <c:v>13</c:v>
                </c:pt>
                <c:pt idx="18">
                  <c:v>0.71428571428571419</c:v>
                </c:pt>
                <c:pt idx="19">
                  <c:v>4.7142857142857135</c:v>
                </c:pt>
                <c:pt idx="20">
                  <c:v>4.8571428571428568</c:v>
                </c:pt>
                <c:pt idx="21">
                  <c:v>3.5714285714285716</c:v>
                </c:pt>
                <c:pt idx="22">
                  <c:v>7.8571428571428568</c:v>
                </c:pt>
                <c:pt idx="23">
                  <c:v>6.5714285714285703</c:v>
                </c:pt>
                <c:pt idx="24">
                  <c:v>2.8571428571428568</c:v>
                </c:pt>
                <c:pt idx="25">
                  <c:v>0.71428571428571419</c:v>
                </c:pt>
                <c:pt idx="26">
                  <c:v>0</c:v>
                </c:pt>
                <c:pt idx="27">
                  <c:v>1.2857142857142856</c:v>
                </c:pt>
                <c:pt idx="28">
                  <c:v>2</c:v>
                </c:pt>
                <c:pt idx="29">
                  <c:v>1.4285714285714284</c:v>
                </c:pt>
                <c:pt idx="30">
                  <c:v>1.7857142857142856</c:v>
                </c:pt>
                <c:pt idx="31">
                  <c:v>1.5</c:v>
                </c:pt>
                <c:pt idx="32">
                  <c:v>0</c:v>
                </c:pt>
                <c:pt idx="33">
                  <c:v>0</c:v>
                </c:pt>
                <c:pt idx="34">
                  <c:v>0</c:v>
                </c:pt>
                <c:pt idx="35">
                  <c:v>0</c:v>
                </c:pt>
              </c:numCache>
            </c:numRef>
          </c:val>
          <c:smooth val="0"/>
          <c:extLst>
            <c:ext xmlns:c16="http://schemas.microsoft.com/office/drawing/2014/chart" uri="{C3380CC4-5D6E-409C-BE32-E72D297353CC}">
              <c16:uniqueId val="{00000001-7D57-4844-A3B1-ACA3ACAF8F94}"/>
            </c:ext>
          </c:extLst>
        </c:ser>
        <c:ser>
          <c:idx val="0"/>
          <c:order val="2"/>
          <c:tx>
            <c:strRef>
              <c:f>チャノキイロアザミウマ!$G$54</c:f>
              <c:strCache>
                <c:ptCount val="1"/>
                <c:pt idx="0">
                  <c:v>本年</c:v>
                </c:pt>
              </c:strCache>
            </c:strRef>
          </c:tx>
          <c:spPr>
            <a:ln w="25400">
              <a:solidFill>
                <a:schemeClr val="tx1"/>
              </a:solidFill>
              <a:prstDash val="solid"/>
            </a:ln>
          </c:spPr>
          <c:marker>
            <c:symbol val="circle"/>
            <c:size val="8"/>
            <c:spPr>
              <a:solidFill>
                <a:schemeClr val="tx1"/>
              </a:solidFill>
              <a:ln>
                <a:solidFill>
                  <a:schemeClr val="tx1"/>
                </a:solidFill>
                <a:prstDash val="solid"/>
              </a:ln>
            </c:spPr>
          </c:marker>
          <c:cat>
            <c:multiLvlStrRef>
              <c:f>チャノキイロアザミウマ!$B$61:$C$96</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チャノキイロアザミウマ!$G$61:$G$96</c:f>
              <c:numCache>
                <c:formatCode>0.0;\-0.0;0;@</c:formatCode>
                <c:ptCount val="36"/>
                <c:pt idx="0">
                  <c:v>0</c:v>
                </c:pt>
                <c:pt idx="1">
                  <c:v>0</c:v>
                </c:pt>
                <c:pt idx="2">
                  <c:v>0</c:v>
                </c:pt>
                <c:pt idx="3">
                  <c:v>0</c:v>
                </c:pt>
                <c:pt idx="4">
                  <c:v>0</c:v>
                </c:pt>
                <c:pt idx="5">
                  <c:v>0</c:v>
                </c:pt>
                <c:pt idx="6">
                  <c:v>5</c:v>
                </c:pt>
                <c:pt idx="7">
                  <c:v>5</c:v>
                </c:pt>
                <c:pt idx="8">
                  <c:v>5</c:v>
                </c:pt>
                <c:pt idx="9">
                  <c:v>7</c:v>
                </c:pt>
                <c:pt idx="10">
                  <c:v>7</c:v>
                </c:pt>
                <c:pt idx="11">
                  <c:v>7</c:v>
                </c:pt>
                <c:pt idx="12">
                  <c:v>2.5</c:v>
                </c:pt>
                <c:pt idx="13">
                  <c:v>2.5</c:v>
                </c:pt>
                <c:pt idx="14">
                  <c:v>2.5</c:v>
                </c:pt>
                <c:pt idx="15">
                  <c:v>1.2999999999999998</c:v>
                </c:pt>
                <c:pt idx="16">
                  <c:v>1</c:v>
                </c:pt>
                <c:pt idx="17">
                  <c:v>1.2</c:v>
                </c:pt>
                <c:pt idx="18">
                  <c:v>6</c:v>
                </c:pt>
                <c:pt idx="19">
                  <c:v>6</c:v>
                </c:pt>
                <c:pt idx="20">
                  <c:v>6</c:v>
                </c:pt>
                <c:pt idx="21">
                  <c:v>4.6875</c:v>
                </c:pt>
                <c:pt idx="22">
                  <c:v>4.6875</c:v>
                </c:pt>
                <c:pt idx="23">
                  <c:v>5.625</c:v>
                </c:pt>
                <c:pt idx="24">
                  <c:v>5.333333333333333</c:v>
                </c:pt>
                <c:pt idx="25">
                  <c:v>5.333333333333333</c:v>
                </c:pt>
                <c:pt idx="26">
                  <c:v>5.333333333333333</c:v>
                </c:pt>
                <c:pt idx="27">
                  <c:v>#N/A</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2-7D57-4844-A3B1-ACA3ACAF8F94}"/>
            </c:ext>
          </c:extLst>
        </c:ser>
        <c:dLbls>
          <c:showLegendKey val="0"/>
          <c:showVal val="0"/>
          <c:showCatName val="0"/>
          <c:showSerName val="0"/>
          <c:showPercent val="0"/>
          <c:showBubbleSize val="0"/>
        </c:dLbls>
        <c:marker val="1"/>
        <c:smooth val="0"/>
        <c:axId val="146026816"/>
        <c:axId val="146043608"/>
      </c:lineChart>
      <c:catAx>
        <c:axId val="146026816"/>
        <c:scaling>
          <c:orientation val="minMax"/>
        </c:scaling>
        <c:delete val="0"/>
        <c:axPos val="b"/>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月／半旬</a:t>
                </a:r>
              </a:p>
            </c:rich>
          </c:tx>
          <c:layout>
            <c:manualLayout>
              <c:xMode val="edge"/>
              <c:yMode val="edge"/>
              <c:x val="0.47832926893383321"/>
              <c:y val="0.9282206803357501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6043608"/>
        <c:crosses val="autoZero"/>
        <c:auto val="1"/>
        <c:lblAlgn val="ctr"/>
        <c:lblOffset val="100"/>
        <c:tickLblSkip val="2"/>
        <c:tickMarkSkip val="1"/>
        <c:noMultiLvlLbl val="0"/>
      </c:catAx>
      <c:valAx>
        <c:axId val="146043608"/>
        <c:scaling>
          <c:orientation val="minMax"/>
        </c:scaling>
        <c:delete val="0"/>
        <c:axPos val="l"/>
        <c:title>
          <c:tx>
            <c:rich>
              <a:bodyPr rot="0" vert="wordArtVertRtl"/>
              <a:lstStyle/>
              <a:p>
                <a:pPr algn="ctr">
                  <a:defRPr sz="1200" b="0" i="0" u="none" strike="noStrike" baseline="0">
                    <a:solidFill>
                      <a:srgbClr val="000000"/>
                    </a:solidFill>
                    <a:latin typeface="ＭＳ Ｐゴシック"/>
                    <a:ea typeface="ＭＳ Ｐゴシック"/>
                    <a:cs typeface="ＭＳ Ｐゴシック"/>
                  </a:defRPr>
                </a:pPr>
                <a:r>
                  <a:rPr lang="ja-JP" altLang="en-US"/>
                  <a:t>誘殺数（頭）</a:t>
                </a:r>
              </a:p>
            </c:rich>
          </c:tx>
          <c:layout>
            <c:manualLayout>
              <c:xMode val="edge"/>
              <c:yMode val="edge"/>
              <c:x val="3.2726890945360184E-3"/>
              <c:y val="0.40099143304794033"/>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46026816"/>
        <c:crosses val="autoZero"/>
        <c:crossBetween val="between"/>
      </c:valAx>
      <c:spPr>
        <a:solidFill>
          <a:srgbClr val="FFFFFF"/>
        </a:solidFill>
        <a:ln w="25400">
          <a:noFill/>
        </a:ln>
      </c:spPr>
    </c:plotArea>
    <c:legend>
      <c:legendPos val="r"/>
      <c:layout>
        <c:manualLayout>
          <c:xMode val="edge"/>
          <c:yMode val="edge"/>
          <c:x val="0.74197730709622045"/>
          <c:y val="1.1441469816272965E-2"/>
          <c:w val="0.25155307161561069"/>
          <c:h val="0.35719055118110238"/>
        </c:manualLayout>
      </c:layout>
      <c:overlay val="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200025</xdr:colOff>
      <xdr:row>33</xdr:row>
      <xdr:rowOff>0</xdr:rowOff>
    </xdr:from>
    <xdr:to>
      <xdr:col>4</xdr:col>
      <xdr:colOff>19050</xdr:colOff>
      <xdr:row>36</xdr:row>
      <xdr:rowOff>28575</xdr:rowOff>
    </xdr:to>
    <xdr:sp macro="" textlink="">
      <xdr:nvSpPr>
        <xdr:cNvPr id="9" name="テキスト ボックス 8"/>
        <xdr:cNvSpPr txBox="1"/>
      </xdr:nvSpPr>
      <xdr:spPr>
        <a:xfrm>
          <a:off x="200025" y="8305800"/>
          <a:ext cx="256222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果梗部の被害</a:t>
          </a:r>
        </a:p>
      </xdr:txBody>
    </xdr:sp>
    <xdr:clientData/>
  </xdr:twoCellAnchor>
  <xdr:twoCellAnchor>
    <xdr:from>
      <xdr:col>4</xdr:col>
      <xdr:colOff>647700</xdr:colOff>
      <xdr:row>33</xdr:row>
      <xdr:rowOff>57150</xdr:rowOff>
    </xdr:from>
    <xdr:to>
      <xdr:col>9</xdr:col>
      <xdr:colOff>247650</xdr:colOff>
      <xdr:row>35</xdr:row>
      <xdr:rowOff>142875</xdr:rowOff>
    </xdr:to>
    <xdr:sp macro="" textlink="">
      <xdr:nvSpPr>
        <xdr:cNvPr id="15" name="Text Box 1071"/>
        <xdr:cNvSpPr txBox="1">
          <a:spLocks noChangeArrowheads="1"/>
        </xdr:cNvSpPr>
      </xdr:nvSpPr>
      <xdr:spPr bwMode="auto">
        <a:xfrm>
          <a:off x="3390900" y="7286625"/>
          <a:ext cx="30289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lnSpc>
              <a:spcPts val="1200"/>
            </a:lnSpc>
            <a:defRPr sz="1000"/>
          </a:pPr>
          <a:r>
            <a:rPr lang="ja-JP" altLang="en-US" sz="1100" b="0" i="0" u="none" strike="noStrike" baseline="0">
              <a:solidFill>
                <a:srgbClr val="000000"/>
              </a:solidFill>
              <a:latin typeface="+mn-ea"/>
              <a:ea typeface="+mn-ea"/>
            </a:rPr>
            <a:t>チャノキイロアザミウマ成虫（体長約</a:t>
          </a:r>
          <a:r>
            <a:rPr lang="en-US" altLang="ja-JP" sz="1100" b="0" i="0" u="none" strike="noStrike" baseline="0">
              <a:solidFill>
                <a:srgbClr val="000000"/>
              </a:solidFill>
              <a:latin typeface="+mn-ea"/>
              <a:ea typeface="+mn-ea"/>
            </a:rPr>
            <a:t>0.8</a:t>
          </a:r>
          <a:r>
            <a:rPr lang="ja-JP" altLang="en-US" sz="1100" b="0" i="0" u="none" strike="noStrike" baseline="0">
              <a:solidFill>
                <a:srgbClr val="000000"/>
              </a:solidFill>
              <a:latin typeface="+mn-ea"/>
              <a:ea typeface="+mn-ea"/>
            </a:rPr>
            <a:t>mm）</a:t>
          </a:r>
          <a:endParaRPr lang="ja-JP" altLang="en-US" sz="1200" b="0" i="0" u="none" strike="noStrike" baseline="0">
            <a:solidFill>
              <a:srgbClr val="000000"/>
            </a:solidFill>
            <a:latin typeface="+mn-ea"/>
            <a:ea typeface="+mn-ea"/>
          </a:endParaRPr>
        </a:p>
        <a:p>
          <a:pPr algn="l" rtl="0">
            <a:defRPr sz="1000"/>
          </a:pPr>
          <a:r>
            <a:rPr lang="ja-JP" altLang="en-US" sz="1100" b="0" i="0" u="none" strike="noStrike" baseline="0">
              <a:solidFill>
                <a:srgbClr val="000000"/>
              </a:solidFill>
              <a:latin typeface="+mn-ea"/>
              <a:ea typeface="+mn-ea"/>
            </a:rPr>
            <a:t>　</a:t>
          </a:r>
          <a:endParaRPr lang="ja-JP" altLang="en-US" sz="900" b="0" i="0" u="none" strike="noStrike" baseline="0">
            <a:solidFill>
              <a:srgbClr val="000000"/>
            </a:solidFill>
            <a:latin typeface="+mn-ea"/>
            <a:ea typeface="+mn-ea"/>
          </a:endParaRPr>
        </a:p>
      </xdr:txBody>
    </xdr:sp>
    <xdr:clientData/>
  </xdr:twoCellAnchor>
  <xdr:twoCellAnchor editAs="oneCell">
    <xdr:from>
      <xdr:col>0</xdr:col>
      <xdr:colOff>190500</xdr:colOff>
      <xdr:row>20</xdr:row>
      <xdr:rowOff>47625</xdr:rowOff>
    </xdr:from>
    <xdr:to>
      <xdr:col>4</xdr:col>
      <xdr:colOff>163585</xdr:colOff>
      <xdr:row>32</xdr:row>
      <xdr:rowOff>152400</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5045"/>
        <a:stretch/>
      </xdr:blipFill>
      <xdr:spPr>
        <a:xfrm>
          <a:off x="190500" y="5048250"/>
          <a:ext cx="2716285" cy="2162175"/>
        </a:xfrm>
        <a:prstGeom prst="rect">
          <a:avLst/>
        </a:prstGeom>
      </xdr:spPr>
    </xdr:pic>
    <xdr:clientData/>
  </xdr:twoCellAnchor>
  <xdr:twoCellAnchor editAs="oneCell">
    <xdr:from>
      <xdr:col>4</xdr:col>
      <xdr:colOff>285750</xdr:colOff>
      <xdr:row>20</xdr:row>
      <xdr:rowOff>38099</xdr:rowOff>
    </xdr:from>
    <xdr:to>
      <xdr:col>9</xdr:col>
      <xdr:colOff>657294</xdr:colOff>
      <xdr:row>32</xdr:row>
      <xdr:rowOff>142874</xdr:rowOff>
    </xdr:to>
    <xdr:pic>
      <xdr:nvPicPr>
        <xdr:cNvPr id="17" name="図 16"/>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196" t="9184" r="5843" b="11224"/>
        <a:stretch/>
      </xdr:blipFill>
      <xdr:spPr bwMode="auto">
        <a:xfrm>
          <a:off x="3028950" y="5038724"/>
          <a:ext cx="3800544" cy="21621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285598</xdr:colOff>
      <xdr:row>5</xdr:row>
      <xdr:rowOff>80931</xdr:rowOff>
    </xdr:from>
    <xdr:to>
      <xdr:col>12</xdr:col>
      <xdr:colOff>241299</xdr:colOff>
      <xdr:row>26</xdr:row>
      <xdr:rowOff>121431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277436</xdr:colOff>
      <xdr:row>26</xdr:row>
      <xdr:rowOff>160867</xdr:rowOff>
    </xdr:from>
    <xdr:to>
      <xdr:col>12</xdr:col>
      <xdr:colOff>241299</xdr:colOff>
      <xdr:row>48</xdr:row>
      <xdr:rowOff>0</xdr:rowOff>
    </xdr:to>
    <xdr:graphicFrame macro="">
      <xdr:nvGraphicFramePr>
        <xdr:cNvPr id="5"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5&#24180;&#24230;/F002%20&#26893;&#29289;&#38450;&#30123;&#12304;&#36786;&#25216;&#12305;/&#65318;&#20196;&#21644;&#65301;&#24180;/03&#30330;&#29983;&#20104;&#23519;/08%20%20R5%20HP&#25522;&#36617;&#12488;&#12521;&#12483;&#12503;&#35519;&#26619;&#31561;&#12487;&#12540;&#12479;/&#20837;&#21147;&#12539;&#20445;&#23384;&#29992;/&#26524;&#27193;/&#12450;&#12470;&#12511;&#12454;&#12510;&#39006;/R5&#12450;&#12470;&#12511;&#12454;&#12510;&#39006;&#65288;&#20489;&#27211;&#3001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0;&#12470;&#12511;&#12454;&#12510;&#39006;/R6&#12450;&#12470;&#12511;&#12454;&#12510;&#39006;&#65288;&#28716;&#25144;&#30000;&#3001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6524;&#27193;/&#12450;&#12470;&#12511;&#12454;&#12510;&#39006;/R6&#12450;&#12470;&#12511;&#12454;&#12510;&#39006;&#65288;&#20489;&#27211;&#300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倉橋町）"/>
      <sheetName val="チャノキイロ（倉橋町）"/>
      <sheetName val="ハナ（倉橋町）"/>
    </sheetNames>
    <sheetDataSet>
      <sheetData sheetId="0"/>
      <sheetData sheetId="1"/>
      <sheetData sheetId="2">
        <row r="7">
          <cell r="C7" t="str">
            <v>-</v>
          </cell>
          <cell r="D7" t="str">
            <v>-</v>
          </cell>
          <cell r="E7" t="str">
            <v>-</v>
          </cell>
        </row>
        <row r="8">
          <cell r="C8" t="str">
            <v>-</v>
          </cell>
          <cell r="D8" t="str">
            <v>-</v>
          </cell>
          <cell r="E8" t="str">
            <v>-</v>
          </cell>
        </row>
        <row r="9">
          <cell r="C9" t="str">
            <v>-</v>
          </cell>
          <cell r="D9" t="str">
            <v>-</v>
          </cell>
          <cell r="E9" t="str">
            <v>-</v>
          </cell>
        </row>
        <row r="10">
          <cell r="C10" t="str">
            <v>-</v>
          </cell>
          <cell r="D10" t="str">
            <v>-</v>
          </cell>
          <cell r="E10" t="str">
            <v>-</v>
          </cell>
        </row>
        <row r="11">
          <cell r="C11" t="str">
            <v>-</v>
          </cell>
          <cell r="D11" t="str">
            <v>-</v>
          </cell>
          <cell r="E11" t="str">
            <v>-</v>
          </cell>
        </row>
        <row r="12">
          <cell r="C12" t="str">
            <v>-</v>
          </cell>
          <cell r="D12" t="str">
            <v>-</v>
          </cell>
          <cell r="E12" t="str">
            <v>-</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瀬戸田町B）"/>
      <sheetName val="チャノキイロ（瀬戸田町B）"/>
      <sheetName val="ハナ（瀬戸田町B）"/>
    </sheetNames>
    <sheetDataSet>
      <sheetData sheetId="0"/>
      <sheetData sheetId="1">
        <row r="16">
          <cell r="L16">
            <v>0.76923076923076927</v>
          </cell>
        </row>
        <row r="17">
          <cell r="L17">
            <v>0.76923076923076927</v>
          </cell>
        </row>
        <row r="18">
          <cell r="L18">
            <v>0.5219780219780219</v>
          </cell>
        </row>
        <row r="19">
          <cell r="L19">
            <v>0.3571428571428571</v>
          </cell>
        </row>
        <row r="20">
          <cell r="L20">
            <v>0.3571428571428571</v>
          </cell>
        </row>
        <row r="21">
          <cell r="L21">
            <v>0.3571428571428571</v>
          </cell>
        </row>
        <row r="22">
          <cell r="L22">
            <v>0.3571428571428571</v>
          </cell>
        </row>
        <row r="23">
          <cell r="L23">
            <v>0.3571428571428571</v>
          </cell>
        </row>
        <row r="24">
          <cell r="L24">
            <v>1.7857142857142858</v>
          </cell>
        </row>
        <row r="25">
          <cell r="L25">
            <v>1.7857142857142858</v>
          </cell>
        </row>
        <row r="26">
          <cell r="L26">
            <v>2.3571428571428572</v>
          </cell>
        </row>
        <row r="27">
          <cell r="L27">
            <v>5.5714285714285721</v>
          </cell>
        </row>
        <row r="28">
          <cell r="L28">
            <v>4.6428571428571432</v>
          </cell>
        </row>
        <row r="29">
          <cell r="L29">
            <v>5.9285714285714288</v>
          </cell>
        </row>
        <row r="30">
          <cell r="L30">
            <v>6.7857142857142865</v>
          </cell>
        </row>
        <row r="31">
          <cell r="L31">
            <v>6.7857142857142865</v>
          </cell>
        </row>
        <row r="32">
          <cell r="L32">
            <v>5.0714285714285721</v>
          </cell>
        </row>
        <row r="33">
          <cell r="L33">
            <v>5.5714285714285721</v>
          </cell>
        </row>
        <row r="34">
          <cell r="L34">
            <v>3.785714285714286</v>
          </cell>
        </row>
        <row r="35">
          <cell r="L35">
            <v>0.3571428571428571</v>
          </cell>
        </row>
        <row r="36">
          <cell r="L36">
            <v>0.3571428571428571</v>
          </cell>
        </row>
        <row r="37">
          <cell r="L37" t="e">
            <v>#N/A</v>
          </cell>
        </row>
        <row r="38">
          <cell r="L38" t="e">
            <v>#N/A</v>
          </cell>
        </row>
        <row r="39">
          <cell r="L39" t="e">
            <v>#N/A</v>
          </cell>
        </row>
        <row r="40">
          <cell r="L40" t="e">
            <v>#N/A</v>
          </cell>
        </row>
        <row r="41">
          <cell r="L41" t="e">
            <v>#N/A</v>
          </cell>
        </row>
        <row r="42">
          <cell r="L42" t="e">
            <v>#N/A</v>
          </cell>
        </row>
        <row r="43">
          <cell r="L43" t="e">
            <v>#N/A</v>
          </cell>
        </row>
        <row r="44">
          <cell r="L44" t="e">
            <v>#N/A</v>
          </cell>
        </row>
        <row r="45">
          <cell r="L45" t="e">
            <v>#N/A</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入力用（倉橋町）"/>
      <sheetName val="チャノキイロ（倉橋町）"/>
      <sheetName val="ハナ（倉橋町）"/>
    </sheetNames>
    <sheetDataSet>
      <sheetData sheetId="0"/>
      <sheetData sheetId="1">
        <row r="16">
          <cell r="L16">
            <v>5</v>
          </cell>
        </row>
        <row r="17">
          <cell r="L17">
            <v>5</v>
          </cell>
        </row>
        <row r="18">
          <cell r="L18">
            <v>5</v>
          </cell>
        </row>
        <row r="19">
          <cell r="L19">
            <v>7</v>
          </cell>
        </row>
        <row r="20">
          <cell r="L20">
            <v>7</v>
          </cell>
        </row>
        <row r="21">
          <cell r="L21">
            <v>7</v>
          </cell>
        </row>
        <row r="22">
          <cell r="L22">
            <v>2.5</v>
          </cell>
        </row>
        <row r="23">
          <cell r="L23">
            <v>2.5</v>
          </cell>
        </row>
        <row r="24">
          <cell r="L24">
            <v>2.5</v>
          </cell>
        </row>
        <row r="25">
          <cell r="L25">
            <v>1.2999999999999998</v>
          </cell>
        </row>
        <row r="26">
          <cell r="L26">
            <v>1</v>
          </cell>
        </row>
        <row r="27">
          <cell r="L27">
            <v>1.2</v>
          </cell>
        </row>
        <row r="28">
          <cell r="L28">
            <v>6</v>
          </cell>
        </row>
        <row r="29">
          <cell r="L29">
            <v>6</v>
          </cell>
        </row>
        <row r="30">
          <cell r="L30">
            <v>6</v>
          </cell>
        </row>
        <row r="31">
          <cell r="L31">
            <v>4.6875</v>
          </cell>
        </row>
        <row r="32">
          <cell r="L32">
            <v>4.6875</v>
          </cell>
        </row>
        <row r="33">
          <cell r="L33">
            <v>5.625</v>
          </cell>
        </row>
        <row r="34">
          <cell r="L34">
            <v>5.333333333333333</v>
          </cell>
        </row>
        <row r="35">
          <cell r="L35">
            <v>5.333333333333333</v>
          </cell>
        </row>
        <row r="36">
          <cell r="L36">
            <v>5.333333333333333</v>
          </cell>
        </row>
        <row r="37">
          <cell r="L37" t="e">
            <v>#N/A</v>
          </cell>
        </row>
        <row r="38">
          <cell r="L38" t="e">
            <v>#N/A</v>
          </cell>
        </row>
        <row r="39">
          <cell r="L39" t="e">
            <v>#N/A</v>
          </cell>
        </row>
        <row r="40">
          <cell r="L40" t="e">
            <v>#N/A</v>
          </cell>
        </row>
        <row r="41">
          <cell r="L41" t="e">
            <v>#N/A</v>
          </cell>
        </row>
        <row r="42">
          <cell r="L42" t="e">
            <v>#N/A</v>
          </cell>
        </row>
        <row r="43">
          <cell r="L43" t="e">
            <v>#N/A</v>
          </cell>
        </row>
        <row r="44">
          <cell r="L44" t="e">
            <v>#N/A</v>
          </cell>
        </row>
        <row r="45">
          <cell r="L45" t="e">
            <v>#N/A</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view="pageBreakPreview" zoomScale="60" zoomScaleNormal="100" workbookViewId="0">
      <selection activeCell="K20" sqref="K20"/>
    </sheetView>
  </sheetViews>
  <sheetFormatPr defaultRowHeight="13.5" x14ac:dyDescent="0.15"/>
  <sheetData>
    <row r="1" spans="1:16" x14ac:dyDescent="0.15">
      <c r="A1" t="s">
        <v>5</v>
      </c>
    </row>
    <row r="2" spans="1:16" ht="21" x14ac:dyDescent="0.2">
      <c r="A2" s="1" t="s">
        <v>31</v>
      </c>
      <c r="D2" s="2"/>
      <c r="E2" s="2"/>
      <c r="F2" s="2"/>
      <c r="G2" s="2"/>
      <c r="H2" s="2"/>
      <c r="I2" s="2"/>
      <c r="J2" s="2"/>
      <c r="K2" s="2"/>
      <c r="L2" s="2"/>
      <c r="M2" s="2"/>
      <c r="N2" s="2"/>
      <c r="O2" s="2"/>
      <c r="P2" s="2"/>
    </row>
    <row r="3" spans="1:16" ht="18.75" x14ac:dyDescent="0.2">
      <c r="A3" s="9" t="s">
        <v>24</v>
      </c>
    </row>
    <row r="5" spans="1:16" x14ac:dyDescent="0.15">
      <c r="A5" s="10" t="s">
        <v>6</v>
      </c>
    </row>
    <row r="6" spans="1:16" x14ac:dyDescent="0.15">
      <c r="A6" s="19" t="s">
        <v>32</v>
      </c>
      <c r="B6" s="19"/>
      <c r="C6" s="19"/>
      <c r="D6" s="19"/>
      <c r="E6" s="19"/>
      <c r="F6" s="19"/>
      <c r="G6" s="19"/>
      <c r="H6" s="19"/>
    </row>
    <row r="7" spans="1:16" s="11" customFormat="1" x14ac:dyDescent="0.15">
      <c r="A7" s="48" t="s">
        <v>28</v>
      </c>
      <c r="B7" s="48"/>
      <c r="C7" s="48"/>
      <c r="D7" s="48"/>
      <c r="E7" s="48"/>
      <c r="F7" s="48"/>
      <c r="G7" s="48"/>
      <c r="H7" s="48"/>
      <c r="I7" s="17"/>
    </row>
    <row r="8" spans="1:16" s="11" customFormat="1" x14ac:dyDescent="0.15">
      <c r="A8" s="48" t="s">
        <v>29</v>
      </c>
      <c r="B8" s="48"/>
      <c r="C8" s="48"/>
      <c r="D8" s="48"/>
      <c r="E8" s="48"/>
      <c r="F8" s="48"/>
      <c r="G8" s="48"/>
      <c r="H8" s="48"/>
      <c r="I8" s="17"/>
    </row>
    <row r="9" spans="1:16" s="17" customFormat="1" x14ac:dyDescent="0.15">
      <c r="A9" s="48" t="s">
        <v>33</v>
      </c>
      <c r="B9" s="48"/>
      <c r="C9" s="48"/>
      <c r="D9" s="48"/>
      <c r="E9" s="48"/>
      <c r="F9" s="48"/>
      <c r="G9" s="48"/>
      <c r="H9" s="48"/>
    </row>
    <row r="10" spans="1:16" s="17" customFormat="1" x14ac:dyDescent="0.15">
      <c r="A10" s="48" t="s">
        <v>30</v>
      </c>
      <c r="B10" s="48"/>
      <c r="C10" s="48"/>
      <c r="D10" s="48"/>
      <c r="E10" s="48"/>
      <c r="F10" s="48"/>
      <c r="G10" s="48"/>
      <c r="H10" s="48"/>
    </row>
    <row r="11" spans="1:16" s="17" customFormat="1" ht="13.5" customHeight="1" x14ac:dyDescent="0.15">
      <c r="A11" s="18"/>
      <c r="B11" s="16"/>
      <c r="C11" s="16"/>
      <c r="D11" s="16"/>
      <c r="E11" s="16"/>
      <c r="F11" s="16"/>
      <c r="G11" s="16"/>
      <c r="H11" s="16"/>
    </row>
    <row r="12" spans="1:16" s="11" customFormat="1" x14ac:dyDescent="0.15">
      <c r="A12" s="12" t="s">
        <v>7</v>
      </c>
      <c r="I12" s="17"/>
    </row>
    <row r="13" spans="1:16" s="11" customFormat="1" ht="30" customHeight="1" x14ac:dyDescent="0.15">
      <c r="A13" s="48" t="s">
        <v>37</v>
      </c>
      <c r="B13" s="48"/>
      <c r="C13" s="48"/>
      <c r="D13" s="48"/>
      <c r="E13" s="48"/>
      <c r="F13" s="48"/>
      <c r="G13" s="48"/>
      <c r="H13" s="48"/>
      <c r="I13" s="16"/>
    </row>
    <row r="14" spans="1:16" s="11" customFormat="1" x14ac:dyDescent="0.15">
      <c r="A14" s="44" t="s">
        <v>34</v>
      </c>
      <c r="B14" s="44"/>
      <c r="C14" s="44"/>
      <c r="D14" s="44"/>
      <c r="E14" s="44"/>
      <c r="F14" s="44"/>
      <c r="G14" s="44"/>
      <c r="H14" s="44"/>
    </row>
    <row r="15" spans="1:16" s="11" customFormat="1" x14ac:dyDescent="0.15"/>
    <row r="16" spans="1:16" s="11" customFormat="1" x14ac:dyDescent="0.15">
      <c r="A16" s="12" t="s">
        <v>8</v>
      </c>
    </row>
    <row r="17" spans="1:10" s="11" customFormat="1" ht="82.5" customHeight="1" x14ac:dyDescent="0.15">
      <c r="A17" s="47" t="s">
        <v>36</v>
      </c>
      <c r="B17" s="47"/>
      <c r="C17" s="47"/>
      <c r="D17" s="47"/>
      <c r="E17" s="47"/>
      <c r="F17" s="47"/>
      <c r="G17" s="47"/>
      <c r="H17" s="47"/>
      <c r="I17" s="47"/>
      <c r="J17" s="47"/>
    </row>
    <row r="18" spans="1:10" s="11" customFormat="1" ht="54" customHeight="1" x14ac:dyDescent="0.15">
      <c r="A18" s="48" t="s">
        <v>35</v>
      </c>
      <c r="B18" s="48"/>
      <c r="C18" s="48"/>
      <c r="D18" s="48"/>
      <c r="E18" s="48"/>
      <c r="F18" s="48"/>
      <c r="G18" s="48"/>
      <c r="H18" s="48"/>
      <c r="I18" s="48"/>
      <c r="J18" s="48"/>
    </row>
    <row r="19" spans="1:10" s="14" customFormat="1" ht="15" customHeight="1" x14ac:dyDescent="0.15">
      <c r="A19" s="15"/>
      <c r="B19" s="15"/>
      <c r="C19" s="15"/>
      <c r="D19" s="15"/>
      <c r="E19" s="15"/>
      <c r="F19" s="15"/>
      <c r="G19" s="15"/>
      <c r="H19" s="15"/>
    </row>
    <row r="20" spans="1:10" x14ac:dyDescent="0.15">
      <c r="A20" s="10" t="s">
        <v>9</v>
      </c>
    </row>
    <row r="21" spans="1:10" x14ac:dyDescent="0.15">
      <c r="A21" s="10"/>
    </row>
    <row r="49" spans="5:5" x14ac:dyDescent="0.15">
      <c r="E49" s="13"/>
    </row>
  </sheetData>
  <mergeCells count="7">
    <mergeCell ref="A17:J17"/>
    <mergeCell ref="A18:J18"/>
    <mergeCell ref="A7:H7"/>
    <mergeCell ref="A8:H8"/>
    <mergeCell ref="A9:H9"/>
    <mergeCell ref="A10:H10"/>
    <mergeCell ref="A13:H13"/>
  </mergeCells>
  <phoneticPr fontId="8"/>
  <pageMargins left="0.7" right="0.7" top="0.75" bottom="0.75" header="0.3" footer="0.3"/>
  <pageSetup paperSize="9" scale="98" orientation="portrait" r:id="rId1"/>
  <rowBreaks count="1" manualBreakCount="1">
    <brk id="3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showGridLines="0" tabSelected="1" view="pageBreakPreview" topLeftCell="A43" zoomScale="75" zoomScaleNormal="75" zoomScaleSheetLayoutView="75" workbookViewId="0">
      <selection activeCell="E67" sqref="E67"/>
    </sheetView>
  </sheetViews>
  <sheetFormatPr defaultColWidth="9" defaultRowHeight="13.5" x14ac:dyDescent="0.15"/>
  <cols>
    <col min="1" max="1" width="3" style="19" customWidth="1"/>
    <col min="2" max="2" width="5.375" style="19" bestFit="1" customWidth="1"/>
    <col min="3" max="3" width="4.75" style="19" bestFit="1" customWidth="1"/>
    <col min="4" max="4" width="9.125" style="19" customWidth="1"/>
    <col min="5" max="5" width="11.25" style="19" customWidth="1"/>
    <col min="6" max="6" width="8.625" style="19" customWidth="1"/>
    <col min="7" max="7" width="9.125" style="19" customWidth="1"/>
    <col min="8" max="8" width="11.875" style="19" customWidth="1"/>
    <col min="9" max="9" width="8.625" style="19" customWidth="1"/>
    <col min="10" max="10" width="8.875" style="19" customWidth="1"/>
    <col min="11" max="11" width="10.25" style="19" customWidth="1"/>
    <col min="12" max="12" width="8.625" style="19" customWidth="1"/>
    <col min="13" max="13" width="7.25" style="19" customWidth="1"/>
    <col min="14" max="14" width="10.25" style="19" customWidth="1"/>
    <col min="15" max="15" width="8.625" style="19" customWidth="1"/>
    <col min="16" max="16384" width="9" style="19"/>
  </cols>
  <sheetData>
    <row r="1" spans="1:15" ht="20.25" customHeight="1" x14ac:dyDescent="0.15">
      <c r="A1" s="19" t="s">
        <v>5</v>
      </c>
    </row>
    <row r="2" spans="1:15" ht="21" x14ac:dyDescent="0.2">
      <c r="A2" s="6" t="s">
        <v>39</v>
      </c>
      <c r="E2" s="20"/>
      <c r="F2" s="20"/>
      <c r="G2" s="20"/>
      <c r="H2" s="20"/>
      <c r="I2" s="20"/>
      <c r="J2" s="20"/>
      <c r="K2" s="20"/>
      <c r="L2" s="20"/>
      <c r="M2" s="20"/>
      <c r="N2" s="20"/>
      <c r="O2" s="20"/>
    </row>
    <row r="3" spans="1:15" ht="18.75" x14ac:dyDescent="0.2">
      <c r="A3" s="3" t="s">
        <v>22</v>
      </c>
      <c r="E3" s="20"/>
      <c r="F3" s="20"/>
      <c r="G3" s="20"/>
      <c r="H3" s="20"/>
      <c r="I3" s="20"/>
      <c r="J3" s="20"/>
      <c r="K3" s="20"/>
      <c r="L3" s="20"/>
      <c r="M3" s="20"/>
      <c r="N3" s="20"/>
      <c r="O3" s="20"/>
    </row>
    <row r="4" spans="1:15" ht="14.25" x14ac:dyDescent="0.15">
      <c r="A4" s="4" t="s">
        <v>11</v>
      </c>
      <c r="D4" s="20"/>
      <c r="E4" s="20"/>
      <c r="F4" s="20"/>
      <c r="G4" s="20"/>
      <c r="H4" s="20"/>
      <c r="I4" s="20"/>
      <c r="J4" s="20"/>
      <c r="K4" s="20"/>
      <c r="L4" s="20"/>
      <c r="M4" s="20"/>
    </row>
    <row r="5" spans="1:15" ht="14.25" x14ac:dyDescent="0.15">
      <c r="A5" s="19" t="s">
        <v>0</v>
      </c>
      <c r="B5" s="4"/>
      <c r="C5" s="4"/>
      <c r="D5" s="20"/>
      <c r="E5" s="20"/>
      <c r="F5" s="20"/>
      <c r="G5" s="20"/>
      <c r="H5" s="20"/>
      <c r="I5" s="20"/>
      <c r="J5" s="20"/>
      <c r="K5" s="20"/>
      <c r="L5" s="20"/>
      <c r="M5" s="20"/>
    </row>
    <row r="6" spans="1:15" ht="14.25" x14ac:dyDescent="0.15">
      <c r="D6" s="5"/>
      <c r="E6" s="20"/>
      <c r="F6" s="20"/>
      <c r="G6" s="20"/>
      <c r="H6" s="20"/>
      <c r="I6" s="20"/>
      <c r="J6" s="20"/>
      <c r="K6" s="20"/>
      <c r="L6" s="20"/>
      <c r="M6" s="20"/>
      <c r="N6" s="20"/>
      <c r="O6" s="20"/>
    </row>
    <row r="7" spans="1:15" ht="14.25" x14ac:dyDescent="0.15">
      <c r="D7" s="5"/>
      <c r="E7" s="20"/>
      <c r="F7" s="20"/>
      <c r="G7" s="20"/>
      <c r="H7" s="20"/>
      <c r="I7" s="20"/>
      <c r="J7" s="20"/>
      <c r="K7" s="20"/>
      <c r="L7" s="20"/>
      <c r="M7" s="20"/>
      <c r="N7" s="20"/>
      <c r="O7" s="20"/>
    </row>
    <row r="8" spans="1:15" ht="14.25" x14ac:dyDescent="0.15">
      <c r="D8" s="5"/>
      <c r="E8" s="20"/>
      <c r="F8" s="20"/>
      <c r="G8" s="20"/>
      <c r="H8" s="20"/>
      <c r="I8" s="20"/>
      <c r="J8" s="20"/>
      <c r="K8" s="20"/>
      <c r="L8" s="20"/>
      <c r="M8" s="20"/>
      <c r="N8" s="20"/>
      <c r="O8" s="20"/>
    </row>
    <row r="9" spans="1:15" ht="14.25" x14ac:dyDescent="0.15">
      <c r="D9" s="5"/>
      <c r="E9" s="20"/>
      <c r="F9" s="20"/>
      <c r="G9" s="20"/>
      <c r="H9" s="20"/>
      <c r="I9" s="20"/>
      <c r="J9" s="20"/>
      <c r="K9" s="20"/>
      <c r="L9" s="20"/>
      <c r="M9" s="20"/>
      <c r="N9" s="20"/>
      <c r="O9" s="20"/>
    </row>
    <row r="10" spans="1:15" ht="14.25" x14ac:dyDescent="0.15">
      <c r="D10" s="5"/>
      <c r="E10" s="20"/>
      <c r="F10" s="20"/>
      <c r="G10" s="20"/>
      <c r="H10" s="20"/>
      <c r="I10" s="20"/>
      <c r="J10" s="20"/>
      <c r="K10" s="20"/>
      <c r="L10" s="20"/>
      <c r="M10" s="20"/>
      <c r="N10" s="20"/>
      <c r="O10" s="20"/>
    </row>
    <row r="11" spans="1:15" ht="14.25" x14ac:dyDescent="0.15">
      <c r="D11" s="5"/>
      <c r="E11" s="20"/>
      <c r="F11" s="20"/>
      <c r="G11" s="20"/>
      <c r="H11" s="20"/>
      <c r="I11" s="20"/>
      <c r="J11" s="20"/>
      <c r="K11" s="20"/>
      <c r="L11" s="20"/>
      <c r="M11" s="20"/>
      <c r="N11" s="20"/>
      <c r="O11" s="20"/>
    </row>
    <row r="12" spans="1:15" ht="14.25" x14ac:dyDescent="0.15">
      <c r="D12" s="5"/>
      <c r="E12" s="20"/>
      <c r="F12" s="20"/>
      <c r="G12" s="20"/>
      <c r="H12" s="20"/>
      <c r="I12" s="20"/>
      <c r="J12" s="20"/>
      <c r="K12" s="20"/>
      <c r="L12" s="20"/>
      <c r="M12" s="20"/>
      <c r="N12" s="20"/>
      <c r="O12" s="20"/>
    </row>
    <row r="13" spans="1:15" ht="14.25" x14ac:dyDescent="0.15">
      <c r="D13" s="5"/>
      <c r="E13" s="20"/>
      <c r="F13" s="20"/>
      <c r="G13" s="20"/>
      <c r="H13" s="20"/>
      <c r="I13" s="20"/>
      <c r="J13" s="20"/>
      <c r="K13" s="20"/>
      <c r="L13" s="20"/>
      <c r="M13" s="20"/>
      <c r="N13" s="20"/>
      <c r="O13" s="20"/>
    </row>
    <row r="14" spans="1:15" ht="14.25" x14ac:dyDescent="0.15">
      <c r="D14" s="5"/>
      <c r="E14" s="20"/>
      <c r="F14" s="20"/>
      <c r="G14" s="20"/>
      <c r="H14" s="20"/>
      <c r="I14" s="20"/>
      <c r="J14" s="20"/>
      <c r="K14" s="20"/>
      <c r="L14" s="20"/>
      <c r="M14" s="20"/>
      <c r="N14" s="20"/>
      <c r="O14" s="20"/>
    </row>
    <row r="15" spans="1:15" ht="14.25" x14ac:dyDescent="0.15">
      <c r="D15" s="5"/>
      <c r="E15" s="20"/>
      <c r="F15" s="20"/>
      <c r="G15" s="20"/>
      <c r="H15" s="20"/>
      <c r="I15" s="20"/>
      <c r="J15" s="20"/>
      <c r="K15" s="20"/>
      <c r="L15" s="20"/>
      <c r="M15" s="20"/>
      <c r="N15" s="20"/>
      <c r="O15" s="20"/>
    </row>
    <row r="16" spans="1:15" ht="14.25" x14ac:dyDescent="0.15">
      <c r="D16" s="5"/>
      <c r="E16" s="20"/>
      <c r="F16" s="20"/>
      <c r="G16" s="20"/>
      <c r="H16" s="20"/>
      <c r="I16" s="20"/>
      <c r="J16" s="20"/>
      <c r="L16" s="20"/>
      <c r="M16" s="20"/>
      <c r="N16" s="20"/>
      <c r="O16" s="20"/>
    </row>
    <row r="17" spans="4:15" ht="14.25" x14ac:dyDescent="0.15">
      <c r="D17" s="5"/>
      <c r="E17" s="20"/>
      <c r="F17" s="20"/>
      <c r="G17" s="20"/>
      <c r="H17" s="20"/>
      <c r="I17" s="20"/>
      <c r="J17" s="20"/>
      <c r="K17" s="20"/>
      <c r="L17" s="20"/>
      <c r="M17" s="20"/>
      <c r="N17" s="20"/>
      <c r="O17" s="20"/>
    </row>
    <row r="18" spans="4:15" ht="14.25" x14ac:dyDescent="0.15">
      <c r="D18" s="5"/>
      <c r="E18" s="20"/>
      <c r="F18" s="20"/>
      <c r="G18" s="20"/>
      <c r="H18" s="20"/>
      <c r="I18" s="20"/>
      <c r="J18" s="20"/>
      <c r="K18" s="20"/>
      <c r="L18" s="20"/>
      <c r="M18" s="20"/>
      <c r="N18" s="20"/>
      <c r="O18" s="20"/>
    </row>
    <row r="19" spans="4:15" ht="14.25" x14ac:dyDescent="0.15">
      <c r="D19" s="5"/>
      <c r="E19" s="20"/>
      <c r="F19" s="20"/>
      <c r="G19" s="20"/>
      <c r="H19" s="20"/>
      <c r="I19" s="20"/>
      <c r="J19" s="20"/>
      <c r="K19" s="20"/>
      <c r="L19" s="20"/>
      <c r="M19" s="20"/>
      <c r="N19" s="20"/>
      <c r="O19" s="20"/>
    </row>
    <row r="20" spans="4:15" ht="14.25" x14ac:dyDescent="0.15">
      <c r="D20" s="5"/>
      <c r="E20" s="20"/>
      <c r="F20" s="20"/>
      <c r="G20" s="20"/>
      <c r="H20" s="20"/>
      <c r="I20" s="20"/>
      <c r="J20" s="20"/>
      <c r="K20" s="20"/>
      <c r="L20" s="20"/>
      <c r="M20" s="20"/>
      <c r="N20" s="20"/>
      <c r="O20" s="20"/>
    </row>
    <row r="21" spans="4:15" ht="14.25" x14ac:dyDescent="0.15">
      <c r="D21" s="5"/>
      <c r="E21" s="20"/>
      <c r="F21" s="20"/>
      <c r="G21" s="20"/>
      <c r="H21" s="20"/>
      <c r="I21" s="20"/>
      <c r="J21" s="20"/>
      <c r="K21" s="20"/>
      <c r="L21" s="20"/>
      <c r="M21" s="20"/>
      <c r="N21" s="20"/>
      <c r="O21" s="20"/>
    </row>
    <row r="22" spans="4:15" ht="14.25" x14ac:dyDescent="0.15">
      <c r="D22" s="5"/>
      <c r="E22" s="20"/>
      <c r="F22" s="20"/>
      <c r="G22" s="20"/>
      <c r="H22" s="20"/>
      <c r="I22" s="20"/>
      <c r="J22" s="20"/>
      <c r="K22" s="20"/>
      <c r="L22" s="20"/>
      <c r="M22" s="20"/>
      <c r="N22" s="20"/>
      <c r="O22" s="20"/>
    </row>
    <row r="23" spans="4:15" ht="14.25" x14ac:dyDescent="0.15">
      <c r="D23" s="5"/>
      <c r="E23" s="20"/>
      <c r="F23" s="20"/>
      <c r="G23" s="20"/>
      <c r="H23" s="20"/>
      <c r="I23" s="20"/>
      <c r="J23" s="20"/>
      <c r="K23" s="20"/>
      <c r="L23" s="20"/>
      <c r="M23" s="20"/>
      <c r="N23" s="20"/>
      <c r="O23" s="20"/>
    </row>
    <row r="24" spans="4:15" ht="14.25" x14ac:dyDescent="0.15">
      <c r="D24" s="5"/>
      <c r="E24" s="20"/>
      <c r="F24" s="20"/>
      <c r="G24" s="20"/>
      <c r="H24" s="20"/>
      <c r="I24" s="20"/>
      <c r="J24" s="20"/>
      <c r="K24" s="20"/>
      <c r="L24" s="20"/>
      <c r="M24" s="20"/>
      <c r="N24" s="20"/>
      <c r="O24" s="20"/>
    </row>
    <row r="25" spans="4:15" ht="14.25" x14ac:dyDescent="0.15">
      <c r="D25" s="5"/>
      <c r="E25" s="20"/>
      <c r="F25" s="20"/>
      <c r="G25" s="20"/>
      <c r="H25" s="20"/>
      <c r="I25" s="20"/>
      <c r="J25" s="20"/>
      <c r="K25" s="20"/>
      <c r="L25" s="20"/>
      <c r="M25" s="20"/>
      <c r="N25" s="20"/>
      <c r="O25" s="20"/>
    </row>
    <row r="26" spans="4:15" ht="14.25" x14ac:dyDescent="0.15">
      <c r="D26" s="5"/>
      <c r="E26" s="20"/>
      <c r="F26" s="20"/>
      <c r="G26" s="20"/>
      <c r="H26" s="20"/>
      <c r="I26" s="20"/>
      <c r="J26" s="20"/>
      <c r="K26" s="20"/>
      <c r="L26" s="20"/>
      <c r="M26" s="20"/>
      <c r="N26" s="20"/>
      <c r="O26" s="20"/>
    </row>
    <row r="27" spans="4:15" ht="14.25" x14ac:dyDescent="0.15">
      <c r="D27" s="5"/>
      <c r="E27" s="20"/>
      <c r="F27" s="20"/>
      <c r="G27" s="20"/>
      <c r="H27" s="20"/>
      <c r="I27" s="20"/>
      <c r="J27" s="20"/>
      <c r="K27" s="20"/>
      <c r="L27" s="20"/>
      <c r="M27" s="20"/>
      <c r="N27" s="20"/>
      <c r="O27" s="20"/>
    </row>
    <row r="28" spans="4:15" ht="14.25" x14ac:dyDescent="0.15">
      <c r="D28" s="5"/>
      <c r="E28" s="20"/>
      <c r="F28" s="20"/>
      <c r="G28" s="20"/>
      <c r="H28" s="20"/>
      <c r="I28" s="20"/>
      <c r="J28" s="20"/>
      <c r="K28" s="20"/>
      <c r="L28" s="20"/>
      <c r="M28" s="20"/>
      <c r="N28" s="20"/>
      <c r="O28" s="20"/>
    </row>
    <row r="29" spans="4:15" ht="14.25" x14ac:dyDescent="0.15">
      <c r="D29" s="5"/>
      <c r="E29" s="20"/>
      <c r="F29" s="20"/>
      <c r="G29" s="20"/>
      <c r="H29" s="20"/>
      <c r="I29" s="20"/>
      <c r="J29" s="20"/>
      <c r="K29" s="20"/>
      <c r="L29" s="20"/>
      <c r="M29" s="20"/>
      <c r="N29" s="20"/>
      <c r="O29" s="20"/>
    </row>
    <row r="30" spans="4:15" ht="14.25" x14ac:dyDescent="0.15">
      <c r="D30" s="5"/>
      <c r="E30" s="20"/>
      <c r="F30" s="20"/>
      <c r="G30" s="20"/>
      <c r="H30" s="20"/>
      <c r="I30" s="20"/>
      <c r="J30" s="20"/>
      <c r="K30" s="20"/>
      <c r="L30" s="20"/>
      <c r="M30" s="20"/>
      <c r="N30" s="20"/>
      <c r="O30" s="20"/>
    </row>
    <row r="31" spans="4:15" ht="14.25" customHeight="1" x14ac:dyDescent="0.2">
      <c r="D31" s="6"/>
      <c r="E31" s="20"/>
      <c r="F31" s="20"/>
      <c r="G31" s="20"/>
      <c r="H31" s="20"/>
      <c r="I31" s="20"/>
      <c r="J31" s="20"/>
      <c r="K31" s="20"/>
      <c r="L31" s="20"/>
      <c r="M31" s="20"/>
      <c r="N31" s="20"/>
      <c r="O31" s="20"/>
    </row>
    <row r="32" spans="4:15" ht="14.25" customHeight="1" x14ac:dyDescent="0.2">
      <c r="D32" s="6"/>
      <c r="E32" s="20"/>
      <c r="F32" s="20"/>
      <c r="G32" s="20"/>
      <c r="H32" s="20"/>
      <c r="I32" s="20"/>
      <c r="J32" s="20"/>
      <c r="K32" s="20"/>
      <c r="L32" s="20"/>
      <c r="M32" s="20"/>
      <c r="N32" s="20"/>
      <c r="O32" s="20"/>
    </row>
    <row r="33" spans="4:15" ht="14.25" customHeight="1" x14ac:dyDescent="0.2">
      <c r="D33" s="6"/>
      <c r="E33" s="20"/>
      <c r="F33" s="20"/>
      <c r="G33" s="20"/>
      <c r="H33" s="20"/>
      <c r="I33" s="20"/>
      <c r="J33" s="20"/>
      <c r="K33" s="20"/>
      <c r="L33" s="20"/>
      <c r="M33" s="20"/>
      <c r="N33" s="20"/>
      <c r="O33" s="20"/>
    </row>
    <row r="34" spans="4:15" ht="14.25" customHeight="1" x14ac:dyDescent="0.2">
      <c r="D34" s="6"/>
      <c r="E34" s="20"/>
      <c r="F34" s="20"/>
      <c r="G34" s="20"/>
      <c r="H34" s="20"/>
      <c r="I34" s="20"/>
      <c r="J34" s="20"/>
      <c r="K34" s="20"/>
      <c r="L34" s="20"/>
      <c r="M34" s="20"/>
      <c r="N34" s="20"/>
      <c r="O34" s="20"/>
    </row>
    <row r="35" spans="4:15" ht="14.25" customHeight="1" x14ac:dyDescent="0.2">
      <c r="D35" s="6"/>
      <c r="E35" s="20"/>
      <c r="F35" s="20"/>
      <c r="G35" s="20"/>
      <c r="H35" s="20"/>
      <c r="I35" s="20"/>
      <c r="J35" s="20"/>
      <c r="K35" s="20"/>
      <c r="L35" s="20"/>
      <c r="M35" s="20"/>
      <c r="N35" s="20"/>
      <c r="O35" s="20"/>
    </row>
    <row r="36" spans="4:15" ht="14.25" customHeight="1" x14ac:dyDescent="0.2">
      <c r="D36" s="6"/>
      <c r="E36" s="20"/>
      <c r="F36" s="20"/>
      <c r="G36" s="20"/>
      <c r="H36" s="20"/>
      <c r="I36" s="20"/>
      <c r="J36" s="20"/>
      <c r="K36" s="20"/>
      <c r="L36" s="20"/>
      <c r="M36" s="20"/>
      <c r="N36" s="20"/>
      <c r="O36" s="20"/>
    </row>
    <row r="37" spans="4:15" ht="14.25" customHeight="1" x14ac:dyDescent="0.2">
      <c r="D37" s="6"/>
      <c r="E37" s="20"/>
      <c r="F37" s="20"/>
      <c r="G37" s="20"/>
      <c r="H37" s="20"/>
      <c r="I37" s="20"/>
      <c r="J37" s="20"/>
      <c r="K37" s="20"/>
      <c r="L37" s="20"/>
      <c r="M37" s="20"/>
      <c r="N37" s="20"/>
      <c r="O37" s="20"/>
    </row>
    <row r="38" spans="4:15" ht="14.25" customHeight="1" x14ac:dyDescent="0.2">
      <c r="D38" s="6"/>
      <c r="E38" s="20"/>
      <c r="F38" s="20"/>
      <c r="G38" s="20"/>
      <c r="H38" s="20"/>
      <c r="I38" s="20"/>
      <c r="J38" s="20"/>
      <c r="K38" s="20"/>
      <c r="L38" s="20"/>
      <c r="M38" s="20"/>
      <c r="N38" s="20"/>
      <c r="O38" s="20"/>
    </row>
    <row r="39" spans="4:15" ht="14.25" customHeight="1" x14ac:dyDescent="0.2">
      <c r="D39" s="6"/>
      <c r="E39" s="20"/>
      <c r="F39" s="20"/>
      <c r="G39" s="20"/>
      <c r="H39" s="20"/>
      <c r="I39" s="20"/>
      <c r="J39" s="20"/>
      <c r="K39" s="20"/>
      <c r="L39" s="20"/>
      <c r="M39" s="20"/>
      <c r="N39" s="20"/>
      <c r="O39" s="20"/>
    </row>
    <row r="40" spans="4:15" ht="14.25" customHeight="1" x14ac:dyDescent="0.2">
      <c r="D40" s="6"/>
      <c r="E40" s="20"/>
      <c r="F40" s="20"/>
      <c r="G40" s="20"/>
      <c r="H40" s="20"/>
      <c r="I40" s="20"/>
      <c r="J40" s="20"/>
      <c r="K40" s="20"/>
      <c r="L40" s="20"/>
      <c r="M40" s="20"/>
      <c r="N40" s="20"/>
      <c r="O40" s="20"/>
    </row>
    <row r="41" spans="4:15" ht="14.25" customHeight="1" x14ac:dyDescent="0.2">
      <c r="D41" s="6"/>
      <c r="E41" s="20"/>
      <c r="F41" s="20"/>
      <c r="G41" s="20"/>
      <c r="H41" s="20"/>
      <c r="I41" s="20"/>
      <c r="J41" s="20"/>
      <c r="K41" s="20"/>
      <c r="L41" s="20"/>
      <c r="M41" s="20"/>
      <c r="N41" s="20"/>
      <c r="O41" s="20"/>
    </row>
    <row r="42" spans="4:15" ht="14.25" customHeight="1" x14ac:dyDescent="0.2">
      <c r="D42" s="6"/>
      <c r="E42" s="20"/>
      <c r="F42" s="20"/>
      <c r="G42" s="20"/>
      <c r="H42" s="20"/>
      <c r="I42" s="20"/>
      <c r="J42" s="20"/>
      <c r="K42" s="20"/>
      <c r="L42" s="20"/>
      <c r="M42" s="20"/>
      <c r="N42" s="20"/>
      <c r="O42" s="20"/>
    </row>
    <row r="43" spans="4:15" ht="14.25" customHeight="1" x14ac:dyDescent="0.2">
      <c r="D43" s="6"/>
      <c r="E43" s="20"/>
      <c r="F43" s="20"/>
      <c r="G43" s="20"/>
      <c r="H43" s="20"/>
      <c r="I43" s="20"/>
      <c r="J43" s="20"/>
      <c r="K43" s="20"/>
      <c r="L43" s="20"/>
      <c r="M43" s="20"/>
      <c r="N43" s="20"/>
      <c r="O43" s="20"/>
    </row>
    <row r="44" spans="4:15" ht="14.25" customHeight="1" x14ac:dyDescent="0.2">
      <c r="D44" s="6"/>
      <c r="E44" s="20"/>
      <c r="F44" s="20"/>
      <c r="G44" s="20"/>
      <c r="H44" s="20"/>
      <c r="I44" s="20"/>
      <c r="J44" s="20"/>
      <c r="K44" s="20"/>
      <c r="L44" s="20"/>
      <c r="M44" s="20"/>
      <c r="N44" s="20"/>
      <c r="O44" s="20"/>
    </row>
    <row r="45" spans="4:15" ht="14.25" customHeight="1" x14ac:dyDescent="0.2">
      <c r="D45" s="6"/>
      <c r="E45" s="20"/>
      <c r="F45" s="20"/>
      <c r="G45" s="20"/>
      <c r="H45" s="20"/>
      <c r="I45" s="20"/>
      <c r="J45" s="20"/>
      <c r="K45" s="20"/>
      <c r="L45" s="20"/>
      <c r="M45" s="20"/>
      <c r="N45" s="20"/>
      <c r="O45" s="20"/>
    </row>
    <row r="46" spans="4:15" ht="14.25" customHeight="1" x14ac:dyDescent="0.2">
      <c r="D46" s="6"/>
      <c r="E46" s="20"/>
      <c r="F46" s="20"/>
      <c r="G46" s="20"/>
      <c r="H46" s="20"/>
      <c r="I46" s="20"/>
      <c r="J46" s="20"/>
      <c r="K46" s="20"/>
      <c r="L46" s="20"/>
      <c r="M46" s="20"/>
      <c r="N46" s="20"/>
      <c r="O46" s="20"/>
    </row>
    <row r="47" spans="4:15" ht="14.25" customHeight="1" x14ac:dyDescent="0.2">
      <c r="D47" s="6"/>
      <c r="E47" s="20"/>
      <c r="F47" s="20"/>
      <c r="G47" s="20"/>
      <c r="H47" s="20"/>
      <c r="I47" s="20"/>
      <c r="J47" s="20"/>
      <c r="K47" s="20"/>
      <c r="L47" s="20"/>
      <c r="M47" s="20"/>
      <c r="N47" s="20"/>
      <c r="O47" s="20"/>
    </row>
    <row r="48" spans="4:15" ht="14.25" customHeight="1" x14ac:dyDescent="0.2">
      <c r="D48" s="6"/>
      <c r="E48" s="20"/>
      <c r="F48" s="20"/>
      <c r="G48" s="20"/>
      <c r="H48" s="20"/>
      <c r="I48" s="20"/>
      <c r="J48" s="20"/>
      <c r="K48" s="20"/>
      <c r="L48" s="20"/>
      <c r="M48" s="20"/>
      <c r="N48" s="20"/>
      <c r="O48" s="20"/>
    </row>
    <row r="49" spans="1:15" ht="14.25" customHeight="1" x14ac:dyDescent="0.2">
      <c r="D49" s="6"/>
      <c r="E49" s="20"/>
      <c r="F49" s="20"/>
      <c r="G49" s="20"/>
      <c r="H49" s="20"/>
      <c r="I49" s="20"/>
      <c r="J49" s="20"/>
      <c r="K49" s="20"/>
      <c r="L49" s="20"/>
      <c r="M49" s="20"/>
      <c r="N49" s="20"/>
      <c r="O49" s="20"/>
    </row>
    <row r="50" spans="1:15" ht="14.25" x14ac:dyDescent="0.15">
      <c r="A50" s="19" t="s">
        <v>1</v>
      </c>
      <c r="B50" s="7"/>
      <c r="C50" s="7"/>
      <c r="D50" s="22"/>
      <c r="E50" s="22"/>
      <c r="F50" s="22"/>
      <c r="G50" s="22"/>
      <c r="H50" s="22"/>
      <c r="I50" s="22"/>
      <c r="J50" s="22"/>
      <c r="K50" s="22"/>
      <c r="L50" s="22"/>
      <c r="M50" s="22"/>
    </row>
    <row r="51" spans="1:15" x14ac:dyDescent="0.15">
      <c r="B51" s="52" t="s">
        <v>12</v>
      </c>
      <c r="C51" s="53"/>
      <c r="D51" s="49" t="s">
        <v>25</v>
      </c>
      <c r="E51" s="50"/>
      <c r="F51" s="51"/>
      <c r="G51" s="49" t="s">
        <v>26</v>
      </c>
      <c r="H51" s="50"/>
      <c r="I51" s="51"/>
    </row>
    <row r="52" spans="1:15" ht="27.6" customHeight="1" x14ac:dyDescent="0.15">
      <c r="B52" s="52" t="s">
        <v>2</v>
      </c>
      <c r="C52" s="53"/>
      <c r="D52" s="49" t="s">
        <v>40</v>
      </c>
      <c r="E52" s="50"/>
      <c r="F52" s="51"/>
      <c r="G52" s="49" t="s">
        <v>27</v>
      </c>
      <c r="H52" s="50"/>
      <c r="I52" s="51"/>
    </row>
    <row r="53" spans="1:15" x14ac:dyDescent="0.15">
      <c r="B53" s="52" t="s">
        <v>3</v>
      </c>
      <c r="C53" s="53"/>
      <c r="D53" s="54" t="s">
        <v>23</v>
      </c>
      <c r="E53" s="55"/>
      <c r="F53" s="56"/>
      <c r="G53" s="54" t="s">
        <v>23</v>
      </c>
      <c r="H53" s="55"/>
      <c r="I53" s="56"/>
    </row>
    <row r="54" spans="1:15" s="21" customFormat="1" x14ac:dyDescent="0.15">
      <c r="B54" s="26" t="s">
        <v>13</v>
      </c>
      <c r="C54" s="26" t="s">
        <v>14</v>
      </c>
      <c r="D54" s="23" t="s">
        <v>4</v>
      </c>
      <c r="E54" s="30" t="s">
        <v>42</v>
      </c>
      <c r="F54" s="24" t="s">
        <v>10</v>
      </c>
      <c r="G54" s="23" t="s">
        <v>4</v>
      </c>
      <c r="H54" s="30" t="s">
        <v>38</v>
      </c>
      <c r="I54" s="24" t="s">
        <v>10</v>
      </c>
    </row>
    <row r="55" spans="1:15" hidden="1" x14ac:dyDescent="0.15">
      <c r="B55" s="57" t="s">
        <v>15</v>
      </c>
      <c r="C55" s="27">
        <v>1</v>
      </c>
      <c r="D55" s="41" t="e">
        <f>#REF!</f>
        <v>#REF!</v>
      </c>
      <c r="E55" s="33" t="e">
        <f>#REF!</f>
        <v>#REF!</v>
      </c>
      <c r="F55" s="34" t="e">
        <f>#REF!</f>
        <v>#REF!</v>
      </c>
      <c r="G55" s="41" t="str">
        <f>'[1]チャノキイロ（倉橋町）'!C7</f>
        <v>-</v>
      </c>
      <c r="H55" s="33" t="str">
        <f>'[1]チャノキイロ（倉橋町）'!D7</f>
        <v>-</v>
      </c>
      <c r="I55" s="34" t="str">
        <f>'[1]チャノキイロ（倉橋町）'!E7</f>
        <v>-</v>
      </c>
    </row>
    <row r="56" spans="1:15" hidden="1" x14ac:dyDescent="0.15">
      <c r="B56" s="58"/>
      <c r="C56" s="27">
        <v>2</v>
      </c>
      <c r="D56" s="39" t="e">
        <f>#REF!</f>
        <v>#REF!</v>
      </c>
      <c r="E56" s="35" t="e">
        <f>#REF!</f>
        <v>#REF!</v>
      </c>
      <c r="F56" s="36" t="e">
        <f>#REF!</f>
        <v>#REF!</v>
      </c>
      <c r="G56" s="39" t="str">
        <f>'[1]チャノキイロ（倉橋町）'!C8</f>
        <v>-</v>
      </c>
      <c r="H56" s="35" t="str">
        <f>'[1]チャノキイロ（倉橋町）'!D8</f>
        <v>-</v>
      </c>
      <c r="I56" s="36" t="str">
        <f>'[1]チャノキイロ（倉橋町）'!E8</f>
        <v>-</v>
      </c>
    </row>
    <row r="57" spans="1:15" hidden="1" x14ac:dyDescent="0.15">
      <c r="B57" s="58"/>
      <c r="C57" s="27">
        <v>3</v>
      </c>
      <c r="D57" s="39" t="e">
        <f>#REF!</f>
        <v>#REF!</v>
      </c>
      <c r="E57" s="35" t="e">
        <f>#REF!</f>
        <v>#REF!</v>
      </c>
      <c r="F57" s="36" t="e">
        <f>#REF!</f>
        <v>#REF!</v>
      </c>
      <c r="G57" s="39" t="str">
        <f>'[1]チャノキイロ（倉橋町）'!C9</f>
        <v>-</v>
      </c>
      <c r="H57" s="35" t="str">
        <f>'[1]チャノキイロ（倉橋町）'!D9</f>
        <v>-</v>
      </c>
      <c r="I57" s="36" t="str">
        <f>'[1]チャノキイロ（倉橋町）'!E9</f>
        <v>-</v>
      </c>
    </row>
    <row r="58" spans="1:15" hidden="1" x14ac:dyDescent="0.15">
      <c r="B58" s="58"/>
      <c r="C58" s="27">
        <v>4</v>
      </c>
      <c r="D58" s="39" t="e">
        <f>#REF!</f>
        <v>#REF!</v>
      </c>
      <c r="E58" s="35" t="e">
        <f>#REF!</f>
        <v>#REF!</v>
      </c>
      <c r="F58" s="36" t="e">
        <f>#REF!</f>
        <v>#REF!</v>
      </c>
      <c r="G58" s="39" t="str">
        <f>'[1]チャノキイロ（倉橋町）'!C10</f>
        <v>-</v>
      </c>
      <c r="H58" s="35" t="str">
        <f>'[1]チャノキイロ（倉橋町）'!D10</f>
        <v>-</v>
      </c>
      <c r="I58" s="36" t="str">
        <f>'[1]チャノキイロ（倉橋町）'!E10</f>
        <v>-</v>
      </c>
    </row>
    <row r="59" spans="1:15" hidden="1" x14ac:dyDescent="0.15">
      <c r="B59" s="58"/>
      <c r="C59" s="27">
        <v>5</v>
      </c>
      <c r="D59" s="39" t="e">
        <f>#REF!</f>
        <v>#REF!</v>
      </c>
      <c r="E59" s="35" t="e">
        <f>#REF!</f>
        <v>#REF!</v>
      </c>
      <c r="F59" s="36" t="e">
        <f>#REF!</f>
        <v>#REF!</v>
      </c>
      <c r="G59" s="39" t="str">
        <f>'[1]チャノキイロ（倉橋町）'!C11</f>
        <v>-</v>
      </c>
      <c r="H59" s="35" t="str">
        <f>'[1]チャノキイロ（倉橋町）'!D11</f>
        <v>-</v>
      </c>
      <c r="I59" s="36" t="str">
        <f>'[1]チャノキイロ（倉橋町）'!E11</f>
        <v>-</v>
      </c>
    </row>
    <row r="60" spans="1:15" hidden="1" x14ac:dyDescent="0.15">
      <c r="B60" s="59"/>
      <c r="C60" s="28">
        <v>6</v>
      </c>
      <c r="D60" s="40" t="e">
        <f>#REF!</f>
        <v>#REF!</v>
      </c>
      <c r="E60" s="37" t="e">
        <f>#REF!</f>
        <v>#REF!</v>
      </c>
      <c r="F60" s="38" t="e">
        <f>#REF!</f>
        <v>#REF!</v>
      </c>
      <c r="G60" s="40" t="str">
        <f>'[1]チャノキイロ（倉橋町）'!C12</f>
        <v>-</v>
      </c>
      <c r="H60" s="37" t="str">
        <f>'[1]チャノキイロ（倉橋町）'!D12</f>
        <v>-</v>
      </c>
      <c r="I60" s="38" t="str">
        <f>'[1]チャノキイロ（倉橋町）'!E12</f>
        <v>-</v>
      </c>
    </row>
    <row r="61" spans="1:15" x14ac:dyDescent="0.15">
      <c r="B61" s="57" t="s">
        <v>16</v>
      </c>
      <c r="C61" s="27">
        <v>1</v>
      </c>
      <c r="D61" s="45" t="s">
        <v>41</v>
      </c>
      <c r="E61" s="33">
        <v>3.4017857142857149</v>
      </c>
      <c r="F61" s="34">
        <v>6</v>
      </c>
      <c r="G61" s="45" t="s">
        <v>41</v>
      </c>
      <c r="H61" s="33">
        <v>0.25</v>
      </c>
      <c r="I61" s="34">
        <v>0</v>
      </c>
    </row>
    <row r="62" spans="1:15" x14ac:dyDescent="0.15">
      <c r="B62" s="58"/>
      <c r="C62" s="27">
        <v>2</v>
      </c>
      <c r="D62" s="45" t="s">
        <v>41</v>
      </c>
      <c r="E62" s="35">
        <v>3.5505952380952386</v>
      </c>
      <c r="F62" s="36">
        <v>7.1428571428571423</v>
      </c>
      <c r="G62" s="45" t="s">
        <v>41</v>
      </c>
      <c r="H62" s="35">
        <v>0.66428571428571426</v>
      </c>
      <c r="I62" s="36">
        <v>0.8571428571428571</v>
      </c>
    </row>
    <row r="63" spans="1:15" x14ac:dyDescent="0.15">
      <c r="B63" s="58"/>
      <c r="C63" s="27">
        <v>3</v>
      </c>
      <c r="D63" s="45" t="s">
        <v>41</v>
      </c>
      <c r="E63" s="35">
        <v>3.2857142857142851</v>
      </c>
      <c r="F63" s="36">
        <v>2.8571428571428568</v>
      </c>
      <c r="G63" s="45" t="s">
        <v>41</v>
      </c>
      <c r="H63" s="35">
        <v>1.0857142857142856</v>
      </c>
      <c r="I63" s="36">
        <v>1.1428571428571428</v>
      </c>
    </row>
    <row r="64" spans="1:15" x14ac:dyDescent="0.15">
      <c r="B64" s="58"/>
      <c r="C64" s="27">
        <v>4</v>
      </c>
      <c r="D64" s="45" t="s">
        <v>41</v>
      </c>
      <c r="E64" s="35">
        <v>6.4285714285714279</v>
      </c>
      <c r="F64" s="36">
        <v>0</v>
      </c>
      <c r="G64" s="45" t="s">
        <v>41</v>
      </c>
      <c r="H64" s="35">
        <v>2.6142857142857143</v>
      </c>
      <c r="I64" s="36">
        <v>0</v>
      </c>
    </row>
    <row r="65" spans="2:14" x14ac:dyDescent="0.15">
      <c r="B65" s="58"/>
      <c r="C65" s="27">
        <v>5</v>
      </c>
      <c r="D65" s="45" t="s">
        <v>41</v>
      </c>
      <c r="E65" s="35">
        <v>4.8968253968253963</v>
      </c>
      <c r="F65" s="36">
        <v>1.2857142857142856</v>
      </c>
      <c r="G65" s="45" t="s">
        <v>41</v>
      </c>
      <c r="H65" s="35">
        <v>2.9333333333333331</v>
      </c>
      <c r="I65" s="36">
        <v>1.7142857142857142</v>
      </c>
    </row>
    <row r="66" spans="2:14" x14ac:dyDescent="0.15">
      <c r="B66" s="59"/>
      <c r="C66" s="28">
        <v>6</v>
      </c>
      <c r="D66" s="46" t="s">
        <v>41</v>
      </c>
      <c r="E66" s="37">
        <v>3.5654761904761902</v>
      </c>
      <c r="F66" s="38">
        <v>2.2857142857142856</v>
      </c>
      <c r="G66" s="46" t="s">
        <v>41</v>
      </c>
      <c r="H66" s="37">
        <v>3.9095238095238094</v>
      </c>
      <c r="I66" s="38">
        <v>2.5714285714285712</v>
      </c>
    </row>
    <row r="67" spans="2:14" x14ac:dyDescent="0.15">
      <c r="B67" s="57" t="s">
        <v>17</v>
      </c>
      <c r="C67" s="27">
        <v>1</v>
      </c>
      <c r="D67" s="45">
        <f>'[2]入力用（瀬戸田町B）'!L16</f>
        <v>0.76923076923076927</v>
      </c>
      <c r="E67" s="35">
        <v>1.8700396825396826</v>
      </c>
      <c r="F67" s="34">
        <v>1.4285714285714284</v>
      </c>
      <c r="G67" s="39">
        <f>'[3]入力用（倉橋町）'!L16</f>
        <v>5</v>
      </c>
      <c r="H67" s="35">
        <v>4.3142857142857149</v>
      </c>
      <c r="I67" s="34">
        <v>2.2857142857142856</v>
      </c>
    </row>
    <row r="68" spans="2:14" x14ac:dyDescent="0.15">
      <c r="B68" s="58"/>
      <c r="C68" s="27">
        <v>2</v>
      </c>
      <c r="D68" s="39">
        <f>'[2]入力用（瀬戸田町B）'!L17</f>
        <v>0.76923076923076927</v>
      </c>
      <c r="E68" s="35">
        <v>1.9692460317460316</v>
      </c>
      <c r="F68" s="36">
        <v>0.83333333333333326</v>
      </c>
      <c r="G68" s="39">
        <f>'[3]入力用（倉橋町）'!L17</f>
        <v>5</v>
      </c>
      <c r="H68" s="35">
        <v>7.3761904761904757</v>
      </c>
      <c r="I68" s="36">
        <v>2.8571428571428568</v>
      </c>
    </row>
    <row r="69" spans="2:14" x14ac:dyDescent="0.15">
      <c r="B69" s="58"/>
      <c r="C69" s="27">
        <v>3</v>
      </c>
      <c r="D69" s="39">
        <f>'[2]入力用（瀬戸田町B）'!L18</f>
        <v>0.5219780219780219</v>
      </c>
      <c r="E69" s="35">
        <v>3.0277777777777772</v>
      </c>
      <c r="F69" s="36">
        <v>0.16666666666666666</v>
      </c>
      <c r="G69" s="39">
        <f>'[3]入力用（倉橋町）'!L18</f>
        <v>5</v>
      </c>
      <c r="H69" s="35">
        <v>12.852380952380955</v>
      </c>
      <c r="I69" s="36">
        <v>2.8571428571428568</v>
      </c>
    </row>
    <row r="70" spans="2:14" x14ac:dyDescent="0.15">
      <c r="B70" s="58"/>
      <c r="C70" s="27">
        <v>4</v>
      </c>
      <c r="D70" s="39">
        <f>'[2]入力用（瀬戸田町B）'!L19</f>
        <v>0.3571428571428571</v>
      </c>
      <c r="E70" s="35">
        <v>3.6455026455026456</v>
      </c>
      <c r="F70" s="36">
        <v>1.5714285714285714</v>
      </c>
      <c r="G70" s="39">
        <f>'[3]入力用（倉橋町）'!L19</f>
        <v>7</v>
      </c>
      <c r="H70" s="35">
        <v>18.803571428571427</v>
      </c>
      <c r="I70" s="36">
        <v>19.714285714285715</v>
      </c>
    </row>
    <row r="71" spans="2:14" x14ac:dyDescent="0.15">
      <c r="B71" s="58"/>
      <c r="C71" s="27">
        <v>5</v>
      </c>
      <c r="D71" s="39">
        <f>'[2]入力用（瀬戸田町B）'!L20</f>
        <v>0.3571428571428571</v>
      </c>
      <c r="E71" s="35">
        <v>2.0899470899470898</v>
      </c>
      <c r="F71" s="36">
        <v>7.8571428571428568</v>
      </c>
      <c r="G71" s="39">
        <f>'[3]入力用（倉橋町）'!L20</f>
        <v>7</v>
      </c>
      <c r="H71" s="35">
        <v>22.142857142857142</v>
      </c>
      <c r="I71" s="36">
        <v>45</v>
      </c>
    </row>
    <row r="72" spans="2:14" x14ac:dyDescent="0.15">
      <c r="B72" s="59"/>
      <c r="C72" s="28">
        <v>6</v>
      </c>
      <c r="D72" s="40">
        <f>'[2]入力用（瀬戸田町B）'!L21</f>
        <v>0.3571428571428571</v>
      </c>
      <c r="E72" s="37">
        <v>2.2623857623857617</v>
      </c>
      <c r="F72" s="38">
        <v>3.2857142857142851</v>
      </c>
      <c r="G72" s="40">
        <f>'[3]入力用（倉橋町）'!L21</f>
        <v>7</v>
      </c>
      <c r="H72" s="37">
        <v>29.696428571428573</v>
      </c>
      <c r="I72" s="38">
        <v>70</v>
      </c>
    </row>
    <row r="73" spans="2:14" x14ac:dyDescent="0.15">
      <c r="B73" s="57" t="s">
        <v>18</v>
      </c>
      <c r="C73" s="27">
        <v>1</v>
      </c>
      <c r="D73" s="39">
        <f>'[2]入力用（瀬戸田町B）'!L22</f>
        <v>0.3571428571428571</v>
      </c>
      <c r="E73" s="35">
        <v>3.4105339105339105</v>
      </c>
      <c r="F73" s="34">
        <v>1.2857142857142856</v>
      </c>
      <c r="G73" s="39">
        <f>'[3]入力用（倉橋町）'!L22</f>
        <v>2.5</v>
      </c>
      <c r="H73" s="35">
        <v>20.928571428571431</v>
      </c>
      <c r="I73" s="34">
        <v>28.857142857142854</v>
      </c>
    </row>
    <row r="74" spans="2:14" x14ac:dyDescent="0.15">
      <c r="B74" s="58"/>
      <c r="C74" s="27">
        <v>2</v>
      </c>
      <c r="D74" s="39">
        <f>'[2]入力用（瀬戸田町B）'!L23</f>
        <v>0.3571428571428571</v>
      </c>
      <c r="E74" s="35">
        <v>3.3452380952380949</v>
      </c>
      <c r="F74" s="36">
        <v>0</v>
      </c>
      <c r="G74" s="39">
        <f>'[3]入力用（倉橋町）'!L23</f>
        <v>2.5</v>
      </c>
      <c r="H74" s="35">
        <v>14.138095238095238</v>
      </c>
      <c r="I74" s="36">
        <v>4.8571428571428577</v>
      </c>
    </row>
    <row r="75" spans="2:14" x14ac:dyDescent="0.15">
      <c r="B75" s="58"/>
      <c r="C75" s="27">
        <v>3</v>
      </c>
      <c r="D75" s="39">
        <f>'[2]入力用（瀬戸田町B）'!L24</f>
        <v>1.7857142857142858</v>
      </c>
      <c r="E75" s="35">
        <v>2.8412698412698418</v>
      </c>
      <c r="F75" s="36">
        <v>1.4285714285714284</v>
      </c>
      <c r="G75" s="39">
        <f>'[3]入力用（倉橋町）'!L24</f>
        <v>2.5</v>
      </c>
      <c r="H75" s="35">
        <v>8.3476190476190464</v>
      </c>
      <c r="I75" s="36">
        <v>18.571428571428573</v>
      </c>
    </row>
    <row r="76" spans="2:14" x14ac:dyDescent="0.15">
      <c r="B76" s="58"/>
      <c r="C76" s="27">
        <v>4</v>
      </c>
      <c r="D76" s="39">
        <f>'[2]入力用（瀬戸田町B）'!L25</f>
        <v>1.7857142857142858</v>
      </c>
      <c r="E76" s="35">
        <v>3.623015873015873</v>
      </c>
      <c r="F76" s="36">
        <v>1.8571428571428572</v>
      </c>
      <c r="G76" s="39">
        <f>'[3]入力用（倉橋町）'!L25</f>
        <v>1.2999999999999998</v>
      </c>
      <c r="H76" s="35">
        <v>6.0214285714285714</v>
      </c>
      <c r="I76" s="36">
        <v>9.4285714285714288</v>
      </c>
    </row>
    <row r="77" spans="2:14" x14ac:dyDescent="0.15">
      <c r="B77" s="58"/>
      <c r="C77" s="27">
        <v>5</v>
      </c>
      <c r="D77" s="39">
        <f>'[2]入力用（瀬戸田町B）'!L26</f>
        <v>2.3571428571428572</v>
      </c>
      <c r="E77" s="35">
        <v>3.9384920634920633</v>
      </c>
      <c r="F77" s="36">
        <v>2.1428571428571428</v>
      </c>
      <c r="G77" s="39">
        <f>'[3]入力用（倉橋町）'!L26</f>
        <v>1</v>
      </c>
      <c r="H77" s="35">
        <v>5.1821428571428561</v>
      </c>
      <c r="I77" s="36">
        <v>9.4285714285714288</v>
      </c>
    </row>
    <row r="78" spans="2:14" x14ac:dyDescent="0.15">
      <c r="B78" s="59"/>
      <c r="C78" s="28">
        <v>6</v>
      </c>
      <c r="D78" s="40">
        <f>'[2]入力用（瀬戸田町B）'!L27</f>
        <v>5.5714285714285721</v>
      </c>
      <c r="E78" s="37">
        <v>5.9900793650793647</v>
      </c>
      <c r="F78" s="38">
        <v>2.5714285714285712</v>
      </c>
      <c r="G78" s="40">
        <f>'[3]入力用（倉橋町）'!L27</f>
        <v>1.2</v>
      </c>
      <c r="H78" s="37">
        <v>4.4249999999999989</v>
      </c>
      <c r="I78" s="38">
        <v>13</v>
      </c>
      <c r="N78" s="29"/>
    </row>
    <row r="79" spans="2:14" x14ac:dyDescent="0.15">
      <c r="B79" s="57" t="s">
        <v>19</v>
      </c>
      <c r="C79" s="27">
        <v>1</v>
      </c>
      <c r="D79" s="39">
        <f>'[2]入力用（瀬戸田町B）'!L28</f>
        <v>4.6428571428571432</v>
      </c>
      <c r="E79" s="35">
        <v>9.3660714285714288</v>
      </c>
      <c r="F79" s="34">
        <v>2.8571428571428568</v>
      </c>
      <c r="G79" s="39">
        <f>'[3]入力用（倉橋町）'!L28</f>
        <v>6</v>
      </c>
      <c r="H79" s="35">
        <v>2.2857142857142856</v>
      </c>
      <c r="I79" s="34">
        <v>0.71428571428571419</v>
      </c>
    </row>
    <row r="80" spans="2:14" x14ac:dyDescent="0.15">
      <c r="B80" s="58"/>
      <c r="C80" s="27">
        <v>2</v>
      </c>
      <c r="D80" s="39">
        <f>'[2]入力用（瀬戸田町B）'!L29</f>
        <v>5.9285714285714288</v>
      </c>
      <c r="E80" s="35">
        <v>14.228174603174601</v>
      </c>
      <c r="F80" s="36">
        <v>10.142857142857142</v>
      </c>
      <c r="G80" s="39">
        <f>'[3]入力用（倉橋町）'!L29</f>
        <v>6</v>
      </c>
      <c r="H80" s="35">
        <v>3.9714285714285706</v>
      </c>
      <c r="I80" s="36">
        <v>4.7142857142857135</v>
      </c>
    </row>
    <row r="81" spans="1:9" x14ac:dyDescent="0.15">
      <c r="B81" s="58"/>
      <c r="C81" s="27">
        <v>3</v>
      </c>
      <c r="D81" s="39">
        <f>'[2]入力用（瀬戸田町B）'!L30</f>
        <v>6.7857142857142865</v>
      </c>
      <c r="E81" s="35">
        <v>18.194444444444446</v>
      </c>
      <c r="F81" s="36">
        <v>14.428571428571429</v>
      </c>
      <c r="G81" s="39">
        <f>'[3]入力用（倉橋町）'!L30</f>
        <v>6</v>
      </c>
      <c r="H81" s="35">
        <v>4.2380952380952381</v>
      </c>
      <c r="I81" s="36">
        <v>4.8571428571428568</v>
      </c>
    </row>
    <row r="82" spans="1:9" x14ac:dyDescent="0.15">
      <c r="B82" s="58"/>
      <c r="C82" s="27">
        <v>4</v>
      </c>
      <c r="D82" s="39">
        <f>'[2]入力用（瀬戸田町B）'!L31</f>
        <v>6.7857142857142865</v>
      </c>
      <c r="E82" s="35">
        <v>24.925595238095241</v>
      </c>
      <c r="F82" s="36">
        <v>12.142857142857142</v>
      </c>
      <c r="G82" s="39">
        <f>'[3]入力用（倉橋町）'!L31</f>
        <v>4.6875</v>
      </c>
      <c r="H82" s="35">
        <v>2.5714285714285716</v>
      </c>
      <c r="I82" s="36">
        <v>3.5714285714285716</v>
      </c>
    </row>
    <row r="83" spans="1:9" x14ac:dyDescent="0.15">
      <c r="B83" s="58"/>
      <c r="C83" s="27">
        <v>5</v>
      </c>
      <c r="D83" s="39">
        <f>'[2]入力用（瀬戸田町B）'!L32</f>
        <v>5.0714285714285721</v>
      </c>
      <c r="E83" s="35">
        <v>32.078373015873019</v>
      </c>
      <c r="F83" s="36">
        <v>33.285714285714285</v>
      </c>
      <c r="G83" s="39">
        <f>'[3]入力用（倉橋町）'!L32</f>
        <v>4.6875</v>
      </c>
      <c r="H83" s="35">
        <v>3.3142857142857141</v>
      </c>
      <c r="I83" s="36">
        <v>7.8571428571428568</v>
      </c>
    </row>
    <row r="84" spans="1:9" x14ac:dyDescent="0.15">
      <c r="B84" s="59"/>
      <c r="C84" s="28">
        <v>6</v>
      </c>
      <c r="D84" s="40">
        <f>'[2]入力用（瀬戸田町B）'!L33</f>
        <v>5.5714285714285721</v>
      </c>
      <c r="E84" s="37">
        <v>35.935515873015873</v>
      </c>
      <c r="F84" s="38">
        <v>24.857142857142861</v>
      </c>
      <c r="G84" s="40">
        <f>'[3]入力用（倉橋町）'!L33</f>
        <v>5.625</v>
      </c>
      <c r="H84" s="37">
        <v>3.0571428571428569</v>
      </c>
      <c r="I84" s="38">
        <v>6.5714285714285703</v>
      </c>
    </row>
    <row r="85" spans="1:9" x14ac:dyDescent="0.15">
      <c r="B85" s="57" t="s">
        <v>20</v>
      </c>
      <c r="C85" s="27">
        <v>1</v>
      </c>
      <c r="D85" s="39">
        <f>'[2]入力用（瀬戸田町B）'!L34</f>
        <v>3.785714285714286</v>
      </c>
      <c r="E85" s="35">
        <v>27.33098845598845</v>
      </c>
      <c r="F85" s="34">
        <v>3.4107142857142856</v>
      </c>
      <c r="G85" s="39">
        <f>'[3]入力用（倉橋町）'!L34</f>
        <v>5.333333333333333</v>
      </c>
      <c r="H85" s="35">
        <v>1.6857142857142855</v>
      </c>
      <c r="I85" s="34">
        <v>2.8571428571428568</v>
      </c>
    </row>
    <row r="86" spans="1:9" x14ac:dyDescent="0.15">
      <c r="B86" s="58"/>
      <c r="C86" s="27">
        <v>2</v>
      </c>
      <c r="D86" s="39">
        <f>'[2]入力用（瀬戸田町B）'!L35</f>
        <v>0.3571428571428571</v>
      </c>
      <c r="E86" s="35">
        <v>10.493777056277056</v>
      </c>
      <c r="F86" s="36">
        <v>5.625</v>
      </c>
      <c r="G86" s="39">
        <f>'[3]入力用（倉橋町）'!L35</f>
        <v>5.333333333333333</v>
      </c>
      <c r="H86" s="35">
        <v>0.45714285714285702</v>
      </c>
      <c r="I86" s="36">
        <v>0.71428571428571419</v>
      </c>
    </row>
    <row r="87" spans="1:9" x14ac:dyDescent="0.15">
      <c r="B87" s="58"/>
      <c r="C87" s="27">
        <v>3</v>
      </c>
      <c r="D87" s="39">
        <f>'[2]入力用（瀬戸田町B）'!L36</f>
        <v>0.3571428571428571</v>
      </c>
      <c r="E87" s="35">
        <v>10.166305916305916</v>
      </c>
      <c r="F87" s="36">
        <v>2.7499999999999996</v>
      </c>
      <c r="G87" s="39">
        <f>'[3]入力用（倉橋町）'!L36</f>
        <v>5.333333333333333</v>
      </c>
      <c r="H87" s="35">
        <v>0.74285714285714277</v>
      </c>
      <c r="I87" s="36">
        <v>0</v>
      </c>
    </row>
    <row r="88" spans="1:9" x14ac:dyDescent="0.15">
      <c r="B88" s="58"/>
      <c r="C88" s="27">
        <v>4</v>
      </c>
      <c r="D88" s="39" t="e">
        <f>'[2]入力用（瀬戸田町B）'!L37</f>
        <v>#N/A</v>
      </c>
      <c r="E88" s="35">
        <v>7.3112433862433859</v>
      </c>
      <c r="F88" s="36">
        <v>1.0714285714285714</v>
      </c>
      <c r="G88" s="39" t="e">
        <f>'[3]入力用（倉橋町）'!L37</f>
        <v>#N/A</v>
      </c>
      <c r="H88" s="35">
        <v>0.99999999999999978</v>
      </c>
      <c r="I88" s="36">
        <v>1.2857142857142856</v>
      </c>
    </row>
    <row r="89" spans="1:9" x14ac:dyDescent="0.15">
      <c r="B89" s="58"/>
      <c r="C89" s="27">
        <v>5</v>
      </c>
      <c r="D89" s="39" t="e">
        <f>'[2]入力用（瀬戸田町B）'!L38</f>
        <v>#N/A</v>
      </c>
      <c r="E89" s="35">
        <v>4.9558201058201066</v>
      </c>
      <c r="F89" s="36">
        <v>1.4285714285714284</v>
      </c>
      <c r="G89" s="39" t="e">
        <f>'[3]入力用（倉橋町）'!L38</f>
        <v>#N/A</v>
      </c>
      <c r="H89" s="35">
        <v>0.97142857142857131</v>
      </c>
      <c r="I89" s="36">
        <v>2</v>
      </c>
    </row>
    <row r="90" spans="1:9" x14ac:dyDescent="0.15">
      <c r="B90" s="59"/>
      <c r="C90" s="28">
        <v>6</v>
      </c>
      <c r="D90" s="40" t="e">
        <f>'[2]入力用（瀬戸田町B）'!L39</f>
        <v>#N/A</v>
      </c>
      <c r="E90" s="37">
        <v>4.484920634920635</v>
      </c>
      <c r="F90" s="38">
        <v>0.71428571428571419</v>
      </c>
      <c r="G90" s="40" t="e">
        <f>'[3]入力用（倉橋町）'!L39</f>
        <v>#N/A</v>
      </c>
      <c r="H90" s="37">
        <v>1.2571428571428571</v>
      </c>
      <c r="I90" s="38">
        <v>1.4285714285714284</v>
      </c>
    </row>
    <row r="91" spans="1:9" x14ac:dyDescent="0.15">
      <c r="A91" s="31"/>
      <c r="B91" s="57" t="s">
        <v>21</v>
      </c>
      <c r="C91" s="42">
        <v>1</v>
      </c>
      <c r="D91" s="43" t="e">
        <f>'[2]入力用（瀬戸田町B）'!L40</f>
        <v>#N/A</v>
      </c>
      <c r="E91" s="33">
        <v>4.1333333333333337</v>
      </c>
      <c r="F91" s="34">
        <v>0.71428571428571419</v>
      </c>
      <c r="G91" s="43" t="e">
        <f>'[3]入力用（倉橋町）'!L40</f>
        <v>#N/A</v>
      </c>
      <c r="H91" s="33">
        <v>1.4142857142857141</v>
      </c>
      <c r="I91" s="34">
        <v>1.7857142857142856</v>
      </c>
    </row>
    <row r="92" spans="1:9" x14ac:dyDescent="0.15">
      <c r="A92" s="31"/>
      <c r="B92" s="58"/>
      <c r="C92" s="27">
        <v>2</v>
      </c>
      <c r="D92" s="39" t="e">
        <f>'[2]入力用（瀬戸田町B）'!L41</f>
        <v>#N/A</v>
      </c>
      <c r="E92" s="35">
        <v>3.0238095238095242</v>
      </c>
      <c r="F92" s="36">
        <v>0.71428571428571419</v>
      </c>
      <c r="G92" s="39" t="e">
        <f>'[3]入力用（倉橋町）'!L41</f>
        <v>#N/A</v>
      </c>
      <c r="H92" s="35">
        <v>0.92857142857142849</v>
      </c>
      <c r="I92" s="36">
        <v>1.5</v>
      </c>
    </row>
    <row r="93" spans="1:9" x14ac:dyDescent="0.15">
      <c r="A93" s="31"/>
      <c r="B93" s="58"/>
      <c r="C93" s="27">
        <v>3</v>
      </c>
      <c r="D93" s="39" t="e">
        <f>'[2]入力用（瀬戸田町B）'!L42</f>
        <v>#N/A</v>
      </c>
      <c r="E93" s="35">
        <v>1.0952380952380951</v>
      </c>
      <c r="F93" s="36">
        <v>0.71428571428571419</v>
      </c>
      <c r="G93" s="39" t="e">
        <f>'[3]入力用（倉橋町）'!L42</f>
        <v>#N/A</v>
      </c>
      <c r="H93" s="35">
        <v>0.85714285714285698</v>
      </c>
      <c r="I93" s="36">
        <v>0</v>
      </c>
    </row>
    <row r="94" spans="1:9" x14ac:dyDescent="0.15">
      <c r="A94" s="31"/>
      <c r="B94" s="58"/>
      <c r="C94" s="27">
        <v>4</v>
      </c>
      <c r="D94" s="39" t="e">
        <f>'[2]入力用（瀬戸田町B）'!L43</f>
        <v>#N/A</v>
      </c>
      <c r="E94" s="35">
        <v>1.157142857142857</v>
      </c>
      <c r="F94" s="36">
        <v>0.71428571428571419</v>
      </c>
      <c r="G94" s="39" t="e">
        <f>'[3]入力用（倉橋町）'!L43</f>
        <v>#N/A</v>
      </c>
      <c r="H94" s="35">
        <v>0.2857142857142857</v>
      </c>
      <c r="I94" s="36">
        <v>0</v>
      </c>
    </row>
    <row r="95" spans="1:9" x14ac:dyDescent="0.15">
      <c r="A95" s="31"/>
      <c r="B95" s="58"/>
      <c r="C95" s="27">
        <v>5</v>
      </c>
      <c r="D95" s="39" t="e">
        <f>'[2]入力用（瀬戸田町B）'!L44</f>
        <v>#N/A</v>
      </c>
      <c r="E95" s="35">
        <v>1.2142857142857142</v>
      </c>
      <c r="F95" s="36">
        <v>1.9285714285714286</v>
      </c>
      <c r="G95" s="39" t="e">
        <f>'[3]入力用（倉橋町）'!L44</f>
        <v>#N/A</v>
      </c>
      <c r="H95" s="35">
        <v>0.2</v>
      </c>
      <c r="I95" s="36">
        <v>0</v>
      </c>
    </row>
    <row r="96" spans="1:9" x14ac:dyDescent="0.15">
      <c r="A96" s="32"/>
      <c r="B96" s="59"/>
      <c r="C96" s="28">
        <v>6</v>
      </c>
      <c r="D96" s="40" t="e">
        <f>'[2]入力用（瀬戸田町B）'!L45</f>
        <v>#N/A</v>
      </c>
      <c r="E96" s="37">
        <v>1.125</v>
      </c>
      <c r="F96" s="38">
        <v>4.5</v>
      </c>
      <c r="G96" s="40" t="e">
        <f>'[3]入力用（倉橋町）'!L45</f>
        <v>#N/A</v>
      </c>
      <c r="H96" s="37">
        <v>0.2857142857142857</v>
      </c>
      <c r="I96" s="38">
        <v>0</v>
      </c>
    </row>
    <row r="97" spans="2:11" x14ac:dyDescent="0.15">
      <c r="B97" s="8"/>
      <c r="C97" s="8"/>
      <c r="G97" s="8"/>
      <c r="H97" s="8"/>
    </row>
    <row r="98" spans="2:11" x14ac:dyDescent="0.15">
      <c r="D98" s="8"/>
      <c r="E98" s="8"/>
      <c r="F98" s="8"/>
      <c r="G98" s="8"/>
      <c r="H98" s="8"/>
      <c r="I98" s="8"/>
      <c r="K98" s="8"/>
    </row>
    <row r="99" spans="2:11" x14ac:dyDescent="0.15">
      <c r="F99" s="25"/>
      <c r="G99" s="25"/>
    </row>
  </sheetData>
  <mergeCells count="16">
    <mergeCell ref="B85:B90"/>
    <mergeCell ref="B91:B96"/>
    <mergeCell ref="B61:B66"/>
    <mergeCell ref="B67:B72"/>
    <mergeCell ref="B55:B60"/>
    <mergeCell ref="B53:C53"/>
    <mergeCell ref="D53:F53"/>
    <mergeCell ref="G53:I53"/>
    <mergeCell ref="B73:B78"/>
    <mergeCell ref="B79:B84"/>
    <mergeCell ref="G51:I51"/>
    <mergeCell ref="G52:I52"/>
    <mergeCell ref="B51:C51"/>
    <mergeCell ref="D51:F51"/>
    <mergeCell ref="B52:C52"/>
    <mergeCell ref="D52:F52"/>
  </mergeCells>
  <phoneticPr fontId="8"/>
  <conditionalFormatting sqref="D61:D96">
    <cfRule type="containsErrors" dxfId="1" priority="2">
      <formula>ISERROR(D61)</formula>
    </cfRule>
  </conditionalFormatting>
  <conditionalFormatting sqref="G61:G96">
    <cfRule type="containsErrors" dxfId="0" priority="1">
      <formula>ISERROR(G61)</formula>
    </cfRule>
  </conditionalFormatting>
  <pageMargins left="0.6692913385826772" right="0.74803149606299213" top="0.98425196850393704" bottom="0.98425196850393704" header="0.51181102362204722" footer="0.51181102362204722"/>
  <pageSetup paperSize="9" scale="72" fitToHeight="2" orientation="portrait" r:id="rId1"/>
  <headerFooter alignWithMargins="0">
    <oddHeader>&amp;L掲載元（「広島県　発生予察データ」で検索 ） 
  https://www.pref.hiroshima.lg.jp/site/nougijutsu/yosatsu-data.html</oddHeader>
  </headerFooter>
  <rowBreaks count="1" manualBreakCount="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生態・利用方法（チャノキイロアザミウマ）</vt:lpstr>
      <vt:lpstr>チャノキイロアザミウマ</vt:lpstr>
      <vt:lpstr>チャノキイロアザミウマ!Print_Area</vt:lpstr>
      <vt:lpstr>'生態・利用方法（チャノキイロアザミウマ）'!Print_Area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btest</dc:creator>
  <cp:lastModifiedBy>宮澤 壮一郎</cp:lastModifiedBy>
  <cp:lastPrinted>2025-09-04T04:07:09Z</cp:lastPrinted>
  <dcterms:created xsi:type="dcterms:W3CDTF">2008-06-19T23:51:16Z</dcterms:created>
  <dcterms:modified xsi:type="dcterms:W3CDTF">2025-09-25T07:18:58Z</dcterms:modified>
</cp:coreProperties>
</file>