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CED5D212-54DE-4012-B1B7-68E046FBB2F7}" xr6:coauthVersionLast="47" xr6:coauthVersionMax="47" xr10:uidLastSave="{00000000-0000-0000-0000-000000000000}"/>
  <bookViews>
    <workbookView xWindow="3036" yWindow="3036" windowWidth="17280" windowHeight="10044" tabRatio="785" xr2:uid="{00000000-000D-0000-FFFF-FFFF00000000}"/>
  </bookViews>
  <sheets>
    <sheet name="設計書" sheetId="40" r:id="rId1"/>
    <sheet name="所属別事業量一覧表" sheetId="39" r:id="rId2"/>
    <sheet name="場所表_新規" sheetId="37" state="hidden" r:id="rId3"/>
    <sheet name="場所表_更新" sheetId="38" state="hidden" r:id="rId4"/>
    <sheet name="場所表_呉_新規" sheetId="41" r:id="rId5"/>
    <sheet name="場所表_呉_更新" sheetId="42" r:id="rId6"/>
    <sheet name="場所表_江田島_新規" sheetId="43" r:id="rId7"/>
    <sheet name="場所表_江田島_更新" sheetId="44" r:id="rId8"/>
    <sheet name="場所表_東広島_新規" sheetId="45" r:id="rId9"/>
    <sheet name="場所表_東広島_更新" sheetId="46" state="hidden" r:id="rId10"/>
    <sheet name="場所表_竹原_新規" sheetId="47" r:id="rId11"/>
    <sheet name="場所表_竹原_更新" sheetId="48" r:id="rId12"/>
  </sheets>
  <definedNames>
    <definedName name="_xlnm._FilterDatabase" localSheetId="5" hidden="1">場所表_呉_更新!$B$1:$K$28</definedName>
    <definedName name="_xlnm._FilterDatabase" localSheetId="7" hidden="1">場所表_江田島_更新!$B$1:$M$113</definedName>
    <definedName name="_xlnm._FilterDatabase" localSheetId="11" hidden="1">場所表_竹原_更新!$B$1:$M$54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所属別事業量一覧表!$F$17</definedName>
    <definedName name="EditCol" localSheetId="5">場所表_呉_更新!$H$3:$H$24</definedName>
    <definedName name="EditCol" localSheetId="4">場所表_呉_新規!#REF!</definedName>
    <definedName name="EditCol" localSheetId="3">場所表_更新!$G$3:$G$7</definedName>
    <definedName name="EditCol" localSheetId="7">場所表_江田島_更新!$H$3:$H$109</definedName>
    <definedName name="EditCol" localSheetId="6">場所表_江田島_新規!$I$3:$I$19</definedName>
    <definedName name="EditCol" localSheetId="2">場所表_新規!$H$3:$H$7</definedName>
    <definedName name="EditCol" localSheetId="11">場所表_竹原_更新!$H$3:$H$50</definedName>
    <definedName name="EditCol" localSheetId="10">場所表_竹原_新規!#REF!</definedName>
    <definedName name="EditCol" localSheetId="9">場所表_東広島_更新!$G$3:$G$7</definedName>
    <definedName name="EditCol" localSheetId="8">場所表_東広島_新規!$I$3:$I$17</definedName>
    <definedName name="EditRow" localSheetId="5">場所表_呉_更新!$B$6:$K$6</definedName>
    <definedName name="EditRow" localSheetId="4">場所表_呉_新規!#REF!</definedName>
    <definedName name="EditRow" localSheetId="3">場所表_更新!$A$6:$I$6</definedName>
    <definedName name="EditRow" localSheetId="7">場所表_江田島_更新!$B$6:$M$6</definedName>
    <definedName name="EditRow" localSheetId="6">場所表_江田島_新規!$B$6:$K$6</definedName>
    <definedName name="EditRow" localSheetId="2">場所表_新規!$A$6:$J$6</definedName>
    <definedName name="EditRow" localSheetId="11">場所表_竹原_更新!$B$6:$M$6</definedName>
    <definedName name="EditRow" localSheetId="10">場所表_竹原_新規!$B$6:$J$6</definedName>
    <definedName name="EditRow" localSheetId="9">場所表_東広島_更新!$A$6:$I$6</definedName>
    <definedName name="EditRow" localSheetId="8">場所表_東広島_新規!$B$6:$L$6</definedName>
    <definedName name="EndCol" localSheetId="5">場所表_呉_更新!$J$3:$J$24</definedName>
    <definedName name="EndCol" localSheetId="4">場所表_呉_新規!#REF!</definedName>
    <definedName name="EndCol" localSheetId="3">場所表_更新!$H$3:$H$7</definedName>
    <definedName name="EndCol" localSheetId="7">場所表_江田島_更新!$L$3:$L$109</definedName>
    <definedName name="EndCol" localSheetId="6">場所表_江田島_新規!$J$3:$J$19</definedName>
    <definedName name="EndCol" localSheetId="2">場所表_新規!$I$3:$I$7</definedName>
    <definedName name="EndCol" localSheetId="11">場所表_竹原_更新!$L$3:$L$50</definedName>
    <definedName name="EndCol" localSheetId="10">場所表_竹原_新規!$I$3:$I$11</definedName>
    <definedName name="EndCol" localSheetId="9">場所表_東広島_更新!$H$3:$H$7</definedName>
    <definedName name="EndCol" localSheetId="8">場所表_東広島_新規!$K$3:$K$17</definedName>
    <definedName name="EndRow" localSheetId="5">場所表_呉_更新!$B$24:$K$24</definedName>
    <definedName name="EndRow" localSheetId="4">場所表_呉_新規!$B$6:$I$6</definedName>
    <definedName name="EndRow" localSheetId="3">場所表_更新!$A$7:$I$7</definedName>
    <definedName name="EndRow" localSheetId="7">場所表_江田島_更新!$B$109:$M$109</definedName>
    <definedName name="EndRow" localSheetId="6">場所表_江田島_新規!$B$19:$K$19</definedName>
    <definedName name="EndRow" localSheetId="2">場所表_新規!$A$7:$J$7</definedName>
    <definedName name="EndRow" localSheetId="11">場所表_竹原_更新!$B$50:$M$50</definedName>
    <definedName name="EndRow" localSheetId="10">場所表_竹原_新規!$B$11:$J$11</definedName>
    <definedName name="EndRow" localSheetId="9">場所表_東広島_更新!$A$7:$I$7</definedName>
    <definedName name="EndRow" localSheetId="8">場所表_東広島_新規!$B$17:$L$17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所属別事業量一覧表!$A$1:$BQ$17</definedName>
    <definedName name="_xlnm.Print_Area" localSheetId="5">場所表_呉_更新!$A$1:$K$28</definedName>
    <definedName name="_xlnm.Print_Area" localSheetId="4">場所表_呉_新規!$A$1:$I$8</definedName>
    <definedName name="_xlnm.Print_Area" localSheetId="3">場所表_更新!$A$1:$I$11</definedName>
    <definedName name="_xlnm.Print_Area" localSheetId="7">場所表_江田島_更新!$A$1:$M$113</definedName>
    <definedName name="_xlnm.Print_Area" localSheetId="6">場所表_江田島_新規!$A$1:$K$21</definedName>
    <definedName name="_xlnm.Print_Area" localSheetId="2">場所表_新規!$A$1:$J$9</definedName>
    <definedName name="_xlnm.Print_Area" localSheetId="11">場所表_竹原_更新!$A$1:$M$54</definedName>
    <definedName name="_xlnm.Print_Area" localSheetId="10">場所表_竹原_新規!$A$1:$J$13</definedName>
    <definedName name="_xlnm.Print_Area" localSheetId="9">場所表_東広島_更新!$A$1:$I$11</definedName>
    <definedName name="_xlnm.Print_Area" localSheetId="8">場所表_東広島_新規!$A$1:$L$19</definedName>
    <definedName name="_xlnm.Print_Area" localSheetId="0">設計書!$A$1:$H$25</definedName>
    <definedName name="_xlnm.Print_Titles" localSheetId="5">場所表_呉_更新!$2:$4</definedName>
    <definedName name="_xlnm.Print_Titles" localSheetId="4">場所表_呉_新規!$2:$4</definedName>
    <definedName name="_xlnm.Print_Titles" localSheetId="3">場所表_更新!$2:$4</definedName>
    <definedName name="_xlnm.Print_Titles" localSheetId="7">場所表_江田島_更新!$2:$4</definedName>
    <definedName name="_xlnm.Print_Titles" localSheetId="6">場所表_江田島_新規!$2:$4</definedName>
    <definedName name="_xlnm.Print_Titles" localSheetId="2">場所表_新規!$2:$4</definedName>
    <definedName name="_xlnm.Print_Titles" localSheetId="11">場所表_竹原_更新!$2:$4</definedName>
    <definedName name="_xlnm.Print_Titles" localSheetId="10">場所表_竹原_新規!$2:$4</definedName>
    <definedName name="_xlnm.Print_Titles" localSheetId="9">場所表_東広島_更新!$2:$4</definedName>
    <definedName name="_xlnm.Print_Titles" localSheetId="8">場所表_東広島_新規!$2:$4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5">場所表_呉_更新!$G$3:$G$24</definedName>
    <definedName name="StartCol" localSheetId="4">場所表_呉_新規!$H$3:$H$6</definedName>
    <definedName name="StartCol" localSheetId="3">場所表_更新!$F$3:$F$7</definedName>
    <definedName name="StartCol" localSheetId="7">場所表_江田島_更新!$G$3:$G$109</definedName>
    <definedName name="StartCol" localSheetId="6">場所表_江田島_新規!$H$3:$H$19</definedName>
    <definedName name="StartCol" localSheetId="2">場所表_新規!$G$3:$G$7</definedName>
    <definedName name="StartCol" localSheetId="11">場所表_竹原_更新!$G$3:$G$50</definedName>
    <definedName name="StartCol" localSheetId="10">場所表_竹原_新規!$H$3:$H$11</definedName>
    <definedName name="StartCol" localSheetId="9">場所表_東広島_更新!$F$3:$F$7</definedName>
    <definedName name="StartCol" localSheetId="8">場所表_東広島_新規!$H$3:$H$17</definedName>
    <definedName name="StartRow" localSheetId="5">場所表_呉_更新!$B$5:$K$5</definedName>
    <definedName name="StartRow" localSheetId="4">場所表_呉_新規!$B$5:$I$5</definedName>
    <definedName name="StartRow" localSheetId="3">場所表_更新!$A$5:$I$5</definedName>
    <definedName name="StartRow" localSheetId="7">場所表_江田島_更新!$B$5:$M$5</definedName>
    <definedName name="StartRow" localSheetId="6">場所表_江田島_新規!$B$5:$K$5</definedName>
    <definedName name="StartRow" localSheetId="2">場所表_新規!$A$5:$J$5</definedName>
    <definedName name="StartRow" localSheetId="11">場所表_竹原_更新!$B$5:$M$5</definedName>
    <definedName name="StartRow" localSheetId="10">場所表_竹原_新規!$B$5:$J$5</definedName>
    <definedName name="StartRow" localSheetId="9">場所表_東広島_更新!$A$5:$I$5</definedName>
    <definedName name="StartRow" localSheetId="8">場所表_東広島_新規!$B$5:$L$5</definedName>
    <definedName name="データ" localSheetId="1">所属別事業量一覧表!$A$6:$BO$16</definedName>
    <definedName name="一覧表" localSheetId="1">所属別事業量一覧表!$A$9:$BO$16</definedName>
    <definedName name="一覧表" localSheetId="5">場所表_呉_更新!$B$5:$K$24</definedName>
    <definedName name="一覧表" localSheetId="4">場所表_呉_新規!$B$5:$I$6</definedName>
    <definedName name="一覧表" localSheetId="3">場所表_更新!$A$5:$L$7</definedName>
    <definedName name="一覧表" localSheetId="7">場所表_江田島_更新!$B$5:$M$109</definedName>
    <definedName name="一覧表" localSheetId="6">場所表_江田島_新規!$B$5:$K$19</definedName>
    <definedName name="一覧表" localSheetId="2">場所表_新規!$A$5:$M$7</definedName>
    <definedName name="一覧表" localSheetId="11">場所表_竹原_更新!$B$5:$M$50</definedName>
    <definedName name="一覧表" localSheetId="10">場所表_竹原_新規!$B$5:$J$11</definedName>
    <definedName name="一覧表" localSheetId="9">場所表_東広島_更新!$A$5:$L$7</definedName>
    <definedName name="一覧表" localSheetId="8">場所表_東広島_新規!$B$5:$L$17</definedName>
    <definedName name="一覧表" localSheetId="0">設計書!$A$6:$H$13</definedName>
    <definedName name="規制番号" localSheetId="5">場所表_呉_更新!#REF!</definedName>
    <definedName name="規制番号" localSheetId="3">場所表_更新!$J$2</definedName>
    <definedName name="規制番号" localSheetId="7">場所表_江田島_更新!#REF!</definedName>
    <definedName name="規制番号" localSheetId="11">場所表_竹原_更新!#REF!</definedName>
    <definedName name="規制番号" localSheetId="9">場所表_東広島_更新!$J$2</definedName>
    <definedName name="区分" localSheetId="4">場所表_呉_新規!$C$2</definedName>
    <definedName name="区分" localSheetId="6">場所表_江田島_新規!$C$2</definedName>
    <definedName name="区分" localSheetId="2">場所表_新規!$B$2</definedName>
    <definedName name="区分" localSheetId="10">場所表_竹原_新規!$C$2</definedName>
    <definedName name="区分" localSheetId="8">場所表_東広島_新規!$C$2</definedName>
    <definedName name="警察署名" localSheetId="5">場所表_呉_更新!$K$1</definedName>
    <definedName name="警察署名" localSheetId="4">場所表_呉_新規!$I$1</definedName>
    <definedName name="警察署名" localSheetId="3">場所表_更新!$I$1</definedName>
    <definedName name="警察署名" localSheetId="7">場所表_江田島_更新!$M$1</definedName>
    <definedName name="警察署名" localSheetId="6">場所表_江田島_新規!$K$1</definedName>
    <definedName name="警察署名" localSheetId="2">場所表_新規!$J$1</definedName>
    <definedName name="警察署名" localSheetId="11">場所表_竹原_更新!$M$1</definedName>
    <definedName name="警察署名" localSheetId="10">場所表_竹原_新規!$J$1</definedName>
    <definedName name="警察署名" localSheetId="9">場所表_東広島_更新!$I$1</definedName>
    <definedName name="警察署名" localSheetId="8">場所表_東広島_新規!$L$1</definedName>
    <definedName name="交_通_規_制_課">設計書!$H$3</definedName>
    <definedName name="交通整理員" localSheetId="0">設計書!$D$15:$G$18</definedName>
    <definedName name="交通整理員Ａ" localSheetId="0">設計書!$E$15</definedName>
    <definedName name="交通整理員Ａ_夜間" localSheetId="0">設計書!$E$16</definedName>
    <definedName name="交通整理員B" localSheetId="0">設計書!$E$17</definedName>
    <definedName name="交通整理員Ｂ_夜間" localSheetId="0">設計書!$E$18</definedName>
    <definedName name="更新合計" localSheetId="5">場所表_呉_更新!$E$25</definedName>
    <definedName name="更新合計" localSheetId="3">場所表_更新!$D$8</definedName>
    <definedName name="更新合計" localSheetId="7">場所表_江田島_更新!$E$110</definedName>
    <definedName name="更新合計" localSheetId="11">場所表_竹原_更新!$E$51</definedName>
    <definedName name="更新合計" localSheetId="9">場所表_東広島_更新!$D$8</definedName>
    <definedName name="合計" localSheetId="0">設計書!$H$25</definedName>
    <definedName name="事業量" localSheetId="5">場所表_呉_更新!$G$3:$K$24</definedName>
    <definedName name="事業量" localSheetId="4">場所表_呉_新規!$H$3:$I$6</definedName>
    <definedName name="事業量" localSheetId="3">場所表_更新!$F$3:$I$7</definedName>
    <definedName name="事業量" localSheetId="7">場所表_江田島_更新!$G$3:$M$109</definedName>
    <definedName name="事業量" localSheetId="6">場所表_江田島_新規!$H$3:$K$19</definedName>
    <definedName name="事業量" localSheetId="2">場所表_新規!$G$3:$J$7</definedName>
    <definedName name="事業量" localSheetId="11">場所表_竹原_更新!$G$3:$M$50</definedName>
    <definedName name="事業量" localSheetId="10">場所表_竹原_新規!$H$3:$J$11</definedName>
    <definedName name="事業量" localSheetId="9">場所表_東広島_更新!$F$3:$I$7</definedName>
    <definedName name="事業量" localSheetId="8">場所表_東広島_新規!$H$3:$L$17</definedName>
    <definedName name="事業量新規更新合計" localSheetId="5">場所表_呉_更新!$G$3:$J$28</definedName>
    <definedName name="事業量新規更新合計" localSheetId="3">場所表_更新!$F$3:$H$11</definedName>
    <definedName name="事業量新規更新合計" localSheetId="7">場所表_江田島_更新!$G$3:$L$113</definedName>
    <definedName name="事業量新規更新合計" localSheetId="11">場所表_竹原_更新!$G$3:$L$54</definedName>
    <definedName name="事業量新規更新合計" localSheetId="9">場所表_東広島_更新!$F$3:$H$11</definedName>
    <definedName name="事業量新規合計" localSheetId="4">場所表_呉_新規!$H$3:$H$8</definedName>
    <definedName name="事業量新規合計" localSheetId="6">場所表_江田島_新規!$H$3:$J$21</definedName>
    <definedName name="事業量新規合計" localSheetId="2">場所表_新規!$G$3:$I$9</definedName>
    <definedName name="事業量新規合計" localSheetId="10">場所表_竹原_新規!$H$3:$I$13</definedName>
    <definedName name="事業量新規合計" localSheetId="8">場所表_東広島_新規!$H$3:$K$19</definedName>
    <definedName name="場所" localSheetId="5">場所表_呉_更新!#REF!</definedName>
    <definedName name="場所" localSheetId="4">場所表_呉_新規!#REF!</definedName>
    <definedName name="場所" localSheetId="3">場所表_更新!$L$2</definedName>
    <definedName name="場所" localSheetId="7">場所表_江田島_更新!#REF!</definedName>
    <definedName name="場所" localSheetId="6">場所表_江田島_新規!#REF!</definedName>
    <definedName name="場所" localSheetId="2">場所表_新規!$M$2</definedName>
    <definedName name="場所" localSheetId="11">場所表_竹原_更新!#REF!</definedName>
    <definedName name="場所" localSheetId="10">場所表_竹原_新規!#REF!</definedName>
    <definedName name="場所" localSheetId="9">場所表_東広島_更新!$L$2</definedName>
    <definedName name="場所" localSheetId="8">場所表_東広島_新規!#REF!</definedName>
    <definedName name="新規更新合計" localSheetId="5">場所表_呉_更新!$B$27:$K$28</definedName>
    <definedName name="新規更新合計" localSheetId="3">場所表_更新!$A$10:$I$11</definedName>
    <definedName name="新規更新合計" localSheetId="7">場所表_江田島_更新!$B$112:$M$113</definedName>
    <definedName name="新規更新合計" localSheetId="11">場所表_竹原_更新!$B$53:$M$54</definedName>
    <definedName name="新規更新合計" localSheetId="9">場所表_東広島_更新!$A$10:$I$11</definedName>
    <definedName name="新規更新合計値" localSheetId="5">場所表_呉_更新!$E$27</definedName>
    <definedName name="新規更新合計値" localSheetId="3">場所表_更新!$D$10</definedName>
    <definedName name="新規更新合計値" localSheetId="7">場所表_江田島_更新!$E$112</definedName>
    <definedName name="新規更新合計値" localSheetId="11">場所表_竹原_更新!$E$53</definedName>
    <definedName name="新規更新合計値" localSheetId="9">場所表_東広島_更新!$D$10</definedName>
    <definedName name="新規合計" localSheetId="4">場所表_呉_新規!$F$7</definedName>
    <definedName name="新規合計" localSheetId="6">場所表_江田島_新規!$F$20</definedName>
    <definedName name="新規合計" localSheetId="2">場所表_新規!$E$8</definedName>
    <definedName name="新規合計" localSheetId="10">場所表_竹原_新規!$F$12</definedName>
    <definedName name="新規合計" localSheetId="8">場所表_東広島_新規!$F$18</definedName>
    <definedName name="数" localSheetId="5">場所表_呉_更新!$F$2</definedName>
    <definedName name="数" localSheetId="4">場所表_呉_新規!$G$2</definedName>
    <definedName name="数" localSheetId="3">場所表_更新!$E$2</definedName>
    <definedName name="数" localSheetId="7">場所表_江田島_更新!$F$2</definedName>
    <definedName name="数" localSheetId="6">場所表_江田島_新規!$G$2</definedName>
    <definedName name="数" localSheetId="2">場所表_新規!$F$2</definedName>
    <definedName name="数" localSheetId="11">場所表_竹原_更新!$F$2</definedName>
    <definedName name="数" localSheetId="10">場所表_竹原_新規!$G$2</definedName>
    <definedName name="数" localSheetId="9">場所表_東広島_更新!$E$2</definedName>
    <definedName name="数" localSheetId="8">場所表_東広島_新規!$G$2</definedName>
    <definedName name="整理番号" localSheetId="4">場所表_呉_新規!#REF!</definedName>
    <definedName name="整理番号" localSheetId="6">場所表_江田島_新規!#REF!</definedName>
    <definedName name="整理番号" localSheetId="2">場所表_新規!$K$2</definedName>
    <definedName name="整理番号" localSheetId="10">場所表_竹原_新規!#REF!</definedName>
    <definedName name="整理番号" localSheetId="8">場所表_東広島_新規!#REF!</definedName>
    <definedName name="単位" localSheetId="5">場所表_呉_更新!$G$4:$J$4</definedName>
    <definedName name="単位" localSheetId="4">場所表_呉_新規!$H$4:$H$4</definedName>
    <definedName name="単位" localSheetId="3">場所表_更新!$F$4:$H$4</definedName>
    <definedName name="単位" localSheetId="7">場所表_江田島_更新!$G$4:$L$4</definedName>
    <definedName name="単位" localSheetId="6">場所表_江田島_新規!$H$4:$J$4</definedName>
    <definedName name="単位" localSheetId="2">場所表_新規!$G$4:$I$4</definedName>
    <definedName name="単位" localSheetId="11">場所表_竹原_更新!$G$4:$L$4</definedName>
    <definedName name="単位" localSheetId="10">場所表_竹原_新規!$H$4:$I$4</definedName>
    <definedName name="単位" localSheetId="9">場所表_東広島_更新!$F$4:$H$4</definedName>
    <definedName name="単位" localSheetId="8">場所表_東広島_新規!$H$4:$K$4</definedName>
    <definedName name="単価" localSheetId="0">設計書!$G$5</definedName>
    <definedName name="道路種別" localSheetId="5">場所表_呉_更新!#REF!</definedName>
    <definedName name="道路種別" localSheetId="4">場所表_呉_新規!#REF!</definedName>
    <definedName name="道路種別" localSheetId="3">場所表_更新!$K$2</definedName>
    <definedName name="道路種別" localSheetId="7">場所表_江田島_更新!#REF!</definedName>
    <definedName name="道路種別" localSheetId="6">場所表_江田島_新規!#REF!</definedName>
    <definedName name="道路種別" localSheetId="2">場所表_新規!$L$2</definedName>
    <definedName name="道路種別" localSheetId="11">場所表_竹原_更新!#REF!</definedName>
    <definedName name="道路種別" localSheetId="10">場所表_竹原_新規!#REF!</definedName>
    <definedName name="道路種別" localSheetId="9">場所表_東広島_更新!$K$2</definedName>
    <definedName name="道路種別" localSheetId="8">場所表_東広島_新規!#REF!</definedName>
    <definedName name="発注分類" localSheetId="5">場所表_呉_更新!$G$3:$J$3</definedName>
    <definedName name="発注分類" localSheetId="4">場所表_呉_新規!$H$3:$H$3</definedName>
    <definedName name="発注分類" localSheetId="3">場所表_更新!$F$3:$H$3</definedName>
    <definedName name="発注分類" localSheetId="7">場所表_江田島_更新!$G$3:$L$3</definedName>
    <definedName name="発注分類" localSheetId="6">場所表_江田島_新規!$H$3:$J$3</definedName>
    <definedName name="発注分類" localSheetId="2">場所表_新規!$G$3:$I$3</definedName>
    <definedName name="発注分類" localSheetId="11">場所表_竹原_更新!$G$3:$L$3</definedName>
    <definedName name="発注分類" localSheetId="10">場所表_竹原_新規!$H$3:$I$3</definedName>
    <definedName name="発注分類" localSheetId="9">場所表_東広島_更新!$F$3:$H$3</definedName>
    <definedName name="発注分類" localSheetId="8">場所表_東広島_新規!$H$3:$K$3</definedName>
    <definedName name="備考" localSheetId="5">場所表_呉_更新!$K$3</definedName>
    <definedName name="備考" localSheetId="4">場所表_呉_新規!$I$3</definedName>
    <definedName name="備考" localSheetId="3">場所表_更新!$I$3</definedName>
    <definedName name="備考" localSheetId="7">場所表_江田島_更新!$M$3</definedName>
    <definedName name="備考" localSheetId="6">場所表_江田島_新規!$K$3</definedName>
    <definedName name="備考" localSheetId="2">場所表_新規!$J$3</definedName>
    <definedName name="備考" localSheetId="11">場所表_竹原_更新!$M$3</definedName>
    <definedName name="備考" localSheetId="10">場所表_竹原_新規!$J$3</definedName>
    <definedName name="備考" localSheetId="9">場所表_東広島_更新!$I$3</definedName>
    <definedName name="備考" localSheetId="8">場所表_東広島_新規!$L$3</definedName>
    <definedName name="標示種別" localSheetId="5">場所表_呉_更新!$E$2</definedName>
    <definedName name="標示種別" localSheetId="4">場所表_呉_新規!$F$2</definedName>
    <definedName name="標示種別" localSheetId="3">場所表_更新!$D$2</definedName>
    <definedName name="標示種別" localSheetId="7">場所表_江田島_更新!$E$2</definedName>
    <definedName name="標示種別" localSheetId="6">場所表_江田島_新規!$F$2</definedName>
    <definedName name="標示種別" localSheetId="2">場所表_新規!$E$2</definedName>
    <definedName name="標示種別" localSheetId="11">場所表_竹原_更新!$E$2</definedName>
    <definedName name="標示種別" localSheetId="10">場所表_竹原_新規!$F$2</definedName>
    <definedName name="標示種別" localSheetId="9">場所表_東広島_更新!$D$2</definedName>
    <definedName name="標示種別" localSheetId="8">場所表_東広島_新規!$F$2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6" l="1"/>
  <c r="A10" i="46"/>
  <c r="H9" i="46"/>
  <c r="G9" i="46"/>
  <c r="F9" i="46"/>
  <c r="H8" i="46"/>
  <c r="G8" i="46"/>
  <c r="F8" i="46"/>
  <c r="A8" i="46"/>
  <c r="M7" i="46"/>
  <c r="C7" i="46"/>
  <c r="B7" i="46"/>
  <c r="A7" i="46"/>
  <c r="M6" i="46"/>
  <c r="C6" i="46"/>
  <c r="B6" i="46"/>
  <c r="A6" i="46"/>
  <c r="M5" i="46"/>
  <c r="C5" i="46"/>
  <c r="B5" i="46"/>
  <c r="A5" i="46"/>
  <c r="M6" i="38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/>
  <c r="G8" i="38"/>
  <c r="G10" i="38" s="1"/>
  <c r="H8" i="38"/>
  <c r="F8" i="38"/>
  <c r="H8" i="37"/>
  <c r="I8" i="37"/>
  <c r="H10" i="38" s="1"/>
  <c r="G8" i="37"/>
  <c r="F10" i="38"/>
  <c r="A6" i="38"/>
  <c r="G9" i="38"/>
  <c r="H9" i="38"/>
  <c r="H11" i="38"/>
  <c r="A10" i="38"/>
  <c r="H9" i="37"/>
  <c r="G11" i="38"/>
  <c r="F9" i="38"/>
  <c r="A8" i="38"/>
  <c r="I9" i="37"/>
  <c r="G9" i="37"/>
  <c r="F11" i="38"/>
  <c r="A8" i="37"/>
  <c r="F10" i="46" l="1"/>
  <c r="G10" i="46"/>
  <c r="H10" i="46"/>
  <c r="F11" i="46"/>
  <c r="G11" i="46"/>
  <c r="H11" i="46"/>
  <c r="B1" i="46"/>
  <c r="B1" i="38"/>
  <c r="C1" i="37"/>
</calcChain>
</file>

<file path=xl/sharedStrings.xml><?xml version="1.0" encoding="utf-8"?>
<sst xmlns="http://schemas.openxmlformats.org/spreadsheetml/2006/main" count="1342" uniqueCount="416">
  <si>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</si>
  <si>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</si>
  <si>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</si>
  <si>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</si>
  <si>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</si>
  <si>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</si>
  <si>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</si>
  <si>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</si>
  <si>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</si>
  <si>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</si>
  <si>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</si>
  <si>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</si>
  <si>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</si>
  <si>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</si>
  <si>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</si>
  <si>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</si>
  <si>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</si>
  <si>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</si>
  <si>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</si>
  <si>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</si>
  <si>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</si>
  <si>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</si>
  <si>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</si>
  <si>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</si>
  <si>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</si>
  <si>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</si>
  <si>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</si>
  <si>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</si>
  <si>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</si>
  <si>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</si>
  <si>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</si>
  <si>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</si>
  <si>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</si>
  <si>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</si>
  <si>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</si>
  <si>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</si>
  <si>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</si>
  <si>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</si>
  <si>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</si>
  <si>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</si>
  <si>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</si>
  <si>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</si>
  <si>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</si>
  <si>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</si>
  <si>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</si>
  <si>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</si>
  <si>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</si>
  <si>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</si>
  <si>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</si>
  <si>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</si>
  <si>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</si>
  <si>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</si>
  <si>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</si>
  <si>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</si>
  <si>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</si>
  <si>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</si>
  <si>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</si>
  <si>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</si>
  <si>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</si>
  <si>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</si>
  <si>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</si>
  <si>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</si>
  <si>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</si>
  <si>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</si>
  <si>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</si>
  <si>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</si>
  <si>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</si>
  <si>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</si>
  <si>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</si>
  <si>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</si>
  <si>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</si>
  <si>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</si>
  <si>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</si>
  <si>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</si>
  <si>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</si>
  <si>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</si>
  <si>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</si>
  <si>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</si>
  <si>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</si>
  <si>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</si>
  <si>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</si>
  <si>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呉市音戸町南隠渡1丁目12番25号先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</si>
  <si>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</si>
  <si>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</si>
  <si>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</si>
  <si>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</si>
  <si>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</si>
  <si>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</si>
  <si>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</si>
  <si>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自転車マーク</t>
  </si>
  <si>
    <t>個</t>
  </si>
  <si>
    <t>削除</t>
  </si>
  <si>
    <t>(削)自転車横断帯　自転車マーク</t>
  </si>
  <si>
    <t>呉市焼山泉ケ丘2丁目11番1号先（昭和北中学校正門前）</t>
  </si>
  <si>
    <t>市道</t>
  </si>
  <si>
    <t>(削)自転車横断帯　実線（白）</t>
  </si>
  <si>
    <t>第20-2-1142</t>
  </si>
  <si>
    <t>横断歩道　実線（白）</t>
  </si>
  <si>
    <t>３ｍ４縞</t>
  </si>
  <si>
    <t>横断歩道予告　図示（白）</t>
  </si>
  <si>
    <t>東側2個_x000D_
西側２個</t>
  </si>
  <si>
    <t>停止線　実線（白）</t>
  </si>
  <si>
    <t>東側2.2m、西側1.6m</t>
  </si>
  <si>
    <t>第20-2-1190</t>
  </si>
  <si>
    <t>呉市音戸町南隠渡1丁目12番6号先（音戸小学校西門前）</t>
  </si>
  <si>
    <t>3m3縞</t>
  </si>
  <si>
    <t>北西２個</t>
  </si>
  <si>
    <t xml:space="preserve">北西1.3m、南東1.6m
</t>
  </si>
  <si>
    <t>第12-2-1835</t>
  </si>
  <si>
    <t>呉市音戸町南隠渡1丁目12番6号南東角先交差点</t>
  </si>
  <si>
    <t>止まれ文字　図示（白）</t>
  </si>
  <si>
    <t>既存削除後縮小版施工</t>
  </si>
  <si>
    <t>停止線3m</t>
  </si>
  <si>
    <t>(削)止まれ文字　図示（白）</t>
  </si>
  <si>
    <t>第20-2-1364</t>
  </si>
  <si>
    <t>呉市音戸町南隠渡1丁目7番（音戸市民センター）南角先交差点</t>
  </si>
  <si>
    <t>南西側13縞（南東側から１縞目、13縞目の２本は１ｍ。南東側２縞目から12縞目までの11本は４ｍ。）_x000D_
南東側４m１縞（北東から３縞）_x000D_
北東側４ｍ２縞（東から３，９縞）</t>
  </si>
  <si>
    <t>南東２個</t>
  </si>
  <si>
    <t>南西3.2m、北東3.1m、南東2.7m</t>
  </si>
  <si>
    <t>第20-2-1399</t>
  </si>
  <si>
    <t>呉市音戸町南隠渡3丁目2番6号先交差点</t>
  </si>
  <si>
    <t>北東側3.2m4縞（南東から3,5,6,7縞）</t>
  </si>
  <si>
    <t>北西２個_x000D_
南東２個_x000D_
北東２個</t>
  </si>
  <si>
    <t>北西1.5m、北東3.5m、南東1.5m</t>
  </si>
  <si>
    <t>第20-2-1138</t>
  </si>
  <si>
    <t>国道487号</t>
  </si>
  <si>
    <t>呉市音戸町北隠渡1丁目7番18号先</t>
  </si>
  <si>
    <t>４ｍ５縞</t>
  </si>
  <si>
    <t>北側２個_x000D_
南側２個</t>
  </si>
  <si>
    <t>南側３ｍ</t>
  </si>
  <si>
    <t>第20-2-1215</t>
  </si>
  <si>
    <t>呉市倉橋町4,701番地1先交差点</t>
  </si>
  <si>
    <t>南東側２個</t>
  </si>
  <si>
    <t>南東側停止線2m更新</t>
  </si>
  <si>
    <t>江田島市江田島町中央1丁目3番1号先</t>
  </si>
  <si>
    <t>県道(江田島大柿線)</t>
  </si>
  <si>
    <t>251060023_x000D_
(第24の2-29-0001)</t>
  </si>
  <si>
    <t>江田島市江田島町中央1丁目3番1号先交差点</t>
  </si>
  <si>
    <t>横断歩道移設　施工については署担当者確認</t>
  </si>
  <si>
    <t>251060023_x000D_
(第20-29-0029)</t>
  </si>
  <si>
    <t>北側　予告マーク塗替</t>
  </si>
  <si>
    <t>(削)横断歩道　実線（白）</t>
  </si>
  <si>
    <t>江田島市大柿町大原505番地北側</t>
  </si>
  <si>
    <t>県道</t>
  </si>
  <si>
    <t>新設４ｍ５縞</t>
  </si>
  <si>
    <t>江田島市大柿町大原567番地3先（大柿支所入口交差点）</t>
  </si>
  <si>
    <t>一般県道</t>
  </si>
  <si>
    <t>251060013_x000D_
(第20-29-0165)</t>
  </si>
  <si>
    <t>(削)横断歩道予告　図示（白）</t>
  </si>
  <si>
    <t>(削)停止線　実線（白）</t>
  </si>
  <si>
    <t>江田島市能美町鹿川2,797番地先</t>
  </si>
  <si>
    <t>残存部分削除</t>
  </si>
  <si>
    <t>251060021_x000D_
(第20-29-0086)</t>
  </si>
  <si>
    <t>江田島市能美町鹿川3,405番地1先交差点</t>
  </si>
  <si>
    <t>251060033_x000D_
(第12-29-0090)</t>
  </si>
  <si>
    <t>第12-29-0099</t>
  </si>
  <si>
    <t>県道(高田沖美江田島線)</t>
  </si>
  <si>
    <t>江田島市沖美町岡大王1,122番地3先交差点</t>
  </si>
  <si>
    <t>縮小版施工</t>
  </si>
  <si>
    <t>第20-29-0014</t>
  </si>
  <si>
    <t>江田島市江田島町宮ノ原1丁目12番5号先</t>
  </si>
  <si>
    <t>第20-29-0058</t>
  </si>
  <si>
    <t>江田島市江田島町宮ノ原1丁目16番7号先</t>
  </si>
  <si>
    <t>第20-29-0015</t>
  </si>
  <si>
    <t>江田島市江田島町宮ノ原1丁目8番5号先（世上交差点）</t>
  </si>
  <si>
    <t>南端は1.5ｍ、南から２縞目は2.5ｍ</t>
  </si>
  <si>
    <t>第20-29-0023</t>
  </si>
  <si>
    <t>江田島市江田島町宮ノ原2丁目21番1号先（宮ノ原小学校南西角交差点）</t>
  </si>
  <si>
    <t>第20-29-0057</t>
  </si>
  <si>
    <t>江田島市江田島町宮ノ原2丁目31番23号先（立石橋東詰交差点）</t>
  </si>
  <si>
    <t>第12-29-0026</t>
  </si>
  <si>
    <t>江田島市江田島町宮ノ原3丁目23番先(国立青年の家入口交差点)</t>
  </si>
  <si>
    <t>15cm幅3.5m削除し，30cm幅で更新</t>
  </si>
  <si>
    <t>第7-38-0014</t>
  </si>
  <si>
    <t>江田島市江田島町秋月2丁目49番13号先（秋月トンネル東口）から同町秋月3丁目11番4号先までの間</t>
  </si>
  <si>
    <t>速度文字（４０）　図示（黄）</t>
  </si>
  <si>
    <t>第24の2-29-0022</t>
  </si>
  <si>
    <t>江田島市江田島町小用1丁目6番3号先交差点</t>
  </si>
  <si>
    <t>自転車横断帯　自転車マーク</t>
  </si>
  <si>
    <t>自転車横断帯　実線（白）</t>
  </si>
  <si>
    <t>12m2本_x000D_
14.5mと12.5m</t>
  </si>
  <si>
    <t>第20-29-0055</t>
  </si>
  <si>
    <t>江田島市江田島町小用3丁目25番22号先</t>
  </si>
  <si>
    <t>西側４ｍ３縞（東側３縞を除く）</t>
  </si>
  <si>
    <t>その他　線</t>
  </si>
  <si>
    <t>西側外側線延長</t>
  </si>
  <si>
    <t>第12-29-0029</t>
  </si>
  <si>
    <t>江田島市江田島町小用3丁目3番1号先交差点</t>
  </si>
  <si>
    <t>第20-29-0052</t>
  </si>
  <si>
    <t>江田島市江田島町小用5丁目1番1号先交差点</t>
  </si>
  <si>
    <t>第20-29-0069</t>
  </si>
  <si>
    <t>江田島市江田島町切串1丁目11番2号先（切串小学校正門前）</t>
  </si>
  <si>
    <t>第20-29-0019</t>
  </si>
  <si>
    <t>江田島市江田島町切串1丁目13番1号先交差点</t>
  </si>
  <si>
    <t>第20-29-0018</t>
  </si>
  <si>
    <t>江田島市江田島町切串1丁目1番1号先（切串中学校正門前交差点）</t>
  </si>
  <si>
    <t>北から１縞目を除く</t>
  </si>
  <si>
    <t>北東側3ｍ</t>
  </si>
  <si>
    <t>第12-29-0173</t>
  </si>
  <si>
    <t>江田島市江田島町切串2丁目12番北西角先交差点</t>
  </si>
  <si>
    <t>第20-29-0059</t>
  </si>
  <si>
    <t>江田島市江田島町切串2丁目2番5号先（切串大橋交差点）</t>
  </si>
  <si>
    <t>第12-29-0020</t>
  </si>
  <si>
    <t>江田島市江田島町切串2丁目9番北角先交差点</t>
  </si>
  <si>
    <t>第20-29-0022</t>
  </si>
  <si>
    <t>江田島市江田島町切串3丁目2番14号先交差点</t>
  </si>
  <si>
    <t>４ｍ６縞</t>
  </si>
  <si>
    <t>東西各２個</t>
  </si>
  <si>
    <t>西側２．５ｍ_x000D_
東側２．５ｍ</t>
  </si>
  <si>
    <t>第20-29-0005</t>
  </si>
  <si>
    <t>江田島市江田島町中央1丁目2番6号先</t>
  </si>
  <si>
    <t>北から２縞目と４縞目を除く</t>
  </si>
  <si>
    <t>第20-29-0008</t>
  </si>
  <si>
    <t>江田島市江田島町中央1丁目5番1号先交差点</t>
  </si>
  <si>
    <t>東から２縞目を除く</t>
  </si>
  <si>
    <t>第20-29-0038</t>
  </si>
  <si>
    <t>江田島市江田島町中央2丁目10番28号先交差点</t>
  </si>
  <si>
    <t>第20-29-0034</t>
  </si>
  <si>
    <t>江田島市江田島町中央3丁目22番7号先交差点</t>
  </si>
  <si>
    <t>４ｍ４縞（東から２縞目と西から２縞目を除く）</t>
  </si>
  <si>
    <t>第20-29-0010</t>
  </si>
  <si>
    <t>江田島市江田島町中央3丁目23番27号先交差点</t>
  </si>
  <si>
    <t>北から１縞目と南から１縞目を除く</t>
  </si>
  <si>
    <t>第12-29-0001</t>
  </si>
  <si>
    <t>江田島市江田島町中央3丁目2番1号先交差点</t>
  </si>
  <si>
    <t>第20-29-0210</t>
  </si>
  <si>
    <t>主要地方道</t>
  </si>
  <si>
    <t>江田島市江田島町中央4丁目17番10号先</t>
  </si>
  <si>
    <t>南側3m</t>
  </si>
  <si>
    <t>第20-29-0027</t>
  </si>
  <si>
    <t>江田島市江田島町中央5丁目1番11号先交差点</t>
  </si>
  <si>
    <t>北側３ｍ４縞更新</t>
  </si>
  <si>
    <t>１．６ｍ１本</t>
  </si>
  <si>
    <t>第20-29-0004</t>
  </si>
  <si>
    <t>江田島市江田島町中央5丁目2番北西角先（山田交差点）</t>
  </si>
  <si>
    <t>第20-29-0155</t>
  </si>
  <si>
    <t>江田島市大柿町柿浦2,058番地2先交差点</t>
  </si>
  <si>
    <t>北側４ｍ３縞</t>
  </si>
  <si>
    <t>第20-29-0206</t>
  </si>
  <si>
    <t>江田島市大柿町小古江1,795番地1先</t>
  </si>
  <si>
    <t>第20-29-0083</t>
  </si>
  <si>
    <t>江田島市大柿町深江1,073番地1先</t>
  </si>
  <si>
    <t>第12-29-0067</t>
  </si>
  <si>
    <t>江田島市大柿町深江1,073番地1先交差点</t>
  </si>
  <si>
    <t>第20-29-0120</t>
  </si>
  <si>
    <t>江田島市大柿町深江857番地3先交差点</t>
  </si>
  <si>
    <t>第12-29-0052</t>
  </si>
  <si>
    <t>江田島市大柿町大原1,103番地先交差点</t>
  </si>
  <si>
    <t>第20-29-0102</t>
  </si>
  <si>
    <t>江田島市大柿町大原1,172番地先交差点</t>
  </si>
  <si>
    <t>第12-29-0061</t>
  </si>
  <si>
    <t>江田島市大柿町大原5,931番地6先交差点</t>
  </si>
  <si>
    <t>縮小施行</t>
  </si>
  <si>
    <t>第20-29-0084</t>
  </si>
  <si>
    <t>江田島市大柿町飛渡瀬366番地2先</t>
  </si>
  <si>
    <t>第20-29-0119</t>
  </si>
  <si>
    <t>江田島市大柿町飛渡瀬601番地8先交差点</t>
  </si>
  <si>
    <t>第9-6の14-0003</t>
  </si>
  <si>
    <t>江田島市能美町高田199番地8先から同町中町4,859番地9先（江田島市役所前交差点）及び同市大柿町大君882番地先（大君交差点）を経て呉市音戸町早瀬2丁目8番3号先までの間</t>
  </si>
  <si>
    <t>はみ出し通行禁止　実線（黄）</t>
  </si>
  <si>
    <t>中町交差点から大原交差点の間1385ｍ
区間については署担当者要確認</t>
  </si>
  <si>
    <t>第12-29-0055</t>
  </si>
  <si>
    <t>江田島市能美町鹿川1,814番地先交差点</t>
  </si>
  <si>
    <t>第20-29-0130</t>
  </si>
  <si>
    <t>江田島市能美町鹿川2,392番地先交差点</t>
  </si>
  <si>
    <t>第20-29-0077</t>
  </si>
  <si>
    <t>江田島市能美町鹿川2,792番地3先</t>
  </si>
  <si>
    <t>第12-29-0056</t>
  </si>
  <si>
    <t>江田島市能美町鹿川4,724番地南角先交差点</t>
  </si>
  <si>
    <t>第20-29-0229</t>
  </si>
  <si>
    <t>江田島市能美町鹿川３１２３番地４先</t>
  </si>
  <si>
    <t>第12-29-0104</t>
  </si>
  <si>
    <t>江田島市能美町中町3,291番地12先交差点</t>
  </si>
  <si>
    <t>第20-29-0192</t>
  </si>
  <si>
    <t>江田島市能美町中町4,202番地8西方100メートル先（水の元橋東詰交差点）</t>
  </si>
  <si>
    <t>第10-27-0004</t>
  </si>
  <si>
    <t>江田島市能美町中町4,859番地9先（中町港入口交差点）</t>
  </si>
  <si>
    <t>右左折の方法（四角）　図示（白）</t>
  </si>
  <si>
    <t>東広島市高屋町高屋東2,639番地15先交差点</t>
  </si>
  <si>
    <t>3m7縞</t>
  </si>
  <si>
    <t>251120062_x000D_
(第20-27-1049)</t>
  </si>
  <si>
    <t>東側　2個_x000D_
西側　2個</t>
  </si>
  <si>
    <t>東側　3m_x000D_
西側　3m</t>
  </si>
  <si>
    <t>東広島市高屋町高屋東2,679番地1先交差点</t>
  </si>
  <si>
    <t>県道(東広島本郷忠海線)</t>
  </si>
  <si>
    <t>3ｍ6縞</t>
  </si>
  <si>
    <t>東側　2個_x000D_
西側　２個</t>
  </si>
  <si>
    <t>東側3ｍ_x000D_
南西側 3ｍ</t>
  </si>
  <si>
    <t>東広島市黒瀬春日野2丁目1番17号1先交差点</t>
  </si>
  <si>
    <t>既存削除</t>
  </si>
  <si>
    <t>北側 4m</t>
  </si>
  <si>
    <t>(削)はみ出し通行禁止　実線（黄）</t>
  </si>
  <si>
    <t>東広島市志和町志和掘1,830番地先から同市福富町上竹仁66番地先を経て同町上戸野3,852番地先までの間</t>
  </si>
  <si>
    <t>県道(瀬野川福富本郷線)</t>
  </si>
  <si>
    <t>志和町志和掘1,830番地先から福富町上竹仁843番地27南方130メートル先の間の部分的削除</t>
  </si>
  <si>
    <t>251120062_x000D_
(第9-24-0035)</t>
  </si>
  <si>
    <t>東広島市志和町志和堀1830番地から東広島市福富町上竹仁まで間</t>
  </si>
  <si>
    <t>黄色実線削除後白実線施工</t>
  </si>
  <si>
    <t>東広島市西条町郷曽4,181番地先交差点</t>
  </si>
  <si>
    <t>４m７縞</t>
  </si>
  <si>
    <t>251120062_x000D_
(第20-27-1048)</t>
  </si>
  <si>
    <t>北東側　２個_x000D_
南西側　２個</t>
  </si>
  <si>
    <t>南西側　３m_x000D_
北東側　３m</t>
  </si>
  <si>
    <t>竹原市西野町1,872番地2先（仁賀東口交差点）</t>
  </si>
  <si>
    <t>国道2号</t>
  </si>
  <si>
    <t>251100030_x000D_
(第24の2-20-0015)</t>
  </si>
  <si>
    <t>両側外側線延長1.5m×2（白）</t>
  </si>
  <si>
    <t>竹原市竹原町3,611番地先（新開交差点）</t>
  </si>
  <si>
    <t>国道432号</t>
  </si>
  <si>
    <t>北側１個削除
南側１個削除</t>
  </si>
  <si>
    <t>250000060_x000D_
(第24の2-20-0016)</t>
  </si>
  <si>
    <t>北側２本（外側10ｍ、内側10,4ｍ）削除
南側２本（外側11.5ｍ、内側12.0ｍ）削除</t>
  </si>
  <si>
    <t>竹原市中央3丁目1番2号先（竹原郵便局前交差点）</t>
  </si>
  <si>
    <t>南側１個削除
北側１個削除</t>
  </si>
  <si>
    <t>250000060_x000D_
(第24の2-20-0001)</t>
  </si>
  <si>
    <t>南側２本（外側9.8ｍ、内側11.1ｍ）削除
北側２本（外側9.7ｍ、内側10.8ｍ）削除</t>
  </si>
  <si>
    <t>竹原市東野町135番地2先（水の口橋西詰交差点）</t>
  </si>
  <si>
    <t>中央線（黄）1.5ｍ延長_x000D_
西側外側線1.5m（白）延長</t>
  </si>
  <si>
    <t>第20-3-0136</t>
  </si>
  <si>
    <t>竹原市吉名町2,671番地東方100メートル先（吉名中学校東側）</t>
  </si>
  <si>
    <t>３．８ｍ７縞。西側から２〜４縞のみ更新</t>
  </si>
  <si>
    <t>南側</t>
  </si>
  <si>
    <t>第24の2-20-0025</t>
  </si>
  <si>
    <t>中央１個</t>
  </si>
  <si>
    <t>６．２ｍ×２、摩耗部分４ｍ×２のみ更新</t>
  </si>
  <si>
    <t>第20-3-0157</t>
  </si>
  <si>
    <t>竹原市吉名町2,711番地2先交差点</t>
  </si>
  <si>
    <t>北側４ｍ７縞両端２ｍ２縞、西側から２〜７縞のみ更新_x000D_
西側４ｍ５縞、北側から１〜３、５縞のみ更新</t>
  </si>
  <si>
    <t>北西側２個</t>
  </si>
  <si>
    <t>停止線２．６ｍ、北側２ｍ更新_x000D_
停止線２．６ｍ、摩耗部分２ｍ更新</t>
  </si>
  <si>
    <t>第20-3-0161</t>
  </si>
  <si>
    <t>竹原市吉名町2,716番地先交差点</t>
  </si>
  <si>
    <t>北側３ｍ６縞、西側から２〜５縞のみ更新_x000D_
西側３ｍ６縞南側から１〜５縞のみ更新</t>
  </si>
  <si>
    <t>東側２．５ｍ、摩耗部分１ｍ更新_x000D_
西側２．５ｍ_x000D_
北側２．５ｍ、摩耗部分２．２ｍ更新</t>
  </si>
  <si>
    <t>第20-3-0115</t>
  </si>
  <si>
    <t>竹原市吉名町37番地5先交差点</t>
  </si>
  <si>
    <t>４ｍ４縞更新</t>
  </si>
  <si>
    <t>北側２個</t>
  </si>
  <si>
    <t>第20-3-0148</t>
  </si>
  <si>
    <t>竹原市吉名町4,793番地先（城南橋南詰）</t>
  </si>
  <si>
    <t>3.8m5縞、西側から２〜５縞のみ更新</t>
  </si>
  <si>
    <t>南側２．７ｍ、摩耗部分２ｍ更新</t>
  </si>
  <si>
    <t>第20-3-0160</t>
  </si>
  <si>
    <t>竹原市吉名町4,881番地1先交差点</t>
  </si>
  <si>
    <t>南側２個</t>
  </si>
  <si>
    <t>第20-3-0041</t>
  </si>
  <si>
    <t>竹原市吉名町4,907番地1先（吉名小学校正門前）</t>
  </si>
  <si>
    <t>４ｍ６縞更新</t>
  </si>
  <si>
    <t>東側２個_x000D_
西側２個</t>
  </si>
  <si>
    <t>第20-3-0035</t>
  </si>
  <si>
    <t>竹原市吉名町5,250番地1先（吉名小学校前交差点）</t>
  </si>
  <si>
    <t>東側横断歩道、南側から２〜７縞のみ更新_x000D_
西側横断歩道、北側から１〜５縞のみ更新_x000D_
北側横断歩道４ｍ４縞更新</t>
  </si>
  <si>
    <t>摩耗部分２．０ｍ更新</t>
  </si>
  <si>
    <t>第12-3-0265</t>
  </si>
  <si>
    <t>竹原市竹原町3,560番地2先交差点</t>
  </si>
  <si>
    <t>西側の止まれ(小)_x000D_
東側止まれ（小）</t>
  </si>
  <si>
    <t>西側停止線２ｍ、摩耗部分１．５ｍ更新_x000D_
東側の停止線２ｍ、摩耗部分１．８ｍ更新</t>
  </si>
  <si>
    <t>第20-3-0197</t>
  </si>
  <si>
    <t>南側3m7縞、西側から１、３、４、６縞のみ更新_x000D_
北側３m６縞、西側から１、２、３、４、６縞のみ更新</t>
  </si>
  <si>
    <t>第20-3-0023</t>
  </si>
  <si>
    <t>竹原市竹原町3,561番地8先（竹原区検察庁北交差点）</t>
  </si>
  <si>
    <t>北側２．５m、摩耗部分１．５ｍ更新</t>
  </si>
  <si>
    <t>第20-3-0058</t>
  </si>
  <si>
    <t>竹原市竹原町3,592番地3先交差点</t>
  </si>
  <si>
    <t>３m６縞、西側から１縞のみ更新</t>
  </si>
  <si>
    <t>南側2.6m_x000D_
北側2.7m</t>
  </si>
  <si>
    <t>第20-3-0168</t>
  </si>
  <si>
    <t>北側３．８ｍ１１縞。西側から２〜４縞のみ更新_x000D_
東側３．８ｍ４縞，３．５ｍ１縞、２．８ｍ３縞。南側から１、４〜７縞のみ更新_x000D_
北側から６縞は３．８ｍ、南側から１縞は３ｍ更新</t>
  </si>
  <si>
    <t>東側、摩耗部分１．４ｍ更新_x000D_
西側</t>
  </si>
  <si>
    <t>第24の2-20-0016</t>
  </si>
  <si>
    <t>東側１個（中央）_x000D_
西側１個(中央）</t>
  </si>
  <si>
    <t>東側１３ｍ１本更新_x000D_
西側１本１３ｍ更新</t>
  </si>
  <si>
    <t>第12-3-0004</t>
  </si>
  <si>
    <t>竹原市竹原町3,647番地1先交差点</t>
  </si>
  <si>
    <t>摩耗部分１ｍ更新</t>
  </si>
  <si>
    <t>第20-3-0056</t>
  </si>
  <si>
    <t>竹原市竹原町3,652番地先</t>
  </si>
  <si>
    <t>西側から２、４、５、６、７縞を更新</t>
  </si>
  <si>
    <t>第12-3-0099</t>
  </si>
  <si>
    <t>竹原市竹原町4,051番地先交差点</t>
  </si>
  <si>
    <t>東側３．６ｍ更新_x000D_
西側摩耗部分１ｍ更新</t>
  </si>
  <si>
    <t>第20-3-0063</t>
  </si>
  <si>
    <t>竹原市中央1丁目10番12号先交差点（本川郵便局前）</t>
  </si>
  <si>
    <t>南側から3〜6縞更新、南側から2縞摩耗部分1m更新_x000D_
西側から3〜5、8、10更新、西側から2縞摩耗部分１ｍ更新</t>
  </si>
  <si>
    <t>第12-3-0132</t>
  </si>
  <si>
    <t>竹原市中央2丁目18番21号先交差点</t>
  </si>
  <si>
    <t>北側２．９ｍ更新</t>
  </si>
  <si>
    <t>第20-3-0076</t>
  </si>
  <si>
    <t>竹原市中央2丁目18番21号先交差点（日本橋西詰）</t>
  </si>
  <si>
    <t>北側から１、３〜９縞更新_x000D_
西側から1、3〜4縞更新、西側から5縞摩耗部分0.5ｍ更新</t>
  </si>
  <si>
    <t>第20-3-0060</t>
  </si>
  <si>
    <t>東側3.0m7縞、北側から１縞のみ更新_x000D_
南側3.0m8縞（西から2〜9縞）、東から２縞のみ更新_x000D_
北側3.0m11縞、東から１〜２縞、１１縞のみ更新</t>
  </si>
  <si>
    <t>第24の2-20-0001</t>
  </si>
  <si>
    <t>東側１個補修_x000D_
西側１個補修</t>
  </si>
  <si>
    <t>東側１本（内側８．９ｍ）を補修_x000D_
西側１本（内側８．７ｍ）を補修</t>
  </si>
  <si>
    <t>第20-3-0040</t>
  </si>
  <si>
    <t>西側から１、２、３縞更新</t>
  </si>
  <si>
    <t>北側、摩耗部分２ｍ更新_x000D_
南側2.7m、摩耗部分１ｍ更新</t>
  </si>
  <si>
    <t>第20-3-0038</t>
  </si>
  <si>
    <t>竹原市本町3丁目1番1号先（住吉橋交差点）</t>
  </si>
  <si>
    <t>西側から２、４縞更新、西側から１縞摩耗部分のみ１ｍ更新</t>
  </si>
  <si>
    <t>第12-3-0101</t>
  </si>
  <si>
    <t>竹原市本町3丁目9番1号先交差点</t>
  </si>
  <si>
    <t>東側２．８ｍ_x000D_
西側３ｍ更新</t>
  </si>
  <si>
    <t>第20-3-0083</t>
  </si>
  <si>
    <t>竹原市本町4丁目1番3号先交差点</t>
  </si>
  <si>
    <t>遠のみ更新</t>
  </si>
  <si>
    <t>第20-3-0084</t>
  </si>
  <si>
    <t>竹原市本町4丁目3番1号先交差点</t>
  </si>
  <si>
    <t>(№ 8-34)</t>
  </si>
  <si>
    <t>〃</t>
  </si>
  <si>
    <t>竹原</t>
  </si>
  <si>
    <t>新規</t>
  </si>
  <si>
    <t>東広島</t>
  </si>
  <si>
    <t>江田島</t>
  </si>
  <si>
    <t>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</si>
</sst>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\(&quot;¥&quot;#,##0\)"/>
    <numFmt numFmtId="177" formatCode="#,##0_ "/>
    <numFmt numFmtId="178" formatCode="#,##0.00_ "/>
    <numFmt numFmtId="179" formatCode="#,##0.0_ "/>
    <numFmt numFmtId="180" formatCode="#,##0_);[Red]\(#,##0\)"/>
    <numFmt numFmtId="181" formatCode="[$-411]ggge&quot;年&quot;m&quot;月&quot;d&quot;日&quot;;@"/>
    <numFmt numFmtId="182" formatCode="&quot;第&quot;0&quot;回&quot;"/>
    <numFmt numFmtId="183" formatCode="&quot;W=&quot;0&quot;cm&quot;"/>
    <numFmt numFmtId="184" formatCode="&quot;W=&quot;@&quot;cm&quot;"/>
    <numFmt numFmtId="185" formatCode="#,##0.0_);[Red]\(#,##0.0\)"/>
    <numFmt numFmtId="186" formatCode="\(@\)"/>
    <numFmt numFmtId="187" formatCode="\№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176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9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1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3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176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3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9" fontId="8" fillId="0" borderId="0" xfId="0" applyNumberFormat="1" applyFont="1" applyAlignment="1">
      <alignment shrinkToFit="1"/>
    </xf>
    <xf numFmtId="176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Alignment="1">
      <alignment shrinkToFit="1"/>
    </xf>
    <xf numFmtId="185" fontId="8" fillId="0" borderId="21" xfId="0" applyNumberFormat="1" applyFont="1" applyFill="1" applyBorder="1" applyAlignment="1">
      <alignment horizontal="center" vertical="center" wrapText="1"/>
    </xf>
    <xf numFmtId="185" fontId="8" fillId="0" borderId="15" xfId="0" applyNumberFormat="1" applyFont="1" applyFill="1" applyBorder="1" applyAlignment="1">
      <alignment horizontal="center" vertical="center" wrapText="1"/>
    </xf>
    <xf numFmtId="185" fontId="8" fillId="0" borderId="22" xfId="0" applyNumberFormat="1" applyFont="1" applyFill="1" applyBorder="1" applyAlignment="1">
      <alignment horizontal="center" vertical="center" wrapText="1"/>
    </xf>
    <xf numFmtId="185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3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80" fontId="8" fillId="0" borderId="6" xfId="0" applyNumberFormat="1" applyFont="1" applyFill="1" applyBorder="1" applyAlignment="1">
      <alignment vertical="center" shrinkToFit="1"/>
    </xf>
    <xf numFmtId="180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5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6" fontId="5" fillId="0" borderId="31" xfId="12" applyNumberFormat="1" applyBorder="1" applyAlignment="1">
      <alignment horizontal="center" vertical="center" wrapText="1"/>
    </xf>
    <xf numFmtId="186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vertical="center" shrinkToFit="1"/>
    </xf>
    <xf numFmtId="180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3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3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vertical="center" shrinkToFit="1"/>
    </xf>
    <xf numFmtId="177" fontId="8" fillId="0" borderId="2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horizontal="center" vertical="center" shrinkToFit="1"/>
    </xf>
    <xf numFmtId="177" fontId="8" fillId="0" borderId="13" xfId="9" applyNumberFormat="1" applyFont="1" applyFill="1" applyBorder="1" applyAlignment="1">
      <alignment vertical="center" shrinkToFit="1"/>
    </xf>
    <xf numFmtId="177" fontId="8" fillId="0" borderId="43" xfId="9" applyNumberFormat="1" applyFont="1" applyFill="1" applyBorder="1" applyAlignment="1">
      <alignment vertical="center" shrinkToFit="1"/>
    </xf>
    <xf numFmtId="180" fontId="8" fillId="0" borderId="16" xfId="0" applyNumberFormat="1" applyFont="1" applyFill="1" applyBorder="1" applyAlignment="1">
      <alignment vertical="center" shrinkToFit="1"/>
    </xf>
    <xf numFmtId="180" fontId="8" fillId="0" borderId="26" xfId="0" applyNumberFormat="1" applyFont="1" applyFill="1" applyBorder="1" applyAlignment="1">
      <alignment vertical="center" shrinkToFit="1"/>
    </xf>
    <xf numFmtId="180" fontId="8" fillId="0" borderId="18" xfId="0" applyNumberFormat="1" applyFont="1" applyFill="1" applyBorder="1" applyAlignment="1">
      <alignment vertical="center" shrinkToFit="1"/>
    </xf>
    <xf numFmtId="180" fontId="8" fillId="0" borderId="21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0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Border="1" applyAlignment="1">
      <alignment vertical="center" shrinkToFit="1"/>
    </xf>
    <xf numFmtId="177" fontId="8" fillId="0" borderId="23" xfId="0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9" fontId="8" fillId="0" borderId="10" xfId="0" applyNumberFormat="1" applyFont="1" applyFill="1" applyBorder="1" applyAlignment="1">
      <alignment vertical="center" shrinkToFit="1"/>
    </xf>
    <xf numFmtId="179" fontId="8" fillId="0" borderId="13" xfId="9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179" fontId="8" fillId="0" borderId="17" xfId="0" applyNumberFormat="1" applyFont="1" applyFill="1" applyBorder="1" applyAlignment="1">
      <alignment vertical="center" shrinkToFit="1"/>
    </xf>
    <xf numFmtId="179" fontId="8" fillId="0" borderId="19" xfId="0" applyNumberFormat="1" applyFont="1" applyFill="1" applyBorder="1" applyAlignment="1">
      <alignment vertical="center" shrinkToFit="1"/>
    </xf>
    <xf numFmtId="179" fontId="8" fillId="0" borderId="23" xfId="0" applyNumberFormat="1" applyFont="1" applyFill="1" applyBorder="1" applyAlignment="1">
      <alignment vertical="center" shrinkToFit="1"/>
    </xf>
    <xf numFmtId="179" fontId="8" fillId="0" borderId="44" xfId="0" applyNumberFormat="1" applyFont="1" applyFill="1" applyBorder="1" applyAlignment="1">
      <alignment vertical="center" shrinkToFit="1"/>
    </xf>
    <xf numFmtId="179" fontId="8" fillId="0" borderId="8" xfId="0" applyNumberFormat="1" applyFont="1" applyFill="1" applyBorder="1" applyAlignment="1">
      <alignment vertical="center" shrinkToFit="1"/>
    </xf>
    <xf numFmtId="187" fontId="13" fillId="0" borderId="0" xfId="12" applyNumberFormat="1" applyFont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80" fontId="8" fillId="0" borderId="45" xfId="0" applyNumberFormat="1" applyFont="1" applyFill="1" applyBorder="1" applyAlignment="1">
      <alignment horizontal="center" vertical="center" wrapText="1"/>
    </xf>
    <xf numFmtId="180" fontId="8" fillId="0" borderId="46" xfId="0" applyNumberFormat="1" applyFont="1" applyFill="1" applyBorder="1" applyAlignment="1">
      <alignment horizontal="center" vertical="center" wrapText="1"/>
    </xf>
    <xf numFmtId="185" fontId="8" fillId="0" borderId="4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85" fontId="8" fillId="0" borderId="45" xfId="0" applyNumberFormat="1" applyFont="1" applyFill="1" applyBorder="1" applyAlignment="1">
      <alignment horizontal="center" vertical="center" wrapText="1"/>
    </xf>
    <xf numFmtId="185" fontId="8" fillId="0" borderId="46" xfId="0" applyNumberFormat="1" applyFont="1" applyFill="1" applyBorder="1" applyAlignment="1">
      <alignment horizontal="center" vertical="center" wrapText="1"/>
    </xf>
    <xf numFmtId="185" fontId="8" fillId="0" borderId="56" xfId="0" applyNumberFormat="1" applyFont="1" applyFill="1" applyBorder="1" applyAlignment="1">
      <alignment horizontal="center" vertical="center" wrapText="1"/>
    </xf>
    <xf numFmtId="185" fontId="8" fillId="0" borderId="57" xfId="0" applyNumberFormat="1" applyFont="1" applyFill="1" applyBorder="1" applyAlignment="1">
      <alignment horizontal="center" vertical="center" wrapText="1"/>
    </xf>
    <xf numFmtId="185" fontId="8" fillId="0" borderId="11" xfId="0" applyNumberFormat="1" applyFont="1" applyFill="1" applyBorder="1" applyAlignment="1">
      <alignment horizontal="center" vertical="center" wrapText="1"/>
    </xf>
    <xf numFmtId="180" fontId="8" fillId="0" borderId="58" xfId="0" applyNumberFormat="1" applyFont="1" applyFill="1" applyBorder="1" applyAlignment="1">
      <alignment horizontal="center" vertical="center" wrapText="1"/>
    </xf>
    <xf numFmtId="180" fontId="8" fillId="0" borderId="54" xfId="0" applyNumberFormat="1" applyFont="1" applyFill="1" applyBorder="1" applyAlignment="1">
      <alignment horizontal="center" vertical="center" shrinkToFit="1"/>
    </xf>
    <xf numFmtId="180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80" fontId="8" fillId="0" borderId="54" xfId="0" applyNumberFormat="1" applyFont="1" applyFill="1" applyBorder="1" applyAlignment="1">
      <alignment horizontal="center" vertical="center" wrapText="1"/>
    </xf>
    <xf numFmtId="185" fontId="8" fillId="0" borderId="18" xfId="0" applyNumberFormat="1" applyFont="1" applyFill="1" applyBorder="1" applyAlignment="1">
      <alignment horizontal="center" vertical="center" shrinkToFit="1"/>
    </xf>
    <xf numFmtId="185" fontId="8" fillId="0" borderId="19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5" fontId="8" fillId="0" borderId="54" xfId="0" applyNumberFormat="1" applyFont="1" applyFill="1" applyBorder="1" applyAlignment="1">
      <alignment horizontal="center" vertical="center" wrapText="1"/>
    </xf>
    <xf numFmtId="185" fontId="8" fillId="0" borderId="55" xfId="0" applyNumberFormat="1" applyFont="1" applyFill="1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13" fillId="0" borderId="42" xfId="12" applyFont="1" applyBorder="1" applyAlignment="1">
      <alignment horizontal="center" vertical="center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5" fillId="0" borderId="26" xfId="12" applyBorder="1" applyAlignment="1">
      <alignment horizontal="center" vertical="center"/>
    </xf>
    <xf numFmtId="0" fontId="5" fillId="0" borderId="17" xfId="12" applyBorder="1" applyAlignment="1">
      <alignment horizontal="center" vertical="center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9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EC5EDD-F391-46EE-89A5-4EFF2CEB7693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E0BC15-ECD7-4BBE-8FFB-CBAF319915E0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Zeros="0" tabSelected="1" view="pageBreakPreview" zoomScaleNormal="100" zoomScaleSheetLayoutView="100" workbookViewId="0">
      <selection activeCell="K21" sqref="K21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53" t="s">
        <v>43</v>
      </c>
      <c r="B1" s="153"/>
      <c r="C1" s="153"/>
      <c r="D1" s="153"/>
      <c r="E1" s="153"/>
      <c r="F1" s="153"/>
      <c r="G1" s="153"/>
      <c r="H1" s="153"/>
      <c r="I1" s="153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409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5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7">
        <v>1482.7</v>
      </c>
      <c r="F6" s="119" t="s">
        <v>84</v>
      </c>
      <c r="G6" s="120"/>
      <c r="H6" s="121"/>
      <c r="I6" s="24"/>
    </row>
    <row r="7" spans="1:9" s="25" customFormat="1" ht="12.75" customHeight="1" x14ac:dyDescent="0.2">
      <c r="A7" s="20" t="s">
        <v>85</v>
      </c>
      <c r="B7" s="21">
        <v>30</v>
      </c>
      <c r="C7" s="22"/>
      <c r="D7" s="23" t="s">
        <v>83</v>
      </c>
      <c r="E7" s="137">
        <v>7.5</v>
      </c>
      <c r="F7" s="30" t="s">
        <v>84</v>
      </c>
      <c r="G7" s="120"/>
      <c r="H7" s="121"/>
      <c r="I7" s="88"/>
    </row>
    <row r="8" spans="1:9" s="25" customFormat="1" ht="12.75" customHeight="1" x14ac:dyDescent="0.2">
      <c r="A8" s="20" t="s">
        <v>86</v>
      </c>
      <c r="B8" s="21">
        <v>15</v>
      </c>
      <c r="C8" s="22"/>
      <c r="D8" s="23" t="s">
        <v>83</v>
      </c>
      <c r="E8" s="137">
        <v>2761.1</v>
      </c>
      <c r="F8" s="30" t="s">
        <v>84</v>
      </c>
      <c r="G8" s="120"/>
      <c r="H8" s="121"/>
      <c r="I8" s="88"/>
    </row>
    <row r="9" spans="1:9" s="25" customFormat="1" ht="12.75" customHeight="1" x14ac:dyDescent="0.2">
      <c r="A9" s="20"/>
      <c r="B9" s="21"/>
      <c r="C9" s="22"/>
      <c r="D9" s="23" t="s">
        <v>87</v>
      </c>
      <c r="E9" s="137">
        <v>1386.5</v>
      </c>
      <c r="F9" s="30" t="s">
        <v>84</v>
      </c>
      <c r="G9" s="120"/>
      <c r="H9" s="121"/>
      <c r="I9" s="88"/>
    </row>
    <row r="10" spans="1:9" s="25" customFormat="1" ht="12.75" customHeight="1" x14ac:dyDescent="0.2">
      <c r="A10" s="20" t="s">
        <v>88</v>
      </c>
      <c r="B10" s="21"/>
      <c r="C10" s="22"/>
      <c r="D10" s="23" t="s">
        <v>83</v>
      </c>
      <c r="E10" s="137">
        <v>1373</v>
      </c>
      <c r="F10" s="30" t="s">
        <v>84</v>
      </c>
      <c r="G10" s="120"/>
      <c r="H10" s="121"/>
      <c r="I10" s="88"/>
    </row>
    <row r="11" spans="1:9" s="25" customFormat="1" ht="12.75" customHeight="1" x14ac:dyDescent="0.2">
      <c r="A11" s="20"/>
      <c r="B11" s="21"/>
      <c r="C11" s="22"/>
      <c r="D11" s="23" t="s">
        <v>87</v>
      </c>
      <c r="E11" s="137">
        <v>38</v>
      </c>
      <c r="F11" s="30" t="s">
        <v>84</v>
      </c>
      <c r="G11" s="120"/>
      <c r="H11" s="121"/>
      <c r="I11" s="88"/>
    </row>
    <row r="12" spans="1:9" s="25" customFormat="1" ht="12.75" customHeight="1" x14ac:dyDescent="0.2">
      <c r="A12" s="20" t="s">
        <v>89</v>
      </c>
      <c r="B12" s="21"/>
      <c r="C12" s="22"/>
      <c r="D12" s="23" t="s">
        <v>83</v>
      </c>
      <c r="E12" s="137">
        <v>7</v>
      </c>
      <c r="F12" s="30" t="s">
        <v>90</v>
      </c>
      <c r="G12" s="120"/>
      <c r="H12" s="121"/>
      <c r="I12" s="88"/>
    </row>
    <row r="13" spans="1:9" s="25" customFormat="1" ht="12.75" customHeight="1" thickBot="1" x14ac:dyDescent="0.25">
      <c r="A13" s="26" t="s">
        <v>91</v>
      </c>
      <c r="B13" s="27"/>
      <c r="C13" s="28"/>
      <c r="D13" s="28"/>
      <c r="E13" s="138">
        <v>868.8</v>
      </c>
      <c r="F13" s="122" t="s">
        <v>84</v>
      </c>
      <c r="G13" s="123"/>
      <c r="H13" s="124"/>
      <c r="I13" s="88"/>
    </row>
    <row r="14" spans="1:9" s="29" customFormat="1" ht="14.25" customHeight="1" thickBot="1" x14ac:dyDescent="0.25">
      <c r="A14" s="151" t="s">
        <v>9</v>
      </c>
      <c r="B14" s="152"/>
      <c r="C14" s="152"/>
      <c r="D14" s="152"/>
      <c r="E14" s="152"/>
      <c r="F14" s="152"/>
      <c r="G14" s="152"/>
      <c r="H14" s="129"/>
      <c r="I14" s="89"/>
    </row>
    <row r="15" spans="1:9" s="29" customFormat="1" x14ac:dyDescent="0.2">
      <c r="A15" s="154" t="s">
        <v>80</v>
      </c>
      <c r="B15" s="30"/>
      <c r="C15" s="30"/>
      <c r="D15" s="103" t="s">
        <v>10</v>
      </c>
      <c r="E15" s="131">
        <v>1</v>
      </c>
      <c r="F15" s="30" t="s">
        <v>11</v>
      </c>
      <c r="G15" s="133"/>
      <c r="H15" s="130"/>
      <c r="I15" s="90"/>
    </row>
    <row r="16" spans="1:9" s="29" customFormat="1" x14ac:dyDescent="0.2">
      <c r="A16" s="155"/>
      <c r="B16" s="30"/>
      <c r="C16" s="30"/>
      <c r="D16" s="103" t="s">
        <v>12</v>
      </c>
      <c r="E16" s="131"/>
      <c r="F16" s="30" t="s">
        <v>11</v>
      </c>
      <c r="G16" s="133"/>
      <c r="H16" s="130"/>
      <c r="I16" s="90"/>
    </row>
    <row r="17" spans="1:9" s="29" customFormat="1" x14ac:dyDescent="0.2">
      <c r="A17" s="155"/>
      <c r="B17" s="30"/>
      <c r="C17" s="30"/>
      <c r="D17" s="103" t="s">
        <v>75</v>
      </c>
      <c r="E17" s="131">
        <v>29</v>
      </c>
      <c r="F17" s="30" t="s">
        <v>11</v>
      </c>
      <c r="G17" s="133"/>
      <c r="H17" s="130"/>
      <c r="I17" s="90"/>
    </row>
    <row r="18" spans="1:9" s="29" customFormat="1" ht="11.4" thickBot="1" x14ac:dyDescent="0.25">
      <c r="A18" s="156"/>
      <c r="B18" s="30"/>
      <c r="C18" s="30"/>
      <c r="D18" s="104" t="s">
        <v>13</v>
      </c>
      <c r="E18" s="132"/>
      <c r="F18" s="30" t="s">
        <v>11</v>
      </c>
      <c r="G18" s="133"/>
      <c r="H18" s="130"/>
      <c r="I18" s="90"/>
    </row>
    <row r="19" spans="1:9" s="29" customFormat="1" ht="14.25" customHeight="1" thickBot="1" x14ac:dyDescent="0.25">
      <c r="A19" s="151" t="s">
        <v>9</v>
      </c>
      <c r="B19" s="152"/>
      <c r="C19" s="152"/>
      <c r="D19" s="152"/>
      <c r="E19" s="152"/>
      <c r="F19" s="152"/>
      <c r="G19" s="152"/>
      <c r="H19" s="129"/>
      <c r="I19" s="91"/>
    </row>
    <row r="20" spans="1:9" ht="11.4" customHeight="1" x14ac:dyDescent="0.15">
      <c r="A20" s="159"/>
      <c r="B20" s="161" t="s">
        <v>14</v>
      </c>
      <c r="C20" s="161"/>
      <c r="D20" s="161"/>
      <c r="E20" s="161"/>
      <c r="F20" s="161"/>
      <c r="G20" s="161"/>
      <c r="H20" s="134"/>
    </row>
    <row r="21" spans="1:9" ht="11.4" customHeight="1" x14ac:dyDescent="0.15">
      <c r="A21" s="159"/>
      <c r="B21" s="161" t="s">
        <v>15</v>
      </c>
      <c r="C21" s="161"/>
      <c r="D21" s="161"/>
      <c r="E21" s="161"/>
      <c r="F21" s="161"/>
      <c r="G21" s="161"/>
      <c r="H21" s="134"/>
    </row>
    <row r="22" spans="1:9" ht="11.4" customHeight="1" thickBot="1" x14ac:dyDescent="0.2">
      <c r="A22" s="160"/>
      <c r="B22" s="162" t="s">
        <v>16</v>
      </c>
      <c r="C22" s="162"/>
      <c r="D22" s="162"/>
      <c r="E22" s="162"/>
      <c r="F22" s="162"/>
      <c r="G22" s="162"/>
      <c r="H22" s="135"/>
    </row>
    <row r="23" spans="1:9" ht="11.4" customHeight="1" x14ac:dyDescent="0.15">
      <c r="A23" s="157" t="s">
        <v>17</v>
      </c>
      <c r="B23" s="158"/>
      <c r="C23" s="158"/>
      <c r="D23" s="158"/>
      <c r="E23" s="158"/>
      <c r="F23" s="158"/>
      <c r="G23" s="158"/>
      <c r="H23" s="136"/>
    </row>
    <row r="24" spans="1:9" ht="11.4" customHeight="1" x14ac:dyDescent="0.15">
      <c r="A24" s="163" t="s">
        <v>18</v>
      </c>
      <c r="B24" s="164"/>
      <c r="C24" s="164"/>
      <c r="D24" s="164"/>
      <c r="E24" s="164"/>
      <c r="F24" s="164"/>
      <c r="G24" s="164"/>
      <c r="H24" s="134"/>
    </row>
    <row r="25" spans="1:9" ht="21" customHeight="1" thickBot="1" x14ac:dyDescent="0.2">
      <c r="A25" s="149" t="s">
        <v>19</v>
      </c>
      <c r="B25" s="150"/>
      <c r="C25" s="150"/>
      <c r="D25" s="150"/>
      <c r="E25" s="150"/>
      <c r="F25" s="150"/>
      <c r="G25" s="150"/>
      <c r="H25" s="135"/>
    </row>
    <row r="26" spans="1:9" ht="16.5" customHeight="1" x14ac:dyDescent="0.15">
      <c r="H26" s="37"/>
    </row>
    <row r="27" spans="1:9" ht="11.4" customHeight="1" x14ac:dyDescent="0.15"/>
    <row r="28" spans="1:9" s="33" customFormat="1" ht="11.4" customHeight="1" x14ac:dyDescent="0.15">
      <c r="B28" s="34"/>
      <c r="D28" s="35"/>
      <c r="E28" s="36"/>
      <c r="F28" s="36"/>
      <c r="G28" s="32"/>
      <c r="H28" s="32"/>
      <c r="I28" s="32"/>
    </row>
  </sheetData>
  <mergeCells count="11">
    <mergeCell ref="A25:G25"/>
    <mergeCell ref="A19:G19"/>
    <mergeCell ref="A1:I1"/>
    <mergeCell ref="A14:G14"/>
    <mergeCell ref="A15:A18"/>
    <mergeCell ref="A23:G23"/>
    <mergeCell ref="A20:A22"/>
    <mergeCell ref="B20:G20"/>
    <mergeCell ref="B21:G21"/>
    <mergeCell ref="B22:G22"/>
    <mergeCell ref="A24:G2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26"/>
  <sheetViews>
    <sheetView showZeros="0" view="pageBreakPreview" zoomScaleNormal="100" workbookViewId="0">
      <selection activeCell="AJ27" sqref="AJ27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27" width="5.77734375" style="40" hidden="1" customWidth="1"/>
    <col min="28" max="29" width="5.77734375" style="40" customWidth="1"/>
    <col min="30" max="33" width="5.77734375" style="40" hidden="1" customWidth="1"/>
    <col min="34" max="39" width="5.77734375" style="40" customWidth="1"/>
    <col min="40" max="67" width="5.77734375" style="40" hidden="1" customWidth="1"/>
    <col min="68" max="68" width="5.77734375" style="40" customWidth="1"/>
    <col min="69" max="69" width="7.44140625" style="40" customWidth="1"/>
    <col min="70" max="70" width="13.44140625" style="33" customWidth="1"/>
    <col min="71" max="16384" width="9" style="33"/>
  </cols>
  <sheetData>
    <row r="1" spans="1:69" s="2" customFormat="1" ht="33.75" customHeight="1" x14ac:dyDescent="0.15">
      <c r="A1" s="153" t="s">
        <v>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</row>
    <row r="2" spans="1:69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409</v>
      </c>
    </row>
    <row r="3" spans="1:69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69" ht="5.25" customHeight="1" thickBot="1" x14ac:dyDescent="0.2">
      <c r="B4" s="35"/>
    </row>
    <row r="5" spans="1:69" ht="13.5" customHeight="1" x14ac:dyDescent="0.15">
      <c r="A5" s="183"/>
      <c r="B5" s="184"/>
      <c r="C5" s="184"/>
      <c r="D5" s="184"/>
      <c r="E5" s="185"/>
      <c r="F5" s="171" t="s">
        <v>45</v>
      </c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3"/>
    </row>
    <row r="6" spans="1:69" ht="14.25" customHeight="1" x14ac:dyDescent="0.15">
      <c r="A6" s="186"/>
      <c r="B6" s="187"/>
      <c r="C6" s="187"/>
      <c r="D6" s="187"/>
      <c r="E6" s="188"/>
      <c r="F6" s="189" t="s">
        <v>72</v>
      </c>
      <c r="G6" s="170"/>
      <c r="H6" s="167" t="s">
        <v>29</v>
      </c>
      <c r="I6" s="168"/>
      <c r="J6" s="167" t="s">
        <v>46</v>
      </c>
      <c r="K6" s="168"/>
      <c r="L6" s="167" t="s">
        <v>47</v>
      </c>
      <c r="M6" s="168"/>
      <c r="N6" s="167" t="s">
        <v>48</v>
      </c>
      <c r="O6" s="168"/>
      <c r="P6" s="169" t="s">
        <v>56</v>
      </c>
      <c r="Q6" s="170"/>
      <c r="R6" s="167" t="s">
        <v>79</v>
      </c>
      <c r="S6" s="168"/>
      <c r="T6" s="167" t="s">
        <v>49</v>
      </c>
      <c r="U6" s="168"/>
      <c r="V6" s="167" t="s">
        <v>50</v>
      </c>
      <c r="W6" s="168"/>
      <c r="X6" s="167" t="s">
        <v>51</v>
      </c>
      <c r="Y6" s="168"/>
      <c r="Z6" s="167" t="s">
        <v>58</v>
      </c>
      <c r="AA6" s="168"/>
      <c r="AB6" s="167" t="s">
        <v>73</v>
      </c>
      <c r="AC6" s="168"/>
      <c r="AD6" s="167" t="s">
        <v>53</v>
      </c>
      <c r="AE6" s="168"/>
      <c r="AF6" s="167" t="s">
        <v>74</v>
      </c>
      <c r="AG6" s="168"/>
      <c r="AH6" s="167" t="s">
        <v>76</v>
      </c>
      <c r="AI6" s="168"/>
      <c r="AJ6" s="167" t="s">
        <v>54</v>
      </c>
      <c r="AK6" s="168"/>
      <c r="AL6" s="167" t="s">
        <v>52</v>
      </c>
      <c r="AM6" s="168"/>
      <c r="AN6" s="169" t="s">
        <v>63</v>
      </c>
      <c r="AO6" s="170"/>
      <c r="AP6" s="169" t="s">
        <v>62</v>
      </c>
      <c r="AQ6" s="170"/>
      <c r="AR6" s="169" t="s">
        <v>64</v>
      </c>
      <c r="AS6" s="170"/>
      <c r="AT6" s="167" t="s">
        <v>59</v>
      </c>
      <c r="AU6" s="168"/>
      <c r="AV6" s="169" t="s">
        <v>60</v>
      </c>
      <c r="AW6" s="170"/>
      <c r="AX6" s="169" t="s">
        <v>61</v>
      </c>
      <c r="AY6" s="170"/>
      <c r="AZ6" s="169" t="s">
        <v>65</v>
      </c>
      <c r="BA6" s="170"/>
      <c r="BB6" s="167" t="s">
        <v>67</v>
      </c>
      <c r="BC6" s="168"/>
      <c r="BD6" s="167" t="s">
        <v>66</v>
      </c>
      <c r="BE6" s="168"/>
      <c r="BF6" s="169" t="s">
        <v>57</v>
      </c>
      <c r="BG6" s="170"/>
      <c r="BH6" s="167" t="s">
        <v>68</v>
      </c>
      <c r="BI6" s="168"/>
      <c r="BJ6" s="167" t="s">
        <v>69</v>
      </c>
      <c r="BK6" s="168"/>
      <c r="BL6" s="167" t="s">
        <v>55</v>
      </c>
      <c r="BM6" s="168"/>
      <c r="BN6" s="169" t="s">
        <v>70</v>
      </c>
      <c r="BO6" s="190"/>
      <c r="BP6" s="181" t="s">
        <v>21</v>
      </c>
      <c r="BQ6" s="182"/>
    </row>
    <row r="7" spans="1:69" ht="14.25" customHeight="1" x14ac:dyDescent="0.15">
      <c r="A7" s="177" t="s">
        <v>22</v>
      </c>
      <c r="B7" s="178"/>
      <c r="C7" s="178"/>
      <c r="D7" s="178"/>
      <c r="E7" s="179"/>
      <c r="F7" s="180">
        <v>0</v>
      </c>
      <c r="G7" s="166"/>
      <c r="H7" s="165">
        <v>0</v>
      </c>
      <c r="I7" s="166"/>
      <c r="J7" s="165">
        <v>0</v>
      </c>
      <c r="K7" s="166"/>
      <c r="L7" s="165">
        <v>0</v>
      </c>
      <c r="M7" s="166"/>
      <c r="N7" s="165">
        <v>0</v>
      </c>
      <c r="O7" s="166"/>
      <c r="P7" s="165">
        <v>0</v>
      </c>
      <c r="Q7" s="166"/>
      <c r="R7" s="165">
        <v>0</v>
      </c>
      <c r="S7" s="166"/>
      <c r="T7" s="165">
        <v>0</v>
      </c>
      <c r="U7" s="166"/>
      <c r="V7" s="165">
        <v>0</v>
      </c>
      <c r="W7" s="166"/>
      <c r="X7" s="165">
        <v>0</v>
      </c>
      <c r="Y7" s="166"/>
      <c r="Z7" s="165">
        <v>0</v>
      </c>
      <c r="AA7" s="166"/>
      <c r="AB7" s="165">
        <v>8</v>
      </c>
      <c r="AC7" s="166"/>
      <c r="AD7" s="165">
        <v>0</v>
      </c>
      <c r="AE7" s="166"/>
      <c r="AF7" s="165">
        <v>0</v>
      </c>
      <c r="AG7" s="166"/>
      <c r="AH7" s="165">
        <v>53</v>
      </c>
      <c r="AI7" s="166"/>
      <c r="AJ7" s="165">
        <v>6</v>
      </c>
      <c r="AK7" s="166"/>
      <c r="AL7" s="165">
        <v>28</v>
      </c>
      <c r="AM7" s="166"/>
      <c r="AN7" s="165">
        <v>0</v>
      </c>
      <c r="AO7" s="166"/>
      <c r="AP7" s="165">
        <v>0</v>
      </c>
      <c r="AQ7" s="166"/>
      <c r="AR7" s="165">
        <v>0</v>
      </c>
      <c r="AS7" s="166"/>
      <c r="AT7" s="165">
        <v>0</v>
      </c>
      <c r="AU7" s="166"/>
      <c r="AV7" s="165">
        <v>0</v>
      </c>
      <c r="AW7" s="166"/>
      <c r="AX7" s="165">
        <v>0</v>
      </c>
      <c r="AY7" s="166"/>
      <c r="AZ7" s="165">
        <v>0</v>
      </c>
      <c r="BA7" s="166"/>
      <c r="BB7" s="165">
        <v>0</v>
      </c>
      <c r="BC7" s="166"/>
      <c r="BD7" s="165">
        <v>0</v>
      </c>
      <c r="BE7" s="166"/>
      <c r="BF7" s="165">
        <v>0</v>
      </c>
      <c r="BG7" s="166"/>
      <c r="BH7" s="165">
        <v>0</v>
      </c>
      <c r="BI7" s="166"/>
      <c r="BJ7" s="165">
        <v>0</v>
      </c>
      <c r="BK7" s="166"/>
      <c r="BL7" s="165">
        <v>0</v>
      </c>
      <c r="BM7" s="166"/>
      <c r="BN7" s="165">
        <v>0</v>
      </c>
      <c r="BO7" s="174"/>
      <c r="BP7" s="175">
        <v>95</v>
      </c>
      <c r="BQ7" s="176"/>
    </row>
    <row r="8" spans="1:69" s="55" customFormat="1" ht="18.75" customHeight="1" thickBot="1" x14ac:dyDescent="0.2">
      <c r="A8" s="82" t="s">
        <v>0</v>
      </c>
      <c r="B8" s="31" t="s">
        <v>1</v>
      </c>
      <c r="C8" s="31" t="s">
        <v>23</v>
      </c>
      <c r="D8" s="83" t="s">
        <v>2</v>
      </c>
      <c r="E8" s="84" t="s">
        <v>3</v>
      </c>
      <c r="F8" s="41" t="s">
        <v>71</v>
      </c>
      <c r="G8" s="42" t="s">
        <v>25</v>
      </c>
      <c r="H8" s="42" t="s">
        <v>24</v>
      </c>
      <c r="I8" s="42" t="s">
        <v>25</v>
      </c>
      <c r="J8" s="42" t="s">
        <v>24</v>
      </c>
      <c r="K8" s="42" t="s">
        <v>25</v>
      </c>
      <c r="L8" s="42" t="s">
        <v>24</v>
      </c>
      <c r="M8" s="42" t="s">
        <v>25</v>
      </c>
      <c r="N8" s="42" t="s">
        <v>24</v>
      </c>
      <c r="O8" s="42" t="s">
        <v>25</v>
      </c>
      <c r="P8" s="42" t="s">
        <v>24</v>
      </c>
      <c r="Q8" s="42" t="s">
        <v>25</v>
      </c>
      <c r="R8" s="42" t="s">
        <v>24</v>
      </c>
      <c r="S8" s="42" t="s">
        <v>25</v>
      </c>
      <c r="T8" s="42" t="s">
        <v>24</v>
      </c>
      <c r="U8" s="42" t="s">
        <v>25</v>
      </c>
      <c r="V8" s="42" t="s">
        <v>24</v>
      </c>
      <c r="W8" s="42" t="s">
        <v>25</v>
      </c>
      <c r="X8" s="42" t="s">
        <v>24</v>
      </c>
      <c r="Y8" s="42" t="s">
        <v>25</v>
      </c>
      <c r="Z8" s="42" t="s">
        <v>24</v>
      </c>
      <c r="AA8" s="42" t="s">
        <v>25</v>
      </c>
      <c r="AB8" s="42" t="s">
        <v>24</v>
      </c>
      <c r="AC8" s="42" t="s">
        <v>25</v>
      </c>
      <c r="AD8" s="42" t="s">
        <v>24</v>
      </c>
      <c r="AE8" s="42" t="s">
        <v>25</v>
      </c>
      <c r="AF8" s="42" t="s">
        <v>24</v>
      </c>
      <c r="AG8" s="42" t="s">
        <v>25</v>
      </c>
      <c r="AH8" s="42" t="s">
        <v>24</v>
      </c>
      <c r="AI8" s="42" t="s">
        <v>25</v>
      </c>
      <c r="AJ8" s="42" t="s">
        <v>24</v>
      </c>
      <c r="AK8" s="42" t="s">
        <v>25</v>
      </c>
      <c r="AL8" s="42" t="s">
        <v>24</v>
      </c>
      <c r="AM8" s="42" t="s">
        <v>25</v>
      </c>
      <c r="AN8" s="42" t="s">
        <v>24</v>
      </c>
      <c r="AO8" s="42" t="s">
        <v>25</v>
      </c>
      <c r="AP8" s="42" t="s">
        <v>24</v>
      </c>
      <c r="AQ8" s="42" t="s">
        <v>25</v>
      </c>
      <c r="AR8" s="42" t="s">
        <v>24</v>
      </c>
      <c r="AS8" s="42" t="s">
        <v>25</v>
      </c>
      <c r="AT8" s="42" t="s">
        <v>24</v>
      </c>
      <c r="AU8" s="42" t="s">
        <v>25</v>
      </c>
      <c r="AV8" s="42" t="s">
        <v>24</v>
      </c>
      <c r="AW8" s="42" t="s">
        <v>25</v>
      </c>
      <c r="AX8" s="42" t="s">
        <v>24</v>
      </c>
      <c r="AY8" s="42" t="s">
        <v>25</v>
      </c>
      <c r="AZ8" s="42" t="s">
        <v>24</v>
      </c>
      <c r="BA8" s="42" t="s">
        <v>25</v>
      </c>
      <c r="BB8" s="42" t="s">
        <v>24</v>
      </c>
      <c r="BC8" s="42" t="s">
        <v>25</v>
      </c>
      <c r="BD8" s="42" t="s">
        <v>24</v>
      </c>
      <c r="BE8" s="42" t="s">
        <v>25</v>
      </c>
      <c r="BF8" s="42" t="s">
        <v>24</v>
      </c>
      <c r="BG8" s="42" t="s">
        <v>25</v>
      </c>
      <c r="BH8" s="42" t="s">
        <v>24</v>
      </c>
      <c r="BI8" s="42" t="s">
        <v>25</v>
      </c>
      <c r="BJ8" s="42" t="s">
        <v>24</v>
      </c>
      <c r="BK8" s="42" t="s">
        <v>25</v>
      </c>
      <c r="BL8" s="42" t="s">
        <v>24</v>
      </c>
      <c r="BM8" s="42" t="s">
        <v>25</v>
      </c>
      <c r="BN8" s="42" t="s">
        <v>26</v>
      </c>
      <c r="BO8" s="43" t="s">
        <v>25</v>
      </c>
      <c r="BP8" s="41" t="s">
        <v>26</v>
      </c>
      <c r="BQ8" s="44" t="s">
        <v>27</v>
      </c>
    </row>
    <row r="9" spans="1:69" s="81" customFormat="1" x14ac:dyDescent="0.2">
      <c r="A9" s="105" t="s">
        <v>82</v>
      </c>
      <c r="B9" s="106"/>
      <c r="C9" s="107"/>
      <c r="D9" s="108"/>
      <c r="E9" s="109" t="s">
        <v>83</v>
      </c>
      <c r="F9" s="125"/>
      <c r="G9" s="139"/>
      <c r="H9" s="126"/>
      <c r="I9" s="139"/>
      <c r="J9" s="126"/>
      <c r="K9" s="139"/>
      <c r="L9" s="126"/>
      <c r="M9" s="139"/>
      <c r="N9" s="126"/>
      <c r="O9" s="139"/>
      <c r="P9" s="126"/>
      <c r="Q9" s="139"/>
      <c r="R9" s="126"/>
      <c r="S9" s="139"/>
      <c r="T9" s="126"/>
      <c r="U9" s="139"/>
      <c r="V9" s="126"/>
      <c r="W9" s="139"/>
      <c r="X9" s="126"/>
      <c r="Y9" s="139"/>
      <c r="Z9" s="126"/>
      <c r="AA9" s="139"/>
      <c r="AB9" s="126">
        <v>19</v>
      </c>
      <c r="AC9" s="139">
        <v>139</v>
      </c>
      <c r="AD9" s="126"/>
      <c r="AE9" s="139"/>
      <c r="AF9" s="126"/>
      <c r="AG9" s="139"/>
      <c r="AH9" s="126">
        <v>89</v>
      </c>
      <c r="AI9" s="139">
        <v>833.5</v>
      </c>
      <c r="AJ9" s="126">
        <v>6</v>
      </c>
      <c r="AK9" s="139">
        <v>61</v>
      </c>
      <c r="AL9" s="126">
        <v>48</v>
      </c>
      <c r="AM9" s="139">
        <v>449.2</v>
      </c>
      <c r="AN9" s="126"/>
      <c r="AO9" s="139"/>
      <c r="AP9" s="126"/>
      <c r="AQ9" s="139"/>
      <c r="AR9" s="126"/>
      <c r="AS9" s="139"/>
      <c r="AT9" s="126"/>
      <c r="AU9" s="139"/>
      <c r="AV9" s="126"/>
      <c r="AW9" s="139"/>
      <c r="AX9" s="126"/>
      <c r="AY9" s="139"/>
      <c r="AZ9" s="126"/>
      <c r="BA9" s="139"/>
      <c r="BB9" s="126"/>
      <c r="BC9" s="139"/>
      <c r="BD9" s="126"/>
      <c r="BE9" s="139"/>
      <c r="BF9" s="126"/>
      <c r="BG9" s="139"/>
      <c r="BH9" s="126"/>
      <c r="BI9" s="139"/>
      <c r="BJ9" s="126"/>
      <c r="BK9" s="139"/>
      <c r="BL9" s="126"/>
      <c r="BM9" s="139"/>
      <c r="BN9" s="126"/>
      <c r="BO9" s="143"/>
      <c r="BP9" s="125">
        <v>162</v>
      </c>
      <c r="BQ9" s="143">
        <v>1482.7</v>
      </c>
    </row>
    <row r="10" spans="1:69" s="81" customFormat="1" x14ac:dyDescent="0.2">
      <c r="A10" s="110" t="s">
        <v>85</v>
      </c>
      <c r="B10" s="111"/>
      <c r="C10" s="112"/>
      <c r="D10" s="113"/>
      <c r="E10" s="114" t="s">
        <v>83</v>
      </c>
      <c r="F10" s="127"/>
      <c r="G10" s="140"/>
      <c r="H10" s="86"/>
      <c r="I10" s="140"/>
      <c r="J10" s="86"/>
      <c r="K10" s="140"/>
      <c r="L10" s="86"/>
      <c r="M10" s="140"/>
      <c r="N10" s="86"/>
      <c r="O10" s="140"/>
      <c r="P10" s="86"/>
      <c r="Q10" s="140"/>
      <c r="R10" s="86"/>
      <c r="S10" s="140"/>
      <c r="T10" s="86"/>
      <c r="U10" s="140"/>
      <c r="V10" s="86"/>
      <c r="W10" s="140"/>
      <c r="X10" s="86"/>
      <c r="Y10" s="140"/>
      <c r="Z10" s="86"/>
      <c r="AA10" s="140"/>
      <c r="AB10" s="86">
        <v>1</v>
      </c>
      <c r="AC10" s="140">
        <v>3</v>
      </c>
      <c r="AD10" s="86"/>
      <c r="AE10" s="140"/>
      <c r="AF10" s="86"/>
      <c r="AG10" s="140"/>
      <c r="AH10" s="86">
        <v>1</v>
      </c>
      <c r="AI10" s="140">
        <v>3.5</v>
      </c>
      <c r="AJ10" s="86"/>
      <c r="AK10" s="140"/>
      <c r="AL10" s="86">
        <v>1</v>
      </c>
      <c r="AM10" s="140">
        <v>1</v>
      </c>
      <c r="AN10" s="86"/>
      <c r="AO10" s="140"/>
      <c r="AP10" s="86"/>
      <c r="AQ10" s="140"/>
      <c r="AR10" s="86"/>
      <c r="AS10" s="140"/>
      <c r="AT10" s="86"/>
      <c r="AU10" s="140"/>
      <c r="AV10" s="86"/>
      <c r="AW10" s="140"/>
      <c r="AX10" s="86"/>
      <c r="AY10" s="140"/>
      <c r="AZ10" s="86"/>
      <c r="BA10" s="140"/>
      <c r="BB10" s="86"/>
      <c r="BC10" s="140"/>
      <c r="BD10" s="86"/>
      <c r="BE10" s="140"/>
      <c r="BF10" s="86"/>
      <c r="BG10" s="140"/>
      <c r="BH10" s="86"/>
      <c r="BI10" s="140"/>
      <c r="BJ10" s="86"/>
      <c r="BK10" s="140"/>
      <c r="BL10" s="86"/>
      <c r="BM10" s="140"/>
      <c r="BN10" s="86"/>
      <c r="BO10" s="144"/>
      <c r="BP10" s="127">
        <v>3</v>
      </c>
      <c r="BQ10" s="144">
        <v>7.5</v>
      </c>
    </row>
    <row r="11" spans="1:69" s="81" customFormat="1" x14ac:dyDescent="0.2">
      <c r="A11" s="110" t="s">
        <v>86</v>
      </c>
      <c r="B11" s="111"/>
      <c r="C11" s="112"/>
      <c r="D11" s="113"/>
      <c r="E11" s="114" t="s">
        <v>83</v>
      </c>
      <c r="F11" s="127"/>
      <c r="G11" s="140"/>
      <c r="H11" s="86"/>
      <c r="I11" s="140"/>
      <c r="J11" s="86"/>
      <c r="K11" s="140"/>
      <c r="L11" s="86"/>
      <c r="M11" s="140"/>
      <c r="N11" s="86"/>
      <c r="O11" s="140"/>
      <c r="P11" s="86"/>
      <c r="Q11" s="140"/>
      <c r="R11" s="86"/>
      <c r="S11" s="140"/>
      <c r="T11" s="86"/>
      <c r="U11" s="140"/>
      <c r="V11" s="86"/>
      <c r="W11" s="140"/>
      <c r="X11" s="86"/>
      <c r="Y11" s="140"/>
      <c r="Z11" s="86"/>
      <c r="AA11" s="140"/>
      <c r="AB11" s="86"/>
      <c r="AC11" s="140"/>
      <c r="AD11" s="86"/>
      <c r="AE11" s="140"/>
      <c r="AF11" s="86"/>
      <c r="AG11" s="140"/>
      <c r="AH11" s="86">
        <v>3</v>
      </c>
      <c r="AI11" s="140">
        <v>55</v>
      </c>
      <c r="AJ11" s="86">
        <v>1</v>
      </c>
      <c r="AK11" s="140">
        <v>2650</v>
      </c>
      <c r="AL11" s="86">
        <v>8</v>
      </c>
      <c r="AM11" s="140">
        <v>56.1</v>
      </c>
      <c r="AN11" s="86"/>
      <c r="AO11" s="140"/>
      <c r="AP11" s="86"/>
      <c r="AQ11" s="140"/>
      <c r="AR11" s="86"/>
      <c r="AS11" s="140"/>
      <c r="AT11" s="86"/>
      <c r="AU11" s="140"/>
      <c r="AV11" s="86"/>
      <c r="AW11" s="140"/>
      <c r="AX11" s="86"/>
      <c r="AY11" s="140"/>
      <c r="AZ11" s="86"/>
      <c r="BA11" s="140"/>
      <c r="BB11" s="86"/>
      <c r="BC11" s="140"/>
      <c r="BD11" s="86"/>
      <c r="BE11" s="140"/>
      <c r="BF11" s="86"/>
      <c r="BG11" s="140"/>
      <c r="BH11" s="86"/>
      <c r="BI11" s="140"/>
      <c r="BJ11" s="86"/>
      <c r="BK11" s="140"/>
      <c r="BL11" s="86"/>
      <c r="BM11" s="140"/>
      <c r="BN11" s="86"/>
      <c r="BO11" s="144"/>
      <c r="BP11" s="127">
        <v>12</v>
      </c>
      <c r="BQ11" s="144">
        <v>2761.1</v>
      </c>
    </row>
    <row r="12" spans="1:69" s="81" customFormat="1" x14ac:dyDescent="0.2">
      <c r="A12" s="110"/>
      <c r="B12" s="111"/>
      <c r="C12" s="112"/>
      <c r="D12" s="113"/>
      <c r="E12" s="114" t="s">
        <v>87</v>
      </c>
      <c r="F12" s="127"/>
      <c r="G12" s="140"/>
      <c r="H12" s="86"/>
      <c r="I12" s="140"/>
      <c r="J12" s="86"/>
      <c r="K12" s="140"/>
      <c r="L12" s="86"/>
      <c r="M12" s="140"/>
      <c r="N12" s="86"/>
      <c r="O12" s="140"/>
      <c r="P12" s="86"/>
      <c r="Q12" s="140"/>
      <c r="R12" s="86"/>
      <c r="S12" s="140"/>
      <c r="T12" s="86"/>
      <c r="U12" s="140"/>
      <c r="V12" s="86"/>
      <c r="W12" s="140"/>
      <c r="X12" s="86"/>
      <c r="Y12" s="140"/>
      <c r="Z12" s="86"/>
      <c r="AA12" s="140"/>
      <c r="AB12" s="86"/>
      <c r="AC12" s="140"/>
      <c r="AD12" s="86"/>
      <c r="AE12" s="140"/>
      <c r="AF12" s="86"/>
      <c r="AG12" s="140"/>
      <c r="AH12" s="86">
        <v>1</v>
      </c>
      <c r="AI12" s="140">
        <v>1385</v>
      </c>
      <c r="AJ12" s="86"/>
      <c r="AK12" s="140"/>
      <c r="AL12" s="86">
        <v>1</v>
      </c>
      <c r="AM12" s="140">
        <v>1.5</v>
      </c>
      <c r="AN12" s="86"/>
      <c r="AO12" s="140"/>
      <c r="AP12" s="86"/>
      <c r="AQ12" s="140"/>
      <c r="AR12" s="86"/>
      <c r="AS12" s="140"/>
      <c r="AT12" s="86"/>
      <c r="AU12" s="140"/>
      <c r="AV12" s="86"/>
      <c r="AW12" s="140"/>
      <c r="AX12" s="86"/>
      <c r="AY12" s="140"/>
      <c r="AZ12" s="86"/>
      <c r="BA12" s="140"/>
      <c r="BB12" s="86"/>
      <c r="BC12" s="140"/>
      <c r="BD12" s="86"/>
      <c r="BE12" s="140"/>
      <c r="BF12" s="86"/>
      <c r="BG12" s="140"/>
      <c r="BH12" s="86"/>
      <c r="BI12" s="140"/>
      <c r="BJ12" s="86"/>
      <c r="BK12" s="140"/>
      <c r="BL12" s="86"/>
      <c r="BM12" s="140"/>
      <c r="BN12" s="86"/>
      <c r="BO12" s="144"/>
      <c r="BP12" s="127">
        <v>2</v>
      </c>
      <c r="BQ12" s="144">
        <v>1386.5</v>
      </c>
    </row>
    <row r="13" spans="1:69" s="81" customFormat="1" x14ac:dyDescent="0.2">
      <c r="A13" s="110" t="s">
        <v>88</v>
      </c>
      <c r="B13" s="111"/>
      <c r="C13" s="112"/>
      <c r="D13" s="113"/>
      <c r="E13" s="114" t="s">
        <v>83</v>
      </c>
      <c r="F13" s="127"/>
      <c r="G13" s="140"/>
      <c r="H13" s="86"/>
      <c r="I13" s="140"/>
      <c r="J13" s="86"/>
      <c r="K13" s="140"/>
      <c r="L13" s="86"/>
      <c r="M13" s="140"/>
      <c r="N13" s="86"/>
      <c r="O13" s="140"/>
      <c r="P13" s="86"/>
      <c r="Q13" s="140"/>
      <c r="R13" s="86"/>
      <c r="S13" s="140"/>
      <c r="T13" s="86"/>
      <c r="U13" s="140"/>
      <c r="V13" s="86"/>
      <c r="W13" s="140"/>
      <c r="X13" s="86"/>
      <c r="Y13" s="140"/>
      <c r="Z13" s="86"/>
      <c r="AA13" s="140"/>
      <c r="AB13" s="86">
        <v>21</v>
      </c>
      <c r="AC13" s="140">
        <v>193</v>
      </c>
      <c r="AD13" s="86"/>
      <c r="AE13" s="140"/>
      <c r="AF13" s="86"/>
      <c r="AG13" s="140"/>
      <c r="AH13" s="86">
        <v>87</v>
      </c>
      <c r="AI13" s="140">
        <v>902</v>
      </c>
      <c r="AJ13" s="86">
        <v>8</v>
      </c>
      <c r="AK13" s="140">
        <v>72</v>
      </c>
      <c r="AL13" s="86">
        <v>22</v>
      </c>
      <c r="AM13" s="140">
        <v>206</v>
      </c>
      <c r="AN13" s="86"/>
      <c r="AO13" s="140"/>
      <c r="AP13" s="86"/>
      <c r="AQ13" s="140"/>
      <c r="AR13" s="86"/>
      <c r="AS13" s="140"/>
      <c r="AT13" s="86"/>
      <c r="AU13" s="140"/>
      <c r="AV13" s="86"/>
      <c r="AW13" s="140"/>
      <c r="AX13" s="86"/>
      <c r="AY13" s="140"/>
      <c r="AZ13" s="86"/>
      <c r="BA13" s="140"/>
      <c r="BB13" s="86"/>
      <c r="BC13" s="140"/>
      <c r="BD13" s="86"/>
      <c r="BE13" s="140"/>
      <c r="BF13" s="86"/>
      <c r="BG13" s="140"/>
      <c r="BH13" s="86"/>
      <c r="BI13" s="140"/>
      <c r="BJ13" s="86"/>
      <c r="BK13" s="140"/>
      <c r="BL13" s="86"/>
      <c r="BM13" s="140"/>
      <c r="BN13" s="86"/>
      <c r="BO13" s="144"/>
      <c r="BP13" s="127">
        <v>138</v>
      </c>
      <c r="BQ13" s="144">
        <v>1373</v>
      </c>
    </row>
    <row r="14" spans="1:69" s="81" customFormat="1" x14ac:dyDescent="0.2">
      <c r="A14" s="110"/>
      <c r="B14" s="111"/>
      <c r="C14" s="112"/>
      <c r="D14" s="113"/>
      <c r="E14" s="114" t="s">
        <v>87</v>
      </c>
      <c r="F14" s="127"/>
      <c r="G14" s="140"/>
      <c r="H14" s="86"/>
      <c r="I14" s="140"/>
      <c r="J14" s="86"/>
      <c r="K14" s="140"/>
      <c r="L14" s="86"/>
      <c r="M14" s="140"/>
      <c r="N14" s="86"/>
      <c r="O14" s="140"/>
      <c r="P14" s="86"/>
      <c r="Q14" s="140"/>
      <c r="R14" s="86"/>
      <c r="S14" s="140"/>
      <c r="T14" s="86"/>
      <c r="U14" s="140"/>
      <c r="V14" s="86"/>
      <c r="W14" s="140"/>
      <c r="X14" s="86"/>
      <c r="Y14" s="140"/>
      <c r="Z14" s="86"/>
      <c r="AA14" s="140"/>
      <c r="AB14" s="86"/>
      <c r="AC14" s="140"/>
      <c r="AD14" s="86"/>
      <c r="AE14" s="140"/>
      <c r="AF14" s="86"/>
      <c r="AG14" s="140"/>
      <c r="AH14" s="86">
        <v>2</v>
      </c>
      <c r="AI14" s="140">
        <v>38</v>
      </c>
      <c r="AJ14" s="86"/>
      <c r="AK14" s="140"/>
      <c r="AL14" s="86"/>
      <c r="AM14" s="140"/>
      <c r="AN14" s="86"/>
      <c r="AO14" s="140"/>
      <c r="AP14" s="86"/>
      <c r="AQ14" s="140"/>
      <c r="AR14" s="86"/>
      <c r="AS14" s="140"/>
      <c r="AT14" s="86"/>
      <c r="AU14" s="140"/>
      <c r="AV14" s="86"/>
      <c r="AW14" s="140"/>
      <c r="AX14" s="86"/>
      <c r="AY14" s="140"/>
      <c r="AZ14" s="86"/>
      <c r="BA14" s="140"/>
      <c r="BB14" s="86"/>
      <c r="BC14" s="140"/>
      <c r="BD14" s="86"/>
      <c r="BE14" s="140"/>
      <c r="BF14" s="86"/>
      <c r="BG14" s="140"/>
      <c r="BH14" s="86"/>
      <c r="BI14" s="140"/>
      <c r="BJ14" s="86"/>
      <c r="BK14" s="140"/>
      <c r="BL14" s="86"/>
      <c r="BM14" s="140"/>
      <c r="BN14" s="86"/>
      <c r="BO14" s="144"/>
      <c r="BP14" s="127">
        <v>2</v>
      </c>
      <c r="BQ14" s="144">
        <v>38</v>
      </c>
    </row>
    <row r="15" spans="1:69" s="81" customFormat="1" x14ac:dyDescent="0.2">
      <c r="A15" s="110" t="s">
        <v>89</v>
      </c>
      <c r="B15" s="111"/>
      <c r="C15" s="112"/>
      <c r="D15" s="113"/>
      <c r="E15" s="114" t="s">
        <v>83</v>
      </c>
      <c r="F15" s="127"/>
      <c r="G15" s="140"/>
      <c r="H15" s="86"/>
      <c r="I15" s="140"/>
      <c r="J15" s="86"/>
      <c r="K15" s="140"/>
      <c r="L15" s="86"/>
      <c r="M15" s="140"/>
      <c r="N15" s="86"/>
      <c r="O15" s="140"/>
      <c r="P15" s="86"/>
      <c r="Q15" s="140"/>
      <c r="R15" s="86"/>
      <c r="S15" s="140"/>
      <c r="T15" s="86"/>
      <c r="U15" s="140"/>
      <c r="V15" s="86"/>
      <c r="W15" s="140"/>
      <c r="X15" s="86"/>
      <c r="Y15" s="140"/>
      <c r="Z15" s="86"/>
      <c r="AA15" s="140"/>
      <c r="AB15" s="86"/>
      <c r="AC15" s="140"/>
      <c r="AD15" s="86"/>
      <c r="AE15" s="140"/>
      <c r="AF15" s="86"/>
      <c r="AG15" s="140"/>
      <c r="AH15" s="86">
        <v>2</v>
      </c>
      <c r="AI15" s="140">
        <v>4</v>
      </c>
      <c r="AJ15" s="86"/>
      <c r="AK15" s="140"/>
      <c r="AL15" s="86">
        <v>5</v>
      </c>
      <c r="AM15" s="140">
        <v>10</v>
      </c>
      <c r="AN15" s="86"/>
      <c r="AO15" s="140"/>
      <c r="AP15" s="86"/>
      <c r="AQ15" s="140"/>
      <c r="AR15" s="86"/>
      <c r="AS15" s="140"/>
      <c r="AT15" s="86"/>
      <c r="AU15" s="140"/>
      <c r="AV15" s="86"/>
      <c r="AW15" s="140"/>
      <c r="AX15" s="86"/>
      <c r="AY15" s="140"/>
      <c r="AZ15" s="86"/>
      <c r="BA15" s="140"/>
      <c r="BB15" s="86"/>
      <c r="BC15" s="140"/>
      <c r="BD15" s="86"/>
      <c r="BE15" s="140"/>
      <c r="BF15" s="86"/>
      <c r="BG15" s="140"/>
      <c r="BH15" s="86"/>
      <c r="BI15" s="140"/>
      <c r="BJ15" s="86"/>
      <c r="BK15" s="140"/>
      <c r="BL15" s="86"/>
      <c r="BM15" s="140"/>
      <c r="BN15" s="86"/>
      <c r="BO15" s="144"/>
      <c r="BP15" s="127">
        <v>7</v>
      </c>
      <c r="BQ15" s="144">
        <v>14</v>
      </c>
    </row>
    <row r="16" spans="1:69" s="25" customFormat="1" ht="11.4" thickBot="1" x14ac:dyDescent="0.25">
      <c r="A16" s="45" t="s">
        <v>91</v>
      </c>
      <c r="B16" s="46"/>
      <c r="C16" s="47"/>
      <c r="D16" s="48"/>
      <c r="E16" s="99"/>
      <c r="F16" s="128"/>
      <c r="G16" s="141"/>
      <c r="H16" s="87"/>
      <c r="I16" s="141"/>
      <c r="J16" s="87"/>
      <c r="K16" s="141"/>
      <c r="L16" s="87"/>
      <c r="M16" s="141"/>
      <c r="N16" s="87"/>
      <c r="O16" s="141"/>
      <c r="P16" s="87"/>
      <c r="Q16" s="141"/>
      <c r="R16" s="87"/>
      <c r="S16" s="141"/>
      <c r="T16" s="87"/>
      <c r="U16" s="141"/>
      <c r="V16" s="87"/>
      <c r="W16" s="141"/>
      <c r="X16" s="87"/>
      <c r="Y16" s="141"/>
      <c r="Z16" s="87"/>
      <c r="AA16" s="141"/>
      <c r="AB16" s="87">
        <v>4</v>
      </c>
      <c r="AC16" s="141">
        <v>22</v>
      </c>
      <c r="AD16" s="87"/>
      <c r="AE16" s="141"/>
      <c r="AF16" s="87"/>
      <c r="AG16" s="141"/>
      <c r="AH16" s="87">
        <v>18</v>
      </c>
      <c r="AI16" s="141">
        <v>323.5</v>
      </c>
      <c r="AJ16" s="87">
        <v>10</v>
      </c>
      <c r="AK16" s="141">
        <v>429</v>
      </c>
      <c r="AL16" s="87">
        <v>9</v>
      </c>
      <c r="AM16" s="141">
        <v>94.3</v>
      </c>
      <c r="AN16" s="87"/>
      <c r="AO16" s="141"/>
      <c r="AP16" s="87"/>
      <c r="AQ16" s="141"/>
      <c r="AR16" s="87"/>
      <c r="AS16" s="141"/>
      <c r="AT16" s="87"/>
      <c r="AU16" s="141"/>
      <c r="AV16" s="87"/>
      <c r="AW16" s="141"/>
      <c r="AX16" s="87"/>
      <c r="AY16" s="141"/>
      <c r="AZ16" s="87"/>
      <c r="BA16" s="141"/>
      <c r="BB16" s="87"/>
      <c r="BC16" s="141"/>
      <c r="BD16" s="87"/>
      <c r="BE16" s="141"/>
      <c r="BF16" s="87"/>
      <c r="BG16" s="141"/>
      <c r="BH16" s="87"/>
      <c r="BI16" s="141"/>
      <c r="BJ16" s="87"/>
      <c r="BK16" s="141"/>
      <c r="BL16" s="87"/>
      <c r="BM16" s="141"/>
      <c r="BN16" s="87"/>
      <c r="BO16" s="145"/>
      <c r="BP16" s="128">
        <v>41</v>
      </c>
      <c r="BQ16" s="145">
        <v>868.8</v>
      </c>
    </row>
    <row r="17" spans="1:71" s="54" customFormat="1" ht="11.4" thickBot="1" x14ac:dyDescent="0.25">
      <c r="A17" s="49"/>
      <c r="B17" s="50"/>
      <c r="C17" s="50"/>
      <c r="D17" s="51"/>
      <c r="E17" s="100" t="s">
        <v>17</v>
      </c>
      <c r="F17" s="52">
        <v>0</v>
      </c>
      <c r="G17" s="142">
        <v>0</v>
      </c>
      <c r="H17" s="53">
        <v>0</v>
      </c>
      <c r="I17" s="142">
        <v>0</v>
      </c>
      <c r="J17" s="53">
        <v>0</v>
      </c>
      <c r="K17" s="142">
        <v>0</v>
      </c>
      <c r="L17" s="53">
        <v>0</v>
      </c>
      <c r="M17" s="142">
        <v>0</v>
      </c>
      <c r="N17" s="53">
        <v>0</v>
      </c>
      <c r="O17" s="142">
        <v>0</v>
      </c>
      <c r="P17" s="53">
        <v>0</v>
      </c>
      <c r="Q17" s="142">
        <v>0</v>
      </c>
      <c r="R17" s="53">
        <v>0</v>
      </c>
      <c r="S17" s="142">
        <v>0</v>
      </c>
      <c r="T17" s="53">
        <v>0</v>
      </c>
      <c r="U17" s="142">
        <v>0</v>
      </c>
      <c r="V17" s="53">
        <v>0</v>
      </c>
      <c r="W17" s="142">
        <v>0</v>
      </c>
      <c r="X17" s="53">
        <v>0</v>
      </c>
      <c r="Y17" s="142">
        <v>0</v>
      </c>
      <c r="Z17" s="53">
        <v>0</v>
      </c>
      <c r="AA17" s="142">
        <v>0</v>
      </c>
      <c r="AB17" s="53">
        <v>45</v>
      </c>
      <c r="AC17" s="142">
        <v>357</v>
      </c>
      <c r="AD17" s="53">
        <v>0</v>
      </c>
      <c r="AE17" s="142">
        <v>0</v>
      </c>
      <c r="AF17" s="53">
        <v>0</v>
      </c>
      <c r="AG17" s="142">
        <v>0</v>
      </c>
      <c r="AH17" s="53">
        <v>203</v>
      </c>
      <c r="AI17" s="142">
        <v>3544.5</v>
      </c>
      <c r="AJ17" s="53">
        <v>25</v>
      </c>
      <c r="AK17" s="142">
        <v>3212</v>
      </c>
      <c r="AL17" s="53">
        <v>94</v>
      </c>
      <c r="AM17" s="142">
        <v>818.09999999999991</v>
      </c>
      <c r="AN17" s="53">
        <v>0</v>
      </c>
      <c r="AO17" s="142">
        <v>0</v>
      </c>
      <c r="AP17" s="53">
        <v>0</v>
      </c>
      <c r="AQ17" s="142">
        <v>0</v>
      </c>
      <c r="AR17" s="53">
        <v>0</v>
      </c>
      <c r="AS17" s="142">
        <v>0</v>
      </c>
      <c r="AT17" s="53">
        <v>0</v>
      </c>
      <c r="AU17" s="142">
        <v>0</v>
      </c>
      <c r="AV17" s="53">
        <v>0</v>
      </c>
      <c r="AW17" s="142">
        <v>0</v>
      </c>
      <c r="AX17" s="53">
        <v>0</v>
      </c>
      <c r="AY17" s="142">
        <v>0</v>
      </c>
      <c r="AZ17" s="53">
        <v>0</v>
      </c>
      <c r="BA17" s="142">
        <v>0</v>
      </c>
      <c r="BB17" s="53">
        <v>0</v>
      </c>
      <c r="BC17" s="142">
        <v>0</v>
      </c>
      <c r="BD17" s="53">
        <v>0</v>
      </c>
      <c r="BE17" s="142">
        <v>0</v>
      </c>
      <c r="BF17" s="53">
        <v>0</v>
      </c>
      <c r="BG17" s="142">
        <v>0</v>
      </c>
      <c r="BH17" s="53">
        <v>0</v>
      </c>
      <c r="BI17" s="142">
        <v>0</v>
      </c>
      <c r="BJ17" s="53">
        <v>0</v>
      </c>
      <c r="BK17" s="142">
        <v>0</v>
      </c>
      <c r="BL17" s="53">
        <v>0</v>
      </c>
      <c r="BM17" s="142">
        <v>0</v>
      </c>
      <c r="BN17" s="53">
        <v>0</v>
      </c>
      <c r="BO17" s="146">
        <v>0</v>
      </c>
      <c r="BP17" s="52">
        <v>367</v>
      </c>
      <c r="BQ17" s="147">
        <v>7931.6</v>
      </c>
    </row>
    <row r="18" spans="1:71" ht="11.4" customHeight="1" x14ac:dyDescent="0.15">
      <c r="BS18" s="55"/>
    </row>
    <row r="19" spans="1:71" ht="11.4" customHeight="1" x14ac:dyDescent="0.2">
      <c r="D19" s="56"/>
      <c r="E19" s="57"/>
      <c r="BS19" s="55"/>
    </row>
    <row r="20" spans="1:71" ht="11.4" customHeight="1" x14ac:dyDescent="0.15"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S20" s="59"/>
    </row>
    <row r="21" spans="1:71" ht="11.4" customHeight="1" x14ac:dyDescent="0.15">
      <c r="BS21" s="55"/>
    </row>
    <row r="22" spans="1:71" ht="11.4" customHeight="1" x14ac:dyDescent="0.15">
      <c r="BS22" s="55"/>
    </row>
    <row r="23" spans="1:71" ht="11.4" customHeight="1" x14ac:dyDescent="0.15">
      <c r="BS23" s="55"/>
    </row>
    <row r="24" spans="1:71" ht="11.4" customHeight="1" x14ac:dyDescent="0.15"/>
    <row r="25" spans="1:71" ht="11.4" customHeight="1" x14ac:dyDescent="0.15"/>
    <row r="26" spans="1:71" ht="11.4" customHeight="1" x14ac:dyDescent="0.2">
      <c r="B26" s="60"/>
      <c r="C26" s="61"/>
    </row>
  </sheetData>
  <mergeCells count="68">
    <mergeCell ref="A5:E6"/>
    <mergeCell ref="F6:G6"/>
    <mergeCell ref="BJ6:BK6"/>
    <mergeCell ref="BH6:BI6"/>
    <mergeCell ref="BN6:BO6"/>
    <mergeCell ref="AZ6:BA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</mergeCells>
  <phoneticPr fontId="2"/>
  <conditionalFormatting sqref="A9:BP10 A16:BP16">
    <cfRule type="expression" dxfId="8" priority="2" stopIfTrue="1">
      <formula>$A9="消去"</formula>
    </cfRule>
  </conditionalFormatting>
  <conditionalFormatting sqref="A11:BP15">
    <cfRule type="expression" dxfId="7" priority="1" stopIfTrue="1">
      <formula>$A11="消去"</formula>
    </cfRule>
  </conditionalFormatting>
  <pageMargins left="0.75" right="0.75" top="1" bottom="1" header="0.51200000000000001" footer="0.51200000000000001"/>
  <pageSetup paperSize="9" scale="9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194" t="s">
        <v>77</v>
      </c>
      <c r="L1" s="194"/>
      <c r="M1" s="194"/>
    </row>
    <row r="2" spans="1:14" x14ac:dyDescent="0.2">
      <c r="A2" s="207" t="s">
        <v>30</v>
      </c>
      <c r="B2" s="210" t="s">
        <v>31</v>
      </c>
      <c r="C2" s="201" t="s">
        <v>32</v>
      </c>
      <c r="D2" s="191" t="s">
        <v>33</v>
      </c>
      <c r="E2" s="68" t="s">
        <v>34</v>
      </c>
      <c r="F2" s="69"/>
      <c r="G2" s="201" t="s">
        <v>4</v>
      </c>
      <c r="H2" s="201"/>
      <c r="I2" s="201"/>
      <c r="J2" s="202"/>
      <c r="K2" s="207" t="s">
        <v>30</v>
      </c>
      <c r="L2" s="201" t="s">
        <v>32</v>
      </c>
      <c r="M2" s="191" t="s">
        <v>33</v>
      </c>
    </row>
    <row r="3" spans="1:14" x14ac:dyDescent="0.2">
      <c r="A3" s="208"/>
      <c r="B3" s="211"/>
      <c r="C3" s="213"/>
      <c r="D3" s="192"/>
      <c r="E3" s="192" t="s">
        <v>35</v>
      </c>
      <c r="F3" s="203" t="s">
        <v>36</v>
      </c>
      <c r="G3" s="101"/>
      <c r="H3" s="102"/>
      <c r="I3" s="101"/>
      <c r="J3" s="205" t="s">
        <v>37</v>
      </c>
      <c r="K3" s="208"/>
      <c r="L3" s="213"/>
      <c r="M3" s="192"/>
    </row>
    <row r="4" spans="1:14" ht="13.8" thickBot="1" x14ac:dyDescent="0.25">
      <c r="A4" s="209"/>
      <c r="B4" s="212"/>
      <c r="C4" s="214"/>
      <c r="D4" s="193"/>
      <c r="E4" s="193"/>
      <c r="F4" s="204"/>
      <c r="G4" s="73"/>
      <c r="H4" s="74"/>
      <c r="I4" s="73"/>
      <c r="J4" s="206"/>
      <c r="K4" s="209"/>
      <c r="L4" s="214"/>
      <c r="M4" s="193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195" t="str">
        <f>警察署名</f>
        <v>凸凹</v>
      </c>
      <c r="B8" s="196"/>
      <c r="C8" s="196"/>
      <c r="D8" s="199" t="s">
        <v>38</v>
      </c>
      <c r="E8" s="93"/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197"/>
      <c r="B9" s="198"/>
      <c r="C9" s="198"/>
      <c r="D9" s="200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3" customWidth="1"/>
    <col min="2" max="2" width="9" style="63"/>
    <col min="3" max="3" width="25.6640625" style="64" customWidth="1"/>
    <col min="4" max="4" width="13.44140625" style="63" customWidth="1"/>
    <col min="5" max="5" width="3.44140625" style="63" bestFit="1" customWidth="1"/>
    <col min="6" max="8" width="10.6640625" style="63" customWidth="1"/>
    <col min="9" max="9" width="22.44140625" style="64" customWidth="1"/>
    <col min="10" max="11" width="37.33203125" style="63" customWidth="1"/>
    <col min="12" max="12" width="100.6640625" style="64" customWidth="1"/>
    <col min="13" max="16384" width="9" style="63"/>
  </cols>
  <sheetData>
    <row r="1" spans="1:13" ht="19.8" thickBot="1" x14ac:dyDescent="0.25">
      <c r="A1" s="62" t="s">
        <v>39</v>
      </c>
      <c r="B1" s="63" t="e">
        <f>"("&amp;#REF!&amp;")"</f>
        <v>#REF!</v>
      </c>
      <c r="I1" s="65" t="s">
        <v>78</v>
      </c>
      <c r="J1" s="194" t="s">
        <v>77</v>
      </c>
      <c r="K1" s="194"/>
      <c r="L1" s="194"/>
    </row>
    <row r="2" spans="1:13" x14ac:dyDescent="0.2">
      <c r="A2" s="218" t="s">
        <v>40</v>
      </c>
      <c r="B2" s="201" t="s">
        <v>32</v>
      </c>
      <c r="C2" s="191" t="s">
        <v>33</v>
      </c>
      <c r="D2" s="68" t="s">
        <v>34</v>
      </c>
      <c r="E2" s="69"/>
      <c r="F2" s="201" t="s">
        <v>4</v>
      </c>
      <c r="G2" s="201"/>
      <c r="H2" s="201"/>
      <c r="I2" s="202"/>
      <c r="J2" s="218" t="s">
        <v>40</v>
      </c>
      <c r="K2" s="201" t="s">
        <v>32</v>
      </c>
      <c r="L2" s="191" t="s">
        <v>33</v>
      </c>
    </row>
    <row r="3" spans="1:13" x14ac:dyDescent="0.2">
      <c r="A3" s="219"/>
      <c r="B3" s="213"/>
      <c r="C3" s="192"/>
      <c r="D3" s="192" t="s">
        <v>35</v>
      </c>
      <c r="E3" s="203" t="s">
        <v>36</v>
      </c>
      <c r="F3" s="71"/>
      <c r="G3" s="72"/>
      <c r="H3" s="71"/>
      <c r="I3" s="205" t="s">
        <v>37</v>
      </c>
      <c r="J3" s="219"/>
      <c r="K3" s="213"/>
      <c r="L3" s="192"/>
    </row>
    <row r="4" spans="1:13" ht="13.8" thickBot="1" x14ac:dyDescent="0.25">
      <c r="A4" s="220"/>
      <c r="B4" s="214"/>
      <c r="C4" s="193"/>
      <c r="D4" s="193"/>
      <c r="E4" s="204"/>
      <c r="F4" s="73"/>
      <c r="G4" s="74"/>
      <c r="H4" s="73"/>
      <c r="I4" s="206"/>
      <c r="J4" s="220"/>
      <c r="K4" s="214"/>
      <c r="L4" s="193"/>
    </row>
    <row r="5" spans="1:13" x14ac:dyDescent="0.2">
      <c r="A5" s="66">
        <f>J5</f>
        <v>0</v>
      </c>
      <c r="B5" s="67">
        <f>K5</f>
        <v>0</v>
      </c>
      <c r="C5" s="67">
        <f>L5</f>
        <v>0</v>
      </c>
      <c r="D5" s="67"/>
      <c r="E5" s="67"/>
      <c r="F5" s="67"/>
      <c r="G5" s="67"/>
      <c r="H5" s="67"/>
      <c r="I5" s="75"/>
      <c r="J5" s="66"/>
      <c r="K5" s="67"/>
      <c r="L5" s="67"/>
      <c r="M5" s="63" t="str">
        <f>ASC(I5)</f>
        <v/>
      </c>
    </row>
    <row r="6" spans="1:13" x14ac:dyDescent="0.2">
      <c r="A6" s="76" t="str">
        <f t="shared" ref="A6:C7" ca="1" si="0">IF(OFFSET(J6,-1,)=J6,"〃",J6)</f>
        <v>〃</v>
      </c>
      <c r="B6" s="70" t="str">
        <f t="shared" ca="1" si="0"/>
        <v>〃</v>
      </c>
      <c r="C6" s="70" t="str">
        <f t="shared" ca="1" si="0"/>
        <v>〃</v>
      </c>
      <c r="D6" s="70"/>
      <c r="E6" s="70"/>
      <c r="F6" s="70"/>
      <c r="G6" s="70"/>
      <c r="H6" s="70"/>
      <c r="I6" s="77"/>
      <c r="J6" s="76"/>
      <c r="K6" s="70"/>
      <c r="L6" s="70"/>
      <c r="M6" s="63" t="str">
        <f>ASC(I6)</f>
        <v/>
      </c>
    </row>
    <row r="7" spans="1:13" ht="13.8" thickBot="1" x14ac:dyDescent="0.25">
      <c r="A7" s="76" t="str">
        <f t="shared" ca="1" si="0"/>
        <v>〃</v>
      </c>
      <c r="B7" s="70" t="str">
        <f t="shared" ca="1" si="0"/>
        <v>〃</v>
      </c>
      <c r="C7" s="70" t="str">
        <f t="shared" ca="1" si="0"/>
        <v>〃</v>
      </c>
      <c r="D7" s="71"/>
      <c r="E7" s="71"/>
      <c r="F7" s="71"/>
      <c r="G7" s="71"/>
      <c r="H7" s="71"/>
      <c r="I7" s="78"/>
      <c r="J7" s="92"/>
      <c r="K7" s="71"/>
      <c r="L7" s="71"/>
      <c r="M7" s="63" t="str">
        <f>ASC(I7)</f>
        <v/>
      </c>
    </row>
    <row r="8" spans="1:13" ht="16.2" x14ac:dyDescent="0.2">
      <c r="A8" s="195" t="str">
        <f>警察署名</f>
        <v>凸凹</v>
      </c>
      <c r="B8" s="196"/>
      <c r="C8" s="199" t="s">
        <v>41</v>
      </c>
      <c r="D8" s="93"/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79"/>
      <c r="J8" s="195"/>
      <c r="K8" s="196"/>
      <c r="L8" s="199"/>
    </row>
    <row r="9" spans="1:13" ht="16.8" thickBot="1" x14ac:dyDescent="0.25">
      <c r="A9" s="197"/>
      <c r="B9" s="198"/>
      <c r="C9" s="200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0"/>
      <c r="J9" s="216"/>
      <c r="K9" s="217"/>
      <c r="L9" s="215"/>
    </row>
    <row r="10" spans="1:13" ht="16.2" x14ac:dyDescent="0.2">
      <c r="A10" s="195" t="str">
        <f>警察署名</f>
        <v>凸凹</v>
      </c>
      <c r="B10" s="196"/>
      <c r="C10" s="199" t="s">
        <v>42</v>
      </c>
      <c r="D10" s="93">
        <f>場所表_新規!新規合計+更新合計</f>
        <v>0</v>
      </c>
      <c r="E10" s="94"/>
      <c r="F10" s="95">
        <f>場所表_新規!G8+場所表_更新!F8</f>
        <v>0</v>
      </c>
      <c r="G10" s="95">
        <f>場所表_新規!H8+場所表_更新!G8</f>
        <v>0</v>
      </c>
      <c r="H10" s="95">
        <f>場所表_新規!I8+場所表_更新!H8</f>
        <v>0</v>
      </c>
      <c r="I10" s="79"/>
      <c r="J10" s="216"/>
      <c r="K10" s="217"/>
      <c r="L10" s="215"/>
    </row>
    <row r="11" spans="1:13" ht="16.8" thickBot="1" x14ac:dyDescent="0.25">
      <c r="A11" s="197"/>
      <c r="B11" s="198"/>
      <c r="C11" s="200"/>
      <c r="D11" s="96"/>
      <c r="E11" s="97"/>
      <c r="F11" s="98">
        <f>場所表_新規!G9+場所表_更新!F9</f>
        <v>0</v>
      </c>
      <c r="G11" s="98">
        <f>場所表_新規!H9+場所表_更新!G9</f>
        <v>0</v>
      </c>
      <c r="H11" s="98">
        <f>場所表_新規!I9+場所表_更新!H9</f>
        <v>0</v>
      </c>
      <c r="I11" s="80"/>
      <c r="J11" s="216"/>
      <c r="K11" s="217"/>
      <c r="L11" s="215"/>
    </row>
  </sheetData>
  <mergeCells count="19">
    <mergeCell ref="J1:L1"/>
    <mergeCell ref="L2:L4"/>
    <mergeCell ref="F2:I2"/>
    <mergeCell ref="D3:D4"/>
    <mergeCell ref="E3:E4"/>
    <mergeCell ref="A10:B11"/>
    <mergeCell ref="C10:C11"/>
    <mergeCell ref="J8:K9"/>
    <mergeCell ref="A2:A4"/>
    <mergeCell ref="B2:B4"/>
    <mergeCell ref="C2:C4"/>
    <mergeCell ref="A8:B9"/>
    <mergeCell ref="C8:C9"/>
    <mergeCell ref="L8:L9"/>
    <mergeCell ref="J10:K11"/>
    <mergeCell ref="L10:L11"/>
    <mergeCell ref="I3:I4"/>
    <mergeCell ref="J2:J4"/>
    <mergeCell ref="K2:K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showZeros="0" view="pageBreakPreview" zoomScaleNormal="100" workbookViewId="0">
      <selection activeCell="E17" sqref="E17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8" width="10.6640625" style="63" customWidth="1"/>
    <col min="9" max="9" width="22.44140625" style="64" customWidth="1"/>
    <col min="10" max="16384" width="9" style="63"/>
  </cols>
  <sheetData>
    <row r="1" spans="1:9" ht="19.8" thickBot="1" x14ac:dyDescent="0.25">
      <c r="B1" s="62" t="s">
        <v>28</v>
      </c>
      <c r="C1" s="62"/>
      <c r="D1" s="63" t="s">
        <v>409</v>
      </c>
      <c r="I1" s="65" t="s">
        <v>73</v>
      </c>
    </row>
    <row r="2" spans="1:9" x14ac:dyDescent="0.2">
      <c r="B2" s="207" t="s">
        <v>30</v>
      </c>
      <c r="C2" s="210" t="s">
        <v>31</v>
      </c>
      <c r="D2" s="201" t="s">
        <v>32</v>
      </c>
      <c r="E2" s="191" t="s">
        <v>33</v>
      </c>
      <c r="F2" s="68" t="s">
        <v>34</v>
      </c>
      <c r="G2" s="69"/>
      <c r="H2" s="201" t="s">
        <v>4</v>
      </c>
      <c r="I2" s="202"/>
    </row>
    <row r="3" spans="1:9" x14ac:dyDescent="0.2">
      <c r="B3" s="208"/>
      <c r="C3" s="211"/>
      <c r="D3" s="213"/>
      <c r="E3" s="192"/>
      <c r="F3" s="192" t="s">
        <v>35</v>
      </c>
      <c r="G3" s="203" t="s">
        <v>36</v>
      </c>
      <c r="H3" s="101" t="s">
        <v>91</v>
      </c>
      <c r="I3" s="205" t="s">
        <v>37</v>
      </c>
    </row>
    <row r="4" spans="1:9" ht="13.8" thickBot="1" x14ac:dyDescent="0.25">
      <c r="B4" s="209"/>
      <c r="C4" s="212"/>
      <c r="D4" s="214"/>
      <c r="E4" s="193"/>
      <c r="F4" s="193"/>
      <c r="G4" s="204"/>
      <c r="H4" s="73" t="s">
        <v>84</v>
      </c>
      <c r="I4" s="206"/>
    </row>
    <row r="5" spans="1:9" ht="39.6" x14ac:dyDescent="0.2">
      <c r="A5" s="148">
        <v>1</v>
      </c>
      <c r="B5" s="118">
        <v>251040064</v>
      </c>
      <c r="C5" s="67" t="s">
        <v>412</v>
      </c>
      <c r="D5" s="67" t="s">
        <v>94</v>
      </c>
      <c r="E5" s="67" t="s">
        <v>93</v>
      </c>
      <c r="F5" s="67" t="s">
        <v>92</v>
      </c>
      <c r="G5" s="67">
        <v>1</v>
      </c>
      <c r="H5" s="67">
        <v>1</v>
      </c>
      <c r="I5" s="75"/>
    </row>
    <row r="6" spans="1:9" ht="40.200000000000003" thickBot="1" x14ac:dyDescent="0.25">
      <c r="A6" s="148">
        <v>1</v>
      </c>
      <c r="B6" s="116" t="s">
        <v>410</v>
      </c>
      <c r="C6" s="115" t="s">
        <v>410</v>
      </c>
      <c r="D6" s="115" t="s">
        <v>410</v>
      </c>
      <c r="E6" s="115" t="s">
        <v>410</v>
      </c>
      <c r="F6" s="115" t="s">
        <v>95</v>
      </c>
      <c r="G6" s="115">
        <v>2</v>
      </c>
      <c r="H6" s="115">
        <v>12</v>
      </c>
      <c r="I6" s="117"/>
    </row>
    <row r="7" spans="1:9" ht="17.25" customHeight="1" x14ac:dyDescent="0.2">
      <c r="B7" s="195" t="s">
        <v>415</v>
      </c>
      <c r="C7" s="196"/>
      <c r="D7" s="196"/>
      <c r="E7" s="199" t="s">
        <v>38</v>
      </c>
      <c r="F7" s="93">
        <v>1</v>
      </c>
      <c r="G7" s="94"/>
      <c r="H7" s="95">
        <v>0</v>
      </c>
      <c r="I7" s="79"/>
    </row>
    <row r="8" spans="1:9" ht="18" customHeight="1" thickBot="1" x14ac:dyDescent="0.25">
      <c r="B8" s="197"/>
      <c r="C8" s="198"/>
      <c r="D8" s="198"/>
      <c r="E8" s="200"/>
      <c r="F8" s="96"/>
      <c r="G8" s="97"/>
      <c r="H8" s="98">
        <v>13</v>
      </c>
      <c r="I8" s="80"/>
    </row>
  </sheetData>
  <mergeCells count="10">
    <mergeCell ref="G3:G4"/>
    <mergeCell ref="I3:I4"/>
    <mergeCell ref="B7:D8"/>
    <mergeCell ref="E7:E8"/>
    <mergeCell ref="B2:B4"/>
    <mergeCell ref="C2:C4"/>
    <mergeCell ref="D2:D4"/>
    <mergeCell ref="E2:E4"/>
    <mergeCell ref="H2:I2"/>
    <mergeCell ref="F3:F4"/>
  </mergeCells>
  <phoneticPr fontId="2"/>
  <conditionalFormatting sqref="A5:A6">
    <cfRule type="expression" dxfId="6" priority="1">
      <formula>(A5=OFFSET(A5,-1,0))</formula>
    </cfRule>
  </conditionalFormatting>
  <pageMargins left="0.75" right="0.75" top="1" bottom="1" header="0.51200000000000001" footer="0.51200000000000001"/>
  <pageSetup paperSize="9" scale="7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showZeros="0" view="pageBreakPreview" zoomScaleNormal="100" workbookViewId="0">
      <selection activeCell="Q10" sqref="Q10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0" width="10.6640625" style="63" customWidth="1"/>
    <col min="11" max="11" width="22.44140625" style="64" customWidth="1"/>
    <col min="12" max="16384" width="9" style="63"/>
  </cols>
  <sheetData>
    <row r="1" spans="1:11" ht="19.8" thickBot="1" x14ac:dyDescent="0.25">
      <c r="B1" s="62" t="s">
        <v>39</v>
      </c>
      <c r="C1" s="63" t="s">
        <v>409</v>
      </c>
      <c r="K1" s="65" t="s">
        <v>73</v>
      </c>
    </row>
    <row r="2" spans="1:11" x14ac:dyDescent="0.2">
      <c r="B2" s="218" t="s">
        <v>40</v>
      </c>
      <c r="C2" s="201" t="s">
        <v>32</v>
      </c>
      <c r="D2" s="191" t="s">
        <v>33</v>
      </c>
      <c r="E2" s="68" t="s">
        <v>34</v>
      </c>
      <c r="F2" s="69"/>
      <c r="G2" s="201" t="s">
        <v>4</v>
      </c>
      <c r="H2" s="201"/>
      <c r="I2" s="201"/>
      <c r="J2" s="201"/>
      <c r="K2" s="202"/>
    </row>
    <row r="3" spans="1:11" ht="39.6" x14ac:dyDescent="0.2">
      <c r="B3" s="219"/>
      <c r="C3" s="213"/>
      <c r="D3" s="192"/>
      <c r="E3" s="192" t="s">
        <v>35</v>
      </c>
      <c r="F3" s="203" t="s">
        <v>36</v>
      </c>
      <c r="G3" s="71" t="s">
        <v>82</v>
      </c>
      <c r="H3" s="72" t="s">
        <v>85</v>
      </c>
      <c r="I3" s="72" t="s">
        <v>88</v>
      </c>
      <c r="J3" s="71" t="s">
        <v>91</v>
      </c>
      <c r="K3" s="205" t="s">
        <v>37</v>
      </c>
    </row>
    <row r="4" spans="1:11" ht="13.8" thickBot="1" x14ac:dyDescent="0.25">
      <c r="B4" s="220"/>
      <c r="C4" s="214"/>
      <c r="D4" s="193"/>
      <c r="E4" s="193"/>
      <c r="F4" s="204"/>
      <c r="G4" s="73" t="s">
        <v>84</v>
      </c>
      <c r="H4" s="74" t="s">
        <v>84</v>
      </c>
      <c r="I4" s="74" t="s">
        <v>84</v>
      </c>
      <c r="J4" s="73" t="s">
        <v>84</v>
      </c>
      <c r="K4" s="206"/>
    </row>
    <row r="5" spans="1:11" ht="26.4" x14ac:dyDescent="0.2">
      <c r="A5" s="148">
        <v>2</v>
      </c>
      <c r="B5" s="66" t="s">
        <v>96</v>
      </c>
      <c r="C5" s="67" t="s">
        <v>94</v>
      </c>
      <c r="D5" s="67" t="s">
        <v>81</v>
      </c>
      <c r="E5" s="67" t="s">
        <v>97</v>
      </c>
      <c r="F5" s="67">
        <v>1</v>
      </c>
      <c r="G5" s="67">
        <v>12</v>
      </c>
      <c r="H5" s="67"/>
      <c r="I5" s="67"/>
      <c r="J5" s="67"/>
      <c r="K5" s="75" t="s">
        <v>98</v>
      </c>
    </row>
    <row r="6" spans="1:11" ht="26.4" x14ac:dyDescent="0.2">
      <c r="A6" s="148">
        <v>2</v>
      </c>
      <c r="B6" s="76" t="s">
        <v>410</v>
      </c>
      <c r="C6" s="70" t="s">
        <v>410</v>
      </c>
      <c r="D6" s="70" t="s">
        <v>410</v>
      </c>
      <c r="E6" s="70" t="s">
        <v>99</v>
      </c>
      <c r="F6" s="70">
        <v>4</v>
      </c>
      <c r="G6" s="70"/>
      <c r="H6" s="70"/>
      <c r="I6" s="70">
        <v>36</v>
      </c>
      <c r="J6" s="70"/>
      <c r="K6" s="77" t="s">
        <v>100</v>
      </c>
    </row>
    <row r="7" spans="1:11" ht="26.4" x14ac:dyDescent="0.2">
      <c r="A7" s="148">
        <v>2</v>
      </c>
      <c r="B7" s="76" t="s">
        <v>410</v>
      </c>
      <c r="C7" s="70" t="s">
        <v>410</v>
      </c>
      <c r="D7" s="70" t="s">
        <v>410</v>
      </c>
      <c r="E7" s="70" t="s">
        <v>101</v>
      </c>
      <c r="F7" s="70">
        <v>2</v>
      </c>
      <c r="G7" s="70">
        <v>3.8000000000000003</v>
      </c>
      <c r="H7" s="70"/>
      <c r="I7" s="70"/>
      <c r="J7" s="70"/>
      <c r="K7" s="77" t="s">
        <v>102</v>
      </c>
    </row>
    <row r="8" spans="1:11" ht="39.6" x14ac:dyDescent="0.2">
      <c r="A8" s="148">
        <v>3</v>
      </c>
      <c r="B8" s="76" t="s">
        <v>103</v>
      </c>
      <c r="C8" s="70" t="s">
        <v>410</v>
      </c>
      <c r="D8" s="70" t="s">
        <v>104</v>
      </c>
      <c r="E8" s="70" t="s">
        <v>97</v>
      </c>
      <c r="F8" s="70">
        <v>1</v>
      </c>
      <c r="G8" s="70">
        <v>9</v>
      </c>
      <c r="H8" s="70"/>
      <c r="I8" s="70"/>
      <c r="J8" s="70"/>
      <c r="K8" s="77" t="s">
        <v>105</v>
      </c>
    </row>
    <row r="9" spans="1:11" ht="26.4" x14ac:dyDescent="0.2">
      <c r="A9" s="148">
        <v>3</v>
      </c>
      <c r="B9" s="76" t="s">
        <v>410</v>
      </c>
      <c r="C9" s="70" t="s">
        <v>410</v>
      </c>
      <c r="D9" s="70" t="s">
        <v>410</v>
      </c>
      <c r="E9" s="70" t="s">
        <v>99</v>
      </c>
      <c r="F9" s="70">
        <v>2</v>
      </c>
      <c r="G9" s="70"/>
      <c r="H9" s="70"/>
      <c r="I9" s="70">
        <v>18</v>
      </c>
      <c r="J9" s="70"/>
      <c r="K9" s="77" t="s">
        <v>106</v>
      </c>
    </row>
    <row r="10" spans="1:11" ht="26.4" x14ac:dyDescent="0.2">
      <c r="A10" s="148">
        <v>3</v>
      </c>
      <c r="B10" s="76" t="s">
        <v>410</v>
      </c>
      <c r="C10" s="70" t="s">
        <v>410</v>
      </c>
      <c r="D10" s="70" t="s">
        <v>410</v>
      </c>
      <c r="E10" s="70" t="s">
        <v>101</v>
      </c>
      <c r="F10" s="70">
        <v>2</v>
      </c>
      <c r="G10" s="70">
        <v>2.9000000000000004</v>
      </c>
      <c r="H10" s="70"/>
      <c r="I10" s="70"/>
      <c r="J10" s="70"/>
      <c r="K10" s="77" t="s">
        <v>107</v>
      </c>
    </row>
    <row r="11" spans="1:11" ht="26.4" x14ac:dyDescent="0.2">
      <c r="A11" s="148">
        <v>4</v>
      </c>
      <c r="B11" s="76" t="s">
        <v>108</v>
      </c>
      <c r="C11" s="70" t="s">
        <v>410</v>
      </c>
      <c r="D11" s="70" t="s">
        <v>109</v>
      </c>
      <c r="E11" s="70" t="s">
        <v>110</v>
      </c>
      <c r="F11" s="70">
        <v>1</v>
      </c>
      <c r="G11" s="70"/>
      <c r="H11" s="70"/>
      <c r="I11" s="70">
        <v>13</v>
      </c>
      <c r="J11" s="70"/>
      <c r="K11" s="77" t="s">
        <v>111</v>
      </c>
    </row>
    <row r="12" spans="1:11" ht="26.4" x14ac:dyDescent="0.2">
      <c r="A12" s="148">
        <v>4</v>
      </c>
      <c r="B12" s="76" t="s">
        <v>410</v>
      </c>
      <c r="C12" s="70" t="s">
        <v>410</v>
      </c>
      <c r="D12" s="70" t="s">
        <v>410</v>
      </c>
      <c r="E12" s="70" t="s">
        <v>101</v>
      </c>
      <c r="F12" s="70">
        <v>1</v>
      </c>
      <c r="G12" s="70"/>
      <c r="H12" s="70">
        <v>3</v>
      </c>
      <c r="I12" s="70"/>
      <c r="J12" s="70"/>
      <c r="K12" s="77" t="s">
        <v>112</v>
      </c>
    </row>
    <row r="13" spans="1:11" ht="26.4" x14ac:dyDescent="0.2">
      <c r="A13" s="148">
        <v>4</v>
      </c>
      <c r="B13" s="76" t="s">
        <v>410</v>
      </c>
      <c r="C13" s="70" t="s">
        <v>410</v>
      </c>
      <c r="D13" s="70" t="s">
        <v>410</v>
      </c>
      <c r="E13" s="70" t="s">
        <v>113</v>
      </c>
      <c r="F13" s="70">
        <v>1</v>
      </c>
      <c r="G13" s="70"/>
      <c r="H13" s="70"/>
      <c r="I13" s="70"/>
      <c r="J13" s="70">
        <v>8</v>
      </c>
      <c r="K13" s="77"/>
    </row>
    <row r="14" spans="1:11" ht="105.6" x14ac:dyDescent="0.2">
      <c r="A14" s="148">
        <v>5</v>
      </c>
      <c r="B14" s="76" t="s">
        <v>114</v>
      </c>
      <c r="C14" s="70" t="s">
        <v>410</v>
      </c>
      <c r="D14" s="70" t="s">
        <v>115</v>
      </c>
      <c r="E14" s="70" t="s">
        <v>97</v>
      </c>
      <c r="F14" s="70">
        <v>3</v>
      </c>
      <c r="G14" s="70">
        <v>58</v>
      </c>
      <c r="H14" s="70"/>
      <c r="I14" s="70"/>
      <c r="J14" s="70"/>
      <c r="K14" s="77" t="s">
        <v>116</v>
      </c>
    </row>
    <row r="15" spans="1:11" ht="26.4" x14ac:dyDescent="0.2">
      <c r="A15" s="148">
        <v>5</v>
      </c>
      <c r="B15" s="76" t="s">
        <v>410</v>
      </c>
      <c r="C15" s="70" t="s">
        <v>410</v>
      </c>
      <c r="D15" s="70" t="s">
        <v>410</v>
      </c>
      <c r="E15" s="70" t="s">
        <v>99</v>
      </c>
      <c r="F15" s="70">
        <v>2</v>
      </c>
      <c r="G15" s="70"/>
      <c r="H15" s="70"/>
      <c r="I15" s="70">
        <v>18</v>
      </c>
      <c r="J15" s="70"/>
      <c r="K15" s="77" t="s">
        <v>117</v>
      </c>
    </row>
    <row r="16" spans="1:11" ht="26.4" x14ac:dyDescent="0.2">
      <c r="A16" s="148">
        <v>5</v>
      </c>
      <c r="B16" s="76" t="s">
        <v>410</v>
      </c>
      <c r="C16" s="70" t="s">
        <v>410</v>
      </c>
      <c r="D16" s="70" t="s">
        <v>410</v>
      </c>
      <c r="E16" s="70" t="s">
        <v>101</v>
      </c>
      <c r="F16" s="70">
        <v>3</v>
      </c>
      <c r="G16" s="70">
        <v>9</v>
      </c>
      <c r="H16" s="70"/>
      <c r="I16" s="70"/>
      <c r="J16" s="70"/>
      <c r="K16" s="77" t="s">
        <v>118</v>
      </c>
    </row>
    <row r="17" spans="1:11" ht="26.4" x14ac:dyDescent="0.2">
      <c r="A17" s="148">
        <v>6</v>
      </c>
      <c r="B17" s="76" t="s">
        <v>119</v>
      </c>
      <c r="C17" s="70" t="s">
        <v>410</v>
      </c>
      <c r="D17" s="70" t="s">
        <v>120</v>
      </c>
      <c r="E17" s="70" t="s">
        <v>97</v>
      </c>
      <c r="F17" s="70">
        <v>1</v>
      </c>
      <c r="G17" s="70">
        <v>12.8</v>
      </c>
      <c r="H17" s="70"/>
      <c r="I17" s="70"/>
      <c r="J17" s="70"/>
      <c r="K17" s="77" t="s">
        <v>121</v>
      </c>
    </row>
    <row r="18" spans="1:11" ht="39.6" x14ac:dyDescent="0.2">
      <c r="A18" s="148">
        <v>6</v>
      </c>
      <c r="B18" s="76" t="s">
        <v>410</v>
      </c>
      <c r="C18" s="70" t="s">
        <v>410</v>
      </c>
      <c r="D18" s="70" t="s">
        <v>410</v>
      </c>
      <c r="E18" s="70" t="s">
        <v>99</v>
      </c>
      <c r="F18" s="70">
        <v>6</v>
      </c>
      <c r="G18" s="70"/>
      <c r="H18" s="70"/>
      <c r="I18" s="70">
        <v>54</v>
      </c>
      <c r="J18" s="70"/>
      <c r="K18" s="77" t="s">
        <v>122</v>
      </c>
    </row>
    <row r="19" spans="1:11" ht="26.4" x14ac:dyDescent="0.2">
      <c r="A19" s="148">
        <v>6</v>
      </c>
      <c r="B19" s="76" t="s">
        <v>410</v>
      </c>
      <c r="C19" s="70" t="s">
        <v>410</v>
      </c>
      <c r="D19" s="70" t="s">
        <v>410</v>
      </c>
      <c r="E19" s="70" t="s">
        <v>101</v>
      </c>
      <c r="F19" s="70">
        <v>3</v>
      </c>
      <c r="G19" s="70">
        <v>6.5</v>
      </c>
      <c r="H19" s="70"/>
      <c r="I19" s="70"/>
      <c r="J19" s="70"/>
      <c r="K19" s="77" t="s">
        <v>123</v>
      </c>
    </row>
    <row r="20" spans="1:11" ht="26.4" x14ac:dyDescent="0.2">
      <c r="A20" s="148">
        <v>7</v>
      </c>
      <c r="B20" s="76" t="s">
        <v>124</v>
      </c>
      <c r="C20" s="70" t="s">
        <v>125</v>
      </c>
      <c r="D20" s="70" t="s">
        <v>126</v>
      </c>
      <c r="E20" s="70" t="s">
        <v>97</v>
      </c>
      <c r="F20" s="70">
        <v>1</v>
      </c>
      <c r="G20" s="70">
        <v>20</v>
      </c>
      <c r="H20" s="70"/>
      <c r="I20" s="70"/>
      <c r="J20" s="70"/>
      <c r="K20" s="77" t="s">
        <v>127</v>
      </c>
    </row>
    <row r="21" spans="1:11" ht="26.4" x14ac:dyDescent="0.2">
      <c r="A21" s="148">
        <v>7</v>
      </c>
      <c r="B21" s="76" t="s">
        <v>410</v>
      </c>
      <c r="C21" s="70" t="s">
        <v>410</v>
      </c>
      <c r="D21" s="70" t="s">
        <v>410</v>
      </c>
      <c r="E21" s="70" t="s">
        <v>99</v>
      </c>
      <c r="F21" s="70">
        <v>4</v>
      </c>
      <c r="G21" s="70"/>
      <c r="H21" s="70"/>
      <c r="I21" s="70">
        <v>36</v>
      </c>
      <c r="J21" s="70"/>
      <c r="K21" s="77" t="s">
        <v>128</v>
      </c>
    </row>
    <row r="22" spans="1:11" ht="26.4" x14ac:dyDescent="0.2">
      <c r="A22" s="148">
        <v>7</v>
      </c>
      <c r="B22" s="76" t="s">
        <v>410</v>
      </c>
      <c r="C22" s="70" t="s">
        <v>410</v>
      </c>
      <c r="D22" s="70" t="s">
        <v>410</v>
      </c>
      <c r="E22" s="70" t="s">
        <v>101</v>
      </c>
      <c r="F22" s="70">
        <v>1</v>
      </c>
      <c r="G22" s="70">
        <v>3</v>
      </c>
      <c r="H22" s="70"/>
      <c r="I22" s="70"/>
      <c r="J22" s="70"/>
      <c r="K22" s="77" t="s">
        <v>129</v>
      </c>
    </row>
    <row r="23" spans="1:11" ht="26.4" x14ac:dyDescent="0.2">
      <c r="A23" s="148">
        <v>8</v>
      </c>
      <c r="B23" s="76" t="s">
        <v>130</v>
      </c>
      <c r="C23" s="70" t="s">
        <v>94</v>
      </c>
      <c r="D23" s="70" t="s">
        <v>131</v>
      </c>
      <c r="E23" s="70" t="s">
        <v>99</v>
      </c>
      <c r="F23" s="70">
        <v>2</v>
      </c>
      <c r="G23" s="70"/>
      <c r="H23" s="70"/>
      <c r="I23" s="70">
        <v>18</v>
      </c>
      <c r="J23" s="70"/>
      <c r="K23" s="77" t="s">
        <v>132</v>
      </c>
    </row>
    <row r="24" spans="1:11" ht="27" thickBot="1" x14ac:dyDescent="0.25">
      <c r="A24" s="148">
        <v>8</v>
      </c>
      <c r="B24" s="76" t="s">
        <v>410</v>
      </c>
      <c r="C24" s="70" t="s">
        <v>410</v>
      </c>
      <c r="D24" s="70" t="s">
        <v>410</v>
      </c>
      <c r="E24" s="71" t="s">
        <v>101</v>
      </c>
      <c r="F24" s="71">
        <v>1</v>
      </c>
      <c r="G24" s="71">
        <v>2</v>
      </c>
      <c r="H24" s="71"/>
      <c r="I24" s="71"/>
      <c r="J24" s="71"/>
      <c r="K24" s="78" t="s">
        <v>133</v>
      </c>
    </row>
    <row r="25" spans="1:11" ht="16.2" x14ac:dyDescent="0.2">
      <c r="B25" s="195" t="s">
        <v>415</v>
      </c>
      <c r="C25" s="196"/>
      <c r="D25" s="199" t="s">
        <v>41</v>
      </c>
      <c r="E25" s="93">
        <v>7</v>
      </c>
      <c r="F25" s="94"/>
      <c r="G25" s="95">
        <v>7</v>
      </c>
      <c r="H25" s="95">
        <v>0</v>
      </c>
      <c r="I25" s="95">
        <v>21</v>
      </c>
      <c r="J25" s="95">
        <v>0</v>
      </c>
      <c r="K25" s="79"/>
    </row>
    <row r="26" spans="1:11" ht="16.8" thickBot="1" x14ac:dyDescent="0.25">
      <c r="B26" s="197"/>
      <c r="C26" s="198"/>
      <c r="D26" s="200"/>
      <c r="E26" s="96"/>
      <c r="F26" s="97"/>
      <c r="G26" s="98">
        <v>139</v>
      </c>
      <c r="H26" s="98">
        <v>3</v>
      </c>
      <c r="I26" s="98">
        <v>193</v>
      </c>
      <c r="J26" s="98">
        <v>8</v>
      </c>
      <c r="K26" s="80"/>
    </row>
    <row r="27" spans="1:11" ht="16.2" x14ac:dyDescent="0.2">
      <c r="B27" s="195" t="s">
        <v>415</v>
      </c>
      <c r="C27" s="196"/>
      <c r="D27" s="199" t="s">
        <v>42</v>
      </c>
      <c r="E27" s="93">
        <v>8</v>
      </c>
      <c r="F27" s="94"/>
      <c r="G27" s="95">
        <v>7</v>
      </c>
      <c r="H27" s="95">
        <v>0</v>
      </c>
      <c r="I27" s="95">
        <v>21</v>
      </c>
      <c r="J27" s="95">
        <v>0</v>
      </c>
      <c r="K27" s="79"/>
    </row>
    <row r="28" spans="1:11" ht="16.8" thickBot="1" x14ac:dyDescent="0.25">
      <c r="B28" s="197"/>
      <c r="C28" s="198"/>
      <c r="D28" s="200"/>
      <c r="E28" s="96"/>
      <c r="F28" s="97"/>
      <c r="G28" s="98">
        <v>139</v>
      </c>
      <c r="H28" s="98">
        <v>3</v>
      </c>
      <c r="I28" s="98">
        <v>193</v>
      </c>
      <c r="J28" s="98">
        <v>21</v>
      </c>
      <c r="K28" s="80"/>
    </row>
  </sheetData>
  <mergeCells count="11">
    <mergeCell ref="B27:C28"/>
    <mergeCell ref="D27:D28"/>
    <mergeCell ref="B25:C26"/>
    <mergeCell ref="B2:B4"/>
    <mergeCell ref="C2:C4"/>
    <mergeCell ref="D2:D4"/>
    <mergeCell ref="G2:K2"/>
    <mergeCell ref="E3:E4"/>
    <mergeCell ref="F3:F4"/>
    <mergeCell ref="K3:K4"/>
    <mergeCell ref="D25:D26"/>
  </mergeCells>
  <phoneticPr fontId="2"/>
  <conditionalFormatting sqref="A5:A24">
    <cfRule type="expression" dxfId="5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"/>
  <sheetViews>
    <sheetView showZeros="0" view="pageBreakPreview" topLeftCell="B1" zoomScaleNormal="100" workbookViewId="0">
      <selection activeCell="L8" sqref="L8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10" width="10.6640625" style="63" customWidth="1"/>
    <col min="11" max="11" width="22.44140625" style="64" customWidth="1"/>
    <col min="12" max="16384" width="9" style="63"/>
  </cols>
  <sheetData>
    <row r="1" spans="1:11" ht="19.8" thickBot="1" x14ac:dyDescent="0.25">
      <c r="B1" s="62" t="s">
        <v>28</v>
      </c>
      <c r="C1" s="62"/>
      <c r="D1" s="63" t="s">
        <v>409</v>
      </c>
      <c r="K1" s="65" t="s">
        <v>76</v>
      </c>
    </row>
    <row r="2" spans="1:11" x14ac:dyDescent="0.2">
      <c r="B2" s="207" t="s">
        <v>30</v>
      </c>
      <c r="C2" s="210" t="s">
        <v>31</v>
      </c>
      <c r="D2" s="201" t="s">
        <v>32</v>
      </c>
      <c r="E2" s="191" t="s">
        <v>33</v>
      </c>
      <c r="F2" s="68" t="s">
        <v>34</v>
      </c>
      <c r="G2" s="69"/>
      <c r="H2" s="201" t="s">
        <v>4</v>
      </c>
      <c r="I2" s="201"/>
      <c r="J2" s="201"/>
      <c r="K2" s="202"/>
    </row>
    <row r="3" spans="1:11" ht="39.6" x14ac:dyDescent="0.2">
      <c r="B3" s="208"/>
      <c r="C3" s="211"/>
      <c r="D3" s="213"/>
      <c r="E3" s="192"/>
      <c r="F3" s="192" t="s">
        <v>35</v>
      </c>
      <c r="G3" s="203" t="s">
        <v>36</v>
      </c>
      <c r="H3" s="101" t="s">
        <v>82</v>
      </c>
      <c r="I3" s="102" t="s">
        <v>88</v>
      </c>
      <c r="J3" s="101" t="s">
        <v>91</v>
      </c>
      <c r="K3" s="205" t="s">
        <v>37</v>
      </c>
    </row>
    <row r="4" spans="1:11" ht="13.8" thickBot="1" x14ac:dyDescent="0.25">
      <c r="B4" s="209"/>
      <c r="C4" s="212"/>
      <c r="D4" s="214"/>
      <c r="E4" s="193"/>
      <c r="F4" s="193"/>
      <c r="G4" s="204"/>
      <c r="H4" s="73" t="s">
        <v>84</v>
      </c>
      <c r="I4" s="74" t="s">
        <v>84</v>
      </c>
      <c r="J4" s="73" t="s">
        <v>84</v>
      </c>
      <c r="K4" s="206"/>
    </row>
    <row r="5" spans="1:11" ht="39.6" x14ac:dyDescent="0.2">
      <c r="A5" s="148">
        <v>1</v>
      </c>
      <c r="B5" s="118" t="s">
        <v>136</v>
      </c>
      <c r="C5" s="67" t="s">
        <v>412</v>
      </c>
      <c r="D5" s="67" t="s">
        <v>135</v>
      </c>
      <c r="E5" s="67" t="s">
        <v>134</v>
      </c>
      <c r="F5" s="67" t="s">
        <v>95</v>
      </c>
      <c r="G5" s="67">
        <v>1</v>
      </c>
      <c r="H5" s="67"/>
      <c r="I5" s="67"/>
      <c r="J5" s="67">
        <v>6.5</v>
      </c>
      <c r="K5" s="75"/>
    </row>
    <row r="6" spans="1:11" ht="26.4" x14ac:dyDescent="0.2">
      <c r="A6" s="148">
        <v>2</v>
      </c>
      <c r="B6" s="76" t="s">
        <v>139</v>
      </c>
      <c r="C6" s="70" t="s">
        <v>412</v>
      </c>
      <c r="D6" s="70" t="s">
        <v>410</v>
      </c>
      <c r="E6" s="70" t="s">
        <v>137</v>
      </c>
      <c r="F6" s="70" t="s">
        <v>97</v>
      </c>
      <c r="G6" s="70">
        <v>1</v>
      </c>
      <c r="H6" s="70">
        <v>24</v>
      </c>
      <c r="I6" s="70"/>
      <c r="J6" s="70"/>
      <c r="K6" s="77" t="s">
        <v>138</v>
      </c>
    </row>
    <row r="7" spans="1:11" ht="26.4" x14ac:dyDescent="0.2">
      <c r="A7" s="148">
        <v>2</v>
      </c>
      <c r="B7" s="76" t="s">
        <v>410</v>
      </c>
      <c r="C7" s="70" t="s">
        <v>410</v>
      </c>
      <c r="D7" s="70" t="s">
        <v>410</v>
      </c>
      <c r="E7" s="70" t="s">
        <v>410</v>
      </c>
      <c r="F7" s="70" t="s">
        <v>99</v>
      </c>
      <c r="G7" s="70">
        <v>1</v>
      </c>
      <c r="H7" s="70"/>
      <c r="I7" s="70">
        <v>9</v>
      </c>
      <c r="J7" s="70"/>
      <c r="K7" s="77" t="s">
        <v>140</v>
      </c>
    </row>
    <row r="8" spans="1:11" ht="26.4" x14ac:dyDescent="0.2">
      <c r="A8" s="148">
        <v>2</v>
      </c>
      <c r="B8" s="76" t="s">
        <v>410</v>
      </c>
      <c r="C8" s="70" t="s">
        <v>410</v>
      </c>
      <c r="D8" s="70" t="s">
        <v>410</v>
      </c>
      <c r="E8" s="70" t="s">
        <v>410</v>
      </c>
      <c r="F8" s="70" t="s">
        <v>141</v>
      </c>
      <c r="G8" s="70">
        <v>1</v>
      </c>
      <c r="H8" s="70"/>
      <c r="I8" s="70"/>
      <c r="J8" s="70">
        <v>72</v>
      </c>
      <c r="K8" s="77"/>
    </row>
    <row r="9" spans="1:11" ht="26.4" x14ac:dyDescent="0.2">
      <c r="A9" s="148">
        <v>3</v>
      </c>
      <c r="B9" s="76">
        <v>251060013</v>
      </c>
      <c r="C9" s="70" t="s">
        <v>412</v>
      </c>
      <c r="D9" s="70" t="s">
        <v>143</v>
      </c>
      <c r="E9" s="70" t="s">
        <v>142</v>
      </c>
      <c r="F9" s="70" t="s">
        <v>97</v>
      </c>
      <c r="G9" s="70">
        <v>1</v>
      </c>
      <c r="H9" s="70">
        <v>20</v>
      </c>
      <c r="I9" s="70"/>
      <c r="J9" s="70"/>
      <c r="K9" s="77" t="s">
        <v>144</v>
      </c>
    </row>
    <row r="10" spans="1:11" ht="26.4" x14ac:dyDescent="0.2">
      <c r="A10" s="148">
        <v>3</v>
      </c>
      <c r="B10" s="76" t="s">
        <v>410</v>
      </c>
      <c r="C10" s="70" t="s">
        <v>410</v>
      </c>
      <c r="D10" s="70" t="s">
        <v>410</v>
      </c>
      <c r="E10" s="70" t="s">
        <v>410</v>
      </c>
      <c r="F10" s="70" t="s">
        <v>99</v>
      </c>
      <c r="G10" s="70">
        <v>4</v>
      </c>
      <c r="H10" s="70"/>
      <c r="I10" s="70">
        <v>36</v>
      </c>
      <c r="J10" s="70"/>
      <c r="K10" s="77"/>
    </row>
    <row r="11" spans="1:11" ht="26.4" x14ac:dyDescent="0.2">
      <c r="A11" s="148">
        <v>3</v>
      </c>
      <c r="B11" s="76" t="s">
        <v>410</v>
      </c>
      <c r="C11" s="70" t="s">
        <v>410</v>
      </c>
      <c r="D11" s="70" t="s">
        <v>410</v>
      </c>
      <c r="E11" s="70" t="s">
        <v>410</v>
      </c>
      <c r="F11" s="70" t="s">
        <v>101</v>
      </c>
      <c r="G11" s="70">
        <v>2</v>
      </c>
      <c r="H11" s="70">
        <v>6</v>
      </c>
      <c r="I11" s="70"/>
      <c r="J11" s="70"/>
      <c r="K11" s="77"/>
    </row>
    <row r="12" spans="1:11" ht="39.6" x14ac:dyDescent="0.2">
      <c r="A12" s="148">
        <v>4</v>
      </c>
      <c r="B12" s="76" t="s">
        <v>147</v>
      </c>
      <c r="C12" s="70" t="s">
        <v>412</v>
      </c>
      <c r="D12" s="70" t="s">
        <v>146</v>
      </c>
      <c r="E12" s="70" t="s">
        <v>145</v>
      </c>
      <c r="F12" s="70" t="s">
        <v>141</v>
      </c>
      <c r="G12" s="70">
        <v>1</v>
      </c>
      <c r="H12" s="70"/>
      <c r="I12" s="70"/>
      <c r="J12" s="70">
        <v>108</v>
      </c>
      <c r="K12" s="77"/>
    </row>
    <row r="13" spans="1:11" ht="39.6" x14ac:dyDescent="0.2">
      <c r="A13" s="148">
        <v>4</v>
      </c>
      <c r="B13" s="76" t="s">
        <v>410</v>
      </c>
      <c r="C13" s="70" t="s">
        <v>410</v>
      </c>
      <c r="D13" s="70" t="s">
        <v>410</v>
      </c>
      <c r="E13" s="70" t="s">
        <v>410</v>
      </c>
      <c r="F13" s="70" t="s">
        <v>148</v>
      </c>
      <c r="G13" s="70">
        <v>4</v>
      </c>
      <c r="H13" s="70"/>
      <c r="I13" s="70"/>
      <c r="J13" s="70">
        <v>36</v>
      </c>
      <c r="K13" s="77"/>
    </row>
    <row r="14" spans="1:11" ht="26.4" x14ac:dyDescent="0.2">
      <c r="A14" s="148">
        <v>4</v>
      </c>
      <c r="B14" s="76" t="s">
        <v>410</v>
      </c>
      <c r="C14" s="70" t="s">
        <v>410</v>
      </c>
      <c r="D14" s="70" t="s">
        <v>410</v>
      </c>
      <c r="E14" s="70" t="s">
        <v>410</v>
      </c>
      <c r="F14" s="70" t="s">
        <v>149</v>
      </c>
      <c r="G14" s="70">
        <v>2</v>
      </c>
      <c r="H14" s="70"/>
      <c r="I14" s="70"/>
      <c r="J14" s="70">
        <v>18</v>
      </c>
      <c r="K14" s="77"/>
    </row>
    <row r="15" spans="1:11" ht="26.4" x14ac:dyDescent="0.2">
      <c r="A15" s="148">
        <v>5</v>
      </c>
      <c r="B15" s="76" t="s">
        <v>152</v>
      </c>
      <c r="C15" s="70" t="s">
        <v>412</v>
      </c>
      <c r="D15" s="70" t="s">
        <v>94</v>
      </c>
      <c r="E15" s="70" t="s">
        <v>150</v>
      </c>
      <c r="F15" s="70" t="s">
        <v>141</v>
      </c>
      <c r="G15" s="70">
        <v>1</v>
      </c>
      <c r="H15" s="70"/>
      <c r="I15" s="70"/>
      <c r="J15" s="70">
        <v>24</v>
      </c>
      <c r="K15" s="77" t="s">
        <v>151</v>
      </c>
    </row>
    <row r="16" spans="1:11" ht="39.6" x14ac:dyDescent="0.2">
      <c r="A16" s="148">
        <v>5</v>
      </c>
      <c r="B16" s="76" t="s">
        <v>410</v>
      </c>
      <c r="C16" s="70" t="s">
        <v>410</v>
      </c>
      <c r="D16" s="70" t="s">
        <v>410</v>
      </c>
      <c r="E16" s="70" t="s">
        <v>410</v>
      </c>
      <c r="F16" s="70" t="s">
        <v>148</v>
      </c>
      <c r="G16" s="70">
        <v>4</v>
      </c>
      <c r="H16" s="70"/>
      <c r="I16" s="70"/>
      <c r="J16" s="70">
        <v>36</v>
      </c>
      <c r="K16" s="77"/>
    </row>
    <row r="17" spans="1:11" ht="26.4" x14ac:dyDescent="0.2">
      <c r="A17" s="148">
        <v>5</v>
      </c>
      <c r="B17" s="76" t="s">
        <v>410</v>
      </c>
      <c r="C17" s="70" t="s">
        <v>410</v>
      </c>
      <c r="D17" s="70" t="s">
        <v>410</v>
      </c>
      <c r="E17" s="70" t="s">
        <v>410</v>
      </c>
      <c r="F17" s="70" t="s">
        <v>149</v>
      </c>
      <c r="G17" s="70">
        <v>2</v>
      </c>
      <c r="H17" s="70"/>
      <c r="I17" s="70"/>
      <c r="J17" s="70">
        <v>6</v>
      </c>
      <c r="K17" s="77" t="s">
        <v>151</v>
      </c>
    </row>
    <row r="18" spans="1:11" ht="26.4" x14ac:dyDescent="0.2">
      <c r="A18" s="148">
        <v>6</v>
      </c>
      <c r="B18" s="76" t="s">
        <v>154</v>
      </c>
      <c r="C18" s="70" t="s">
        <v>412</v>
      </c>
      <c r="D18" s="70" t="s">
        <v>410</v>
      </c>
      <c r="E18" s="70" t="s">
        <v>153</v>
      </c>
      <c r="F18" s="70" t="s">
        <v>113</v>
      </c>
      <c r="G18" s="70">
        <v>1</v>
      </c>
      <c r="H18" s="70"/>
      <c r="I18" s="70"/>
      <c r="J18" s="70">
        <v>13</v>
      </c>
      <c r="K18" s="77"/>
    </row>
    <row r="19" spans="1:11" ht="27" thickBot="1" x14ac:dyDescent="0.25">
      <c r="A19" s="148">
        <v>6</v>
      </c>
      <c r="B19" s="116" t="s">
        <v>410</v>
      </c>
      <c r="C19" s="115" t="s">
        <v>410</v>
      </c>
      <c r="D19" s="115" t="s">
        <v>410</v>
      </c>
      <c r="E19" s="115" t="s">
        <v>410</v>
      </c>
      <c r="F19" s="115" t="s">
        <v>149</v>
      </c>
      <c r="G19" s="115">
        <v>1</v>
      </c>
      <c r="H19" s="115"/>
      <c r="I19" s="115"/>
      <c r="J19" s="115">
        <v>4</v>
      </c>
      <c r="K19" s="117"/>
    </row>
    <row r="20" spans="1:11" ht="17.25" customHeight="1" x14ac:dyDescent="0.2">
      <c r="B20" s="195" t="s">
        <v>414</v>
      </c>
      <c r="C20" s="196"/>
      <c r="D20" s="196"/>
      <c r="E20" s="199" t="s">
        <v>38</v>
      </c>
      <c r="F20" s="93">
        <v>6</v>
      </c>
      <c r="G20" s="94"/>
      <c r="H20" s="95">
        <v>2</v>
      </c>
      <c r="I20" s="95">
        <v>5</v>
      </c>
      <c r="J20" s="95">
        <v>0</v>
      </c>
      <c r="K20" s="79"/>
    </row>
    <row r="21" spans="1:11" ht="18" customHeight="1" thickBot="1" x14ac:dyDescent="0.25">
      <c r="B21" s="197"/>
      <c r="C21" s="198"/>
      <c r="D21" s="198"/>
      <c r="E21" s="200"/>
      <c r="F21" s="96"/>
      <c r="G21" s="97"/>
      <c r="H21" s="98">
        <v>50</v>
      </c>
      <c r="I21" s="98">
        <v>45</v>
      </c>
      <c r="J21" s="98">
        <v>323.5</v>
      </c>
      <c r="K21" s="80"/>
    </row>
  </sheetData>
  <mergeCells count="10">
    <mergeCell ref="G3:G4"/>
    <mergeCell ref="K3:K4"/>
    <mergeCell ref="B20:D21"/>
    <mergeCell ref="E20:E21"/>
    <mergeCell ref="B2:B4"/>
    <mergeCell ref="C2:C4"/>
    <mergeCell ref="D2:D4"/>
    <mergeCell ref="E2:E4"/>
    <mergeCell ref="H2:K2"/>
    <mergeCell ref="F3:F4"/>
  </mergeCells>
  <phoneticPr fontId="2"/>
  <conditionalFormatting sqref="A5:A19">
    <cfRule type="expression" dxfId="4" priority="1">
      <formula>(A5=OFFSET(A5,-1,0))</formula>
    </cfRule>
  </conditionalFormatting>
  <pageMargins left="0.75" right="0.75" top="1" bottom="1" header="0.51200000000000001" footer="0.51200000000000001"/>
  <pageSetup paperSize="9" scale="6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3"/>
  <sheetViews>
    <sheetView showZeros="0" view="pageBreakPreview" zoomScaleNormal="100" workbookViewId="0">
      <selection activeCell="T10" sqref="T10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2" width="10.6640625" style="63" customWidth="1"/>
    <col min="13" max="13" width="22.44140625" style="64" customWidth="1"/>
    <col min="14" max="16384" width="9" style="63"/>
  </cols>
  <sheetData>
    <row r="1" spans="1:13" ht="19.8" thickBot="1" x14ac:dyDescent="0.25">
      <c r="B1" s="62" t="s">
        <v>39</v>
      </c>
      <c r="C1" s="63" t="s">
        <v>409</v>
      </c>
      <c r="M1" s="65" t="s">
        <v>76</v>
      </c>
    </row>
    <row r="2" spans="1:13" x14ac:dyDescent="0.2">
      <c r="B2" s="218" t="s">
        <v>40</v>
      </c>
      <c r="C2" s="201" t="s">
        <v>32</v>
      </c>
      <c r="D2" s="191" t="s">
        <v>33</v>
      </c>
      <c r="E2" s="68" t="s">
        <v>34</v>
      </c>
      <c r="F2" s="69"/>
      <c r="G2" s="201" t="s">
        <v>4</v>
      </c>
      <c r="H2" s="201"/>
      <c r="I2" s="201"/>
      <c r="J2" s="201"/>
      <c r="K2" s="201"/>
      <c r="L2" s="201"/>
      <c r="M2" s="202"/>
    </row>
    <row r="3" spans="1:13" ht="39.6" x14ac:dyDescent="0.2">
      <c r="B3" s="219"/>
      <c r="C3" s="213"/>
      <c r="D3" s="192"/>
      <c r="E3" s="192" t="s">
        <v>35</v>
      </c>
      <c r="F3" s="203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2" t="s">
        <v>89</v>
      </c>
      <c r="L3" s="71" t="s">
        <v>91</v>
      </c>
      <c r="M3" s="205" t="s">
        <v>37</v>
      </c>
    </row>
    <row r="4" spans="1:13" ht="13.8" thickBot="1" x14ac:dyDescent="0.25">
      <c r="B4" s="220"/>
      <c r="C4" s="214"/>
      <c r="D4" s="193"/>
      <c r="E4" s="193"/>
      <c r="F4" s="204"/>
      <c r="G4" s="73" t="s">
        <v>84</v>
      </c>
      <c r="H4" s="74" t="s">
        <v>84</v>
      </c>
      <c r="I4" s="74" t="s">
        <v>84</v>
      </c>
      <c r="J4" s="74" t="s">
        <v>84</v>
      </c>
      <c r="K4" s="74" t="s">
        <v>90</v>
      </c>
      <c r="L4" s="73" t="s">
        <v>84</v>
      </c>
      <c r="M4" s="206"/>
    </row>
    <row r="5" spans="1:13" ht="39.6" x14ac:dyDescent="0.2">
      <c r="A5" s="148">
        <v>7</v>
      </c>
      <c r="B5" s="66" t="s">
        <v>155</v>
      </c>
      <c r="C5" s="67" t="s">
        <v>156</v>
      </c>
      <c r="D5" s="67" t="s">
        <v>157</v>
      </c>
      <c r="E5" s="67" t="s">
        <v>110</v>
      </c>
      <c r="F5" s="67">
        <v>1</v>
      </c>
      <c r="G5" s="67"/>
      <c r="H5" s="67"/>
      <c r="I5" s="67"/>
      <c r="J5" s="67">
        <v>13</v>
      </c>
      <c r="K5" s="67"/>
      <c r="L5" s="67"/>
      <c r="M5" s="75" t="s">
        <v>158</v>
      </c>
    </row>
    <row r="6" spans="1:13" ht="26.4" x14ac:dyDescent="0.2">
      <c r="A6" s="148">
        <v>7</v>
      </c>
      <c r="B6" s="76" t="s">
        <v>410</v>
      </c>
      <c r="C6" s="70" t="s">
        <v>410</v>
      </c>
      <c r="D6" s="70" t="s">
        <v>410</v>
      </c>
      <c r="E6" s="70" t="s">
        <v>101</v>
      </c>
      <c r="F6" s="70">
        <v>1</v>
      </c>
      <c r="G6" s="70">
        <v>4</v>
      </c>
      <c r="H6" s="70"/>
      <c r="I6" s="70"/>
      <c r="J6" s="70"/>
      <c r="K6" s="70"/>
      <c r="L6" s="70"/>
      <c r="M6" s="77"/>
    </row>
    <row r="7" spans="1:13" ht="26.4" x14ac:dyDescent="0.2">
      <c r="A7" s="148">
        <v>8</v>
      </c>
      <c r="B7" s="76" t="s">
        <v>159</v>
      </c>
      <c r="C7" s="70" t="s">
        <v>125</v>
      </c>
      <c r="D7" s="70" t="s">
        <v>160</v>
      </c>
      <c r="E7" s="70" t="s">
        <v>97</v>
      </c>
      <c r="F7" s="70">
        <v>1</v>
      </c>
      <c r="G7" s="70">
        <v>20</v>
      </c>
      <c r="H7" s="70"/>
      <c r="I7" s="70"/>
      <c r="J7" s="70"/>
      <c r="K7" s="70"/>
      <c r="L7" s="70"/>
      <c r="M7" s="77"/>
    </row>
    <row r="8" spans="1:13" ht="26.4" x14ac:dyDescent="0.2">
      <c r="A8" s="148">
        <v>8</v>
      </c>
      <c r="B8" s="76" t="s">
        <v>410</v>
      </c>
      <c r="C8" s="70" t="s">
        <v>410</v>
      </c>
      <c r="D8" s="70" t="s">
        <v>410</v>
      </c>
      <c r="E8" s="70" t="s">
        <v>99</v>
      </c>
      <c r="F8" s="70">
        <v>4</v>
      </c>
      <c r="G8" s="70"/>
      <c r="H8" s="70"/>
      <c r="I8" s="70"/>
      <c r="J8" s="70">
        <v>36</v>
      </c>
      <c r="K8" s="70"/>
      <c r="L8" s="70"/>
      <c r="M8" s="77"/>
    </row>
    <row r="9" spans="1:13" ht="26.4" x14ac:dyDescent="0.2">
      <c r="A9" s="148">
        <v>8</v>
      </c>
      <c r="B9" s="76" t="s">
        <v>410</v>
      </c>
      <c r="C9" s="70" t="s">
        <v>410</v>
      </c>
      <c r="D9" s="70" t="s">
        <v>410</v>
      </c>
      <c r="E9" s="70" t="s">
        <v>101</v>
      </c>
      <c r="F9" s="70">
        <v>2</v>
      </c>
      <c r="G9" s="70">
        <v>6</v>
      </c>
      <c r="H9" s="70"/>
      <c r="I9" s="70"/>
      <c r="J9" s="70"/>
      <c r="K9" s="70"/>
      <c r="L9" s="70"/>
      <c r="M9" s="77"/>
    </row>
    <row r="10" spans="1:13" ht="26.4" x14ac:dyDescent="0.2">
      <c r="A10" s="148">
        <v>9</v>
      </c>
      <c r="B10" s="76" t="s">
        <v>161</v>
      </c>
      <c r="C10" s="70" t="s">
        <v>410</v>
      </c>
      <c r="D10" s="70" t="s">
        <v>162</v>
      </c>
      <c r="E10" s="70" t="s">
        <v>97</v>
      </c>
      <c r="F10" s="70">
        <v>1</v>
      </c>
      <c r="G10" s="70">
        <v>28</v>
      </c>
      <c r="H10" s="70"/>
      <c r="I10" s="70"/>
      <c r="J10" s="70"/>
      <c r="K10" s="70"/>
      <c r="L10" s="70"/>
      <c r="M10" s="77"/>
    </row>
    <row r="11" spans="1:13" ht="26.4" x14ac:dyDescent="0.2">
      <c r="A11" s="148">
        <v>9</v>
      </c>
      <c r="B11" s="76" t="s">
        <v>410</v>
      </c>
      <c r="C11" s="70" t="s">
        <v>410</v>
      </c>
      <c r="D11" s="70" t="s">
        <v>410</v>
      </c>
      <c r="E11" s="70" t="s">
        <v>99</v>
      </c>
      <c r="F11" s="70">
        <v>3</v>
      </c>
      <c r="G11" s="70"/>
      <c r="H11" s="70"/>
      <c r="I11" s="70"/>
      <c r="J11" s="70">
        <v>27</v>
      </c>
      <c r="K11" s="70"/>
      <c r="L11" s="70"/>
      <c r="M11" s="77"/>
    </row>
    <row r="12" spans="1:13" ht="26.4" x14ac:dyDescent="0.2">
      <c r="A12" s="148">
        <v>9</v>
      </c>
      <c r="B12" s="76" t="s">
        <v>410</v>
      </c>
      <c r="C12" s="70" t="s">
        <v>410</v>
      </c>
      <c r="D12" s="70" t="s">
        <v>410</v>
      </c>
      <c r="E12" s="70" t="s">
        <v>101</v>
      </c>
      <c r="F12" s="70">
        <v>2</v>
      </c>
      <c r="G12" s="70">
        <v>6</v>
      </c>
      <c r="H12" s="70"/>
      <c r="I12" s="70"/>
      <c r="J12" s="70"/>
      <c r="K12" s="70"/>
      <c r="L12" s="70"/>
      <c r="M12" s="77"/>
    </row>
    <row r="13" spans="1:13" ht="26.4" x14ac:dyDescent="0.2">
      <c r="A13" s="148">
        <v>10</v>
      </c>
      <c r="B13" s="76" t="s">
        <v>163</v>
      </c>
      <c r="C13" s="70" t="s">
        <v>94</v>
      </c>
      <c r="D13" s="70" t="s">
        <v>164</v>
      </c>
      <c r="E13" s="70" t="s">
        <v>97</v>
      </c>
      <c r="F13" s="70">
        <v>1</v>
      </c>
      <c r="G13" s="70">
        <v>24</v>
      </c>
      <c r="H13" s="70"/>
      <c r="I13" s="70"/>
      <c r="J13" s="70"/>
      <c r="K13" s="70"/>
      <c r="L13" s="70"/>
      <c r="M13" s="77"/>
    </row>
    <row r="14" spans="1:13" ht="26.4" x14ac:dyDescent="0.2">
      <c r="A14" s="148">
        <v>10</v>
      </c>
      <c r="B14" s="76" t="s">
        <v>410</v>
      </c>
      <c r="C14" s="70" t="s">
        <v>125</v>
      </c>
      <c r="D14" s="70" t="s">
        <v>410</v>
      </c>
      <c r="E14" s="70" t="s">
        <v>97</v>
      </c>
      <c r="F14" s="70">
        <v>2</v>
      </c>
      <c r="G14" s="70">
        <v>68</v>
      </c>
      <c r="H14" s="70"/>
      <c r="I14" s="70"/>
      <c r="J14" s="70"/>
      <c r="K14" s="70"/>
      <c r="L14" s="70"/>
      <c r="M14" s="77" t="s">
        <v>165</v>
      </c>
    </row>
    <row r="15" spans="1:13" ht="26.4" x14ac:dyDescent="0.2">
      <c r="A15" s="148">
        <v>10</v>
      </c>
      <c r="B15" s="76" t="s">
        <v>410</v>
      </c>
      <c r="C15" s="70" t="s">
        <v>410</v>
      </c>
      <c r="D15" s="70" t="s">
        <v>410</v>
      </c>
      <c r="E15" s="70" t="s">
        <v>99</v>
      </c>
      <c r="F15" s="70">
        <v>4</v>
      </c>
      <c r="G15" s="70"/>
      <c r="H15" s="70"/>
      <c r="I15" s="70"/>
      <c r="J15" s="70">
        <v>36</v>
      </c>
      <c r="K15" s="70"/>
      <c r="L15" s="70"/>
      <c r="M15" s="77"/>
    </row>
    <row r="16" spans="1:13" ht="26.4" x14ac:dyDescent="0.2">
      <c r="A16" s="148">
        <v>10</v>
      </c>
      <c r="B16" s="76" t="s">
        <v>410</v>
      </c>
      <c r="C16" s="70" t="s">
        <v>94</v>
      </c>
      <c r="D16" s="70" t="s">
        <v>410</v>
      </c>
      <c r="E16" s="70" t="s">
        <v>99</v>
      </c>
      <c r="F16" s="70">
        <v>2</v>
      </c>
      <c r="G16" s="70"/>
      <c r="H16" s="70"/>
      <c r="I16" s="70"/>
      <c r="J16" s="70">
        <v>18</v>
      </c>
      <c r="K16" s="70"/>
      <c r="L16" s="70"/>
      <c r="M16" s="77"/>
    </row>
    <row r="17" spans="1:13" ht="26.4" x14ac:dyDescent="0.2">
      <c r="A17" s="148">
        <v>10</v>
      </c>
      <c r="B17" s="76" t="s">
        <v>410</v>
      </c>
      <c r="C17" s="70" t="s">
        <v>125</v>
      </c>
      <c r="D17" s="70" t="s">
        <v>410</v>
      </c>
      <c r="E17" s="70" t="s">
        <v>101</v>
      </c>
      <c r="F17" s="70">
        <v>4</v>
      </c>
      <c r="G17" s="70">
        <v>13</v>
      </c>
      <c r="H17" s="70"/>
      <c r="I17" s="70"/>
      <c r="J17" s="70"/>
      <c r="K17" s="70"/>
      <c r="L17" s="70"/>
      <c r="M17" s="77"/>
    </row>
    <row r="18" spans="1:13" ht="26.4" x14ac:dyDescent="0.2">
      <c r="A18" s="148">
        <v>10</v>
      </c>
      <c r="B18" s="76" t="s">
        <v>410</v>
      </c>
      <c r="C18" s="70" t="s">
        <v>94</v>
      </c>
      <c r="D18" s="70" t="s">
        <v>410</v>
      </c>
      <c r="E18" s="70" t="s">
        <v>101</v>
      </c>
      <c r="F18" s="70">
        <v>1</v>
      </c>
      <c r="G18" s="70">
        <v>3</v>
      </c>
      <c r="H18" s="70"/>
      <c r="I18" s="70"/>
      <c r="J18" s="70"/>
      <c r="K18" s="70"/>
      <c r="L18" s="70"/>
      <c r="M18" s="77"/>
    </row>
    <row r="19" spans="1:13" ht="39.6" x14ac:dyDescent="0.2">
      <c r="A19" s="148">
        <v>11</v>
      </c>
      <c r="B19" s="76" t="s">
        <v>166</v>
      </c>
      <c r="C19" s="70" t="s">
        <v>125</v>
      </c>
      <c r="D19" s="70" t="s">
        <v>167</v>
      </c>
      <c r="E19" s="70" t="s">
        <v>99</v>
      </c>
      <c r="F19" s="70">
        <v>1</v>
      </c>
      <c r="G19" s="70"/>
      <c r="H19" s="70"/>
      <c r="I19" s="70"/>
      <c r="J19" s="70">
        <v>9</v>
      </c>
      <c r="K19" s="70"/>
      <c r="L19" s="70"/>
      <c r="M19" s="77"/>
    </row>
    <row r="20" spans="1:13" ht="39.6" x14ac:dyDescent="0.2">
      <c r="A20" s="148">
        <v>12</v>
      </c>
      <c r="B20" s="76" t="s">
        <v>168</v>
      </c>
      <c r="C20" s="70" t="s">
        <v>410</v>
      </c>
      <c r="D20" s="70" t="s">
        <v>169</v>
      </c>
      <c r="E20" s="70" t="s">
        <v>99</v>
      </c>
      <c r="F20" s="70">
        <v>2</v>
      </c>
      <c r="G20" s="70"/>
      <c r="H20" s="70"/>
      <c r="I20" s="70"/>
      <c r="J20" s="70">
        <v>18</v>
      </c>
      <c r="K20" s="70"/>
      <c r="L20" s="70"/>
      <c r="M20" s="77"/>
    </row>
    <row r="21" spans="1:13" ht="39.6" x14ac:dyDescent="0.2">
      <c r="A21" s="148">
        <v>13</v>
      </c>
      <c r="B21" s="76" t="s">
        <v>170</v>
      </c>
      <c r="C21" s="70" t="s">
        <v>410</v>
      </c>
      <c r="D21" s="70" t="s">
        <v>171</v>
      </c>
      <c r="E21" s="70" t="s">
        <v>110</v>
      </c>
      <c r="F21" s="70">
        <v>1</v>
      </c>
      <c r="G21" s="70"/>
      <c r="H21" s="70"/>
      <c r="I21" s="70"/>
      <c r="J21" s="70">
        <v>13</v>
      </c>
      <c r="K21" s="70"/>
      <c r="L21" s="70"/>
      <c r="M21" s="77" t="s">
        <v>158</v>
      </c>
    </row>
    <row r="22" spans="1:13" ht="26.4" x14ac:dyDescent="0.2">
      <c r="A22" s="148">
        <v>13</v>
      </c>
      <c r="B22" s="76" t="s">
        <v>410</v>
      </c>
      <c r="C22" s="70" t="s">
        <v>410</v>
      </c>
      <c r="D22" s="70" t="s">
        <v>410</v>
      </c>
      <c r="E22" s="70" t="s">
        <v>101</v>
      </c>
      <c r="F22" s="70">
        <v>1</v>
      </c>
      <c r="G22" s="70"/>
      <c r="H22" s="70">
        <v>3.5</v>
      </c>
      <c r="I22" s="70"/>
      <c r="J22" s="70"/>
      <c r="K22" s="70"/>
      <c r="L22" s="70"/>
      <c r="M22" s="77" t="s">
        <v>172</v>
      </c>
    </row>
    <row r="23" spans="1:13" ht="52.8" x14ac:dyDescent="0.2">
      <c r="A23" s="148">
        <v>14</v>
      </c>
      <c r="B23" s="76" t="s">
        <v>173</v>
      </c>
      <c r="C23" s="70" t="s">
        <v>143</v>
      </c>
      <c r="D23" s="70" t="s">
        <v>174</v>
      </c>
      <c r="E23" s="70" t="s">
        <v>175</v>
      </c>
      <c r="F23" s="70">
        <v>2</v>
      </c>
      <c r="G23" s="70"/>
      <c r="H23" s="70"/>
      <c r="I23" s="70"/>
      <c r="J23" s="70">
        <v>38</v>
      </c>
      <c r="K23" s="70"/>
      <c r="L23" s="70"/>
      <c r="M23" s="77"/>
    </row>
    <row r="24" spans="1:13" ht="26.4" x14ac:dyDescent="0.2">
      <c r="A24" s="148">
        <v>15</v>
      </c>
      <c r="B24" s="76" t="s">
        <v>176</v>
      </c>
      <c r="C24" s="70" t="s">
        <v>125</v>
      </c>
      <c r="D24" s="70" t="s">
        <v>177</v>
      </c>
      <c r="E24" s="70" t="s">
        <v>178</v>
      </c>
      <c r="F24" s="70">
        <v>2</v>
      </c>
      <c r="G24" s="70"/>
      <c r="H24" s="70"/>
      <c r="I24" s="70"/>
      <c r="J24" s="70"/>
      <c r="K24" s="70">
        <v>2</v>
      </c>
      <c r="L24" s="70"/>
      <c r="M24" s="77"/>
    </row>
    <row r="25" spans="1:13" ht="26.4" x14ac:dyDescent="0.2">
      <c r="A25" s="148">
        <v>15</v>
      </c>
      <c r="B25" s="76" t="s">
        <v>410</v>
      </c>
      <c r="C25" s="70" t="s">
        <v>410</v>
      </c>
      <c r="D25" s="70" t="s">
        <v>410</v>
      </c>
      <c r="E25" s="70" t="s">
        <v>179</v>
      </c>
      <c r="F25" s="70">
        <v>2</v>
      </c>
      <c r="G25" s="70"/>
      <c r="H25" s="70"/>
      <c r="I25" s="70">
        <v>51</v>
      </c>
      <c r="J25" s="70"/>
      <c r="K25" s="70"/>
      <c r="L25" s="70"/>
      <c r="M25" s="77" t="s">
        <v>180</v>
      </c>
    </row>
    <row r="26" spans="1:13" ht="26.4" x14ac:dyDescent="0.2">
      <c r="A26" s="148">
        <v>16</v>
      </c>
      <c r="B26" s="76" t="s">
        <v>181</v>
      </c>
      <c r="C26" s="70" t="s">
        <v>410</v>
      </c>
      <c r="D26" s="70" t="s">
        <v>182</v>
      </c>
      <c r="E26" s="70" t="s">
        <v>97</v>
      </c>
      <c r="F26" s="70">
        <v>1</v>
      </c>
      <c r="G26" s="70">
        <v>12</v>
      </c>
      <c r="H26" s="70"/>
      <c r="I26" s="70"/>
      <c r="J26" s="70"/>
      <c r="K26" s="70"/>
      <c r="L26" s="70"/>
      <c r="M26" s="77" t="s">
        <v>183</v>
      </c>
    </row>
    <row r="27" spans="1:13" ht="26.4" x14ac:dyDescent="0.2">
      <c r="A27" s="148">
        <v>16</v>
      </c>
      <c r="B27" s="76" t="s">
        <v>410</v>
      </c>
      <c r="C27" s="70" t="s">
        <v>410</v>
      </c>
      <c r="D27" s="70" t="s">
        <v>410</v>
      </c>
      <c r="E27" s="70" t="s">
        <v>99</v>
      </c>
      <c r="F27" s="70">
        <v>1</v>
      </c>
      <c r="G27" s="70"/>
      <c r="H27" s="70"/>
      <c r="I27" s="70"/>
      <c r="J27" s="70">
        <v>9</v>
      </c>
      <c r="K27" s="70"/>
      <c r="L27" s="70"/>
      <c r="M27" s="77"/>
    </row>
    <row r="28" spans="1:13" ht="26.4" x14ac:dyDescent="0.2">
      <c r="A28" s="148">
        <v>16</v>
      </c>
      <c r="B28" s="76" t="s">
        <v>410</v>
      </c>
      <c r="C28" s="70" t="s">
        <v>410</v>
      </c>
      <c r="D28" s="70" t="s">
        <v>410</v>
      </c>
      <c r="E28" s="70" t="s">
        <v>101</v>
      </c>
      <c r="F28" s="70">
        <v>1</v>
      </c>
      <c r="G28" s="70">
        <v>3</v>
      </c>
      <c r="H28" s="70"/>
      <c r="I28" s="70"/>
      <c r="J28" s="70"/>
      <c r="K28" s="70"/>
      <c r="L28" s="70"/>
      <c r="M28" s="77"/>
    </row>
    <row r="29" spans="1:13" x14ac:dyDescent="0.2">
      <c r="A29" s="148">
        <v>16</v>
      </c>
      <c r="B29" s="76">
        <v>0</v>
      </c>
      <c r="C29" s="70" t="s">
        <v>410</v>
      </c>
      <c r="D29" s="70" t="s">
        <v>410</v>
      </c>
      <c r="E29" s="70" t="s">
        <v>184</v>
      </c>
      <c r="F29" s="70">
        <v>1</v>
      </c>
      <c r="G29" s="70"/>
      <c r="H29" s="70"/>
      <c r="I29" s="70">
        <v>4</v>
      </c>
      <c r="J29" s="70"/>
      <c r="K29" s="70"/>
      <c r="L29" s="70"/>
      <c r="M29" s="77" t="s">
        <v>185</v>
      </c>
    </row>
    <row r="30" spans="1:13" ht="26.4" x14ac:dyDescent="0.2">
      <c r="A30" s="148">
        <v>17</v>
      </c>
      <c r="B30" s="76" t="s">
        <v>186</v>
      </c>
      <c r="C30" s="70" t="s">
        <v>94</v>
      </c>
      <c r="D30" s="70" t="s">
        <v>187</v>
      </c>
      <c r="E30" s="70" t="s">
        <v>110</v>
      </c>
      <c r="F30" s="70">
        <v>2</v>
      </c>
      <c r="G30" s="70"/>
      <c r="H30" s="70"/>
      <c r="I30" s="70"/>
      <c r="J30" s="70">
        <v>40</v>
      </c>
      <c r="K30" s="70"/>
      <c r="L30" s="70"/>
      <c r="M30" s="77"/>
    </row>
    <row r="31" spans="1:13" ht="26.4" x14ac:dyDescent="0.2">
      <c r="A31" s="148">
        <v>17</v>
      </c>
      <c r="B31" s="76" t="s">
        <v>410</v>
      </c>
      <c r="C31" s="70" t="s">
        <v>410</v>
      </c>
      <c r="D31" s="70" t="s">
        <v>410</v>
      </c>
      <c r="E31" s="70" t="s">
        <v>101</v>
      </c>
      <c r="F31" s="70">
        <v>2</v>
      </c>
      <c r="G31" s="70">
        <v>6</v>
      </c>
      <c r="H31" s="70"/>
      <c r="I31" s="70"/>
      <c r="J31" s="70"/>
      <c r="K31" s="70"/>
      <c r="L31" s="70"/>
      <c r="M31" s="77"/>
    </row>
    <row r="32" spans="1:13" ht="26.4" x14ac:dyDescent="0.2">
      <c r="A32" s="148">
        <v>18</v>
      </c>
      <c r="B32" s="76" t="s">
        <v>188</v>
      </c>
      <c r="C32" s="70" t="s">
        <v>125</v>
      </c>
      <c r="D32" s="70" t="s">
        <v>189</v>
      </c>
      <c r="E32" s="70" t="s">
        <v>97</v>
      </c>
      <c r="F32" s="70">
        <v>1</v>
      </c>
      <c r="G32" s="70">
        <v>24</v>
      </c>
      <c r="H32" s="70"/>
      <c r="I32" s="70"/>
      <c r="J32" s="70"/>
      <c r="K32" s="70"/>
      <c r="L32" s="70"/>
      <c r="M32" s="77"/>
    </row>
    <row r="33" spans="1:13" ht="26.4" x14ac:dyDescent="0.2">
      <c r="A33" s="148">
        <v>18</v>
      </c>
      <c r="B33" s="76" t="s">
        <v>410</v>
      </c>
      <c r="C33" s="70" t="s">
        <v>410</v>
      </c>
      <c r="D33" s="70" t="s">
        <v>410</v>
      </c>
      <c r="E33" s="70" t="s">
        <v>101</v>
      </c>
      <c r="F33" s="70">
        <v>2</v>
      </c>
      <c r="G33" s="70">
        <v>6</v>
      </c>
      <c r="H33" s="70"/>
      <c r="I33" s="70"/>
      <c r="J33" s="70"/>
      <c r="K33" s="70"/>
      <c r="L33" s="70"/>
      <c r="M33" s="77"/>
    </row>
    <row r="34" spans="1:13" ht="39.6" x14ac:dyDescent="0.2">
      <c r="A34" s="148">
        <v>19</v>
      </c>
      <c r="B34" s="76" t="s">
        <v>190</v>
      </c>
      <c r="C34" s="70" t="s">
        <v>410</v>
      </c>
      <c r="D34" s="70" t="s">
        <v>191</v>
      </c>
      <c r="E34" s="70" t="s">
        <v>99</v>
      </c>
      <c r="F34" s="70">
        <v>4</v>
      </c>
      <c r="G34" s="70"/>
      <c r="H34" s="70"/>
      <c r="I34" s="70"/>
      <c r="J34" s="70">
        <v>36</v>
      </c>
      <c r="K34" s="70"/>
      <c r="L34" s="70"/>
      <c r="M34" s="77"/>
    </row>
    <row r="35" spans="1:13" ht="26.4" x14ac:dyDescent="0.2">
      <c r="A35" s="148">
        <v>19</v>
      </c>
      <c r="B35" s="76" t="s">
        <v>410</v>
      </c>
      <c r="C35" s="70" t="s">
        <v>410</v>
      </c>
      <c r="D35" s="70" t="s">
        <v>410</v>
      </c>
      <c r="E35" s="70" t="s">
        <v>101</v>
      </c>
      <c r="F35" s="70">
        <v>1</v>
      </c>
      <c r="G35" s="70">
        <v>3</v>
      </c>
      <c r="H35" s="70"/>
      <c r="I35" s="70"/>
      <c r="J35" s="70"/>
      <c r="K35" s="70"/>
      <c r="L35" s="70"/>
      <c r="M35" s="77"/>
    </row>
    <row r="36" spans="1:13" ht="26.4" x14ac:dyDescent="0.2">
      <c r="A36" s="148">
        <v>20</v>
      </c>
      <c r="B36" s="76" t="s">
        <v>192</v>
      </c>
      <c r="C36" s="70" t="s">
        <v>410</v>
      </c>
      <c r="D36" s="70" t="s">
        <v>193</v>
      </c>
      <c r="E36" s="70" t="s">
        <v>99</v>
      </c>
      <c r="F36" s="70">
        <v>2</v>
      </c>
      <c r="G36" s="70"/>
      <c r="H36" s="70"/>
      <c r="I36" s="70"/>
      <c r="J36" s="70">
        <v>18</v>
      </c>
      <c r="K36" s="70"/>
      <c r="L36" s="70"/>
      <c r="M36" s="77"/>
    </row>
    <row r="37" spans="1:13" ht="39.6" x14ac:dyDescent="0.2">
      <c r="A37" s="148">
        <v>21</v>
      </c>
      <c r="B37" s="76" t="s">
        <v>194</v>
      </c>
      <c r="C37" s="70" t="s">
        <v>410</v>
      </c>
      <c r="D37" s="70" t="s">
        <v>195</v>
      </c>
      <c r="E37" s="70" t="s">
        <v>97</v>
      </c>
      <c r="F37" s="70">
        <v>1</v>
      </c>
      <c r="G37" s="70">
        <v>21</v>
      </c>
      <c r="H37" s="70"/>
      <c r="I37" s="70"/>
      <c r="J37" s="70"/>
      <c r="K37" s="70"/>
      <c r="L37" s="70"/>
      <c r="M37" s="77" t="s">
        <v>196</v>
      </c>
    </row>
    <row r="38" spans="1:13" ht="26.4" x14ac:dyDescent="0.2">
      <c r="A38" s="148">
        <v>21</v>
      </c>
      <c r="B38" s="76" t="s">
        <v>410</v>
      </c>
      <c r="C38" s="70" t="s">
        <v>410</v>
      </c>
      <c r="D38" s="70" t="s">
        <v>410</v>
      </c>
      <c r="E38" s="70" t="s">
        <v>99</v>
      </c>
      <c r="F38" s="70">
        <v>4</v>
      </c>
      <c r="G38" s="70"/>
      <c r="H38" s="70"/>
      <c r="I38" s="70"/>
      <c r="J38" s="70">
        <v>36</v>
      </c>
      <c r="K38" s="70"/>
      <c r="L38" s="70"/>
      <c r="M38" s="77"/>
    </row>
    <row r="39" spans="1:13" ht="26.4" x14ac:dyDescent="0.2">
      <c r="A39" s="148">
        <v>21</v>
      </c>
      <c r="B39" s="76" t="s">
        <v>410</v>
      </c>
      <c r="C39" s="70" t="s">
        <v>410</v>
      </c>
      <c r="D39" s="70" t="s">
        <v>410</v>
      </c>
      <c r="E39" s="70" t="s">
        <v>101</v>
      </c>
      <c r="F39" s="70">
        <v>1</v>
      </c>
      <c r="G39" s="70">
        <v>3</v>
      </c>
      <c r="H39" s="70"/>
      <c r="I39" s="70"/>
      <c r="J39" s="70"/>
      <c r="K39" s="70"/>
      <c r="L39" s="70"/>
      <c r="M39" s="77" t="s">
        <v>197</v>
      </c>
    </row>
    <row r="40" spans="1:13" ht="26.4" x14ac:dyDescent="0.2">
      <c r="A40" s="148">
        <v>22</v>
      </c>
      <c r="B40" s="76" t="s">
        <v>198</v>
      </c>
      <c r="C40" s="70" t="s">
        <v>94</v>
      </c>
      <c r="D40" s="70" t="s">
        <v>199</v>
      </c>
      <c r="E40" s="70" t="s">
        <v>110</v>
      </c>
      <c r="F40" s="70">
        <v>1</v>
      </c>
      <c r="G40" s="70"/>
      <c r="H40" s="70"/>
      <c r="I40" s="70"/>
      <c r="J40" s="70">
        <v>13</v>
      </c>
      <c r="K40" s="70"/>
      <c r="L40" s="70"/>
      <c r="M40" s="77"/>
    </row>
    <row r="41" spans="1:13" ht="26.4" x14ac:dyDescent="0.2">
      <c r="A41" s="148">
        <v>22</v>
      </c>
      <c r="B41" s="76" t="s">
        <v>410</v>
      </c>
      <c r="C41" s="70" t="s">
        <v>410</v>
      </c>
      <c r="D41" s="70" t="s">
        <v>410</v>
      </c>
      <c r="E41" s="70" t="s">
        <v>101</v>
      </c>
      <c r="F41" s="70">
        <v>1</v>
      </c>
      <c r="G41" s="70">
        <v>2.5</v>
      </c>
      <c r="H41" s="70"/>
      <c r="I41" s="70"/>
      <c r="J41" s="70"/>
      <c r="K41" s="70"/>
      <c r="L41" s="70"/>
      <c r="M41" s="77"/>
    </row>
    <row r="42" spans="1:13" ht="39.6" x14ac:dyDescent="0.2">
      <c r="A42" s="148">
        <v>23</v>
      </c>
      <c r="B42" s="76" t="s">
        <v>200</v>
      </c>
      <c r="C42" s="70" t="s">
        <v>410</v>
      </c>
      <c r="D42" s="70" t="s">
        <v>201</v>
      </c>
      <c r="E42" s="70" t="s">
        <v>99</v>
      </c>
      <c r="F42" s="70">
        <v>2</v>
      </c>
      <c r="G42" s="70"/>
      <c r="H42" s="70"/>
      <c r="I42" s="70"/>
      <c r="J42" s="70">
        <v>18</v>
      </c>
      <c r="K42" s="70"/>
      <c r="L42" s="70"/>
      <c r="M42" s="77"/>
    </row>
    <row r="43" spans="1:13" ht="26.4" x14ac:dyDescent="0.2">
      <c r="A43" s="148">
        <v>24</v>
      </c>
      <c r="B43" s="76" t="s">
        <v>202</v>
      </c>
      <c r="C43" s="70" t="s">
        <v>410</v>
      </c>
      <c r="D43" s="70" t="s">
        <v>203</v>
      </c>
      <c r="E43" s="70" t="s">
        <v>110</v>
      </c>
      <c r="F43" s="70">
        <v>1</v>
      </c>
      <c r="G43" s="70"/>
      <c r="H43" s="70"/>
      <c r="I43" s="70"/>
      <c r="J43" s="70">
        <v>20</v>
      </c>
      <c r="K43" s="70"/>
      <c r="L43" s="70"/>
      <c r="M43" s="77"/>
    </row>
    <row r="44" spans="1:13" ht="26.4" x14ac:dyDescent="0.2">
      <c r="A44" s="148">
        <v>24</v>
      </c>
      <c r="B44" s="76" t="s">
        <v>410</v>
      </c>
      <c r="C44" s="70" t="s">
        <v>410</v>
      </c>
      <c r="D44" s="70" t="s">
        <v>410</v>
      </c>
      <c r="E44" s="70" t="s">
        <v>101</v>
      </c>
      <c r="F44" s="70">
        <v>1</v>
      </c>
      <c r="G44" s="70">
        <v>2.5</v>
      </c>
      <c r="H44" s="70"/>
      <c r="I44" s="70"/>
      <c r="J44" s="70"/>
      <c r="K44" s="70"/>
      <c r="L44" s="70"/>
      <c r="M44" s="77"/>
    </row>
    <row r="45" spans="1:13" ht="26.4" x14ac:dyDescent="0.2">
      <c r="A45" s="148">
        <v>25</v>
      </c>
      <c r="B45" s="76" t="s">
        <v>204</v>
      </c>
      <c r="C45" s="70" t="s">
        <v>125</v>
      </c>
      <c r="D45" s="70" t="s">
        <v>205</v>
      </c>
      <c r="E45" s="70" t="s">
        <v>97</v>
      </c>
      <c r="F45" s="70">
        <v>1</v>
      </c>
      <c r="G45" s="70">
        <v>24</v>
      </c>
      <c r="H45" s="70"/>
      <c r="I45" s="70"/>
      <c r="J45" s="70"/>
      <c r="K45" s="70"/>
      <c r="L45" s="70"/>
      <c r="M45" s="77" t="s">
        <v>206</v>
      </c>
    </row>
    <row r="46" spans="1:13" ht="26.4" x14ac:dyDescent="0.2">
      <c r="A46" s="148">
        <v>25</v>
      </c>
      <c r="B46" s="76" t="s">
        <v>410</v>
      </c>
      <c r="C46" s="70" t="s">
        <v>410</v>
      </c>
      <c r="D46" s="70" t="s">
        <v>410</v>
      </c>
      <c r="E46" s="70" t="s">
        <v>99</v>
      </c>
      <c r="F46" s="70">
        <v>4</v>
      </c>
      <c r="G46" s="70"/>
      <c r="H46" s="70"/>
      <c r="I46" s="70"/>
      <c r="J46" s="70">
        <v>36</v>
      </c>
      <c r="K46" s="70"/>
      <c r="L46" s="70"/>
      <c r="M46" s="77" t="s">
        <v>207</v>
      </c>
    </row>
    <row r="47" spans="1:13" ht="26.4" x14ac:dyDescent="0.2">
      <c r="A47" s="148">
        <v>25</v>
      </c>
      <c r="B47" s="76" t="s">
        <v>410</v>
      </c>
      <c r="C47" s="70" t="s">
        <v>410</v>
      </c>
      <c r="D47" s="70" t="s">
        <v>410</v>
      </c>
      <c r="E47" s="70" t="s">
        <v>101</v>
      </c>
      <c r="F47" s="70">
        <v>2</v>
      </c>
      <c r="G47" s="70">
        <v>5</v>
      </c>
      <c r="H47" s="70"/>
      <c r="I47" s="70"/>
      <c r="J47" s="70"/>
      <c r="K47" s="70"/>
      <c r="L47" s="70"/>
      <c r="M47" s="77" t="s">
        <v>208</v>
      </c>
    </row>
    <row r="48" spans="1:13" ht="39.6" x14ac:dyDescent="0.2">
      <c r="A48" s="148">
        <v>26</v>
      </c>
      <c r="B48" s="76" t="s">
        <v>209</v>
      </c>
      <c r="C48" s="70" t="s">
        <v>135</v>
      </c>
      <c r="D48" s="70" t="s">
        <v>210</v>
      </c>
      <c r="E48" s="70" t="s">
        <v>97</v>
      </c>
      <c r="F48" s="70">
        <v>1</v>
      </c>
      <c r="G48" s="70">
        <v>16</v>
      </c>
      <c r="H48" s="70"/>
      <c r="I48" s="70"/>
      <c r="J48" s="70"/>
      <c r="K48" s="70"/>
      <c r="L48" s="70"/>
      <c r="M48" s="77" t="s">
        <v>211</v>
      </c>
    </row>
    <row r="49" spans="1:13" ht="26.4" x14ac:dyDescent="0.2">
      <c r="A49" s="148">
        <v>26</v>
      </c>
      <c r="B49" s="76" t="s">
        <v>410</v>
      </c>
      <c r="C49" s="70" t="s">
        <v>410</v>
      </c>
      <c r="D49" s="70" t="s">
        <v>410</v>
      </c>
      <c r="E49" s="70" t="s">
        <v>101</v>
      </c>
      <c r="F49" s="70">
        <v>1</v>
      </c>
      <c r="G49" s="70">
        <v>3</v>
      </c>
      <c r="H49" s="70"/>
      <c r="I49" s="70"/>
      <c r="J49" s="70"/>
      <c r="K49" s="70"/>
      <c r="L49" s="70"/>
      <c r="M49" s="77"/>
    </row>
    <row r="50" spans="1:13" ht="26.4" x14ac:dyDescent="0.2">
      <c r="A50" s="148">
        <v>27</v>
      </c>
      <c r="B50" s="76" t="s">
        <v>212</v>
      </c>
      <c r="C50" s="70" t="s">
        <v>410</v>
      </c>
      <c r="D50" s="70" t="s">
        <v>213</v>
      </c>
      <c r="E50" s="70" t="s">
        <v>97</v>
      </c>
      <c r="F50" s="70">
        <v>3</v>
      </c>
      <c r="G50" s="70">
        <v>68</v>
      </c>
      <c r="H50" s="70"/>
      <c r="I50" s="70"/>
      <c r="J50" s="70"/>
      <c r="K50" s="70"/>
      <c r="L50" s="70"/>
      <c r="M50" s="77" t="s">
        <v>214</v>
      </c>
    </row>
    <row r="51" spans="1:13" ht="26.4" x14ac:dyDescent="0.2">
      <c r="A51" s="148">
        <v>27</v>
      </c>
      <c r="B51" s="76" t="s">
        <v>410</v>
      </c>
      <c r="C51" s="70" t="s">
        <v>410</v>
      </c>
      <c r="D51" s="70" t="s">
        <v>410</v>
      </c>
      <c r="E51" s="70" t="s">
        <v>99</v>
      </c>
      <c r="F51" s="70">
        <v>3</v>
      </c>
      <c r="G51" s="70"/>
      <c r="H51" s="70"/>
      <c r="I51" s="70"/>
      <c r="J51" s="70">
        <v>27</v>
      </c>
      <c r="K51" s="70"/>
      <c r="L51" s="70"/>
      <c r="M51" s="77"/>
    </row>
    <row r="52" spans="1:13" ht="26.4" x14ac:dyDescent="0.2">
      <c r="A52" s="148">
        <v>27</v>
      </c>
      <c r="B52" s="76" t="s">
        <v>410</v>
      </c>
      <c r="C52" s="70" t="s">
        <v>410</v>
      </c>
      <c r="D52" s="70" t="s">
        <v>410</v>
      </c>
      <c r="E52" s="70" t="s">
        <v>101</v>
      </c>
      <c r="F52" s="70">
        <v>4</v>
      </c>
      <c r="G52" s="70">
        <v>12</v>
      </c>
      <c r="H52" s="70"/>
      <c r="I52" s="70"/>
      <c r="J52" s="70"/>
      <c r="K52" s="70"/>
      <c r="L52" s="70"/>
      <c r="M52" s="77"/>
    </row>
    <row r="53" spans="1:13" ht="26.4" x14ac:dyDescent="0.2">
      <c r="A53" s="148">
        <v>28</v>
      </c>
      <c r="B53" s="76" t="s">
        <v>215</v>
      </c>
      <c r="C53" s="70" t="s">
        <v>125</v>
      </c>
      <c r="D53" s="70" t="s">
        <v>216</v>
      </c>
      <c r="E53" s="70" t="s">
        <v>99</v>
      </c>
      <c r="F53" s="70">
        <v>4</v>
      </c>
      <c r="G53" s="70"/>
      <c r="H53" s="70"/>
      <c r="I53" s="70"/>
      <c r="J53" s="70">
        <v>36</v>
      </c>
      <c r="K53" s="70"/>
      <c r="L53" s="70"/>
      <c r="M53" s="77"/>
    </row>
    <row r="54" spans="1:13" ht="39.6" x14ac:dyDescent="0.2">
      <c r="A54" s="148">
        <v>29</v>
      </c>
      <c r="B54" s="76" t="s">
        <v>217</v>
      </c>
      <c r="C54" s="70" t="s">
        <v>135</v>
      </c>
      <c r="D54" s="70" t="s">
        <v>218</v>
      </c>
      <c r="E54" s="70" t="s">
        <v>97</v>
      </c>
      <c r="F54" s="70">
        <v>1</v>
      </c>
      <c r="G54" s="70">
        <v>16</v>
      </c>
      <c r="H54" s="70"/>
      <c r="I54" s="70"/>
      <c r="J54" s="70"/>
      <c r="K54" s="70"/>
      <c r="L54" s="70"/>
      <c r="M54" s="77" t="s">
        <v>219</v>
      </c>
    </row>
    <row r="55" spans="1:13" ht="26.4" x14ac:dyDescent="0.2">
      <c r="A55" s="148">
        <v>29</v>
      </c>
      <c r="B55" s="76" t="s">
        <v>410</v>
      </c>
      <c r="C55" s="70" t="s">
        <v>410</v>
      </c>
      <c r="D55" s="70" t="s">
        <v>410</v>
      </c>
      <c r="E55" s="70" t="s">
        <v>99</v>
      </c>
      <c r="F55" s="70">
        <v>1</v>
      </c>
      <c r="G55" s="70"/>
      <c r="H55" s="70"/>
      <c r="I55" s="70"/>
      <c r="J55" s="70">
        <v>9</v>
      </c>
      <c r="K55" s="70"/>
      <c r="L55" s="70"/>
      <c r="M55" s="77"/>
    </row>
    <row r="56" spans="1:13" ht="26.4" x14ac:dyDescent="0.2">
      <c r="A56" s="148">
        <v>29</v>
      </c>
      <c r="B56" s="76" t="s">
        <v>410</v>
      </c>
      <c r="C56" s="70" t="s">
        <v>410</v>
      </c>
      <c r="D56" s="70" t="s">
        <v>410</v>
      </c>
      <c r="E56" s="70" t="s">
        <v>101</v>
      </c>
      <c r="F56" s="70">
        <v>2</v>
      </c>
      <c r="G56" s="70">
        <v>6</v>
      </c>
      <c r="H56" s="70"/>
      <c r="I56" s="70"/>
      <c r="J56" s="70"/>
      <c r="K56" s="70"/>
      <c r="L56" s="70"/>
      <c r="M56" s="77"/>
    </row>
    <row r="57" spans="1:13" ht="26.4" x14ac:dyDescent="0.2">
      <c r="A57" s="148">
        <v>30</v>
      </c>
      <c r="B57" s="76" t="s">
        <v>220</v>
      </c>
      <c r="C57" s="70" t="s">
        <v>410</v>
      </c>
      <c r="D57" s="70" t="s">
        <v>221</v>
      </c>
      <c r="E57" s="70" t="s">
        <v>97</v>
      </c>
      <c r="F57" s="70">
        <v>1</v>
      </c>
      <c r="G57" s="70">
        <v>24</v>
      </c>
      <c r="H57" s="70"/>
      <c r="I57" s="70"/>
      <c r="J57" s="70"/>
      <c r="K57" s="70"/>
      <c r="L57" s="70"/>
      <c r="M57" s="77" t="s">
        <v>222</v>
      </c>
    </row>
    <row r="58" spans="1:13" ht="26.4" x14ac:dyDescent="0.2">
      <c r="A58" s="148">
        <v>30</v>
      </c>
      <c r="B58" s="76" t="s">
        <v>410</v>
      </c>
      <c r="C58" s="70" t="s">
        <v>410</v>
      </c>
      <c r="D58" s="70" t="s">
        <v>410</v>
      </c>
      <c r="E58" s="70" t="s">
        <v>101</v>
      </c>
      <c r="F58" s="70">
        <v>2</v>
      </c>
      <c r="G58" s="70">
        <v>6</v>
      </c>
      <c r="H58" s="70"/>
      <c r="I58" s="70"/>
      <c r="J58" s="70"/>
      <c r="K58" s="70"/>
      <c r="L58" s="70"/>
      <c r="M58" s="77"/>
    </row>
    <row r="59" spans="1:13" ht="26.4" x14ac:dyDescent="0.2">
      <c r="A59" s="148">
        <v>31</v>
      </c>
      <c r="B59" s="76" t="s">
        <v>223</v>
      </c>
      <c r="C59" s="70" t="s">
        <v>94</v>
      </c>
      <c r="D59" s="70" t="s">
        <v>224</v>
      </c>
      <c r="E59" s="70" t="s">
        <v>101</v>
      </c>
      <c r="F59" s="70">
        <v>1</v>
      </c>
      <c r="G59" s="70">
        <v>3</v>
      </c>
      <c r="H59" s="70"/>
      <c r="I59" s="70"/>
      <c r="J59" s="70"/>
      <c r="K59" s="70"/>
      <c r="L59" s="70"/>
      <c r="M59" s="77"/>
    </row>
    <row r="60" spans="1:13" ht="26.4" x14ac:dyDescent="0.2">
      <c r="A60" s="148">
        <v>32</v>
      </c>
      <c r="B60" s="76" t="s">
        <v>225</v>
      </c>
      <c r="C60" s="70" t="s">
        <v>226</v>
      </c>
      <c r="D60" s="70" t="s">
        <v>227</v>
      </c>
      <c r="E60" s="70" t="s">
        <v>97</v>
      </c>
      <c r="F60" s="70">
        <v>1</v>
      </c>
      <c r="G60" s="70">
        <v>28</v>
      </c>
      <c r="H60" s="70"/>
      <c r="I60" s="70"/>
      <c r="J60" s="70"/>
      <c r="K60" s="70"/>
      <c r="L60" s="70"/>
      <c r="M60" s="77"/>
    </row>
    <row r="61" spans="1:13" ht="39.6" x14ac:dyDescent="0.2">
      <c r="A61" s="148">
        <v>32</v>
      </c>
      <c r="B61" s="76" t="s">
        <v>410</v>
      </c>
      <c r="C61" s="70" t="s">
        <v>135</v>
      </c>
      <c r="D61" s="70" t="s">
        <v>410</v>
      </c>
      <c r="E61" s="70" t="s">
        <v>99</v>
      </c>
      <c r="F61" s="70">
        <v>2</v>
      </c>
      <c r="G61" s="70"/>
      <c r="H61" s="70"/>
      <c r="I61" s="70"/>
      <c r="J61" s="70">
        <v>18</v>
      </c>
      <c r="K61" s="70"/>
      <c r="L61" s="70"/>
      <c r="M61" s="77"/>
    </row>
    <row r="62" spans="1:13" ht="26.4" x14ac:dyDescent="0.2">
      <c r="A62" s="148">
        <v>32</v>
      </c>
      <c r="B62" s="76" t="s">
        <v>410</v>
      </c>
      <c r="C62" s="70" t="s">
        <v>226</v>
      </c>
      <c r="D62" s="70" t="s">
        <v>410</v>
      </c>
      <c r="E62" s="70" t="s">
        <v>101</v>
      </c>
      <c r="F62" s="70">
        <v>1</v>
      </c>
      <c r="G62" s="70">
        <v>3</v>
      </c>
      <c r="H62" s="70"/>
      <c r="I62" s="70"/>
      <c r="J62" s="70"/>
      <c r="K62" s="70"/>
      <c r="L62" s="70"/>
      <c r="M62" s="77" t="s">
        <v>228</v>
      </c>
    </row>
    <row r="63" spans="1:13" ht="26.4" x14ac:dyDescent="0.2">
      <c r="A63" s="148">
        <v>33</v>
      </c>
      <c r="B63" s="76" t="s">
        <v>229</v>
      </c>
      <c r="C63" s="70" t="s">
        <v>94</v>
      </c>
      <c r="D63" s="70" t="s">
        <v>230</v>
      </c>
      <c r="E63" s="70" t="s">
        <v>97</v>
      </c>
      <c r="F63" s="70">
        <v>1</v>
      </c>
      <c r="G63" s="70">
        <v>12</v>
      </c>
      <c r="H63" s="70"/>
      <c r="I63" s="70"/>
      <c r="J63" s="70"/>
      <c r="K63" s="70"/>
      <c r="L63" s="70"/>
      <c r="M63" s="77" t="s">
        <v>231</v>
      </c>
    </row>
    <row r="64" spans="1:13" ht="39.6" x14ac:dyDescent="0.2">
      <c r="A64" s="148">
        <v>33</v>
      </c>
      <c r="B64" s="76" t="s">
        <v>410</v>
      </c>
      <c r="C64" s="70" t="s">
        <v>135</v>
      </c>
      <c r="D64" s="70" t="s">
        <v>410</v>
      </c>
      <c r="E64" s="70" t="s">
        <v>97</v>
      </c>
      <c r="F64" s="70">
        <v>1</v>
      </c>
      <c r="G64" s="70">
        <v>24</v>
      </c>
      <c r="H64" s="70"/>
      <c r="I64" s="70"/>
      <c r="J64" s="70"/>
      <c r="K64" s="70"/>
      <c r="L64" s="70"/>
      <c r="M64" s="77"/>
    </row>
    <row r="65" spans="1:13" ht="26.4" x14ac:dyDescent="0.2">
      <c r="A65" s="148">
        <v>33</v>
      </c>
      <c r="B65" s="76" t="s">
        <v>410</v>
      </c>
      <c r="C65" s="70" t="s">
        <v>125</v>
      </c>
      <c r="D65" s="70" t="s">
        <v>410</v>
      </c>
      <c r="E65" s="70" t="s">
        <v>99</v>
      </c>
      <c r="F65" s="70">
        <v>2</v>
      </c>
      <c r="G65" s="70"/>
      <c r="H65" s="70"/>
      <c r="I65" s="70"/>
      <c r="J65" s="70">
        <v>18</v>
      </c>
      <c r="K65" s="70"/>
      <c r="L65" s="70"/>
      <c r="M65" s="77"/>
    </row>
    <row r="66" spans="1:13" ht="26.4" x14ac:dyDescent="0.2">
      <c r="A66" s="148">
        <v>33</v>
      </c>
      <c r="B66" s="76" t="s">
        <v>410</v>
      </c>
      <c r="C66" s="70" t="s">
        <v>94</v>
      </c>
      <c r="D66" s="70" t="s">
        <v>410</v>
      </c>
      <c r="E66" s="70" t="s">
        <v>99</v>
      </c>
      <c r="F66" s="70">
        <v>2</v>
      </c>
      <c r="G66" s="70"/>
      <c r="H66" s="70"/>
      <c r="I66" s="70"/>
      <c r="J66" s="70">
        <v>18</v>
      </c>
      <c r="K66" s="70"/>
      <c r="L66" s="70"/>
      <c r="M66" s="77"/>
    </row>
    <row r="67" spans="1:13" ht="26.4" x14ac:dyDescent="0.2">
      <c r="A67" s="148">
        <v>33</v>
      </c>
      <c r="B67" s="76" t="s">
        <v>410</v>
      </c>
      <c r="C67" s="70" t="s">
        <v>410</v>
      </c>
      <c r="D67" s="70" t="s">
        <v>410</v>
      </c>
      <c r="E67" s="70" t="s">
        <v>101</v>
      </c>
      <c r="F67" s="70">
        <v>1</v>
      </c>
      <c r="G67" s="70">
        <v>1.6</v>
      </c>
      <c r="H67" s="70"/>
      <c r="I67" s="70"/>
      <c r="J67" s="70"/>
      <c r="K67" s="70"/>
      <c r="L67" s="70"/>
      <c r="M67" s="77" t="s">
        <v>232</v>
      </c>
    </row>
    <row r="68" spans="1:13" ht="26.4" x14ac:dyDescent="0.2">
      <c r="A68" s="148">
        <v>33</v>
      </c>
      <c r="B68" s="76" t="s">
        <v>410</v>
      </c>
      <c r="C68" s="70" t="s">
        <v>125</v>
      </c>
      <c r="D68" s="70" t="s">
        <v>410</v>
      </c>
      <c r="E68" s="70" t="s">
        <v>101</v>
      </c>
      <c r="F68" s="70">
        <v>1</v>
      </c>
      <c r="G68" s="70">
        <v>3</v>
      </c>
      <c r="H68" s="70"/>
      <c r="I68" s="70"/>
      <c r="J68" s="70"/>
      <c r="K68" s="70"/>
      <c r="L68" s="70"/>
      <c r="M68" s="77"/>
    </row>
    <row r="69" spans="1:13" ht="39.6" x14ac:dyDescent="0.2">
      <c r="A69" s="148">
        <v>33</v>
      </c>
      <c r="B69" s="76" t="s">
        <v>410</v>
      </c>
      <c r="C69" s="70" t="s">
        <v>135</v>
      </c>
      <c r="D69" s="70" t="s">
        <v>410</v>
      </c>
      <c r="E69" s="70" t="s">
        <v>101</v>
      </c>
      <c r="F69" s="70">
        <v>1</v>
      </c>
      <c r="G69" s="70">
        <v>3</v>
      </c>
      <c r="H69" s="70"/>
      <c r="I69" s="70"/>
      <c r="J69" s="70"/>
      <c r="K69" s="70"/>
      <c r="L69" s="70"/>
      <c r="M69" s="77"/>
    </row>
    <row r="70" spans="1:13" ht="39.6" x14ac:dyDescent="0.2">
      <c r="A70" s="148">
        <v>34</v>
      </c>
      <c r="B70" s="76" t="s">
        <v>233</v>
      </c>
      <c r="C70" s="70" t="s">
        <v>410</v>
      </c>
      <c r="D70" s="70" t="s">
        <v>234</v>
      </c>
      <c r="E70" s="70" t="s">
        <v>97</v>
      </c>
      <c r="F70" s="70">
        <v>1</v>
      </c>
      <c r="G70" s="70">
        <v>24</v>
      </c>
      <c r="H70" s="70"/>
      <c r="I70" s="70"/>
      <c r="J70" s="70"/>
      <c r="K70" s="70"/>
      <c r="L70" s="70"/>
      <c r="M70" s="77"/>
    </row>
    <row r="71" spans="1:13" ht="26.4" x14ac:dyDescent="0.2">
      <c r="A71" s="148">
        <v>34</v>
      </c>
      <c r="B71" s="76" t="s">
        <v>410</v>
      </c>
      <c r="C71" s="70" t="s">
        <v>410</v>
      </c>
      <c r="D71" s="70" t="s">
        <v>410</v>
      </c>
      <c r="E71" s="70" t="s">
        <v>101</v>
      </c>
      <c r="F71" s="70">
        <v>2</v>
      </c>
      <c r="G71" s="70">
        <v>6</v>
      </c>
      <c r="H71" s="70"/>
      <c r="I71" s="70"/>
      <c r="J71" s="70"/>
      <c r="K71" s="70"/>
      <c r="L71" s="70"/>
      <c r="M71" s="77"/>
    </row>
    <row r="72" spans="1:13" ht="26.4" x14ac:dyDescent="0.2">
      <c r="A72" s="148">
        <v>35</v>
      </c>
      <c r="B72" s="76" t="s">
        <v>235</v>
      </c>
      <c r="C72" s="70" t="s">
        <v>143</v>
      </c>
      <c r="D72" s="70" t="s">
        <v>236</v>
      </c>
      <c r="E72" s="70" t="s">
        <v>97</v>
      </c>
      <c r="F72" s="70">
        <v>1</v>
      </c>
      <c r="G72" s="70">
        <v>12</v>
      </c>
      <c r="H72" s="70"/>
      <c r="I72" s="70"/>
      <c r="J72" s="70"/>
      <c r="K72" s="70"/>
      <c r="L72" s="70"/>
      <c r="M72" s="77" t="s">
        <v>237</v>
      </c>
    </row>
    <row r="73" spans="1:13" ht="26.4" x14ac:dyDescent="0.2">
      <c r="A73" s="148">
        <v>35</v>
      </c>
      <c r="B73" s="76" t="s">
        <v>410</v>
      </c>
      <c r="C73" s="70" t="s">
        <v>410</v>
      </c>
      <c r="D73" s="70" t="s">
        <v>410</v>
      </c>
      <c r="E73" s="70" t="s">
        <v>101</v>
      </c>
      <c r="F73" s="70">
        <v>1</v>
      </c>
      <c r="G73" s="70">
        <v>3</v>
      </c>
      <c r="H73" s="70"/>
      <c r="I73" s="70"/>
      <c r="J73" s="70"/>
      <c r="K73" s="70"/>
      <c r="L73" s="70"/>
      <c r="M73" s="77"/>
    </row>
    <row r="74" spans="1:13" ht="26.4" x14ac:dyDescent="0.2">
      <c r="A74" s="148">
        <v>36</v>
      </c>
      <c r="B74" s="76" t="s">
        <v>238</v>
      </c>
      <c r="C74" s="70" t="s">
        <v>125</v>
      </c>
      <c r="D74" s="70" t="s">
        <v>239</v>
      </c>
      <c r="E74" s="70" t="s">
        <v>97</v>
      </c>
      <c r="F74" s="70">
        <v>1</v>
      </c>
      <c r="G74" s="70">
        <v>28</v>
      </c>
      <c r="H74" s="70"/>
      <c r="I74" s="70"/>
      <c r="J74" s="70"/>
      <c r="K74" s="70"/>
      <c r="L74" s="70"/>
      <c r="M74" s="77"/>
    </row>
    <row r="75" spans="1:13" ht="26.4" x14ac:dyDescent="0.2">
      <c r="A75" s="148">
        <v>36</v>
      </c>
      <c r="B75" s="76" t="s">
        <v>410</v>
      </c>
      <c r="C75" s="70" t="s">
        <v>410</v>
      </c>
      <c r="D75" s="70" t="s">
        <v>410</v>
      </c>
      <c r="E75" s="70" t="s">
        <v>99</v>
      </c>
      <c r="F75" s="70">
        <v>2</v>
      </c>
      <c r="G75" s="70"/>
      <c r="H75" s="70"/>
      <c r="I75" s="70"/>
      <c r="J75" s="70">
        <v>18</v>
      </c>
      <c r="K75" s="70"/>
      <c r="L75" s="70"/>
      <c r="M75" s="77"/>
    </row>
    <row r="76" spans="1:13" ht="26.4" x14ac:dyDescent="0.2">
      <c r="A76" s="148">
        <v>36</v>
      </c>
      <c r="B76" s="76" t="s">
        <v>410</v>
      </c>
      <c r="C76" s="70" t="s">
        <v>410</v>
      </c>
      <c r="D76" s="70" t="s">
        <v>410</v>
      </c>
      <c r="E76" s="70" t="s">
        <v>101</v>
      </c>
      <c r="F76" s="70">
        <v>2</v>
      </c>
      <c r="G76" s="70">
        <v>6.4</v>
      </c>
      <c r="H76" s="70"/>
      <c r="I76" s="70"/>
      <c r="J76" s="70"/>
      <c r="K76" s="70"/>
      <c r="L76" s="70"/>
      <c r="M76" s="77"/>
    </row>
    <row r="77" spans="1:13" ht="26.4" x14ac:dyDescent="0.2">
      <c r="A77" s="148">
        <v>37</v>
      </c>
      <c r="B77" s="76" t="s">
        <v>240</v>
      </c>
      <c r="C77" s="70" t="s">
        <v>143</v>
      </c>
      <c r="D77" s="70" t="s">
        <v>241</v>
      </c>
      <c r="E77" s="70" t="s">
        <v>97</v>
      </c>
      <c r="F77" s="70">
        <v>1</v>
      </c>
      <c r="G77" s="70">
        <v>21</v>
      </c>
      <c r="H77" s="70"/>
      <c r="I77" s="70"/>
      <c r="J77" s="70"/>
      <c r="K77" s="70"/>
      <c r="L77" s="70"/>
      <c r="M77" s="77"/>
    </row>
    <row r="78" spans="1:13" ht="26.4" x14ac:dyDescent="0.2">
      <c r="A78" s="148">
        <v>37</v>
      </c>
      <c r="B78" s="76" t="s">
        <v>410</v>
      </c>
      <c r="C78" s="70" t="s">
        <v>410</v>
      </c>
      <c r="D78" s="70" t="s">
        <v>410</v>
      </c>
      <c r="E78" s="70" t="s">
        <v>99</v>
      </c>
      <c r="F78" s="70">
        <v>4</v>
      </c>
      <c r="G78" s="70"/>
      <c r="H78" s="70"/>
      <c r="I78" s="70"/>
      <c r="J78" s="70">
        <v>36</v>
      </c>
      <c r="K78" s="70"/>
      <c r="L78" s="70"/>
      <c r="M78" s="77"/>
    </row>
    <row r="79" spans="1:13" ht="26.4" x14ac:dyDescent="0.2">
      <c r="A79" s="148">
        <v>37</v>
      </c>
      <c r="B79" s="76" t="s">
        <v>410</v>
      </c>
      <c r="C79" s="70" t="s">
        <v>410</v>
      </c>
      <c r="D79" s="70" t="s">
        <v>410</v>
      </c>
      <c r="E79" s="70" t="s">
        <v>101</v>
      </c>
      <c r="F79" s="70">
        <v>2</v>
      </c>
      <c r="G79" s="70">
        <v>6</v>
      </c>
      <c r="H79" s="70"/>
      <c r="I79" s="70"/>
      <c r="J79" s="70"/>
      <c r="K79" s="70"/>
      <c r="L79" s="70"/>
      <c r="M79" s="77"/>
    </row>
    <row r="80" spans="1:13" ht="26.4" x14ac:dyDescent="0.2">
      <c r="A80" s="148">
        <v>38</v>
      </c>
      <c r="B80" s="76" t="s">
        <v>242</v>
      </c>
      <c r="C80" s="70" t="s">
        <v>94</v>
      </c>
      <c r="D80" s="70" t="s">
        <v>243</v>
      </c>
      <c r="E80" s="70" t="s">
        <v>110</v>
      </c>
      <c r="F80" s="70">
        <v>1</v>
      </c>
      <c r="G80" s="70"/>
      <c r="H80" s="70"/>
      <c r="I80" s="70"/>
      <c r="J80" s="70">
        <v>20</v>
      </c>
      <c r="K80" s="70"/>
      <c r="L80" s="70"/>
      <c r="M80" s="77"/>
    </row>
    <row r="81" spans="1:13" ht="26.4" x14ac:dyDescent="0.2">
      <c r="A81" s="148">
        <v>38</v>
      </c>
      <c r="B81" s="76" t="s">
        <v>410</v>
      </c>
      <c r="C81" s="70" t="s">
        <v>410</v>
      </c>
      <c r="D81" s="70" t="s">
        <v>410</v>
      </c>
      <c r="E81" s="70" t="s">
        <v>101</v>
      </c>
      <c r="F81" s="70">
        <v>1</v>
      </c>
      <c r="G81" s="70">
        <v>3.5</v>
      </c>
      <c r="H81" s="70"/>
      <c r="I81" s="70"/>
      <c r="J81" s="70"/>
      <c r="K81" s="70"/>
      <c r="L81" s="70"/>
      <c r="M81" s="77"/>
    </row>
    <row r="82" spans="1:13" ht="26.4" x14ac:dyDescent="0.2">
      <c r="A82" s="148">
        <v>39</v>
      </c>
      <c r="B82" s="76" t="s">
        <v>244</v>
      </c>
      <c r="C82" s="70" t="s">
        <v>143</v>
      </c>
      <c r="D82" s="70" t="s">
        <v>245</v>
      </c>
      <c r="E82" s="70" t="s">
        <v>97</v>
      </c>
      <c r="F82" s="70">
        <v>1</v>
      </c>
      <c r="G82" s="70">
        <v>24</v>
      </c>
      <c r="H82" s="70"/>
      <c r="I82" s="70"/>
      <c r="J82" s="70"/>
      <c r="K82" s="70"/>
      <c r="L82" s="70"/>
      <c r="M82" s="77"/>
    </row>
    <row r="83" spans="1:13" ht="26.4" x14ac:dyDescent="0.2">
      <c r="A83" s="148">
        <v>39</v>
      </c>
      <c r="B83" s="76" t="s">
        <v>410</v>
      </c>
      <c r="C83" s="70" t="s">
        <v>410</v>
      </c>
      <c r="D83" s="70" t="s">
        <v>410</v>
      </c>
      <c r="E83" s="70" t="s">
        <v>99</v>
      </c>
      <c r="F83" s="70">
        <v>4</v>
      </c>
      <c r="G83" s="70"/>
      <c r="H83" s="70"/>
      <c r="I83" s="70"/>
      <c r="J83" s="70">
        <v>36</v>
      </c>
      <c r="K83" s="70"/>
      <c r="L83" s="70"/>
      <c r="M83" s="77"/>
    </row>
    <row r="84" spans="1:13" ht="26.4" x14ac:dyDescent="0.2">
      <c r="A84" s="148">
        <v>39</v>
      </c>
      <c r="B84" s="76" t="s">
        <v>410</v>
      </c>
      <c r="C84" s="70" t="s">
        <v>410</v>
      </c>
      <c r="D84" s="70" t="s">
        <v>410</v>
      </c>
      <c r="E84" s="70" t="s">
        <v>101</v>
      </c>
      <c r="F84" s="70">
        <v>2</v>
      </c>
      <c r="G84" s="70">
        <v>6</v>
      </c>
      <c r="H84" s="70"/>
      <c r="I84" s="70"/>
      <c r="J84" s="70"/>
      <c r="K84" s="70"/>
      <c r="L84" s="70"/>
      <c r="M84" s="77"/>
    </row>
    <row r="85" spans="1:13" ht="26.4" x14ac:dyDescent="0.2">
      <c r="A85" s="148">
        <v>40</v>
      </c>
      <c r="B85" s="76" t="s">
        <v>246</v>
      </c>
      <c r="C85" s="70" t="s">
        <v>94</v>
      </c>
      <c r="D85" s="70" t="s">
        <v>247</v>
      </c>
      <c r="E85" s="70" t="s">
        <v>110</v>
      </c>
      <c r="F85" s="70">
        <v>1</v>
      </c>
      <c r="G85" s="70"/>
      <c r="H85" s="70"/>
      <c r="I85" s="70"/>
      <c r="J85" s="70">
        <v>20</v>
      </c>
      <c r="K85" s="70"/>
      <c r="L85" s="70"/>
      <c r="M85" s="77"/>
    </row>
    <row r="86" spans="1:13" ht="26.4" x14ac:dyDescent="0.2">
      <c r="A86" s="148">
        <v>40</v>
      </c>
      <c r="B86" s="76" t="s">
        <v>410</v>
      </c>
      <c r="C86" s="70" t="s">
        <v>410</v>
      </c>
      <c r="D86" s="70" t="s">
        <v>410</v>
      </c>
      <c r="E86" s="70" t="s">
        <v>101</v>
      </c>
      <c r="F86" s="70">
        <v>1</v>
      </c>
      <c r="G86" s="70">
        <v>2</v>
      </c>
      <c r="H86" s="70"/>
      <c r="I86" s="70"/>
      <c r="J86" s="70"/>
      <c r="K86" s="70"/>
      <c r="L86" s="70"/>
      <c r="M86" s="77"/>
    </row>
    <row r="87" spans="1:13" ht="26.4" x14ac:dyDescent="0.2">
      <c r="A87" s="148">
        <v>41</v>
      </c>
      <c r="B87" s="76" t="s">
        <v>248</v>
      </c>
      <c r="C87" s="70" t="s">
        <v>125</v>
      </c>
      <c r="D87" s="70" t="s">
        <v>249</v>
      </c>
      <c r="E87" s="70" t="s">
        <v>99</v>
      </c>
      <c r="F87" s="70">
        <v>1</v>
      </c>
      <c r="G87" s="70"/>
      <c r="H87" s="70"/>
      <c r="I87" s="70"/>
      <c r="J87" s="70">
        <v>9</v>
      </c>
      <c r="K87" s="70"/>
      <c r="L87" s="70"/>
      <c r="M87" s="77"/>
    </row>
    <row r="88" spans="1:13" ht="26.4" x14ac:dyDescent="0.2">
      <c r="A88" s="148">
        <v>42</v>
      </c>
      <c r="B88" s="76" t="s">
        <v>250</v>
      </c>
      <c r="C88" s="70" t="s">
        <v>94</v>
      </c>
      <c r="D88" s="70" t="s">
        <v>251</v>
      </c>
      <c r="E88" s="70" t="s">
        <v>110</v>
      </c>
      <c r="F88" s="70">
        <v>2</v>
      </c>
      <c r="G88" s="70"/>
      <c r="H88" s="70"/>
      <c r="I88" s="70"/>
      <c r="J88" s="70">
        <v>26</v>
      </c>
      <c r="K88" s="70"/>
      <c r="L88" s="70"/>
      <c r="M88" s="77" t="s">
        <v>252</v>
      </c>
    </row>
    <row r="89" spans="1:13" ht="26.4" x14ac:dyDescent="0.2">
      <c r="A89" s="148">
        <v>42</v>
      </c>
      <c r="B89" s="76" t="s">
        <v>410</v>
      </c>
      <c r="C89" s="70" t="s">
        <v>410</v>
      </c>
      <c r="D89" s="70" t="s">
        <v>410</v>
      </c>
      <c r="E89" s="70" t="s">
        <v>101</v>
      </c>
      <c r="F89" s="70">
        <v>1</v>
      </c>
      <c r="G89" s="70">
        <v>2</v>
      </c>
      <c r="H89" s="70"/>
      <c r="I89" s="70"/>
      <c r="J89" s="70"/>
      <c r="K89" s="70"/>
      <c r="L89" s="70"/>
      <c r="M89" s="77"/>
    </row>
    <row r="90" spans="1:13" ht="39.6" x14ac:dyDescent="0.2">
      <c r="A90" s="148">
        <v>43</v>
      </c>
      <c r="B90" s="76" t="s">
        <v>253</v>
      </c>
      <c r="C90" s="70" t="s">
        <v>135</v>
      </c>
      <c r="D90" s="70" t="s">
        <v>254</v>
      </c>
      <c r="E90" s="70" t="s">
        <v>97</v>
      </c>
      <c r="F90" s="70">
        <v>1</v>
      </c>
      <c r="G90" s="70">
        <v>28</v>
      </c>
      <c r="H90" s="70"/>
      <c r="I90" s="70"/>
      <c r="J90" s="70"/>
      <c r="K90" s="70"/>
      <c r="L90" s="70"/>
      <c r="M90" s="77"/>
    </row>
    <row r="91" spans="1:13" ht="26.4" x14ac:dyDescent="0.2">
      <c r="A91" s="148">
        <v>43</v>
      </c>
      <c r="B91" s="76" t="s">
        <v>410</v>
      </c>
      <c r="C91" s="70" t="s">
        <v>410</v>
      </c>
      <c r="D91" s="70" t="s">
        <v>410</v>
      </c>
      <c r="E91" s="70" t="s">
        <v>101</v>
      </c>
      <c r="F91" s="70">
        <v>2</v>
      </c>
      <c r="G91" s="70">
        <v>6</v>
      </c>
      <c r="H91" s="70"/>
      <c r="I91" s="70"/>
      <c r="J91" s="70"/>
      <c r="K91" s="70"/>
      <c r="L91" s="70"/>
      <c r="M91" s="77"/>
    </row>
    <row r="92" spans="1:13" ht="26.4" x14ac:dyDescent="0.2">
      <c r="A92" s="148">
        <v>44</v>
      </c>
      <c r="B92" s="76" t="s">
        <v>255</v>
      </c>
      <c r="C92" s="70" t="s">
        <v>410</v>
      </c>
      <c r="D92" s="70" t="s">
        <v>256</v>
      </c>
      <c r="E92" s="70" t="s">
        <v>97</v>
      </c>
      <c r="F92" s="70">
        <v>1</v>
      </c>
      <c r="G92" s="70">
        <v>28</v>
      </c>
      <c r="H92" s="70"/>
      <c r="I92" s="70"/>
      <c r="J92" s="70"/>
      <c r="K92" s="70"/>
      <c r="L92" s="70"/>
      <c r="M92" s="77"/>
    </row>
    <row r="93" spans="1:13" ht="26.4" x14ac:dyDescent="0.2">
      <c r="A93" s="148">
        <v>44</v>
      </c>
      <c r="B93" s="76" t="s">
        <v>410</v>
      </c>
      <c r="C93" s="70" t="s">
        <v>410</v>
      </c>
      <c r="D93" s="70" t="s">
        <v>410</v>
      </c>
      <c r="E93" s="70" t="s">
        <v>101</v>
      </c>
      <c r="F93" s="70">
        <v>2</v>
      </c>
      <c r="G93" s="70">
        <v>6</v>
      </c>
      <c r="H93" s="70"/>
      <c r="I93" s="70"/>
      <c r="J93" s="70"/>
      <c r="K93" s="70"/>
      <c r="L93" s="70"/>
      <c r="M93" s="77"/>
    </row>
    <row r="94" spans="1:13" ht="92.4" x14ac:dyDescent="0.2">
      <c r="A94" s="148">
        <v>45</v>
      </c>
      <c r="B94" s="76" t="s">
        <v>257</v>
      </c>
      <c r="C94" s="70" t="s">
        <v>125</v>
      </c>
      <c r="D94" s="70" t="s">
        <v>258</v>
      </c>
      <c r="E94" s="70" t="s">
        <v>259</v>
      </c>
      <c r="F94" s="70">
        <v>1</v>
      </c>
      <c r="G94" s="70"/>
      <c r="H94" s="70"/>
      <c r="I94" s="70">
        <v>1385</v>
      </c>
      <c r="J94" s="70"/>
      <c r="K94" s="70"/>
      <c r="L94" s="70"/>
      <c r="M94" s="77" t="s">
        <v>260</v>
      </c>
    </row>
    <row r="95" spans="1:13" ht="26.4" x14ac:dyDescent="0.2">
      <c r="A95" s="148">
        <v>46</v>
      </c>
      <c r="B95" s="76" t="s">
        <v>261</v>
      </c>
      <c r="C95" s="70" t="s">
        <v>94</v>
      </c>
      <c r="D95" s="70" t="s">
        <v>262</v>
      </c>
      <c r="E95" s="70" t="s">
        <v>110</v>
      </c>
      <c r="F95" s="70">
        <v>1</v>
      </c>
      <c r="G95" s="70"/>
      <c r="H95" s="70"/>
      <c r="I95" s="70"/>
      <c r="J95" s="70">
        <v>20</v>
      </c>
      <c r="K95" s="70"/>
      <c r="L95" s="70"/>
      <c r="M95" s="77"/>
    </row>
    <row r="96" spans="1:13" ht="26.4" x14ac:dyDescent="0.2">
      <c r="A96" s="148">
        <v>46</v>
      </c>
      <c r="B96" s="76" t="s">
        <v>410</v>
      </c>
      <c r="C96" s="70" t="s">
        <v>410</v>
      </c>
      <c r="D96" s="70" t="s">
        <v>410</v>
      </c>
      <c r="E96" s="70" t="s">
        <v>101</v>
      </c>
      <c r="F96" s="70">
        <v>1</v>
      </c>
      <c r="G96" s="70">
        <v>3</v>
      </c>
      <c r="H96" s="70"/>
      <c r="I96" s="70"/>
      <c r="J96" s="70"/>
      <c r="K96" s="70"/>
      <c r="L96" s="70"/>
      <c r="M96" s="77"/>
    </row>
    <row r="97" spans="1:13" ht="26.4" x14ac:dyDescent="0.2">
      <c r="A97" s="148">
        <v>47</v>
      </c>
      <c r="B97" s="76" t="s">
        <v>263</v>
      </c>
      <c r="C97" s="70" t="s">
        <v>125</v>
      </c>
      <c r="D97" s="70" t="s">
        <v>264</v>
      </c>
      <c r="E97" s="70" t="s">
        <v>99</v>
      </c>
      <c r="F97" s="70">
        <v>2</v>
      </c>
      <c r="G97" s="70"/>
      <c r="H97" s="70"/>
      <c r="I97" s="70"/>
      <c r="J97" s="70">
        <v>18</v>
      </c>
      <c r="K97" s="70"/>
      <c r="L97" s="70"/>
      <c r="M97" s="77"/>
    </row>
    <row r="98" spans="1:13" ht="26.4" x14ac:dyDescent="0.2">
      <c r="A98" s="148">
        <v>48</v>
      </c>
      <c r="B98" s="76" t="s">
        <v>265</v>
      </c>
      <c r="C98" s="70" t="s">
        <v>94</v>
      </c>
      <c r="D98" s="70" t="s">
        <v>266</v>
      </c>
      <c r="E98" s="70" t="s">
        <v>97</v>
      </c>
      <c r="F98" s="70">
        <v>1</v>
      </c>
      <c r="G98" s="70">
        <v>15</v>
      </c>
      <c r="H98" s="70"/>
      <c r="I98" s="70"/>
      <c r="J98" s="70"/>
      <c r="K98" s="70"/>
      <c r="L98" s="70"/>
      <c r="M98" s="77"/>
    </row>
    <row r="99" spans="1:13" ht="26.4" x14ac:dyDescent="0.2">
      <c r="A99" s="148">
        <v>48</v>
      </c>
      <c r="B99" s="76" t="s">
        <v>410</v>
      </c>
      <c r="C99" s="70" t="s">
        <v>410</v>
      </c>
      <c r="D99" s="70" t="s">
        <v>410</v>
      </c>
      <c r="E99" s="70" t="s">
        <v>99</v>
      </c>
      <c r="F99" s="70">
        <v>4</v>
      </c>
      <c r="G99" s="70"/>
      <c r="H99" s="70"/>
      <c r="I99" s="70"/>
      <c r="J99" s="70">
        <v>36</v>
      </c>
      <c r="K99" s="70"/>
      <c r="L99" s="70"/>
      <c r="M99" s="77"/>
    </row>
    <row r="100" spans="1:13" ht="26.4" x14ac:dyDescent="0.2">
      <c r="A100" s="148">
        <v>48</v>
      </c>
      <c r="B100" s="76" t="s">
        <v>410</v>
      </c>
      <c r="C100" s="70" t="s">
        <v>410</v>
      </c>
      <c r="D100" s="70" t="s">
        <v>410</v>
      </c>
      <c r="E100" s="70" t="s">
        <v>101</v>
      </c>
      <c r="F100" s="70">
        <v>2</v>
      </c>
      <c r="G100" s="70">
        <v>5</v>
      </c>
      <c r="H100" s="70"/>
      <c r="I100" s="70"/>
      <c r="J100" s="70"/>
      <c r="K100" s="70"/>
      <c r="L100" s="70"/>
      <c r="M100" s="77"/>
    </row>
    <row r="101" spans="1:13" ht="26.4" x14ac:dyDescent="0.2">
      <c r="A101" s="148">
        <v>49</v>
      </c>
      <c r="B101" s="76" t="s">
        <v>267</v>
      </c>
      <c r="C101" s="70" t="s">
        <v>410</v>
      </c>
      <c r="D101" s="70" t="s">
        <v>268</v>
      </c>
      <c r="E101" s="70" t="s">
        <v>110</v>
      </c>
      <c r="F101" s="70">
        <v>1</v>
      </c>
      <c r="G101" s="70"/>
      <c r="H101" s="70"/>
      <c r="I101" s="70"/>
      <c r="J101" s="70">
        <v>20</v>
      </c>
      <c r="K101" s="70"/>
      <c r="L101" s="70"/>
      <c r="M101" s="77"/>
    </row>
    <row r="102" spans="1:13" ht="26.4" x14ac:dyDescent="0.2">
      <c r="A102" s="148">
        <v>49</v>
      </c>
      <c r="B102" s="76" t="s">
        <v>410</v>
      </c>
      <c r="C102" s="70" t="s">
        <v>410</v>
      </c>
      <c r="D102" s="70" t="s">
        <v>410</v>
      </c>
      <c r="E102" s="70" t="s">
        <v>101</v>
      </c>
      <c r="F102" s="70">
        <v>1</v>
      </c>
      <c r="G102" s="70">
        <v>3</v>
      </c>
      <c r="H102" s="70"/>
      <c r="I102" s="70"/>
      <c r="J102" s="70"/>
      <c r="K102" s="70"/>
      <c r="L102" s="70"/>
      <c r="M102" s="77"/>
    </row>
    <row r="103" spans="1:13" ht="26.4" x14ac:dyDescent="0.2">
      <c r="A103" s="148">
        <v>50</v>
      </c>
      <c r="B103" s="76" t="s">
        <v>269</v>
      </c>
      <c r="C103" s="70" t="s">
        <v>125</v>
      </c>
      <c r="D103" s="70" t="s">
        <v>270</v>
      </c>
      <c r="E103" s="70" t="s">
        <v>99</v>
      </c>
      <c r="F103" s="70">
        <v>2</v>
      </c>
      <c r="G103" s="70"/>
      <c r="H103" s="70"/>
      <c r="I103" s="70"/>
      <c r="J103" s="70">
        <v>18</v>
      </c>
      <c r="K103" s="70"/>
      <c r="L103" s="70"/>
      <c r="M103" s="77"/>
    </row>
    <row r="104" spans="1:13" ht="26.4" x14ac:dyDescent="0.2">
      <c r="A104" s="148">
        <v>51</v>
      </c>
      <c r="B104" s="76" t="s">
        <v>271</v>
      </c>
      <c r="C104" s="70" t="s">
        <v>94</v>
      </c>
      <c r="D104" s="70" t="s">
        <v>272</v>
      </c>
      <c r="E104" s="70" t="s">
        <v>110</v>
      </c>
      <c r="F104" s="70">
        <v>1</v>
      </c>
      <c r="G104" s="70"/>
      <c r="H104" s="70"/>
      <c r="I104" s="70"/>
      <c r="J104" s="70">
        <v>20</v>
      </c>
      <c r="K104" s="70"/>
      <c r="L104" s="70"/>
      <c r="M104" s="77"/>
    </row>
    <row r="105" spans="1:13" ht="26.4" x14ac:dyDescent="0.2">
      <c r="A105" s="148">
        <v>51</v>
      </c>
      <c r="B105" s="76" t="s">
        <v>410</v>
      </c>
      <c r="C105" s="70" t="s">
        <v>410</v>
      </c>
      <c r="D105" s="70" t="s">
        <v>410</v>
      </c>
      <c r="E105" s="70" t="s">
        <v>101</v>
      </c>
      <c r="F105" s="70">
        <v>1</v>
      </c>
      <c r="G105" s="70">
        <v>3</v>
      </c>
      <c r="H105" s="70"/>
      <c r="I105" s="70"/>
      <c r="J105" s="70"/>
      <c r="K105" s="70"/>
      <c r="L105" s="70"/>
      <c r="M105" s="77"/>
    </row>
    <row r="106" spans="1:13" ht="39.6" x14ac:dyDescent="0.2">
      <c r="A106" s="148">
        <v>52</v>
      </c>
      <c r="B106" s="76" t="s">
        <v>273</v>
      </c>
      <c r="C106" s="70" t="s">
        <v>156</v>
      </c>
      <c r="D106" s="70" t="s">
        <v>274</v>
      </c>
      <c r="E106" s="70" t="s">
        <v>97</v>
      </c>
      <c r="F106" s="70">
        <v>1</v>
      </c>
      <c r="G106" s="70">
        <v>24</v>
      </c>
      <c r="H106" s="70"/>
      <c r="I106" s="70"/>
      <c r="J106" s="70"/>
      <c r="K106" s="70"/>
      <c r="L106" s="70"/>
      <c r="M106" s="77"/>
    </row>
    <row r="107" spans="1:13" ht="26.4" x14ac:dyDescent="0.2">
      <c r="A107" s="148">
        <v>52</v>
      </c>
      <c r="B107" s="76" t="s">
        <v>410</v>
      </c>
      <c r="C107" s="70" t="s">
        <v>410</v>
      </c>
      <c r="D107" s="70" t="s">
        <v>410</v>
      </c>
      <c r="E107" s="70" t="s">
        <v>99</v>
      </c>
      <c r="F107" s="70">
        <v>2</v>
      </c>
      <c r="G107" s="70"/>
      <c r="H107" s="70"/>
      <c r="I107" s="70"/>
      <c r="J107" s="70">
        <v>18</v>
      </c>
      <c r="K107" s="70"/>
      <c r="L107" s="70"/>
      <c r="M107" s="77"/>
    </row>
    <row r="108" spans="1:13" ht="26.4" x14ac:dyDescent="0.2">
      <c r="A108" s="148">
        <v>52</v>
      </c>
      <c r="B108" s="76" t="s">
        <v>410</v>
      </c>
      <c r="C108" s="70" t="s">
        <v>410</v>
      </c>
      <c r="D108" s="70" t="s">
        <v>410</v>
      </c>
      <c r="E108" s="70" t="s">
        <v>101</v>
      </c>
      <c r="F108" s="70">
        <v>2</v>
      </c>
      <c r="G108" s="70">
        <v>6</v>
      </c>
      <c r="H108" s="70"/>
      <c r="I108" s="70"/>
      <c r="J108" s="70"/>
      <c r="K108" s="70"/>
      <c r="L108" s="70"/>
      <c r="M108" s="77"/>
    </row>
    <row r="109" spans="1:13" ht="40.200000000000003" thickBot="1" x14ac:dyDescent="0.25">
      <c r="A109" s="148">
        <v>53</v>
      </c>
      <c r="B109" s="76" t="s">
        <v>275</v>
      </c>
      <c r="C109" s="70" t="s">
        <v>125</v>
      </c>
      <c r="D109" s="70" t="s">
        <v>276</v>
      </c>
      <c r="E109" s="71" t="s">
        <v>277</v>
      </c>
      <c r="F109" s="71">
        <v>1</v>
      </c>
      <c r="G109" s="71"/>
      <c r="H109" s="71"/>
      <c r="I109" s="71"/>
      <c r="J109" s="71">
        <v>20</v>
      </c>
      <c r="K109" s="71"/>
      <c r="L109" s="71"/>
      <c r="M109" s="78"/>
    </row>
    <row r="110" spans="1:13" ht="16.2" x14ac:dyDescent="0.2">
      <c r="B110" s="195" t="s">
        <v>414</v>
      </c>
      <c r="C110" s="196"/>
      <c r="D110" s="199" t="s">
        <v>41</v>
      </c>
      <c r="E110" s="93">
        <v>47</v>
      </c>
      <c r="F110" s="94"/>
      <c r="G110" s="95">
        <v>27</v>
      </c>
      <c r="H110" s="95">
        <v>0</v>
      </c>
      <c r="I110" s="95">
        <v>0</v>
      </c>
      <c r="J110" s="95">
        <v>84</v>
      </c>
      <c r="K110" s="95">
        <v>0</v>
      </c>
      <c r="L110" s="95">
        <v>0</v>
      </c>
      <c r="M110" s="79"/>
    </row>
    <row r="111" spans="1:13" ht="16.8" thickBot="1" x14ac:dyDescent="0.25">
      <c r="B111" s="197"/>
      <c r="C111" s="198"/>
      <c r="D111" s="200"/>
      <c r="E111" s="96"/>
      <c r="F111" s="97"/>
      <c r="G111" s="98">
        <v>783.5</v>
      </c>
      <c r="H111" s="98">
        <v>3.5</v>
      </c>
      <c r="I111" s="98">
        <v>1440</v>
      </c>
      <c r="J111" s="98">
        <v>895</v>
      </c>
      <c r="K111" s="98">
        <v>2</v>
      </c>
      <c r="L111" s="98">
        <v>0</v>
      </c>
      <c r="M111" s="80"/>
    </row>
    <row r="112" spans="1:13" ht="16.2" x14ac:dyDescent="0.2">
      <c r="B112" s="195" t="s">
        <v>414</v>
      </c>
      <c r="C112" s="196"/>
      <c r="D112" s="199" t="s">
        <v>42</v>
      </c>
      <c r="E112" s="93">
        <v>53</v>
      </c>
      <c r="F112" s="94"/>
      <c r="G112" s="95">
        <v>29</v>
      </c>
      <c r="H112" s="95">
        <v>0</v>
      </c>
      <c r="I112" s="95">
        <v>0</v>
      </c>
      <c r="J112" s="95">
        <v>89</v>
      </c>
      <c r="K112" s="95">
        <v>0</v>
      </c>
      <c r="L112" s="95">
        <v>0</v>
      </c>
      <c r="M112" s="79"/>
    </row>
    <row r="113" spans="2:13" ht="16.8" thickBot="1" x14ac:dyDescent="0.25">
      <c r="B113" s="197"/>
      <c r="C113" s="198"/>
      <c r="D113" s="200"/>
      <c r="E113" s="96"/>
      <c r="F113" s="97"/>
      <c r="G113" s="98">
        <v>833.5</v>
      </c>
      <c r="H113" s="98">
        <v>3.5</v>
      </c>
      <c r="I113" s="98">
        <v>1440</v>
      </c>
      <c r="J113" s="98">
        <v>940</v>
      </c>
      <c r="K113" s="98">
        <v>2</v>
      </c>
      <c r="L113" s="98">
        <v>323.5</v>
      </c>
      <c r="M113" s="80"/>
    </row>
  </sheetData>
  <mergeCells count="11">
    <mergeCell ref="B112:C113"/>
    <mergeCell ref="D112:D113"/>
    <mergeCell ref="B110:C111"/>
    <mergeCell ref="B2:B4"/>
    <mergeCell ref="C2:C4"/>
    <mergeCell ref="D2:D4"/>
    <mergeCell ref="G2:M2"/>
    <mergeCell ref="E3:E4"/>
    <mergeCell ref="F3:F4"/>
    <mergeCell ref="M3:M4"/>
    <mergeCell ref="D110:D111"/>
  </mergeCells>
  <phoneticPr fontId="2"/>
  <conditionalFormatting sqref="A5:A109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52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9"/>
  <sheetViews>
    <sheetView showZeros="0" view="pageBreakPreview" zoomScaleNormal="100" workbookViewId="0">
      <selection activeCell="S11" sqref="S11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11" width="10.6640625" style="63" customWidth="1"/>
    <col min="12" max="12" width="22.44140625" style="64" customWidth="1"/>
    <col min="13" max="16384" width="9" style="63"/>
  </cols>
  <sheetData>
    <row r="1" spans="1:12" ht="19.8" thickBot="1" x14ac:dyDescent="0.25">
      <c r="B1" s="62" t="s">
        <v>28</v>
      </c>
      <c r="C1" s="62"/>
      <c r="D1" s="63" t="s">
        <v>409</v>
      </c>
      <c r="L1" s="65" t="s">
        <v>54</v>
      </c>
    </row>
    <row r="2" spans="1:12" x14ac:dyDescent="0.2">
      <c r="B2" s="207" t="s">
        <v>30</v>
      </c>
      <c r="C2" s="210" t="s">
        <v>31</v>
      </c>
      <c r="D2" s="201" t="s">
        <v>32</v>
      </c>
      <c r="E2" s="191" t="s">
        <v>33</v>
      </c>
      <c r="F2" s="68" t="s">
        <v>34</v>
      </c>
      <c r="G2" s="69"/>
      <c r="H2" s="201" t="s">
        <v>4</v>
      </c>
      <c r="I2" s="201"/>
      <c r="J2" s="201"/>
      <c r="K2" s="201"/>
      <c r="L2" s="202"/>
    </row>
    <row r="3" spans="1:12" ht="39.6" x14ac:dyDescent="0.2">
      <c r="B3" s="208"/>
      <c r="C3" s="211"/>
      <c r="D3" s="213"/>
      <c r="E3" s="192"/>
      <c r="F3" s="192" t="s">
        <v>35</v>
      </c>
      <c r="G3" s="203" t="s">
        <v>36</v>
      </c>
      <c r="H3" s="101" t="s">
        <v>82</v>
      </c>
      <c r="I3" s="102" t="s">
        <v>86</v>
      </c>
      <c r="J3" s="102" t="s">
        <v>88</v>
      </c>
      <c r="K3" s="101" t="s">
        <v>91</v>
      </c>
      <c r="L3" s="205" t="s">
        <v>37</v>
      </c>
    </row>
    <row r="4" spans="1:12" ht="13.8" thickBot="1" x14ac:dyDescent="0.25">
      <c r="B4" s="209"/>
      <c r="C4" s="212"/>
      <c r="D4" s="214"/>
      <c r="E4" s="193"/>
      <c r="F4" s="193"/>
      <c r="G4" s="204"/>
      <c r="H4" s="73" t="s">
        <v>84</v>
      </c>
      <c r="I4" s="74" t="s">
        <v>84</v>
      </c>
      <c r="J4" s="74" t="s">
        <v>84</v>
      </c>
      <c r="K4" s="73" t="s">
        <v>84</v>
      </c>
      <c r="L4" s="206"/>
    </row>
    <row r="5" spans="1:12" ht="26.4" x14ac:dyDescent="0.2">
      <c r="A5" s="148">
        <v>1</v>
      </c>
      <c r="B5" s="118" t="s">
        <v>280</v>
      </c>
      <c r="C5" s="67" t="s">
        <v>412</v>
      </c>
      <c r="D5" s="67" t="s">
        <v>94</v>
      </c>
      <c r="E5" s="67" t="s">
        <v>278</v>
      </c>
      <c r="F5" s="67" t="s">
        <v>97</v>
      </c>
      <c r="G5" s="67">
        <v>1</v>
      </c>
      <c r="H5" s="67">
        <v>21</v>
      </c>
      <c r="I5" s="67"/>
      <c r="J5" s="67"/>
      <c r="K5" s="67"/>
      <c r="L5" s="75" t="s">
        <v>279</v>
      </c>
    </row>
    <row r="6" spans="1:12" ht="26.4" x14ac:dyDescent="0.2">
      <c r="A6" s="148">
        <v>1</v>
      </c>
      <c r="B6" s="76" t="s">
        <v>410</v>
      </c>
      <c r="C6" s="70" t="s">
        <v>410</v>
      </c>
      <c r="D6" s="70" t="s">
        <v>410</v>
      </c>
      <c r="E6" s="70" t="s">
        <v>410</v>
      </c>
      <c r="F6" s="70" t="s">
        <v>99</v>
      </c>
      <c r="G6" s="70">
        <v>4</v>
      </c>
      <c r="H6" s="70"/>
      <c r="I6" s="70"/>
      <c r="J6" s="70">
        <v>36</v>
      </c>
      <c r="K6" s="70"/>
      <c r="L6" s="77" t="s">
        <v>281</v>
      </c>
    </row>
    <row r="7" spans="1:12" ht="26.4" x14ac:dyDescent="0.2">
      <c r="A7" s="148">
        <v>1</v>
      </c>
      <c r="B7" s="76" t="s">
        <v>410</v>
      </c>
      <c r="C7" s="70" t="s">
        <v>410</v>
      </c>
      <c r="D7" s="70" t="s">
        <v>410</v>
      </c>
      <c r="E7" s="70" t="s">
        <v>410</v>
      </c>
      <c r="F7" s="70" t="s">
        <v>101</v>
      </c>
      <c r="G7" s="70">
        <v>2</v>
      </c>
      <c r="H7" s="70">
        <v>6</v>
      </c>
      <c r="I7" s="70"/>
      <c r="J7" s="70"/>
      <c r="K7" s="70"/>
      <c r="L7" s="77" t="s">
        <v>282</v>
      </c>
    </row>
    <row r="8" spans="1:12" ht="39.6" x14ac:dyDescent="0.2">
      <c r="A8" s="148">
        <v>2</v>
      </c>
      <c r="B8" s="76">
        <v>251120062</v>
      </c>
      <c r="C8" s="70" t="s">
        <v>412</v>
      </c>
      <c r="D8" s="70" t="s">
        <v>284</v>
      </c>
      <c r="E8" s="70" t="s">
        <v>283</v>
      </c>
      <c r="F8" s="70" t="s">
        <v>141</v>
      </c>
      <c r="G8" s="70">
        <v>1</v>
      </c>
      <c r="H8" s="70"/>
      <c r="I8" s="70"/>
      <c r="J8" s="70"/>
      <c r="K8" s="70">
        <v>54</v>
      </c>
      <c r="L8" s="77" t="s">
        <v>285</v>
      </c>
    </row>
    <row r="9" spans="1:12" ht="39.6" x14ac:dyDescent="0.2">
      <c r="A9" s="148">
        <v>2</v>
      </c>
      <c r="B9" s="76" t="s">
        <v>410</v>
      </c>
      <c r="C9" s="70" t="s">
        <v>410</v>
      </c>
      <c r="D9" s="70" t="s">
        <v>410</v>
      </c>
      <c r="E9" s="70" t="s">
        <v>410</v>
      </c>
      <c r="F9" s="70" t="s">
        <v>148</v>
      </c>
      <c r="G9" s="70">
        <v>4</v>
      </c>
      <c r="H9" s="70"/>
      <c r="I9" s="70"/>
      <c r="J9" s="70"/>
      <c r="K9" s="70">
        <v>36</v>
      </c>
      <c r="L9" s="77" t="s">
        <v>286</v>
      </c>
    </row>
    <row r="10" spans="1:12" ht="26.4" x14ac:dyDescent="0.2">
      <c r="A10" s="148">
        <v>2</v>
      </c>
      <c r="B10" s="76" t="s">
        <v>410</v>
      </c>
      <c r="C10" s="70" t="s">
        <v>410</v>
      </c>
      <c r="D10" s="70" t="s">
        <v>410</v>
      </c>
      <c r="E10" s="70" t="s">
        <v>410</v>
      </c>
      <c r="F10" s="70" t="s">
        <v>149</v>
      </c>
      <c r="G10" s="70">
        <v>2</v>
      </c>
      <c r="H10" s="70"/>
      <c r="I10" s="70"/>
      <c r="J10" s="70"/>
      <c r="K10" s="70">
        <v>18</v>
      </c>
      <c r="L10" s="77" t="s">
        <v>287</v>
      </c>
    </row>
    <row r="11" spans="1:12" ht="26.4" x14ac:dyDescent="0.2">
      <c r="A11" s="148">
        <v>3</v>
      </c>
      <c r="B11" s="76" t="s">
        <v>410</v>
      </c>
      <c r="C11" s="70" t="s">
        <v>410</v>
      </c>
      <c r="D11" s="70" t="s">
        <v>94</v>
      </c>
      <c r="E11" s="70" t="s">
        <v>288</v>
      </c>
      <c r="F11" s="70" t="s">
        <v>113</v>
      </c>
      <c r="G11" s="70">
        <v>1</v>
      </c>
      <c r="H11" s="70"/>
      <c r="I11" s="70"/>
      <c r="J11" s="70"/>
      <c r="K11" s="70">
        <v>13</v>
      </c>
      <c r="L11" s="77" t="s">
        <v>289</v>
      </c>
    </row>
    <row r="12" spans="1:12" ht="26.4" x14ac:dyDescent="0.2">
      <c r="A12" s="148">
        <v>3</v>
      </c>
      <c r="B12" s="76" t="s">
        <v>410</v>
      </c>
      <c r="C12" s="70" t="s">
        <v>410</v>
      </c>
      <c r="D12" s="70" t="s">
        <v>410</v>
      </c>
      <c r="E12" s="70" t="s">
        <v>410</v>
      </c>
      <c r="F12" s="70" t="s">
        <v>149</v>
      </c>
      <c r="G12" s="70">
        <v>1</v>
      </c>
      <c r="H12" s="70"/>
      <c r="I12" s="70"/>
      <c r="J12" s="70"/>
      <c r="K12" s="70">
        <v>8</v>
      </c>
      <c r="L12" s="77" t="s">
        <v>290</v>
      </c>
    </row>
    <row r="13" spans="1:12" ht="52.8" x14ac:dyDescent="0.2">
      <c r="A13" s="148">
        <v>4</v>
      </c>
      <c r="B13" s="76" t="s">
        <v>295</v>
      </c>
      <c r="C13" s="70" t="s">
        <v>412</v>
      </c>
      <c r="D13" s="70" t="s">
        <v>293</v>
      </c>
      <c r="E13" s="70" t="s">
        <v>292</v>
      </c>
      <c r="F13" s="70" t="s">
        <v>291</v>
      </c>
      <c r="G13" s="70">
        <v>1</v>
      </c>
      <c r="H13" s="70"/>
      <c r="I13" s="70"/>
      <c r="J13" s="70"/>
      <c r="K13" s="70">
        <v>300</v>
      </c>
      <c r="L13" s="77" t="s">
        <v>294</v>
      </c>
    </row>
    <row r="14" spans="1:12" ht="39.6" x14ac:dyDescent="0.2">
      <c r="A14" s="148">
        <v>5</v>
      </c>
      <c r="B14" s="76">
        <v>251120062</v>
      </c>
      <c r="C14" s="70" t="s">
        <v>412</v>
      </c>
      <c r="D14" s="70" t="s">
        <v>94</v>
      </c>
      <c r="E14" s="70" t="s">
        <v>296</v>
      </c>
      <c r="F14" s="70" t="s">
        <v>184</v>
      </c>
      <c r="G14" s="70">
        <v>1</v>
      </c>
      <c r="H14" s="70"/>
      <c r="I14" s="70">
        <v>2650</v>
      </c>
      <c r="J14" s="70"/>
      <c r="K14" s="70"/>
      <c r="L14" s="77" t="s">
        <v>297</v>
      </c>
    </row>
    <row r="15" spans="1:12" ht="26.4" x14ac:dyDescent="0.2">
      <c r="A15" s="148">
        <v>6</v>
      </c>
      <c r="B15" s="76" t="s">
        <v>300</v>
      </c>
      <c r="C15" s="70" t="s">
        <v>412</v>
      </c>
      <c r="D15" s="70" t="s">
        <v>410</v>
      </c>
      <c r="E15" s="70" t="s">
        <v>298</v>
      </c>
      <c r="F15" s="70" t="s">
        <v>97</v>
      </c>
      <c r="G15" s="70">
        <v>1</v>
      </c>
      <c r="H15" s="70">
        <v>28</v>
      </c>
      <c r="I15" s="70"/>
      <c r="J15" s="70"/>
      <c r="K15" s="70"/>
      <c r="L15" s="77" t="s">
        <v>299</v>
      </c>
    </row>
    <row r="16" spans="1:12" ht="26.4" x14ac:dyDescent="0.2">
      <c r="A16" s="148">
        <v>6</v>
      </c>
      <c r="B16" s="76" t="s">
        <v>410</v>
      </c>
      <c r="C16" s="70" t="s">
        <v>410</v>
      </c>
      <c r="D16" s="70" t="s">
        <v>410</v>
      </c>
      <c r="E16" s="70" t="s">
        <v>410</v>
      </c>
      <c r="F16" s="70" t="s">
        <v>99</v>
      </c>
      <c r="G16" s="70">
        <v>4</v>
      </c>
      <c r="H16" s="70"/>
      <c r="I16" s="70"/>
      <c r="J16" s="70">
        <v>36</v>
      </c>
      <c r="K16" s="70"/>
      <c r="L16" s="77" t="s">
        <v>301</v>
      </c>
    </row>
    <row r="17" spans="1:12" ht="27" thickBot="1" x14ac:dyDescent="0.25">
      <c r="A17" s="148">
        <v>6</v>
      </c>
      <c r="B17" s="116" t="s">
        <v>410</v>
      </c>
      <c r="C17" s="115" t="s">
        <v>410</v>
      </c>
      <c r="D17" s="115" t="s">
        <v>410</v>
      </c>
      <c r="E17" s="115" t="s">
        <v>410</v>
      </c>
      <c r="F17" s="115" t="s">
        <v>101</v>
      </c>
      <c r="G17" s="115">
        <v>2</v>
      </c>
      <c r="H17" s="115">
        <v>6</v>
      </c>
      <c r="I17" s="115"/>
      <c r="J17" s="115"/>
      <c r="K17" s="115"/>
      <c r="L17" s="117" t="s">
        <v>302</v>
      </c>
    </row>
    <row r="18" spans="1:12" ht="17.25" customHeight="1" x14ac:dyDescent="0.2">
      <c r="B18" s="195" t="s">
        <v>413</v>
      </c>
      <c r="C18" s="196"/>
      <c r="D18" s="196"/>
      <c r="E18" s="199" t="s">
        <v>38</v>
      </c>
      <c r="F18" s="93">
        <v>6</v>
      </c>
      <c r="G18" s="94"/>
      <c r="H18" s="95">
        <v>2</v>
      </c>
      <c r="I18" s="95">
        <v>0</v>
      </c>
      <c r="J18" s="95">
        <v>8</v>
      </c>
      <c r="K18" s="95">
        <v>0</v>
      </c>
      <c r="L18" s="79"/>
    </row>
    <row r="19" spans="1:12" ht="18" customHeight="1" thickBot="1" x14ac:dyDescent="0.25">
      <c r="B19" s="197"/>
      <c r="C19" s="198"/>
      <c r="D19" s="198"/>
      <c r="E19" s="200"/>
      <c r="F19" s="96"/>
      <c r="G19" s="97"/>
      <c r="H19" s="98">
        <v>61</v>
      </c>
      <c r="I19" s="98">
        <v>2650</v>
      </c>
      <c r="J19" s="98">
        <v>72</v>
      </c>
      <c r="K19" s="98">
        <v>429</v>
      </c>
      <c r="L19" s="80"/>
    </row>
  </sheetData>
  <mergeCells count="10">
    <mergeCell ref="G3:G4"/>
    <mergeCell ref="L3:L4"/>
    <mergeCell ref="B18:D19"/>
    <mergeCell ref="E18:E19"/>
    <mergeCell ref="B2:B4"/>
    <mergeCell ref="C2:C4"/>
    <mergeCell ref="D2:D4"/>
    <mergeCell ref="E2:E4"/>
    <mergeCell ref="H2:L2"/>
    <mergeCell ref="F3:F4"/>
  </mergeCells>
  <phoneticPr fontId="2"/>
  <conditionalFormatting sqref="A5:A17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3" customWidth="1"/>
    <col min="2" max="2" width="9" style="63"/>
    <col min="3" max="3" width="25.6640625" style="64" customWidth="1"/>
    <col min="4" max="4" width="13.44140625" style="63" customWidth="1"/>
    <col min="5" max="5" width="3.44140625" style="63" bestFit="1" customWidth="1"/>
    <col min="6" max="8" width="10.6640625" style="63" customWidth="1"/>
    <col min="9" max="9" width="22.44140625" style="64" customWidth="1"/>
    <col min="10" max="11" width="37.33203125" style="63" customWidth="1"/>
    <col min="12" max="12" width="100.6640625" style="64" customWidth="1"/>
    <col min="13" max="16384" width="9" style="63"/>
  </cols>
  <sheetData>
    <row r="1" spans="1:13" ht="19.8" thickBot="1" x14ac:dyDescent="0.25">
      <c r="A1" s="62" t="s">
        <v>39</v>
      </c>
      <c r="B1" s="63" t="e">
        <f>"("&amp;#REF!&amp;")"</f>
        <v>#REF!</v>
      </c>
      <c r="I1" s="65" t="s">
        <v>78</v>
      </c>
      <c r="J1" s="194" t="s">
        <v>77</v>
      </c>
      <c r="K1" s="194"/>
      <c r="L1" s="194"/>
    </row>
    <row r="2" spans="1:13" x14ac:dyDescent="0.2">
      <c r="A2" s="218" t="s">
        <v>40</v>
      </c>
      <c r="B2" s="201" t="s">
        <v>32</v>
      </c>
      <c r="C2" s="191" t="s">
        <v>33</v>
      </c>
      <c r="D2" s="68" t="s">
        <v>34</v>
      </c>
      <c r="E2" s="69"/>
      <c r="F2" s="201" t="s">
        <v>4</v>
      </c>
      <c r="G2" s="201"/>
      <c r="H2" s="201"/>
      <c r="I2" s="202"/>
      <c r="J2" s="218" t="s">
        <v>40</v>
      </c>
      <c r="K2" s="201" t="s">
        <v>32</v>
      </c>
      <c r="L2" s="191" t="s">
        <v>33</v>
      </c>
    </row>
    <row r="3" spans="1:13" x14ac:dyDescent="0.2">
      <c r="A3" s="219"/>
      <c r="B3" s="213"/>
      <c r="C3" s="192"/>
      <c r="D3" s="192" t="s">
        <v>35</v>
      </c>
      <c r="E3" s="203" t="s">
        <v>36</v>
      </c>
      <c r="F3" s="71"/>
      <c r="G3" s="72"/>
      <c r="H3" s="71"/>
      <c r="I3" s="205" t="s">
        <v>37</v>
      </c>
      <c r="J3" s="219"/>
      <c r="K3" s="213"/>
      <c r="L3" s="192"/>
    </row>
    <row r="4" spans="1:13" ht="13.8" thickBot="1" x14ac:dyDescent="0.25">
      <c r="A4" s="220"/>
      <c r="B4" s="214"/>
      <c r="C4" s="193"/>
      <c r="D4" s="193"/>
      <c r="E4" s="204"/>
      <c r="F4" s="73"/>
      <c r="G4" s="74"/>
      <c r="H4" s="73"/>
      <c r="I4" s="206"/>
      <c r="J4" s="220"/>
      <c r="K4" s="214"/>
      <c r="L4" s="193"/>
    </row>
    <row r="5" spans="1:13" x14ac:dyDescent="0.2">
      <c r="A5" s="66">
        <f>J5</f>
        <v>0</v>
      </c>
      <c r="B5" s="67">
        <f>K5</f>
        <v>0</v>
      </c>
      <c r="C5" s="67">
        <f>L5</f>
        <v>0</v>
      </c>
      <c r="D5" s="67"/>
      <c r="E5" s="67"/>
      <c r="F5" s="67"/>
      <c r="G5" s="67"/>
      <c r="H5" s="67"/>
      <c r="I5" s="75"/>
      <c r="J5" s="66"/>
      <c r="K5" s="67"/>
      <c r="L5" s="67"/>
      <c r="M5" s="63" t="str">
        <f>ASC(I5)</f>
        <v/>
      </c>
    </row>
    <row r="6" spans="1:13" x14ac:dyDescent="0.2">
      <c r="A6" s="76" t="str">
        <f t="shared" ref="A6:C7" ca="1" si="0">IF(OFFSET(J6,-1,)=J6,"〃",J6)</f>
        <v>〃</v>
      </c>
      <c r="B6" s="70" t="str">
        <f t="shared" ca="1" si="0"/>
        <v>〃</v>
      </c>
      <c r="C6" s="70" t="str">
        <f t="shared" ca="1" si="0"/>
        <v>〃</v>
      </c>
      <c r="D6" s="70"/>
      <c r="E6" s="70"/>
      <c r="F6" s="70"/>
      <c r="G6" s="70"/>
      <c r="H6" s="70"/>
      <c r="I6" s="77"/>
      <c r="J6" s="76"/>
      <c r="K6" s="70"/>
      <c r="L6" s="70"/>
      <c r="M6" s="63" t="str">
        <f>ASC(I6)</f>
        <v/>
      </c>
    </row>
    <row r="7" spans="1:13" ht="13.8" thickBot="1" x14ac:dyDescent="0.25">
      <c r="A7" s="76" t="str">
        <f t="shared" ca="1" si="0"/>
        <v>〃</v>
      </c>
      <c r="B7" s="70" t="str">
        <f t="shared" ca="1" si="0"/>
        <v>〃</v>
      </c>
      <c r="C7" s="70" t="str">
        <f t="shared" ca="1" si="0"/>
        <v>〃</v>
      </c>
      <c r="D7" s="71"/>
      <c r="E7" s="71"/>
      <c r="F7" s="71"/>
      <c r="G7" s="71"/>
      <c r="H7" s="71"/>
      <c r="I7" s="78"/>
      <c r="J7" s="92"/>
      <c r="K7" s="71"/>
      <c r="L7" s="71"/>
      <c r="M7" s="63" t="str">
        <f>ASC(I7)</f>
        <v/>
      </c>
    </row>
    <row r="8" spans="1:13" ht="16.2" x14ac:dyDescent="0.2">
      <c r="A8" s="195" t="str">
        <f>警察署名</f>
        <v>凸凹</v>
      </c>
      <c r="B8" s="196"/>
      <c r="C8" s="199" t="s">
        <v>41</v>
      </c>
      <c r="D8" s="93">
        <v>0</v>
      </c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79"/>
      <c r="J8" s="195"/>
      <c r="K8" s="196"/>
      <c r="L8" s="199"/>
    </row>
    <row r="9" spans="1:13" ht="16.8" thickBot="1" x14ac:dyDescent="0.25">
      <c r="A9" s="197"/>
      <c r="B9" s="198"/>
      <c r="C9" s="200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0"/>
      <c r="J9" s="216"/>
      <c r="K9" s="217"/>
      <c r="L9" s="215"/>
    </row>
    <row r="10" spans="1:13" ht="16.2" x14ac:dyDescent="0.2">
      <c r="A10" s="195" t="str">
        <f>警察署名</f>
        <v>凸凹</v>
      </c>
      <c r="B10" s="196"/>
      <c r="C10" s="199" t="s">
        <v>42</v>
      </c>
      <c r="D10" s="93">
        <f>場所表_東広島_新規!新規合計+更新合計</f>
        <v>6</v>
      </c>
      <c r="E10" s="94"/>
      <c r="F10" s="95">
        <f>場所表_新規!G8+場所表_東広島_更新!F8</f>
        <v>0</v>
      </c>
      <c r="G10" s="95">
        <f>場所表_新規!H8+場所表_東広島_更新!G8</f>
        <v>0</v>
      </c>
      <c r="H10" s="95">
        <f>場所表_新規!I8+場所表_東広島_更新!H8</f>
        <v>0</v>
      </c>
      <c r="I10" s="79"/>
      <c r="J10" s="216"/>
      <c r="K10" s="217"/>
      <c r="L10" s="215"/>
    </row>
    <row r="11" spans="1:13" ht="16.8" thickBot="1" x14ac:dyDescent="0.25">
      <c r="A11" s="197"/>
      <c r="B11" s="198"/>
      <c r="C11" s="200"/>
      <c r="D11" s="96"/>
      <c r="E11" s="97"/>
      <c r="F11" s="98">
        <f>場所表_新規!G9+場所表_東広島_更新!F9</f>
        <v>0</v>
      </c>
      <c r="G11" s="98">
        <f>場所表_新規!H9+場所表_東広島_更新!G9</f>
        <v>0</v>
      </c>
      <c r="H11" s="98">
        <f>場所表_新規!I9+場所表_東広島_更新!H9</f>
        <v>0</v>
      </c>
      <c r="I11" s="80"/>
      <c r="J11" s="216"/>
      <c r="K11" s="217"/>
      <c r="L11" s="215"/>
    </row>
  </sheetData>
  <mergeCells count="19">
    <mergeCell ref="C8:C9"/>
    <mergeCell ref="J8:K9"/>
    <mergeCell ref="L8:L9"/>
    <mergeCell ref="A10:B11"/>
    <mergeCell ref="C10:C11"/>
    <mergeCell ref="J10:K11"/>
    <mergeCell ref="L10:L11"/>
    <mergeCell ref="A8:B9"/>
    <mergeCell ref="J1:L1"/>
    <mergeCell ref="A2:A4"/>
    <mergeCell ref="B2:B4"/>
    <mergeCell ref="C2:C4"/>
    <mergeCell ref="F2:I2"/>
    <mergeCell ref="J2:J4"/>
    <mergeCell ref="K2:K4"/>
    <mergeCell ref="L2:L4"/>
    <mergeCell ref="D3:D4"/>
    <mergeCell ref="E3:E4"/>
    <mergeCell ref="I3:I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showZeros="0" view="pageBreakPreview" zoomScaleNormal="100" workbookViewId="0">
      <selection activeCell="T10" sqref="T10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9" width="10.6640625" style="63" customWidth="1"/>
    <col min="10" max="10" width="22.44140625" style="64" customWidth="1"/>
    <col min="11" max="16384" width="9" style="63"/>
  </cols>
  <sheetData>
    <row r="1" spans="1:10" ht="19.8" thickBot="1" x14ac:dyDescent="0.25">
      <c r="B1" s="62" t="s">
        <v>28</v>
      </c>
      <c r="C1" s="62"/>
      <c r="D1" s="63" t="s">
        <v>409</v>
      </c>
      <c r="J1" s="65" t="s">
        <v>52</v>
      </c>
    </row>
    <row r="2" spans="1:10" x14ac:dyDescent="0.2">
      <c r="B2" s="207" t="s">
        <v>30</v>
      </c>
      <c r="C2" s="210" t="s">
        <v>31</v>
      </c>
      <c r="D2" s="201" t="s">
        <v>32</v>
      </c>
      <c r="E2" s="191" t="s">
        <v>33</v>
      </c>
      <c r="F2" s="68" t="s">
        <v>34</v>
      </c>
      <c r="G2" s="69"/>
      <c r="H2" s="201" t="s">
        <v>4</v>
      </c>
      <c r="I2" s="201"/>
      <c r="J2" s="202"/>
    </row>
    <row r="3" spans="1:10" ht="26.4" x14ac:dyDescent="0.2">
      <c r="B3" s="208"/>
      <c r="C3" s="211"/>
      <c r="D3" s="213"/>
      <c r="E3" s="192"/>
      <c r="F3" s="192" t="s">
        <v>35</v>
      </c>
      <c r="G3" s="203" t="s">
        <v>36</v>
      </c>
      <c r="H3" s="101" t="s">
        <v>86</v>
      </c>
      <c r="I3" s="101" t="s">
        <v>91</v>
      </c>
      <c r="J3" s="205" t="s">
        <v>37</v>
      </c>
    </row>
    <row r="4" spans="1:10" ht="13.8" thickBot="1" x14ac:dyDescent="0.25">
      <c r="B4" s="209"/>
      <c r="C4" s="212"/>
      <c r="D4" s="214"/>
      <c r="E4" s="193"/>
      <c r="F4" s="193"/>
      <c r="G4" s="204"/>
      <c r="H4" s="73" t="s">
        <v>84</v>
      </c>
      <c r="I4" s="73" t="s">
        <v>84</v>
      </c>
      <c r="J4" s="206"/>
    </row>
    <row r="5" spans="1:10" ht="39.6" x14ac:dyDescent="0.2">
      <c r="A5" s="148">
        <v>1</v>
      </c>
      <c r="B5" s="118" t="s">
        <v>305</v>
      </c>
      <c r="C5" s="67" t="s">
        <v>412</v>
      </c>
      <c r="D5" s="67" t="s">
        <v>304</v>
      </c>
      <c r="E5" s="67" t="s">
        <v>303</v>
      </c>
      <c r="F5" s="67" t="s">
        <v>95</v>
      </c>
      <c r="G5" s="67">
        <v>1</v>
      </c>
      <c r="H5" s="67"/>
      <c r="I5" s="67">
        <v>1</v>
      </c>
      <c r="J5" s="75"/>
    </row>
    <row r="6" spans="1:10" ht="26.4" x14ac:dyDescent="0.2">
      <c r="A6" s="148">
        <v>1</v>
      </c>
      <c r="B6" s="76">
        <v>251100030</v>
      </c>
      <c r="C6" s="70" t="s">
        <v>412</v>
      </c>
      <c r="D6" s="70" t="s">
        <v>410</v>
      </c>
      <c r="E6" s="70" t="s">
        <v>410</v>
      </c>
      <c r="F6" s="70" t="s">
        <v>184</v>
      </c>
      <c r="G6" s="70">
        <v>2</v>
      </c>
      <c r="H6" s="70">
        <v>3</v>
      </c>
      <c r="I6" s="70"/>
      <c r="J6" s="77" t="s">
        <v>306</v>
      </c>
    </row>
    <row r="7" spans="1:10" ht="39.6" x14ac:dyDescent="0.2">
      <c r="A7" s="148">
        <v>2</v>
      </c>
      <c r="B7" s="76" t="s">
        <v>310</v>
      </c>
      <c r="C7" s="70" t="s">
        <v>412</v>
      </c>
      <c r="D7" s="70" t="s">
        <v>308</v>
      </c>
      <c r="E7" s="70" t="s">
        <v>307</v>
      </c>
      <c r="F7" s="70" t="s">
        <v>92</v>
      </c>
      <c r="G7" s="70">
        <v>2</v>
      </c>
      <c r="H7" s="70"/>
      <c r="I7" s="70">
        <v>2</v>
      </c>
      <c r="J7" s="77" t="s">
        <v>309</v>
      </c>
    </row>
    <row r="8" spans="1:10" ht="52.8" x14ac:dyDescent="0.2">
      <c r="A8" s="148">
        <v>2</v>
      </c>
      <c r="B8" s="76" t="s">
        <v>410</v>
      </c>
      <c r="C8" s="70" t="s">
        <v>410</v>
      </c>
      <c r="D8" s="70" t="s">
        <v>410</v>
      </c>
      <c r="E8" s="70" t="s">
        <v>410</v>
      </c>
      <c r="F8" s="70" t="s">
        <v>95</v>
      </c>
      <c r="G8" s="70">
        <v>2</v>
      </c>
      <c r="H8" s="70"/>
      <c r="I8" s="70">
        <v>43.9</v>
      </c>
      <c r="J8" s="77" t="s">
        <v>311</v>
      </c>
    </row>
    <row r="9" spans="1:10" ht="39.6" x14ac:dyDescent="0.2">
      <c r="A9" s="148">
        <v>3</v>
      </c>
      <c r="B9" s="76" t="s">
        <v>314</v>
      </c>
      <c r="C9" s="70" t="s">
        <v>412</v>
      </c>
      <c r="D9" s="70" t="s">
        <v>410</v>
      </c>
      <c r="E9" s="70" t="s">
        <v>312</v>
      </c>
      <c r="F9" s="70" t="s">
        <v>92</v>
      </c>
      <c r="G9" s="70">
        <v>2</v>
      </c>
      <c r="H9" s="70"/>
      <c r="I9" s="70">
        <v>2</v>
      </c>
      <c r="J9" s="77" t="s">
        <v>313</v>
      </c>
    </row>
    <row r="10" spans="1:10" ht="52.8" x14ac:dyDescent="0.2">
      <c r="A10" s="148">
        <v>3</v>
      </c>
      <c r="B10" s="76" t="s">
        <v>410</v>
      </c>
      <c r="C10" s="70" t="s">
        <v>410</v>
      </c>
      <c r="D10" s="70" t="s">
        <v>410</v>
      </c>
      <c r="E10" s="70" t="s">
        <v>410</v>
      </c>
      <c r="F10" s="70" t="s">
        <v>95</v>
      </c>
      <c r="G10" s="70">
        <v>2</v>
      </c>
      <c r="H10" s="70"/>
      <c r="I10" s="70">
        <v>41.4</v>
      </c>
      <c r="J10" s="77" t="s">
        <v>315</v>
      </c>
    </row>
    <row r="11" spans="1:10" ht="40.200000000000003" thickBot="1" x14ac:dyDescent="0.25">
      <c r="A11" s="148">
        <v>4</v>
      </c>
      <c r="B11" s="116">
        <v>251100030</v>
      </c>
      <c r="C11" s="115" t="s">
        <v>412</v>
      </c>
      <c r="D11" s="115" t="s">
        <v>410</v>
      </c>
      <c r="E11" s="115" t="s">
        <v>316</v>
      </c>
      <c r="F11" s="115" t="s">
        <v>184</v>
      </c>
      <c r="G11" s="115">
        <v>2</v>
      </c>
      <c r="H11" s="115">
        <v>3</v>
      </c>
      <c r="I11" s="115"/>
      <c r="J11" s="117" t="s">
        <v>317</v>
      </c>
    </row>
    <row r="12" spans="1:10" ht="17.25" customHeight="1" x14ac:dyDescent="0.2">
      <c r="B12" s="195" t="s">
        <v>411</v>
      </c>
      <c r="C12" s="196"/>
      <c r="D12" s="196"/>
      <c r="E12" s="199" t="s">
        <v>38</v>
      </c>
      <c r="F12" s="93">
        <v>4</v>
      </c>
      <c r="G12" s="94"/>
      <c r="H12" s="95">
        <v>0</v>
      </c>
      <c r="I12" s="95">
        <v>0</v>
      </c>
      <c r="J12" s="79"/>
    </row>
    <row r="13" spans="1:10" ht="18" customHeight="1" thickBot="1" x14ac:dyDescent="0.25">
      <c r="B13" s="197"/>
      <c r="C13" s="198"/>
      <c r="D13" s="198"/>
      <c r="E13" s="200"/>
      <c r="F13" s="96"/>
      <c r="G13" s="97"/>
      <c r="H13" s="98">
        <v>6</v>
      </c>
      <c r="I13" s="98">
        <v>90.3</v>
      </c>
      <c r="J13" s="80"/>
    </row>
  </sheetData>
  <mergeCells count="10">
    <mergeCell ref="G3:G4"/>
    <mergeCell ref="J3:J4"/>
    <mergeCell ref="B12:D13"/>
    <mergeCell ref="E12:E13"/>
    <mergeCell ref="B2:B4"/>
    <mergeCell ref="C2:C4"/>
    <mergeCell ref="D2:D4"/>
    <mergeCell ref="E2:E4"/>
    <mergeCell ref="H2:J2"/>
    <mergeCell ref="F3:F4"/>
  </mergeCells>
  <phoneticPr fontId="2"/>
  <conditionalFormatting sqref="A5:A11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6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54"/>
  <sheetViews>
    <sheetView showZeros="0" view="pageBreakPreview" zoomScaleNormal="100" workbookViewId="0">
      <selection activeCell="U11" sqref="U11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2" width="10.6640625" style="63" customWidth="1"/>
    <col min="13" max="13" width="22.44140625" style="64" customWidth="1"/>
    <col min="14" max="16384" width="9" style="63"/>
  </cols>
  <sheetData>
    <row r="1" spans="1:13" ht="19.8" thickBot="1" x14ac:dyDescent="0.25">
      <c r="B1" s="62" t="s">
        <v>39</v>
      </c>
      <c r="C1" s="63" t="s">
        <v>409</v>
      </c>
      <c r="M1" s="65" t="s">
        <v>52</v>
      </c>
    </row>
    <row r="2" spans="1:13" x14ac:dyDescent="0.2">
      <c r="B2" s="218" t="s">
        <v>40</v>
      </c>
      <c r="C2" s="201" t="s">
        <v>32</v>
      </c>
      <c r="D2" s="191" t="s">
        <v>33</v>
      </c>
      <c r="E2" s="68" t="s">
        <v>34</v>
      </c>
      <c r="F2" s="69"/>
      <c r="G2" s="201" t="s">
        <v>4</v>
      </c>
      <c r="H2" s="201"/>
      <c r="I2" s="201"/>
      <c r="J2" s="201"/>
      <c r="K2" s="201"/>
      <c r="L2" s="201"/>
      <c r="M2" s="202"/>
    </row>
    <row r="3" spans="1:13" ht="39.6" x14ac:dyDescent="0.2">
      <c r="B3" s="219"/>
      <c r="C3" s="213"/>
      <c r="D3" s="192"/>
      <c r="E3" s="192" t="s">
        <v>35</v>
      </c>
      <c r="F3" s="203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2" t="s">
        <v>89</v>
      </c>
      <c r="L3" s="71" t="s">
        <v>91</v>
      </c>
      <c r="M3" s="205" t="s">
        <v>37</v>
      </c>
    </row>
    <row r="4" spans="1:13" ht="13.8" thickBot="1" x14ac:dyDescent="0.25">
      <c r="B4" s="220"/>
      <c r="C4" s="214"/>
      <c r="D4" s="193"/>
      <c r="E4" s="193"/>
      <c r="F4" s="204"/>
      <c r="G4" s="73" t="s">
        <v>84</v>
      </c>
      <c r="H4" s="74" t="s">
        <v>84</v>
      </c>
      <c r="I4" s="74" t="s">
        <v>84</v>
      </c>
      <c r="J4" s="74" t="s">
        <v>84</v>
      </c>
      <c r="K4" s="74" t="s">
        <v>90</v>
      </c>
      <c r="L4" s="73" t="s">
        <v>84</v>
      </c>
      <c r="M4" s="206"/>
    </row>
    <row r="5" spans="1:13" ht="39.6" x14ac:dyDescent="0.2">
      <c r="A5" s="148">
        <v>5</v>
      </c>
      <c r="B5" s="66" t="s">
        <v>318</v>
      </c>
      <c r="C5" s="67" t="s">
        <v>143</v>
      </c>
      <c r="D5" s="67" t="s">
        <v>319</v>
      </c>
      <c r="E5" s="67" t="s">
        <v>97</v>
      </c>
      <c r="F5" s="67">
        <v>1</v>
      </c>
      <c r="G5" s="67">
        <v>11.4</v>
      </c>
      <c r="H5" s="67"/>
      <c r="I5" s="67"/>
      <c r="J5" s="67"/>
      <c r="K5" s="67"/>
      <c r="L5" s="67"/>
      <c r="M5" s="75" t="s">
        <v>320</v>
      </c>
    </row>
    <row r="6" spans="1:13" ht="26.4" x14ac:dyDescent="0.2">
      <c r="A6" s="148">
        <v>5</v>
      </c>
      <c r="B6" s="76" t="s">
        <v>410</v>
      </c>
      <c r="C6" s="70" t="s">
        <v>410</v>
      </c>
      <c r="D6" s="70" t="s">
        <v>410</v>
      </c>
      <c r="E6" s="70" t="s">
        <v>99</v>
      </c>
      <c r="F6" s="70">
        <v>1</v>
      </c>
      <c r="G6" s="70"/>
      <c r="H6" s="70"/>
      <c r="I6" s="70"/>
      <c r="J6" s="70">
        <v>9</v>
      </c>
      <c r="K6" s="70"/>
      <c r="L6" s="70"/>
      <c r="M6" s="77" t="s">
        <v>321</v>
      </c>
    </row>
    <row r="7" spans="1:13" ht="26.4" x14ac:dyDescent="0.2">
      <c r="A7" s="148">
        <v>5</v>
      </c>
      <c r="B7" s="76" t="s">
        <v>322</v>
      </c>
      <c r="C7" s="70" t="s">
        <v>410</v>
      </c>
      <c r="D7" s="70" t="s">
        <v>410</v>
      </c>
      <c r="E7" s="70" t="s">
        <v>178</v>
      </c>
      <c r="F7" s="70">
        <v>1</v>
      </c>
      <c r="G7" s="70"/>
      <c r="H7" s="70"/>
      <c r="I7" s="70"/>
      <c r="J7" s="70"/>
      <c r="K7" s="70">
        <v>1</v>
      </c>
      <c r="L7" s="70"/>
      <c r="M7" s="77" t="s">
        <v>323</v>
      </c>
    </row>
    <row r="8" spans="1:13" ht="26.4" x14ac:dyDescent="0.2">
      <c r="A8" s="148">
        <v>5</v>
      </c>
      <c r="B8" s="76" t="s">
        <v>410</v>
      </c>
      <c r="C8" s="70" t="s">
        <v>410</v>
      </c>
      <c r="D8" s="70" t="s">
        <v>410</v>
      </c>
      <c r="E8" s="70" t="s">
        <v>179</v>
      </c>
      <c r="F8" s="70">
        <v>1</v>
      </c>
      <c r="G8" s="70"/>
      <c r="H8" s="70"/>
      <c r="I8" s="70">
        <v>8</v>
      </c>
      <c r="J8" s="70"/>
      <c r="K8" s="70"/>
      <c r="L8" s="70"/>
      <c r="M8" s="77" t="s">
        <v>324</v>
      </c>
    </row>
    <row r="9" spans="1:13" ht="66" x14ac:dyDescent="0.2">
      <c r="A9" s="148">
        <v>6</v>
      </c>
      <c r="B9" s="76" t="s">
        <v>325</v>
      </c>
      <c r="C9" s="70" t="s">
        <v>410</v>
      </c>
      <c r="D9" s="70" t="s">
        <v>326</v>
      </c>
      <c r="E9" s="70" t="s">
        <v>97</v>
      </c>
      <c r="F9" s="70">
        <v>2</v>
      </c>
      <c r="G9" s="70">
        <v>40</v>
      </c>
      <c r="H9" s="70"/>
      <c r="I9" s="70"/>
      <c r="J9" s="70"/>
      <c r="K9" s="70"/>
      <c r="L9" s="70"/>
      <c r="M9" s="77" t="s">
        <v>327</v>
      </c>
    </row>
    <row r="10" spans="1:13" ht="26.4" x14ac:dyDescent="0.2">
      <c r="A10" s="148">
        <v>6</v>
      </c>
      <c r="B10" s="76" t="s">
        <v>410</v>
      </c>
      <c r="C10" s="70" t="s">
        <v>410</v>
      </c>
      <c r="D10" s="70" t="s">
        <v>410</v>
      </c>
      <c r="E10" s="70" t="s">
        <v>99</v>
      </c>
      <c r="F10" s="70">
        <v>2</v>
      </c>
      <c r="G10" s="70"/>
      <c r="H10" s="70"/>
      <c r="I10" s="70"/>
      <c r="J10" s="70">
        <v>18</v>
      </c>
      <c r="K10" s="70"/>
      <c r="L10" s="70"/>
      <c r="M10" s="77" t="s">
        <v>328</v>
      </c>
    </row>
    <row r="11" spans="1:13" ht="52.8" x14ac:dyDescent="0.2">
      <c r="A11" s="148">
        <v>6</v>
      </c>
      <c r="B11" s="76" t="s">
        <v>410</v>
      </c>
      <c r="C11" s="70" t="s">
        <v>410</v>
      </c>
      <c r="D11" s="70" t="s">
        <v>410</v>
      </c>
      <c r="E11" s="70" t="s">
        <v>101</v>
      </c>
      <c r="F11" s="70">
        <v>2</v>
      </c>
      <c r="G11" s="70">
        <v>4</v>
      </c>
      <c r="H11" s="70"/>
      <c r="I11" s="70"/>
      <c r="J11" s="70"/>
      <c r="K11" s="70"/>
      <c r="L11" s="70"/>
      <c r="M11" s="77" t="s">
        <v>329</v>
      </c>
    </row>
    <row r="12" spans="1:13" ht="52.8" x14ac:dyDescent="0.2">
      <c r="A12" s="148">
        <v>7</v>
      </c>
      <c r="B12" s="76" t="s">
        <v>330</v>
      </c>
      <c r="C12" s="70" t="s">
        <v>410</v>
      </c>
      <c r="D12" s="70" t="s">
        <v>331</v>
      </c>
      <c r="E12" s="70" t="s">
        <v>97</v>
      </c>
      <c r="F12" s="70">
        <v>2</v>
      </c>
      <c r="G12" s="70">
        <v>27</v>
      </c>
      <c r="H12" s="70"/>
      <c r="I12" s="70"/>
      <c r="J12" s="70"/>
      <c r="K12" s="70"/>
      <c r="L12" s="70"/>
      <c r="M12" s="77" t="s">
        <v>332</v>
      </c>
    </row>
    <row r="13" spans="1:13" ht="66" x14ac:dyDescent="0.2">
      <c r="A13" s="148">
        <v>7</v>
      </c>
      <c r="B13" s="76" t="s">
        <v>410</v>
      </c>
      <c r="C13" s="70" t="s">
        <v>410</v>
      </c>
      <c r="D13" s="70" t="s">
        <v>410</v>
      </c>
      <c r="E13" s="70" t="s">
        <v>101</v>
      </c>
      <c r="F13" s="70">
        <v>3</v>
      </c>
      <c r="G13" s="70">
        <v>5.7</v>
      </c>
      <c r="H13" s="70"/>
      <c r="I13" s="70"/>
      <c r="J13" s="70"/>
      <c r="K13" s="70"/>
      <c r="L13" s="70"/>
      <c r="M13" s="77" t="s">
        <v>333</v>
      </c>
    </row>
    <row r="14" spans="1:13" ht="26.4" x14ac:dyDescent="0.2">
      <c r="A14" s="148">
        <v>8</v>
      </c>
      <c r="B14" s="76" t="s">
        <v>334</v>
      </c>
      <c r="C14" s="70" t="s">
        <v>410</v>
      </c>
      <c r="D14" s="70" t="s">
        <v>335</v>
      </c>
      <c r="E14" s="70" t="s">
        <v>97</v>
      </c>
      <c r="F14" s="70">
        <v>1</v>
      </c>
      <c r="G14" s="70">
        <v>16</v>
      </c>
      <c r="H14" s="70"/>
      <c r="I14" s="70"/>
      <c r="J14" s="70"/>
      <c r="K14" s="70"/>
      <c r="L14" s="70"/>
      <c r="M14" s="77" t="s">
        <v>336</v>
      </c>
    </row>
    <row r="15" spans="1:13" ht="26.4" x14ac:dyDescent="0.2">
      <c r="A15" s="148">
        <v>8</v>
      </c>
      <c r="B15" s="76" t="s">
        <v>410</v>
      </c>
      <c r="C15" s="70" t="s">
        <v>410</v>
      </c>
      <c r="D15" s="70" t="s">
        <v>410</v>
      </c>
      <c r="E15" s="70" t="s">
        <v>99</v>
      </c>
      <c r="F15" s="70">
        <v>2</v>
      </c>
      <c r="G15" s="70"/>
      <c r="H15" s="70"/>
      <c r="I15" s="70"/>
      <c r="J15" s="70">
        <v>18</v>
      </c>
      <c r="K15" s="70"/>
      <c r="L15" s="70"/>
      <c r="M15" s="77" t="s">
        <v>337</v>
      </c>
    </row>
    <row r="16" spans="1:13" ht="26.4" x14ac:dyDescent="0.2">
      <c r="A16" s="148">
        <v>9</v>
      </c>
      <c r="B16" s="76" t="s">
        <v>338</v>
      </c>
      <c r="C16" s="70" t="s">
        <v>94</v>
      </c>
      <c r="D16" s="70" t="s">
        <v>339</v>
      </c>
      <c r="E16" s="70" t="s">
        <v>97</v>
      </c>
      <c r="F16" s="70">
        <v>1</v>
      </c>
      <c r="G16" s="70">
        <v>15.2</v>
      </c>
      <c r="H16" s="70"/>
      <c r="I16" s="70"/>
      <c r="J16" s="70"/>
      <c r="K16" s="70"/>
      <c r="L16" s="70"/>
      <c r="M16" s="77" t="s">
        <v>340</v>
      </c>
    </row>
    <row r="17" spans="1:13" ht="26.4" x14ac:dyDescent="0.2">
      <c r="A17" s="148">
        <v>9</v>
      </c>
      <c r="B17" s="76" t="s">
        <v>410</v>
      </c>
      <c r="C17" s="70" t="s">
        <v>410</v>
      </c>
      <c r="D17" s="70" t="s">
        <v>410</v>
      </c>
      <c r="E17" s="70" t="s">
        <v>101</v>
      </c>
      <c r="F17" s="70">
        <v>1</v>
      </c>
      <c r="G17" s="70">
        <v>2</v>
      </c>
      <c r="H17" s="70"/>
      <c r="I17" s="70"/>
      <c r="J17" s="70"/>
      <c r="K17" s="70"/>
      <c r="L17" s="70"/>
      <c r="M17" s="77" t="s">
        <v>341</v>
      </c>
    </row>
    <row r="18" spans="1:13" ht="26.4" x14ac:dyDescent="0.2">
      <c r="A18" s="148">
        <v>10</v>
      </c>
      <c r="B18" s="76" t="s">
        <v>342</v>
      </c>
      <c r="C18" s="70" t="s">
        <v>410</v>
      </c>
      <c r="D18" s="70" t="s">
        <v>343</v>
      </c>
      <c r="E18" s="70" t="s">
        <v>99</v>
      </c>
      <c r="F18" s="70">
        <v>2</v>
      </c>
      <c r="G18" s="70"/>
      <c r="H18" s="70"/>
      <c r="I18" s="70"/>
      <c r="J18" s="70">
        <v>18</v>
      </c>
      <c r="K18" s="70"/>
      <c r="L18" s="70"/>
      <c r="M18" s="77" t="s">
        <v>344</v>
      </c>
    </row>
    <row r="19" spans="1:13" ht="26.4" x14ac:dyDescent="0.2">
      <c r="A19" s="148">
        <v>11</v>
      </c>
      <c r="B19" s="76" t="s">
        <v>345</v>
      </c>
      <c r="C19" s="70" t="s">
        <v>143</v>
      </c>
      <c r="D19" s="70" t="s">
        <v>346</v>
      </c>
      <c r="E19" s="70" t="s">
        <v>97</v>
      </c>
      <c r="F19" s="70">
        <v>1</v>
      </c>
      <c r="G19" s="70">
        <v>24</v>
      </c>
      <c r="H19" s="70"/>
      <c r="I19" s="70"/>
      <c r="J19" s="70"/>
      <c r="K19" s="70"/>
      <c r="L19" s="70"/>
      <c r="M19" s="77" t="s">
        <v>347</v>
      </c>
    </row>
    <row r="20" spans="1:13" ht="26.4" x14ac:dyDescent="0.2">
      <c r="A20" s="148">
        <v>11</v>
      </c>
      <c r="B20" s="76" t="s">
        <v>410</v>
      </c>
      <c r="C20" s="70" t="s">
        <v>410</v>
      </c>
      <c r="D20" s="70" t="s">
        <v>410</v>
      </c>
      <c r="E20" s="70" t="s">
        <v>99</v>
      </c>
      <c r="F20" s="70">
        <v>4</v>
      </c>
      <c r="G20" s="70"/>
      <c r="H20" s="70"/>
      <c r="I20" s="70"/>
      <c r="J20" s="70">
        <v>36</v>
      </c>
      <c r="K20" s="70"/>
      <c r="L20" s="70"/>
      <c r="M20" s="77" t="s">
        <v>348</v>
      </c>
    </row>
    <row r="21" spans="1:13" ht="79.2" x14ac:dyDescent="0.2">
      <c r="A21" s="148">
        <v>12</v>
      </c>
      <c r="B21" s="76" t="s">
        <v>349</v>
      </c>
      <c r="C21" s="70" t="s">
        <v>410</v>
      </c>
      <c r="D21" s="70" t="s">
        <v>350</v>
      </c>
      <c r="E21" s="70" t="s">
        <v>97</v>
      </c>
      <c r="F21" s="70">
        <v>3</v>
      </c>
      <c r="G21" s="70">
        <v>60</v>
      </c>
      <c r="H21" s="70"/>
      <c r="I21" s="70"/>
      <c r="J21" s="70"/>
      <c r="K21" s="70"/>
      <c r="L21" s="70"/>
      <c r="M21" s="77" t="s">
        <v>351</v>
      </c>
    </row>
    <row r="22" spans="1:13" ht="26.4" x14ac:dyDescent="0.2">
      <c r="A22" s="148">
        <v>12</v>
      </c>
      <c r="B22" s="76" t="s">
        <v>410</v>
      </c>
      <c r="C22" s="70" t="s">
        <v>410</v>
      </c>
      <c r="D22" s="70" t="s">
        <v>410</v>
      </c>
      <c r="E22" s="70" t="s">
        <v>101</v>
      </c>
      <c r="F22" s="70">
        <v>1</v>
      </c>
      <c r="G22" s="70">
        <v>2</v>
      </c>
      <c r="H22" s="70"/>
      <c r="I22" s="70"/>
      <c r="J22" s="70"/>
      <c r="K22" s="70"/>
      <c r="L22" s="70"/>
      <c r="M22" s="77" t="s">
        <v>352</v>
      </c>
    </row>
    <row r="23" spans="1:13" ht="26.4" x14ac:dyDescent="0.2">
      <c r="A23" s="148">
        <v>13</v>
      </c>
      <c r="B23" s="76" t="s">
        <v>353</v>
      </c>
      <c r="C23" s="70" t="s">
        <v>94</v>
      </c>
      <c r="D23" s="70" t="s">
        <v>354</v>
      </c>
      <c r="E23" s="70" t="s">
        <v>110</v>
      </c>
      <c r="F23" s="70">
        <v>2</v>
      </c>
      <c r="G23" s="70"/>
      <c r="H23" s="70"/>
      <c r="I23" s="70"/>
      <c r="J23" s="70">
        <v>26</v>
      </c>
      <c r="K23" s="70"/>
      <c r="L23" s="70"/>
      <c r="M23" s="77" t="s">
        <v>355</v>
      </c>
    </row>
    <row r="24" spans="1:13" ht="52.8" x14ac:dyDescent="0.2">
      <c r="A24" s="148">
        <v>13</v>
      </c>
      <c r="B24" s="76" t="s">
        <v>410</v>
      </c>
      <c r="C24" s="70" t="s">
        <v>410</v>
      </c>
      <c r="D24" s="70" t="s">
        <v>410</v>
      </c>
      <c r="E24" s="70" t="s">
        <v>101</v>
      </c>
      <c r="F24" s="70">
        <v>2</v>
      </c>
      <c r="G24" s="70">
        <v>3.3</v>
      </c>
      <c r="H24" s="70"/>
      <c r="I24" s="70"/>
      <c r="J24" s="70"/>
      <c r="K24" s="70"/>
      <c r="L24" s="70"/>
      <c r="M24" s="77" t="s">
        <v>356</v>
      </c>
    </row>
    <row r="25" spans="1:13" ht="52.8" x14ac:dyDescent="0.2">
      <c r="A25" s="148">
        <v>13</v>
      </c>
      <c r="B25" s="76" t="s">
        <v>357</v>
      </c>
      <c r="C25" s="70" t="s">
        <v>410</v>
      </c>
      <c r="D25" s="70" t="s">
        <v>410</v>
      </c>
      <c r="E25" s="70" t="s">
        <v>97</v>
      </c>
      <c r="F25" s="70">
        <v>2</v>
      </c>
      <c r="G25" s="70">
        <v>27</v>
      </c>
      <c r="H25" s="70"/>
      <c r="I25" s="70"/>
      <c r="J25" s="70"/>
      <c r="K25" s="70"/>
      <c r="L25" s="70"/>
      <c r="M25" s="77" t="s">
        <v>358</v>
      </c>
    </row>
    <row r="26" spans="1:13" ht="26.4" x14ac:dyDescent="0.2">
      <c r="A26" s="148">
        <v>14</v>
      </c>
      <c r="B26" s="76" t="s">
        <v>359</v>
      </c>
      <c r="C26" s="70" t="s">
        <v>410</v>
      </c>
      <c r="D26" s="70" t="s">
        <v>360</v>
      </c>
      <c r="E26" s="70" t="s">
        <v>101</v>
      </c>
      <c r="F26" s="70">
        <v>1</v>
      </c>
      <c r="G26" s="70">
        <v>1.5</v>
      </c>
      <c r="H26" s="70"/>
      <c r="I26" s="70"/>
      <c r="J26" s="70"/>
      <c r="K26" s="70"/>
      <c r="L26" s="70"/>
      <c r="M26" s="77" t="s">
        <v>361</v>
      </c>
    </row>
    <row r="27" spans="1:13" ht="26.4" x14ac:dyDescent="0.2">
      <c r="A27" s="148">
        <v>15</v>
      </c>
      <c r="B27" s="76" t="s">
        <v>362</v>
      </c>
      <c r="C27" s="70" t="s">
        <v>410</v>
      </c>
      <c r="D27" s="70" t="s">
        <v>363</v>
      </c>
      <c r="E27" s="70" t="s">
        <v>97</v>
      </c>
      <c r="F27" s="70">
        <v>1</v>
      </c>
      <c r="G27" s="70">
        <v>3</v>
      </c>
      <c r="H27" s="70"/>
      <c r="I27" s="70"/>
      <c r="J27" s="70"/>
      <c r="K27" s="70"/>
      <c r="L27" s="70"/>
      <c r="M27" s="77" t="s">
        <v>364</v>
      </c>
    </row>
    <row r="28" spans="1:13" ht="26.4" x14ac:dyDescent="0.2">
      <c r="A28" s="148">
        <v>15</v>
      </c>
      <c r="B28" s="76" t="s">
        <v>410</v>
      </c>
      <c r="C28" s="70" t="s">
        <v>410</v>
      </c>
      <c r="D28" s="70" t="s">
        <v>410</v>
      </c>
      <c r="E28" s="70" t="s">
        <v>99</v>
      </c>
      <c r="F28" s="70">
        <v>2</v>
      </c>
      <c r="G28" s="70"/>
      <c r="H28" s="70"/>
      <c r="I28" s="70"/>
      <c r="J28" s="70">
        <v>18</v>
      </c>
      <c r="K28" s="70"/>
      <c r="L28" s="70"/>
      <c r="M28" s="77"/>
    </row>
    <row r="29" spans="1:13" ht="26.4" x14ac:dyDescent="0.2">
      <c r="A29" s="148">
        <v>15</v>
      </c>
      <c r="B29" s="76" t="s">
        <v>410</v>
      </c>
      <c r="C29" s="70" t="s">
        <v>410</v>
      </c>
      <c r="D29" s="70" t="s">
        <v>410</v>
      </c>
      <c r="E29" s="70" t="s">
        <v>101</v>
      </c>
      <c r="F29" s="70">
        <v>2</v>
      </c>
      <c r="G29" s="70">
        <v>5.3000000000000007</v>
      </c>
      <c r="H29" s="70"/>
      <c r="I29" s="70"/>
      <c r="J29" s="70"/>
      <c r="K29" s="70"/>
      <c r="L29" s="70"/>
      <c r="M29" s="77" t="s">
        <v>365</v>
      </c>
    </row>
    <row r="30" spans="1:13" ht="92.4" x14ac:dyDescent="0.2">
      <c r="A30" s="148">
        <v>16</v>
      </c>
      <c r="B30" s="76" t="s">
        <v>366</v>
      </c>
      <c r="C30" s="70" t="s">
        <v>308</v>
      </c>
      <c r="D30" s="70" t="s">
        <v>307</v>
      </c>
      <c r="E30" s="70" t="s">
        <v>97</v>
      </c>
      <c r="F30" s="70">
        <v>3</v>
      </c>
      <c r="G30" s="70">
        <v>56.199999999999996</v>
      </c>
      <c r="H30" s="70"/>
      <c r="I30" s="70"/>
      <c r="J30" s="70"/>
      <c r="K30" s="70"/>
      <c r="L30" s="70"/>
      <c r="M30" s="77" t="s">
        <v>367</v>
      </c>
    </row>
    <row r="31" spans="1:13" ht="39.6" x14ac:dyDescent="0.2">
      <c r="A31" s="148">
        <v>16</v>
      </c>
      <c r="B31" s="76" t="s">
        <v>410</v>
      </c>
      <c r="C31" s="70" t="s">
        <v>410</v>
      </c>
      <c r="D31" s="70" t="s">
        <v>410</v>
      </c>
      <c r="E31" s="70" t="s">
        <v>101</v>
      </c>
      <c r="F31" s="70">
        <v>2</v>
      </c>
      <c r="G31" s="70">
        <v>4.4000000000000004</v>
      </c>
      <c r="H31" s="70"/>
      <c r="I31" s="70"/>
      <c r="J31" s="70"/>
      <c r="K31" s="70"/>
      <c r="L31" s="70"/>
      <c r="M31" s="77" t="s">
        <v>368</v>
      </c>
    </row>
    <row r="32" spans="1:13" ht="26.4" x14ac:dyDescent="0.2">
      <c r="A32" s="148">
        <v>16</v>
      </c>
      <c r="B32" s="76" t="s">
        <v>369</v>
      </c>
      <c r="C32" s="70" t="s">
        <v>410</v>
      </c>
      <c r="D32" s="70" t="s">
        <v>410</v>
      </c>
      <c r="E32" s="70" t="s">
        <v>178</v>
      </c>
      <c r="F32" s="70">
        <v>2</v>
      </c>
      <c r="G32" s="70"/>
      <c r="H32" s="70"/>
      <c r="I32" s="70"/>
      <c r="J32" s="70"/>
      <c r="K32" s="70">
        <v>2</v>
      </c>
      <c r="L32" s="70"/>
      <c r="M32" s="77" t="s">
        <v>370</v>
      </c>
    </row>
    <row r="33" spans="1:13" ht="26.4" x14ac:dyDescent="0.2">
      <c r="A33" s="148">
        <v>16</v>
      </c>
      <c r="B33" s="76" t="s">
        <v>410</v>
      </c>
      <c r="C33" s="70" t="s">
        <v>410</v>
      </c>
      <c r="D33" s="70" t="s">
        <v>410</v>
      </c>
      <c r="E33" s="70" t="s">
        <v>179</v>
      </c>
      <c r="F33" s="70">
        <v>2</v>
      </c>
      <c r="G33" s="70"/>
      <c r="H33" s="70"/>
      <c r="I33" s="70">
        <v>26</v>
      </c>
      <c r="J33" s="70"/>
      <c r="K33" s="70"/>
      <c r="L33" s="70"/>
      <c r="M33" s="77" t="s">
        <v>371</v>
      </c>
    </row>
    <row r="34" spans="1:13" ht="26.4" x14ac:dyDescent="0.2">
      <c r="A34" s="148">
        <v>17</v>
      </c>
      <c r="B34" s="76" t="s">
        <v>372</v>
      </c>
      <c r="C34" s="70" t="s">
        <v>94</v>
      </c>
      <c r="D34" s="70" t="s">
        <v>373</v>
      </c>
      <c r="E34" s="70" t="s">
        <v>101</v>
      </c>
      <c r="F34" s="70">
        <v>1</v>
      </c>
      <c r="G34" s="70"/>
      <c r="H34" s="70">
        <v>1</v>
      </c>
      <c r="I34" s="70"/>
      <c r="J34" s="70"/>
      <c r="K34" s="70"/>
      <c r="L34" s="70"/>
      <c r="M34" s="77" t="s">
        <v>374</v>
      </c>
    </row>
    <row r="35" spans="1:13" ht="26.4" x14ac:dyDescent="0.2">
      <c r="A35" s="148">
        <v>18</v>
      </c>
      <c r="B35" s="76" t="s">
        <v>375</v>
      </c>
      <c r="C35" s="70" t="s">
        <v>410</v>
      </c>
      <c r="D35" s="70" t="s">
        <v>376</v>
      </c>
      <c r="E35" s="70" t="s">
        <v>97</v>
      </c>
      <c r="F35" s="70">
        <v>1</v>
      </c>
      <c r="G35" s="70">
        <v>20</v>
      </c>
      <c r="H35" s="70"/>
      <c r="I35" s="70"/>
      <c r="J35" s="70"/>
      <c r="K35" s="70"/>
      <c r="L35" s="70"/>
      <c r="M35" s="77" t="s">
        <v>377</v>
      </c>
    </row>
    <row r="36" spans="1:13" ht="26.4" x14ac:dyDescent="0.2">
      <c r="A36" s="148">
        <v>18</v>
      </c>
      <c r="B36" s="76" t="s">
        <v>410</v>
      </c>
      <c r="C36" s="70" t="s">
        <v>410</v>
      </c>
      <c r="D36" s="70" t="s">
        <v>410</v>
      </c>
      <c r="E36" s="70" t="s">
        <v>99</v>
      </c>
      <c r="F36" s="70">
        <v>2</v>
      </c>
      <c r="G36" s="70"/>
      <c r="H36" s="70"/>
      <c r="I36" s="70"/>
      <c r="J36" s="70">
        <v>18</v>
      </c>
      <c r="K36" s="70"/>
      <c r="L36" s="70"/>
      <c r="M36" s="77" t="s">
        <v>337</v>
      </c>
    </row>
    <row r="37" spans="1:13" ht="26.4" x14ac:dyDescent="0.2">
      <c r="A37" s="148">
        <v>19</v>
      </c>
      <c r="B37" s="76" t="s">
        <v>378</v>
      </c>
      <c r="C37" s="70" t="s">
        <v>410</v>
      </c>
      <c r="D37" s="70" t="s">
        <v>379</v>
      </c>
      <c r="E37" s="70" t="s">
        <v>101</v>
      </c>
      <c r="F37" s="70">
        <v>2</v>
      </c>
      <c r="G37" s="70">
        <v>4.5999999999999996</v>
      </c>
      <c r="H37" s="70"/>
      <c r="I37" s="70"/>
      <c r="J37" s="70"/>
      <c r="K37" s="70"/>
      <c r="L37" s="70"/>
      <c r="M37" s="77" t="s">
        <v>380</v>
      </c>
    </row>
    <row r="38" spans="1:13" ht="79.2" x14ac:dyDescent="0.2">
      <c r="A38" s="148">
        <v>20</v>
      </c>
      <c r="B38" s="76" t="s">
        <v>381</v>
      </c>
      <c r="C38" s="70" t="s">
        <v>146</v>
      </c>
      <c r="D38" s="70" t="s">
        <v>382</v>
      </c>
      <c r="E38" s="70" t="s">
        <v>97</v>
      </c>
      <c r="F38" s="70">
        <v>2</v>
      </c>
      <c r="G38" s="70">
        <v>38</v>
      </c>
      <c r="H38" s="70"/>
      <c r="I38" s="70"/>
      <c r="J38" s="70"/>
      <c r="K38" s="70"/>
      <c r="L38" s="70"/>
      <c r="M38" s="77" t="s">
        <v>383</v>
      </c>
    </row>
    <row r="39" spans="1:13" ht="26.4" x14ac:dyDescent="0.2">
      <c r="A39" s="148">
        <v>21</v>
      </c>
      <c r="B39" s="76" t="s">
        <v>384</v>
      </c>
      <c r="C39" s="70" t="s">
        <v>94</v>
      </c>
      <c r="D39" s="70" t="s">
        <v>385</v>
      </c>
      <c r="E39" s="70" t="s">
        <v>101</v>
      </c>
      <c r="F39" s="70">
        <v>1</v>
      </c>
      <c r="G39" s="70">
        <v>2.9</v>
      </c>
      <c r="H39" s="70"/>
      <c r="I39" s="70"/>
      <c r="J39" s="70"/>
      <c r="K39" s="70"/>
      <c r="L39" s="70"/>
      <c r="M39" s="77" t="s">
        <v>386</v>
      </c>
    </row>
    <row r="40" spans="1:13" ht="52.8" x14ac:dyDescent="0.2">
      <c r="A40" s="148">
        <v>22</v>
      </c>
      <c r="B40" s="76" t="s">
        <v>387</v>
      </c>
      <c r="C40" s="70" t="s">
        <v>410</v>
      </c>
      <c r="D40" s="70" t="s">
        <v>388</v>
      </c>
      <c r="E40" s="70" t="s">
        <v>97</v>
      </c>
      <c r="F40" s="70">
        <v>2</v>
      </c>
      <c r="G40" s="70">
        <v>33.5</v>
      </c>
      <c r="H40" s="70"/>
      <c r="I40" s="70"/>
      <c r="J40" s="70"/>
      <c r="K40" s="70"/>
      <c r="L40" s="70"/>
      <c r="M40" s="77" t="s">
        <v>389</v>
      </c>
    </row>
    <row r="41" spans="1:13" ht="26.4" x14ac:dyDescent="0.2">
      <c r="A41" s="148">
        <v>22</v>
      </c>
      <c r="B41" s="76" t="s">
        <v>410</v>
      </c>
      <c r="C41" s="70" t="s">
        <v>410</v>
      </c>
      <c r="D41" s="70" t="s">
        <v>410</v>
      </c>
      <c r="E41" s="70" t="s">
        <v>99</v>
      </c>
      <c r="F41" s="70">
        <v>2</v>
      </c>
      <c r="G41" s="70"/>
      <c r="H41" s="70"/>
      <c r="I41" s="70"/>
      <c r="J41" s="70">
        <v>18</v>
      </c>
      <c r="K41" s="70"/>
      <c r="L41" s="70"/>
      <c r="M41" s="77" t="s">
        <v>344</v>
      </c>
    </row>
    <row r="42" spans="1:13" ht="79.2" x14ac:dyDescent="0.2">
      <c r="A42" s="148">
        <v>23</v>
      </c>
      <c r="B42" s="76" t="s">
        <v>390</v>
      </c>
      <c r="C42" s="70" t="s">
        <v>308</v>
      </c>
      <c r="D42" s="70" t="s">
        <v>312</v>
      </c>
      <c r="E42" s="70" t="s">
        <v>97</v>
      </c>
      <c r="F42" s="70">
        <v>3</v>
      </c>
      <c r="G42" s="70">
        <v>15</v>
      </c>
      <c r="H42" s="70"/>
      <c r="I42" s="70"/>
      <c r="J42" s="70"/>
      <c r="K42" s="70"/>
      <c r="L42" s="70"/>
      <c r="M42" s="77" t="s">
        <v>391</v>
      </c>
    </row>
    <row r="43" spans="1:13" ht="26.4" x14ac:dyDescent="0.2">
      <c r="A43" s="148">
        <v>23</v>
      </c>
      <c r="B43" s="76" t="s">
        <v>392</v>
      </c>
      <c r="C43" s="70" t="s">
        <v>410</v>
      </c>
      <c r="D43" s="70" t="s">
        <v>410</v>
      </c>
      <c r="E43" s="70" t="s">
        <v>178</v>
      </c>
      <c r="F43" s="70">
        <v>2</v>
      </c>
      <c r="G43" s="70"/>
      <c r="H43" s="70"/>
      <c r="I43" s="70"/>
      <c r="J43" s="70"/>
      <c r="K43" s="70">
        <v>2</v>
      </c>
      <c r="L43" s="70"/>
      <c r="M43" s="77" t="s">
        <v>393</v>
      </c>
    </row>
    <row r="44" spans="1:13" ht="52.8" x14ac:dyDescent="0.2">
      <c r="A44" s="148">
        <v>23</v>
      </c>
      <c r="B44" s="76" t="s">
        <v>410</v>
      </c>
      <c r="C44" s="70" t="s">
        <v>410</v>
      </c>
      <c r="D44" s="70" t="s">
        <v>410</v>
      </c>
      <c r="E44" s="70" t="s">
        <v>179</v>
      </c>
      <c r="F44" s="70">
        <v>2</v>
      </c>
      <c r="G44" s="70"/>
      <c r="H44" s="70"/>
      <c r="I44" s="70">
        <v>17.600000000000001</v>
      </c>
      <c r="J44" s="70"/>
      <c r="K44" s="70"/>
      <c r="L44" s="70"/>
      <c r="M44" s="77" t="s">
        <v>394</v>
      </c>
    </row>
    <row r="45" spans="1:13" ht="26.4" x14ac:dyDescent="0.2">
      <c r="A45" s="148">
        <v>24</v>
      </c>
      <c r="B45" s="76" t="s">
        <v>395</v>
      </c>
      <c r="C45" s="70" t="s">
        <v>410</v>
      </c>
      <c r="D45" s="70" t="s">
        <v>316</v>
      </c>
      <c r="E45" s="70" t="s">
        <v>97</v>
      </c>
      <c r="F45" s="70">
        <v>1</v>
      </c>
      <c r="G45" s="70">
        <v>11.4</v>
      </c>
      <c r="H45" s="70"/>
      <c r="I45" s="70"/>
      <c r="J45" s="70"/>
      <c r="K45" s="70"/>
      <c r="L45" s="70"/>
      <c r="M45" s="77" t="s">
        <v>396</v>
      </c>
    </row>
    <row r="46" spans="1:13" ht="39.6" x14ac:dyDescent="0.2">
      <c r="A46" s="148">
        <v>24</v>
      </c>
      <c r="B46" s="76" t="s">
        <v>410</v>
      </c>
      <c r="C46" s="70" t="s">
        <v>410</v>
      </c>
      <c r="D46" s="70" t="s">
        <v>410</v>
      </c>
      <c r="E46" s="70" t="s">
        <v>101</v>
      </c>
      <c r="F46" s="70">
        <v>2</v>
      </c>
      <c r="G46" s="70">
        <v>3</v>
      </c>
      <c r="H46" s="70"/>
      <c r="I46" s="70"/>
      <c r="J46" s="70"/>
      <c r="K46" s="70"/>
      <c r="L46" s="70"/>
      <c r="M46" s="77" t="s">
        <v>397</v>
      </c>
    </row>
    <row r="47" spans="1:13" ht="39.6" x14ac:dyDescent="0.2">
      <c r="A47" s="148">
        <v>25</v>
      </c>
      <c r="B47" s="76" t="s">
        <v>398</v>
      </c>
      <c r="C47" s="70" t="s">
        <v>94</v>
      </c>
      <c r="D47" s="70" t="s">
        <v>399</v>
      </c>
      <c r="E47" s="70" t="s">
        <v>97</v>
      </c>
      <c r="F47" s="70">
        <v>1</v>
      </c>
      <c r="G47" s="70">
        <v>7</v>
      </c>
      <c r="H47" s="70"/>
      <c r="I47" s="70"/>
      <c r="J47" s="70"/>
      <c r="K47" s="70"/>
      <c r="L47" s="70"/>
      <c r="M47" s="77" t="s">
        <v>400</v>
      </c>
    </row>
    <row r="48" spans="1:13" ht="26.4" x14ac:dyDescent="0.2">
      <c r="A48" s="148">
        <v>26</v>
      </c>
      <c r="B48" s="76" t="s">
        <v>401</v>
      </c>
      <c r="C48" s="70" t="s">
        <v>410</v>
      </c>
      <c r="D48" s="70" t="s">
        <v>402</v>
      </c>
      <c r="E48" s="70" t="s">
        <v>101</v>
      </c>
      <c r="F48" s="70">
        <v>2</v>
      </c>
      <c r="G48" s="70">
        <v>5.8</v>
      </c>
      <c r="H48" s="70"/>
      <c r="I48" s="70"/>
      <c r="J48" s="70"/>
      <c r="K48" s="70"/>
      <c r="L48" s="70"/>
      <c r="M48" s="77" t="s">
        <v>403</v>
      </c>
    </row>
    <row r="49" spans="1:13" ht="26.4" x14ac:dyDescent="0.2">
      <c r="A49" s="148">
        <v>27</v>
      </c>
      <c r="B49" s="76" t="s">
        <v>404</v>
      </c>
      <c r="C49" s="70" t="s">
        <v>410</v>
      </c>
      <c r="D49" s="70" t="s">
        <v>405</v>
      </c>
      <c r="E49" s="70" t="s">
        <v>99</v>
      </c>
      <c r="F49" s="70">
        <v>1</v>
      </c>
      <c r="G49" s="70"/>
      <c r="H49" s="70"/>
      <c r="I49" s="70"/>
      <c r="J49" s="70">
        <v>9</v>
      </c>
      <c r="K49" s="70"/>
      <c r="L49" s="70"/>
      <c r="M49" s="77" t="s">
        <v>406</v>
      </c>
    </row>
    <row r="50" spans="1:13" ht="27" thickBot="1" x14ac:dyDescent="0.25">
      <c r="A50" s="148">
        <v>28</v>
      </c>
      <c r="B50" s="76" t="s">
        <v>407</v>
      </c>
      <c r="C50" s="70" t="s">
        <v>410</v>
      </c>
      <c r="D50" s="70" t="s">
        <v>408</v>
      </c>
      <c r="E50" s="71" t="s">
        <v>99</v>
      </c>
      <c r="F50" s="71">
        <v>2</v>
      </c>
      <c r="G50" s="71"/>
      <c r="H50" s="71"/>
      <c r="I50" s="71"/>
      <c r="J50" s="71">
        <v>18</v>
      </c>
      <c r="K50" s="71"/>
      <c r="L50" s="71"/>
      <c r="M50" s="78"/>
    </row>
    <row r="51" spans="1:13" ht="16.2" x14ac:dyDescent="0.2">
      <c r="B51" s="195" t="s">
        <v>411</v>
      </c>
      <c r="C51" s="196"/>
      <c r="D51" s="199" t="s">
        <v>41</v>
      </c>
      <c r="E51" s="93">
        <v>24</v>
      </c>
      <c r="F51" s="94"/>
      <c r="G51" s="95">
        <v>27</v>
      </c>
      <c r="H51" s="95">
        <v>0</v>
      </c>
      <c r="I51" s="95">
        <v>0</v>
      </c>
      <c r="J51" s="95">
        <v>22</v>
      </c>
      <c r="K51" s="95">
        <v>0</v>
      </c>
      <c r="L51" s="95">
        <v>0</v>
      </c>
      <c r="M51" s="79"/>
    </row>
    <row r="52" spans="1:13" ht="16.8" thickBot="1" x14ac:dyDescent="0.25">
      <c r="B52" s="197"/>
      <c r="C52" s="198"/>
      <c r="D52" s="200"/>
      <c r="E52" s="96"/>
      <c r="F52" s="97"/>
      <c r="G52" s="98">
        <v>449.2</v>
      </c>
      <c r="H52" s="98">
        <v>1</v>
      </c>
      <c r="I52" s="98">
        <v>51.6</v>
      </c>
      <c r="J52" s="98">
        <v>206</v>
      </c>
      <c r="K52" s="98">
        <v>5</v>
      </c>
      <c r="L52" s="98">
        <v>0</v>
      </c>
      <c r="M52" s="80"/>
    </row>
    <row r="53" spans="1:13" ht="16.2" x14ac:dyDescent="0.2">
      <c r="B53" s="195" t="s">
        <v>411</v>
      </c>
      <c r="C53" s="196"/>
      <c r="D53" s="199" t="s">
        <v>42</v>
      </c>
      <c r="E53" s="93">
        <v>28</v>
      </c>
      <c r="F53" s="94"/>
      <c r="G53" s="95">
        <v>27</v>
      </c>
      <c r="H53" s="95">
        <v>0</v>
      </c>
      <c r="I53" s="95">
        <v>0</v>
      </c>
      <c r="J53" s="95">
        <v>22</v>
      </c>
      <c r="K53" s="95">
        <v>0</v>
      </c>
      <c r="L53" s="95">
        <v>0</v>
      </c>
      <c r="M53" s="79"/>
    </row>
    <row r="54" spans="1:13" ht="16.8" thickBot="1" x14ac:dyDescent="0.25">
      <c r="B54" s="197"/>
      <c r="C54" s="198"/>
      <c r="D54" s="200"/>
      <c r="E54" s="96"/>
      <c r="F54" s="97"/>
      <c r="G54" s="98">
        <v>449.2</v>
      </c>
      <c r="H54" s="98">
        <v>1</v>
      </c>
      <c r="I54" s="98">
        <v>57.6</v>
      </c>
      <c r="J54" s="98">
        <v>206</v>
      </c>
      <c r="K54" s="98">
        <v>5</v>
      </c>
      <c r="L54" s="98">
        <v>90.3</v>
      </c>
      <c r="M54" s="80"/>
    </row>
  </sheetData>
  <mergeCells count="11">
    <mergeCell ref="B53:C54"/>
    <mergeCell ref="D53:D54"/>
    <mergeCell ref="B51:C52"/>
    <mergeCell ref="B2:B4"/>
    <mergeCell ref="C2:C4"/>
    <mergeCell ref="D2:D4"/>
    <mergeCell ref="G2:M2"/>
    <mergeCell ref="E3:E4"/>
    <mergeCell ref="F3:F4"/>
    <mergeCell ref="M3:M4"/>
    <mergeCell ref="D51:D52"/>
  </mergeCells>
  <phoneticPr fontId="2"/>
  <conditionalFormatting sqref="A5:A50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255</vt:i4>
      </vt:variant>
    </vt:vector>
  </HeadingPairs>
  <TitlesOfParts>
    <vt:vector size="267" baseType="lpstr">
      <vt:lpstr>設計書</vt:lpstr>
      <vt:lpstr>所属別事業量一覧表</vt:lpstr>
      <vt:lpstr>場所表_新規</vt:lpstr>
      <vt:lpstr>場所表_更新</vt:lpstr>
      <vt:lpstr>場所表_呉_新規</vt:lpstr>
      <vt:lpstr>場所表_呉_更新</vt:lpstr>
      <vt:lpstr>場所表_江田島_新規</vt:lpstr>
      <vt:lpstr>場所表_江田島_更新</vt:lpstr>
      <vt:lpstr>場所表_東広島_新規</vt:lpstr>
      <vt:lpstr>場所表_東広島_更新</vt:lpstr>
      <vt:lpstr>場所表_竹原_新規</vt:lpstr>
      <vt:lpstr>場所表_竹原_更新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場所表_呉_更新!EditCol</vt:lpstr>
      <vt:lpstr>場所表_更新!EditCol</vt:lpstr>
      <vt:lpstr>場所表_江田島_更新!EditCol</vt:lpstr>
      <vt:lpstr>場所表_江田島_新規!EditCol</vt:lpstr>
      <vt:lpstr>場所表_新規!EditCol</vt:lpstr>
      <vt:lpstr>場所表_竹原_更新!EditCol</vt:lpstr>
      <vt:lpstr>場所表_東広島_更新!EditCol</vt:lpstr>
      <vt:lpstr>場所表_東広島_新規!EditCol</vt:lpstr>
      <vt:lpstr>場所表_呉_更新!EditRow</vt:lpstr>
      <vt:lpstr>場所表_更新!EditRow</vt:lpstr>
      <vt:lpstr>場所表_江田島_更新!EditRow</vt:lpstr>
      <vt:lpstr>場所表_江田島_新規!EditRow</vt:lpstr>
      <vt:lpstr>場所表_新規!EditRow</vt:lpstr>
      <vt:lpstr>場所表_竹原_更新!EditRow</vt:lpstr>
      <vt:lpstr>場所表_竹原_新規!EditRow</vt:lpstr>
      <vt:lpstr>場所表_東広島_更新!EditRow</vt:lpstr>
      <vt:lpstr>場所表_東広島_新規!EditRow</vt:lpstr>
      <vt:lpstr>場所表_呉_更新!EndCol</vt:lpstr>
      <vt:lpstr>場所表_更新!EndCol</vt:lpstr>
      <vt:lpstr>場所表_江田島_更新!EndCol</vt:lpstr>
      <vt:lpstr>場所表_江田島_新規!EndCol</vt:lpstr>
      <vt:lpstr>場所表_新規!EndCol</vt:lpstr>
      <vt:lpstr>場所表_竹原_更新!EndCol</vt:lpstr>
      <vt:lpstr>場所表_竹原_新規!EndCol</vt:lpstr>
      <vt:lpstr>場所表_東広島_更新!EndCol</vt:lpstr>
      <vt:lpstr>場所表_東広島_新規!EndCol</vt:lpstr>
      <vt:lpstr>場所表_呉_更新!EndRow</vt:lpstr>
      <vt:lpstr>場所表_呉_新規!EndRow</vt:lpstr>
      <vt:lpstr>場所表_更新!EndRow</vt:lpstr>
      <vt:lpstr>場所表_江田島_更新!EndRow</vt:lpstr>
      <vt:lpstr>場所表_江田島_新規!EndRow</vt:lpstr>
      <vt:lpstr>場所表_新規!EndRow</vt:lpstr>
      <vt:lpstr>場所表_竹原_更新!EndRow</vt:lpstr>
      <vt:lpstr>場所表_竹原_新規!EndRow</vt:lpstr>
      <vt:lpstr>場所表_東広島_更新!EndRow</vt:lpstr>
      <vt:lpstr>場所表_東広島_新規!EndRow</vt:lpstr>
      <vt:lpstr>所属別事業量一覧表!INSERT_START</vt:lpstr>
      <vt:lpstr>設計書!INSERT_START</vt:lpstr>
      <vt:lpstr>所属別事業量一覧表!Print_Area</vt:lpstr>
      <vt:lpstr>場所表_呉_更新!Print_Area</vt:lpstr>
      <vt:lpstr>場所表_呉_新規!Print_Area</vt:lpstr>
      <vt:lpstr>場所表_更新!Print_Area</vt:lpstr>
      <vt:lpstr>場所表_江田島_更新!Print_Area</vt:lpstr>
      <vt:lpstr>場所表_江田島_新規!Print_Area</vt:lpstr>
      <vt:lpstr>場所表_新規!Print_Area</vt:lpstr>
      <vt:lpstr>場所表_竹原_更新!Print_Area</vt:lpstr>
      <vt:lpstr>場所表_竹原_新規!Print_Area</vt:lpstr>
      <vt:lpstr>場所表_東広島_更新!Print_Area</vt:lpstr>
      <vt:lpstr>場所表_東広島_新規!Print_Area</vt:lpstr>
      <vt:lpstr>設計書!Print_Area</vt:lpstr>
      <vt:lpstr>場所表_呉_更新!Print_Titles</vt:lpstr>
      <vt:lpstr>場所表_呉_新規!Print_Titles</vt:lpstr>
      <vt:lpstr>場所表_更新!Print_Titles</vt:lpstr>
      <vt:lpstr>場所表_江田島_更新!Print_Titles</vt:lpstr>
      <vt:lpstr>場所表_江田島_新規!Print_Titles</vt:lpstr>
      <vt:lpstr>場所表_新規!Print_Titles</vt:lpstr>
      <vt:lpstr>場所表_竹原_更新!Print_Titles</vt:lpstr>
      <vt:lpstr>場所表_竹原_新規!Print_Titles</vt:lpstr>
      <vt:lpstr>場所表_東広島_更新!Print_Titles</vt:lpstr>
      <vt:lpstr>場所表_東広島_新規!Print_Titles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場所表_呉_更新!StartCol</vt:lpstr>
      <vt:lpstr>場所表_呉_新規!StartCol</vt:lpstr>
      <vt:lpstr>場所表_更新!StartCol</vt:lpstr>
      <vt:lpstr>場所表_江田島_更新!StartCol</vt:lpstr>
      <vt:lpstr>場所表_江田島_新規!StartCol</vt:lpstr>
      <vt:lpstr>場所表_新規!StartCol</vt:lpstr>
      <vt:lpstr>場所表_竹原_更新!StartCol</vt:lpstr>
      <vt:lpstr>場所表_竹原_新規!StartCol</vt:lpstr>
      <vt:lpstr>場所表_東広島_更新!StartCol</vt:lpstr>
      <vt:lpstr>場所表_東広島_新規!StartCol</vt:lpstr>
      <vt:lpstr>場所表_呉_更新!StartRow</vt:lpstr>
      <vt:lpstr>場所表_呉_新規!StartRow</vt:lpstr>
      <vt:lpstr>場所表_更新!StartRow</vt:lpstr>
      <vt:lpstr>場所表_江田島_更新!StartRow</vt:lpstr>
      <vt:lpstr>場所表_江田島_新規!StartRow</vt:lpstr>
      <vt:lpstr>場所表_新規!StartRow</vt:lpstr>
      <vt:lpstr>場所表_竹原_更新!StartRow</vt:lpstr>
      <vt:lpstr>場所表_竹原_新規!StartRow</vt:lpstr>
      <vt:lpstr>場所表_東広島_更新!StartRow</vt:lpstr>
      <vt:lpstr>場所表_東広島_新規!StartRow</vt:lpstr>
      <vt:lpstr>所属別事業量一覧表!データ</vt:lpstr>
      <vt:lpstr>所属別事業量一覧表!一覧表</vt:lpstr>
      <vt:lpstr>場所表_呉_更新!一覧表</vt:lpstr>
      <vt:lpstr>場所表_呉_新規!一覧表</vt:lpstr>
      <vt:lpstr>場所表_更新!一覧表</vt:lpstr>
      <vt:lpstr>場所表_江田島_更新!一覧表</vt:lpstr>
      <vt:lpstr>場所表_江田島_新規!一覧表</vt:lpstr>
      <vt:lpstr>場所表_新規!一覧表</vt:lpstr>
      <vt:lpstr>場所表_竹原_更新!一覧表</vt:lpstr>
      <vt:lpstr>場所表_竹原_新規!一覧表</vt:lpstr>
      <vt:lpstr>場所表_東広島_更新!一覧表</vt:lpstr>
      <vt:lpstr>場所表_東広島_新規!一覧表</vt:lpstr>
      <vt:lpstr>設計書!一覧表</vt:lpstr>
      <vt:lpstr>場所表_更新!規制番号</vt:lpstr>
      <vt:lpstr>場所表_東広島_更新!規制番号</vt:lpstr>
      <vt:lpstr>場所表_呉_新規!区分</vt:lpstr>
      <vt:lpstr>場所表_江田島_新規!区分</vt:lpstr>
      <vt:lpstr>場所表_新規!区分</vt:lpstr>
      <vt:lpstr>場所表_竹原_新規!区分</vt:lpstr>
      <vt:lpstr>場所表_東広島_新規!区分</vt:lpstr>
      <vt:lpstr>場所表_呉_更新!警察署名</vt:lpstr>
      <vt:lpstr>場所表_呉_新規!警察署名</vt:lpstr>
      <vt:lpstr>場所表_更新!警察署名</vt:lpstr>
      <vt:lpstr>場所表_江田島_更新!警察署名</vt:lpstr>
      <vt:lpstr>場所表_江田島_新規!警察署名</vt:lpstr>
      <vt:lpstr>場所表_新規!警察署名</vt:lpstr>
      <vt:lpstr>場所表_竹原_更新!警察署名</vt:lpstr>
      <vt:lpstr>場所表_竹原_新規!警察署名</vt:lpstr>
      <vt:lpstr>場所表_東広島_更新!警察署名</vt:lpstr>
      <vt:lpstr>場所表_東広島_新規!警察署名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場所表_呉_更新!更新合計</vt:lpstr>
      <vt:lpstr>場所表_更新!更新合計</vt:lpstr>
      <vt:lpstr>場所表_江田島_更新!更新合計</vt:lpstr>
      <vt:lpstr>場所表_竹原_更新!更新合計</vt:lpstr>
      <vt:lpstr>場所表_東広島_更新!更新合計</vt:lpstr>
      <vt:lpstr>設計書!合計</vt:lpstr>
      <vt:lpstr>場所表_呉_更新!事業量</vt:lpstr>
      <vt:lpstr>場所表_呉_新規!事業量</vt:lpstr>
      <vt:lpstr>場所表_更新!事業量</vt:lpstr>
      <vt:lpstr>場所表_江田島_更新!事業量</vt:lpstr>
      <vt:lpstr>場所表_江田島_新規!事業量</vt:lpstr>
      <vt:lpstr>場所表_新規!事業量</vt:lpstr>
      <vt:lpstr>場所表_竹原_更新!事業量</vt:lpstr>
      <vt:lpstr>場所表_竹原_新規!事業量</vt:lpstr>
      <vt:lpstr>場所表_東広島_更新!事業量</vt:lpstr>
      <vt:lpstr>場所表_東広島_新規!事業量</vt:lpstr>
      <vt:lpstr>場所表_呉_更新!事業量新規更新合計</vt:lpstr>
      <vt:lpstr>場所表_更新!事業量新規更新合計</vt:lpstr>
      <vt:lpstr>場所表_江田島_更新!事業量新規更新合計</vt:lpstr>
      <vt:lpstr>場所表_竹原_更新!事業量新規更新合計</vt:lpstr>
      <vt:lpstr>場所表_東広島_更新!事業量新規更新合計</vt:lpstr>
      <vt:lpstr>場所表_呉_新規!事業量新規合計</vt:lpstr>
      <vt:lpstr>場所表_江田島_新規!事業量新規合計</vt:lpstr>
      <vt:lpstr>場所表_新規!事業量新規合計</vt:lpstr>
      <vt:lpstr>場所表_竹原_新規!事業量新規合計</vt:lpstr>
      <vt:lpstr>場所表_東広島_新規!事業量新規合計</vt:lpstr>
      <vt:lpstr>場所表_更新!場所</vt:lpstr>
      <vt:lpstr>場所表_新規!場所</vt:lpstr>
      <vt:lpstr>場所表_東広島_更新!場所</vt:lpstr>
      <vt:lpstr>場所表_呉_更新!新規更新合計</vt:lpstr>
      <vt:lpstr>場所表_更新!新規更新合計</vt:lpstr>
      <vt:lpstr>場所表_江田島_更新!新規更新合計</vt:lpstr>
      <vt:lpstr>場所表_竹原_更新!新規更新合計</vt:lpstr>
      <vt:lpstr>場所表_東広島_更新!新規更新合計</vt:lpstr>
      <vt:lpstr>場所表_呉_更新!新規更新合計値</vt:lpstr>
      <vt:lpstr>場所表_更新!新規更新合計値</vt:lpstr>
      <vt:lpstr>場所表_江田島_更新!新規更新合計値</vt:lpstr>
      <vt:lpstr>場所表_竹原_更新!新規更新合計値</vt:lpstr>
      <vt:lpstr>場所表_東広島_更新!新規更新合計値</vt:lpstr>
      <vt:lpstr>場所表_呉_新規!新規合計</vt:lpstr>
      <vt:lpstr>場所表_江田島_新規!新規合計</vt:lpstr>
      <vt:lpstr>場所表_新規!新規合計</vt:lpstr>
      <vt:lpstr>場所表_竹原_新規!新規合計</vt:lpstr>
      <vt:lpstr>場所表_東広島_新規!新規合計</vt:lpstr>
      <vt:lpstr>場所表_呉_更新!数</vt:lpstr>
      <vt:lpstr>場所表_呉_新規!数</vt:lpstr>
      <vt:lpstr>場所表_更新!数</vt:lpstr>
      <vt:lpstr>場所表_江田島_更新!数</vt:lpstr>
      <vt:lpstr>場所表_江田島_新規!数</vt:lpstr>
      <vt:lpstr>場所表_新規!数</vt:lpstr>
      <vt:lpstr>場所表_竹原_更新!数</vt:lpstr>
      <vt:lpstr>場所表_竹原_新規!数</vt:lpstr>
      <vt:lpstr>場所表_東広島_更新!数</vt:lpstr>
      <vt:lpstr>場所表_東広島_新規!数</vt:lpstr>
      <vt:lpstr>場所表_新規!整理番号</vt:lpstr>
      <vt:lpstr>場所表_呉_更新!単位</vt:lpstr>
      <vt:lpstr>場所表_呉_新規!単位</vt:lpstr>
      <vt:lpstr>場所表_更新!単位</vt:lpstr>
      <vt:lpstr>場所表_江田島_更新!単位</vt:lpstr>
      <vt:lpstr>場所表_江田島_新規!単位</vt:lpstr>
      <vt:lpstr>場所表_新規!単位</vt:lpstr>
      <vt:lpstr>場所表_竹原_更新!単位</vt:lpstr>
      <vt:lpstr>場所表_竹原_新規!単位</vt:lpstr>
      <vt:lpstr>場所表_東広島_更新!単位</vt:lpstr>
      <vt:lpstr>場所表_東広島_新規!単位</vt:lpstr>
      <vt:lpstr>設計書!単価</vt:lpstr>
      <vt:lpstr>場所表_更新!道路種別</vt:lpstr>
      <vt:lpstr>場所表_新規!道路種別</vt:lpstr>
      <vt:lpstr>場所表_東広島_更新!道路種別</vt:lpstr>
      <vt:lpstr>場所表_呉_更新!発注分類</vt:lpstr>
      <vt:lpstr>場所表_呉_新規!発注分類</vt:lpstr>
      <vt:lpstr>場所表_更新!発注分類</vt:lpstr>
      <vt:lpstr>場所表_江田島_更新!発注分類</vt:lpstr>
      <vt:lpstr>場所表_江田島_新規!発注分類</vt:lpstr>
      <vt:lpstr>場所表_新規!発注分類</vt:lpstr>
      <vt:lpstr>場所表_竹原_更新!発注分類</vt:lpstr>
      <vt:lpstr>場所表_竹原_新規!発注分類</vt:lpstr>
      <vt:lpstr>場所表_東広島_更新!発注分類</vt:lpstr>
      <vt:lpstr>場所表_東広島_新規!発注分類</vt:lpstr>
      <vt:lpstr>場所表_呉_更新!備考</vt:lpstr>
      <vt:lpstr>場所表_呉_新規!備考</vt:lpstr>
      <vt:lpstr>場所表_更新!備考</vt:lpstr>
      <vt:lpstr>場所表_江田島_更新!備考</vt:lpstr>
      <vt:lpstr>場所表_江田島_新規!備考</vt:lpstr>
      <vt:lpstr>場所表_新規!備考</vt:lpstr>
      <vt:lpstr>場所表_竹原_更新!備考</vt:lpstr>
      <vt:lpstr>場所表_竹原_新規!備考</vt:lpstr>
      <vt:lpstr>場所表_東広島_更新!備考</vt:lpstr>
      <vt:lpstr>場所表_東広島_新規!備考</vt:lpstr>
      <vt:lpstr>場所表_呉_更新!標示種別</vt:lpstr>
      <vt:lpstr>場所表_呉_新規!標示種別</vt:lpstr>
      <vt:lpstr>場所表_更新!標示種別</vt:lpstr>
      <vt:lpstr>場所表_江田島_更新!標示種別</vt:lpstr>
      <vt:lpstr>場所表_江田島_新規!標示種別</vt:lpstr>
      <vt:lpstr>場所表_新規!標示種別</vt:lpstr>
      <vt:lpstr>場所表_竹原_更新!標示種別</vt:lpstr>
      <vt:lpstr>場所表_竹原_新規!標示種別</vt:lpstr>
      <vt:lpstr>場所表_東広島_更新!標示種別</vt:lpstr>
      <vt:lpstr>場所表_東広島_新規!標示種別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2025-10-08T06:03:47Z</dcterms:created>
  <dcterms:modified xsi:type="dcterms:W3CDTF">2025-10-08T06:03:47Z</dcterms:modified>
</cp:coreProperties>
</file>