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1570" windowHeight="7880" activeTab="1"/>
  </bookViews>
  <sheets>
    <sheet name="生態・利用方法（ハナアザミウマ）" sheetId="4153" r:id="rId1"/>
    <sheet name="ハナアザミウマ" sheetId="4152" r:id="rId2"/>
  </sheets>
  <externalReferences>
    <externalReference r:id="rId3"/>
    <externalReference r:id="rId4"/>
  </externalReferences>
  <definedNames>
    <definedName name="_xlnm.Print_Area" localSheetId="1">ハナアザミウマ!$A$1:$O$99</definedName>
    <definedName name="_xlnm.Print_Area" localSheetId="0">'生態・利用方法（ハナアザミウマ）'!$A$1:$J$33</definedName>
  </definedNames>
  <calcPr calcId="162913"/>
</workbook>
</file>

<file path=xl/calcChain.xml><?xml version="1.0" encoding="utf-8"?>
<calcChain xmlns="http://schemas.openxmlformats.org/spreadsheetml/2006/main">
  <c r="D61" i="4152" l="1"/>
  <c r="D62" i="4152"/>
  <c r="D63" i="4152"/>
  <c r="D64" i="4152"/>
  <c r="D65" i="4152"/>
  <c r="D66" i="4152"/>
  <c r="D67" i="4152"/>
  <c r="D68" i="4152"/>
  <c r="D69" i="4152"/>
  <c r="D70" i="4152"/>
  <c r="D71" i="4152"/>
  <c r="D72" i="4152"/>
  <c r="D73" i="4152"/>
  <c r="D74" i="4152"/>
  <c r="D75" i="4152"/>
  <c r="D76" i="4152"/>
  <c r="D77" i="4152"/>
  <c r="D78" i="4152"/>
  <c r="D79" i="4152"/>
  <c r="D80" i="4152"/>
  <c r="D81" i="4152"/>
  <c r="D82" i="4152"/>
  <c r="D83" i="4152"/>
  <c r="D84" i="4152"/>
  <c r="D85" i="4152"/>
  <c r="D86" i="4152"/>
  <c r="D87" i="4152"/>
  <c r="D88" i="4152"/>
  <c r="D89" i="4152"/>
  <c r="D90" i="4152"/>
  <c r="D91" i="4152"/>
  <c r="D92" i="4152"/>
  <c r="D93" i="4152"/>
  <c r="D94" i="4152"/>
  <c r="D95" i="4152"/>
  <c r="D96" i="4152"/>
  <c r="E61" i="4152"/>
  <c r="F61" i="4152"/>
  <c r="E62" i="4152"/>
  <c r="F62" i="4152"/>
  <c r="E63" i="4152"/>
  <c r="F63" i="4152"/>
  <c r="E64" i="4152"/>
  <c r="F64" i="4152"/>
  <c r="E65" i="4152"/>
  <c r="F65" i="4152"/>
  <c r="E66" i="4152"/>
  <c r="F66" i="4152"/>
  <c r="E67" i="4152"/>
  <c r="F67" i="4152"/>
  <c r="E68" i="4152"/>
  <c r="F68" i="4152"/>
  <c r="E69" i="4152"/>
  <c r="F69" i="4152"/>
  <c r="E70" i="4152"/>
  <c r="F70" i="4152"/>
  <c r="E71" i="4152"/>
  <c r="F71" i="4152"/>
  <c r="E72" i="4152"/>
  <c r="F72" i="4152"/>
  <c r="E73" i="4152"/>
  <c r="F73" i="4152"/>
  <c r="E74" i="4152"/>
  <c r="F74" i="4152"/>
  <c r="E75" i="4152"/>
  <c r="F75" i="4152"/>
  <c r="E76" i="4152"/>
  <c r="F76" i="4152"/>
  <c r="E77" i="4152"/>
  <c r="F77" i="4152"/>
  <c r="E78" i="4152"/>
  <c r="F78" i="4152"/>
  <c r="E79" i="4152"/>
  <c r="F79" i="4152"/>
  <c r="E80" i="4152"/>
  <c r="F80" i="4152"/>
  <c r="E81" i="4152"/>
  <c r="F81" i="4152"/>
  <c r="E82" i="4152"/>
  <c r="F82" i="4152"/>
  <c r="E83" i="4152"/>
  <c r="F83" i="4152"/>
  <c r="E84" i="4152"/>
  <c r="F84" i="4152"/>
  <c r="E85" i="4152"/>
  <c r="F85" i="4152"/>
  <c r="E86" i="4152"/>
  <c r="F86" i="4152"/>
  <c r="E87" i="4152"/>
  <c r="F87" i="4152"/>
  <c r="E88" i="4152"/>
  <c r="F88" i="4152"/>
  <c r="E89" i="4152"/>
  <c r="F89" i="4152"/>
  <c r="E90" i="4152"/>
  <c r="F90" i="4152"/>
  <c r="E91" i="4152"/>
  <c r="F91" i="4152"/>
  <c r="E92" i="4152"/>
  <c r="F92" i="4152"/>
  <c r="E93" i="4152"/>
  <c r="F93" i="4152"/>
  <c r="E94" i="4152"/>
  <c r="F94" i="4152"/>
  <c r="E95" i="4152"/>
  <c r="F95" i="4152"/>
  <c r="E96" i="4152"/>
  <c r="F96" i="4152"/>
  <c r="G61" i="4152"/>
  <c r="H61" i="4152"/>
  <c r="I61" i="4152"/>
  <c r="G62" i="4152"/>
  <c r="H62" i="4152"/>
  <c r="I62" i="4152"/>
  <c r="G63" i="4152"/>
  <c r="G64" i="4152"/>
  <c r="G65" i="4152"/>
  <c r="G66" i="4152"/>
  <c r="G67" i="4152"/>
  <c r="G68" i="4152"/>
  <c r="G69" i="4152"/>
  <c r="G70" i="4152"/>
  <c r="G71" i="4152"/>
  <c r="G72" i="4152"/>
  <c r="G73" i="4152"/>
  <c r="G74" i="4152"/>
  <c r="G75" i="4152"/>
  <c r="G76" i="4152"/>
  <c r="G77" i="4152"/>
  <c r="G78" i="4152"/>
  <c r="G79" i="4152"/>
  <c r="G80" i="4152"/>
  <c r="G81" i="4152"/>
  <c r="G82" i="4152"/>
  <c r="G83" i="4152"/>
  <c r="G84" i="4152"/>
  <c r="G85" i="4152"/>
  <c r="G86" i="4152"/>
  <c r="G87" i="4152"/>
  <c r="G88" i="4152"/>
  <c r="G89" i="4152"/>
  <c r="G90" i="4152"/>
  <c r="G91" i="4152"/>
  <c r="G92" i="4152"/>
  <c r="G93" i="4152"/>
  <c r="G94" i="4152"/>
  <c r="G95" i="4152"/>
  <c r="G96" i="4152"/>
  <c r="H63" i="4152"/>
  <c r="I63" i="4152"/>
  <c r="H64" i="4152"/>
  <c r="I64" i="4152"/>
  <c r="H65" i="4152"/>
  <c r="I65" i="4152"/>
  <c r="H66" i="4152"/>
  <c r="I66" i="4152"/>
  <c r="H67" i="4152"/>
  <c r="I67" i="4152"/>
  <c r="H68" i="4152"/>
  <c r="I68" i="4152"/>
  <c r="H69" i="4152"/>
  <c r="I69" i="4152"/>
  <c r="H70" i="4152"/>
  <c r="I70" i="4152"/>
  <c r="H71" i="4152"/>
  <c r="I71" i="4152"/>
  <c r="H72" i="4152"/>
  <c r="I72" i="4152"/>
  <c r="H73" i="4152"/>
  <c r="I73" i="4152"/>
  <c r="H74" i="4152"/>
  <c r="I74" i="4152"/>
  <c r="H75" i="4152"/>
  <c r="I75" i="4152"/>
  <c r="H76" i="4152"/>
  <c r="I76" i="4152"/>
  <c r="H77" i="4152"/>
  <c r="I77" i="4152"/>
  <c r="H78" i="4152"/>
  <c r="I78" i="4152"/>
  <c r="H79" i="4152"/>
  <c r="I79" i="4152"/>
  <c r="H80" i="4152"/>
  <c r="I80" i="4152"/>
  <c r="H81" i="4152"/>
  <c r="I81" i="4152"/>
  <c r="H82" i="4152"/>
  <c r="I82" i="4152"/>
  <c r="H83" i="4152"/>
  <c r="I83" i="4152"/>
  <c r="H84" i="4152"/>
  <c r="I84" i="4152"/>
  <c r="H85" i="4152"/>
  <c r="I85" i="4152"/>
  <c r="H86" i="4152"/>
  <c r="I86" i="4152"/>
  <c r="H87" i="4152"/>
  <c r="I87" i="4152"/>
  <c r="H88" i="4152"/>
  <c r="I88" i="4152"/>
  <c r="H89" i="4152"/>
  <c r="I89" i="4152"/>
  <c r="H90" i="4152"/>
  <c r="I90" i="4152"/>
  <c r="H91" i="4152"/>
  <c r="I91" i="4152"/>
  <c r="H92" i="4152"/>
  <c r="I92" i="4152"/>
  <c r="H93" i="4152"/>
  <c r="I93" i="4152"/>
  <c r="H94" i="4152"/>
  <c r="I94" i="4152"/>
  <c r="H95" i="4152"/>
  <c r="I95" i="4152"/>
  <c r="H96" i="4152"/>
  <c r="I96" i="4152"/>
  <c r="D55" i="4152" l="1"/>
  <c r="E55" i="4152"/>
  <c r="F55" i="4152"/>
  <c r="D56" i="4152"/>
  <c r="E56" i="4152"/>
  <c r="F56" i="4152"/>
  <c r="D57" i="4152"/>
  <c r="E57" i="4152"/>
  <c r="F57" i="4152"/>
  <c r="D58" i="4152"/>
  <c r="E58" i="4152"/>
  <c r="F58" i="4152"/>
  <c r="D59" i="4152"/>
  <c r="E59" i="4152"/>
  <c r="F59" i="4152"/>
  <c r="D60" i="4152"/>
  <c r="E60" i="4152"/>
  <c r="F60" i="4152"/>
  <c r="I60" i="4152" l="1"/>
  <c r="H60" i="4152"/>
  <c r="G60" i="4152"/>
  <c r="I59" i="4152"/>
  <c r="H59" i="4152"/>
  <c r="G59" i="4152"/>
  <c r="I58" i="4152"/>
  <c r="H58" i="4152"/>
  <c r="G58" i="4152"/>
  <c r="I57" i="4152"/>
  <c r="H57" i="4152"/>
  <c r="G57" i="4152"/>
  <c r="I56" i="4152"/>
  <c r="H56" i="4152"/>
  <c r="G56" i="4152"/>
  <c r="I55" i="4152"/>
  <c r="H55" i="4152"/>
  <c r="G55" i="4152"/>
</calcChain>
</file>

<file path=xl/sharedStrings.xml><?xml version="1.0" encoding="utf-8"?>
<sst xmlns="http://schemas.openxmlformats.org/spreadsheetml/2006/main" count="42" uniqueCount="38">
  <si>
    <t>　（１）グラフ</t>
  </si>
  <si>
    <t>　（２）調査データ</t>
  </si>
  <si>
    <t>設置場所</t>
  </si>
  <si>
    <t>周辺作物</t>
  </si>
  <si>
    <t>本年</t>
  </si>
  <si>
    <t>「広島県病害虫発生予察調査データ」</t>
    <phoneticPr fontId="8"/>
  </si>
  <si>
    <t>○発生の経過</t>
  </si>
  <si>
    <t>○被害を受ける作物</t>
  </si>
  <si>
    <t>○トラップの活用</t>
  </si>
  <si>
    <t>○写真</t>
    <rPh sb="1" eb="3">
      <t>シャシン</t>
    </rPh>
    <phoneticPr fontId="8"/>
  </si>
  <si>
    <t>前年</t>
  </si>
  <si>
    <t>トラップ調査結果</t>
    <phoneticPr fontId="1"/>
  </si>
  <si>
    <t>地帯区分</t>
    <rPh sb="0" eb="2">
      <t>チタイ</t>
    </rPh>
    <rPh sb="2" eb="4">
      <t>クブン</t>
    </rPh>
    <phoneticPr fontId="1"/>
  </si>
  <si>
    <t>月</t>
    <rPh sb="0" eb="1">
      <t>ツキ</t>
    </rPh>
    <phoneticPr fontId="8"/>
  </si>
  <si>
    <t>半旬</t>
    <rPh sb="0" eb="1">
      <t>ハン</t>
    </rPh>
    <rPh sb="1" eb="2">
      <t>ジュン</t>
    </rPh>
    <phoneticPr fontId="8"/>
  </si>
  <si>
    <t>４月</t>
    <rPh sb="1" eb="2">
      <t>ガツ</t>
    </rPh>
    <phoneticPr fontId="8"/>
  </si>
  <si>
    <t>５月</t>
  </si>
  <si>
    <t>６月</t>
  </si>
  <si>
    <t>７月</t>
  </si>
  <si>
    <t>８月</t>
  </si>
  <si>
    <t>９月</t>
  </si>
  <si>
    <t>１０月</t>
  </si>
  <si>
    <t>かんきつ</t>
    <phoneticPr fontId="8"/>
  </si>
  <si>
    <t>尾道市瀬戸田町B</t>
    <rPh sb="0" eb="7">
      <t>オノミチシセトダチョウ</t>
    </rPh>
    <phoneticPr fontId="8"/>
  </si>
  <si>
    <t>南東部</t>
    <rPh sb="1" eb="2">
      <t>ヒガシ</t>
    </rPh>
    <phoneticPr fontId="8"/>
  </si>
  <si>
    <t>南西部</t>
    <rPh sb="1" eb="2">
      <t>ニシ</t>
    </rPh>
    <phoneticPr fontId="8"/>
  </si>
  <si>
    <t>呉市倉橋町</t>
    <rPh sb="0" eb="5">
      <t>クレシクラハシチョウ</t>
    </rPh>
    <phoneticPr fontId="8"/>
  </si>
  <si>
    <t>ハナアザミウマ　（青色粘着板）</t>
    <rPh sb="9" eb="11">
      <t>アオイロ</t>
    </rPh>
    <rPh sb="11" eb="13">
      <t>ネンチャク</t>
    </rPh>
    <rPh sb="13" eb="14">
      <t>バン</t>
    </rPh>
    <phoneticPr fontId="1"/>
  </si>
  <si>
    <t>粘着板トラップ調査</t>
    <rPh sb="0" eb="3">
      <t>ネンチャクバン</t>
    </rPh>
    <phoneticPr fontId="1"/>
  </si>
  <si>
    <t>ハナアザミウマの生態等</t>
    <phoneticPr fontId="8"/>
  </si>
  <si>
    <t>・発生時期…５～10 月</t>
    <phoneticPr fontId="8"/>
  </si>
  <si>
    <t>・発生好適条件…高温乾燥時に多発しやすい傾向があります。</t>
    <phoneticPr fontId="8"/>
  </si>
  <si>
    <t>・カンキツ，ビワ，カキ，ブドウ，イチジク，チャ，花き類等に寄生します。
　虫に果皮を加害されると外観が著しく悪くなります。</t>
    <rPh sb="24" eb="25">
      <t>カ</t>
    </rPh>
    <rPh sb="26" eb="27">
      <t>ルイ</t>
    </rPh>
    <rPh sb="29" eb="31">
      <t>キセイ</t>
    </rPh>
    <phoneticPr fontId="8"/>
  </si>
  <si>
    <t>・症状…温州ミカンでは，着色期に果実同士で接触する果皮表面への吸汁害が，
　　　　　 レモンでは幼果期に赤道部を中心にかさぶた状の被害が生じます。</t>
    <rPh sb="4" eb="6">
      <t>ウンシュウ</t>
    </rPh>
    <rPh sb="12" eb="15">
      <t>チャクショクキ</t>
    </rPh>
    <rPh sb="16" eb="20">
      <t>カジツドウシ</t>
    </rPh>
    <rPh sb="21" eb="23">
      <t>セッショク</t>
    </rPh>
    <rPh sb="25" eb="29">
      <t>カヒヒョウメン</t>
    </rPh>
    <rPh sb="31" eb="34">
      <t>キュウジュウガイ</t>
    </rPh>
    <rPh sb="48" eb="51">
      <t>ヨウカキ</t>
    </rPh>
    <rPh sb="52" eb="55">
      <t>セキドウブ</t>
    </rPh>
    <rPh sb="56" eb="58">
      <t>チュウシン</t>
    </rPh>
    <rPh sb="63" eb="64">
      <t>ジョウ</t>
    </rPh>
    <rPh sb="65" eb="67">
      <t>ヒガイ</t>
    </rPh>
    <rPh sb="68" eb="69">
      <t>ショウ</t>
    </rPh>
    <phoneticPr fontId="8"/>
  </si>
  <si>
    <t xml:space="preserve">・園内に青色粘着トラップを設置し，７日間隔で誘殺数を調査すると発生状況を把握できます。
・カンキツ園では，６月下旬～７月上旬，９月にかけて急増しやすいので，発生状況に注意が必要です。
</t>
    <rPh sb="4" eb="5">
      <t>アオ</t>
    </rPh>
    <rPh sb="49" eb="50">
      <t>エン</t>
    </rPh>
    <rPh sb="54" eb="57">
      <t>ガツゲジュン</t>
    </rPh>
    <rPh sb="60" eb="62">
      <t>ジョウジュン</t>
    </rPh>
    <rPh sb="64" eb="65">
      <t>ガツ</t>
    </rPh>
    <phoneticPr fontId="8"/>
  </si>
  <si>
    <t>平均（３年）</t>
    <rPh sb="0" eb="2">
      <t>ヘイキン</t>
    </rPh>
    <rPh sb="4" eb="5">
      <t>ネン</t>
    </rPh>
    <phoneticPr fontId="8"/>
  </si>
  <si>
    <t>平均（４年）</t>
    <rPh sb="0" eb="2">
      <t>ヘイキン</t>
    </rPh>
    <rPh sb="4" eb="5">
      <t>ネン</t>
    </rPh>
    <phoneticPr fontId="8"/>
  </si>
  <si>
    <t>令和７年度　フェロモントラップ等調査結果（南東部・南西部）</t>
    <rPh sb="0" eb="1">
      <t>レイ</t>
    </rPh>
    <rPh sb="1" eb="2">
      <t>ワ</t>
    </rPh>
    <rPh sb="21" eb="24">
      <t>ナントウブ</t>
    </rPh>
    <rPh sb="25" eb="28">
      <t>ナンセイブ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</si>
</sst>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;\-0.0;0;@"/>
    <numFmt numFmtId="178" formatCode="[Black]#,##0;[Black]\ \-#,##0;[Black]\ 0;[Black]@\ "/>
  </numFmts>
  <fonts count="16" x14ac:knownFonts="1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rgb="FF31313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CCFFFF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38" fontId="15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NumberFormat="1" applyFont="1" applyFill="1"/>
    <xf numFmtId="0" fontId="0" fillId="0" borderId="0" xfId="0" applyNumberForma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0" fontId="4" fillId="0" borderId="0" xfId="0" applyNumberFormat="1" applyFont="1" applyFill="1"/>
    <xf numFmtId="0" fontId="5" fillId="0" borderId="0" xfId="0" applyNumberFormat="1" applyFont="1" applyFill="1"/>
    <xf numFmtId="0" fontId="6" fillId="0" borderId="0" xfId="0" applyNumberFormat="1" applyFont="1" applyFill="1"/>
    <xf numFmtId="0" fontId="5" fillId="0" borderId="0" xfId="0" applyFont="1"/>
    <xf numFmtId="0" fontId="0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/>
    <xf numFmtId="0" fontId="10" fillId="0" borderId="0" xfId="0" applyFont="1"/>
    <xf numFmtId="0" fontId="10" fillId="0" borderId="0" xfId="0" applyFont="1" applyAlignment="1">
      <alignment vertical="top"/>
    </xf>
    <xf numFmtId="0" fontId="0" fillId="0" borderId="0" xfId="0" applyAlignment="1">
      <alignment horizontal="left" vertical="center" indent="15"/>
    </xf>
    <xf numFmtId="0" fontId="12" fillId="0" borderId="0" xfId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1" fillId="0" borderId="0" xfId="0" applyFont="1" applyAlignment="1">
      <alignment vertical="top" wrapText="1"/>
    </xf>
    <xf numFmtId="0" fontId="0" fillId="0" borderId="0" xfId="0" applyFont="1"/>
    <xf numFmtId="0" fontId="0" fillId="0" borderId="0" xfId="0" applyNumberFormat="1" applyFont="1" applyFill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NumberFormat="1" applyFont="1" applyFill="1" applyAlignment="1">
      <alignment horizontal="left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Font="1"/>
    <xf numFmtId="0" fontId="13" fillId="0" borderId="1" xfId="0" applyNumberFormat="1" applyFont="1" applyFill="1" applyBorder="1" applyAlignment="1">
      <alignment horizontal="center" vertical="center"/>
    </xf>
    <xf numFmtId="0" fontId="13" fillId="0" borderId="19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>
      <alignment horizontal="center" vertical="center"/>
    </xf>
    <xf numFmtId="178" fontId="14" fillId="0" borderId="0" xfId="0" applyNumberFormat="1" applyFont="1"/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22" xfId="0" applyFont="1" applyBorder="1"/>
    <xf numFmtId="177" fontId="15" fillId="0" borderId="21" xfId="2" applyNumberFormat="1" applyFont="1" applyFill="1" applyBorder="1" applyAlignment="1">
      <alignment horizontal="right"/>
    </xf>
    <xf numFmtId="177" fontId="15" fillId="0" borderId="10" xfId="2" applyNumberFormat="1" applyFont="1" applyFill="1" applyBorder="1" applyAlignment="1">
      <alignment horizontal="right"/>
    </xf>
    <xf numFmtId="177" fontId="15" fillId="0" borderId="12" xfId="2" applyNumberFormat="1" applyFont="1" applyFill="1" applyBorder="1" applyAlignment="1">
      <alignment horizontal="right"/>
    </xf>
    <xf numFmtId="177" fontId="15" fillId="0" borderId="11" xfId="2" applyNumberFormat="1" applyFont="1" applyFill="1" applyBorder="1" applyAlignment="1">
      <alignment horizontal="right"/>
    </xf>
    <xf numFmtId="177" fontId="15" fillId="0" borderId="18" xfId="2" applyNumberFormat="1" applyFont="1" applyFill="1" applyBorder="1" applyAlignment="1">
      <alignment horizontal="right"/>
    </xf>
    <xf numFmtId="177" fontId="15" fillId="0" borderId="14" xfId="2" applyNumberFormat="1" applyFont="1" applyFill="1" applyBorder="1" applyAlignment="1">
      <alignment horizontal="right"/>
    </xf>
    <xf numFmtId="177" fontId="15" fillId="2" borderId="8" xfId="2" applyNumberFormat="1" applyFont="1" applyFill="1" applyBorder="1" applyAlignment="1">
      <alignment horizontal="right"/>
    </xf>
    <xf numFmtId="177" fontId="15" fillId="2" borderId="13" xfId="2" applyNumberFormat="1" applyFont="1" applyFill="1" applyBorder="1" applyAlignment="1">
      <alignment horizontal="right"/>
    </xf>
    <xf numFmtId="177" fontId="0" fillId="2" borderId="9" xfId="2" applyNumberFormat="1" applyFont="1" applyFill="1" applyBorder="1" applyAlignment="1">
      <alignment horizontal="right"/>
    </xf>
    <xf numFmtId="0" fontId="13" fillId="0" borderId="23" xfId="0" applyNumberFormat="1" applyFont="1" applyFill="1" applyBorder="1" applyAlignment="1">
      <alignment horizontal="center" vertical="center"/>
    </xf>
    <xf numFmtId="177" fontId="15" fillId="2" borderId="9" xfId="2" applyNumberFormat="1" applyFont="1" applyFill="1" applyBorder="1" applyAlignment="1">
      <alignment horizontal="right"/>
    </xf>
    <xf numFmtId="0" fontId="0" fillId="0" borderId="0" xfId="0" applyFont="1" applyAlignment="1">
      <alignment vertical="top"/>
    </xf>
    <xf numFmtId="0" fontId="0" fillId="0" borderId="0" xfId="1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</cellXfs>
  <cellStyles count="3">
    <cellStyle name="ハイパーリンク" xfId="1" builtinId="8"/>
    <cellStyle name="桁区切り 2" xfId="2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ハナアザミウマ（尾道市瀬戸田町　　かんきつ）</a:t>
            </a:r>
          </a:p>
        </c:rich>
      </c:tx>
      <c:layout>
        <c:manualLayout>
          <c:xMode val="edge"/>
          <c:yMode val="edge"/>
          <c:x val="0.2701728708127864"/>
          <c:y val="4.8656174654902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15255412893214E-2"/>
          <c:y val="0.11293894676467103"/>
          <c:w val="0.88542400668384924"/>
          <c:h val="0.70155023971172248"/>
        </c:manualLayout>
      </c:layout>
      <c:areaChart>
        <c:grouping val="standard"/>
        <c:varyColors val="0"/>
        <c:ser>
          <c:idx val="4"/>
          <c:order val="0"/>
          <c:tx>
            <c:strRef>
              <c:f>ハナアザミウマ!$E$54</c:f>
              <c:strCache>
                <c:ptCount val="1"/>
                <c:pt idx="0">
                  <c:v>平均（４年）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</a:ln>
          </c:spPr>
          <c:val>
            <c:numRef>
              <c:f>ハナアザミウマ!$E$61:$E$96</c:f>
              <c:numCache>
                <c:formatCode>0.0;\-0.0;0;@</c:formatCode>
                <c:ptCount val="36"/>
                <c:pt idx="0">
                  <c:v>20.986607142857142</c:v>
                </c:pt>
                <c:pt idx="1">
                  <c:v>27.312500000000004</c:v>
                </c:pt>
                <c:pt idx="2">
                  <c:v>35.200892857142861</c:v>
                </c:pt>
                <c:pt idx="3">
                  <c:v>64.107142857142847</c:v>
                </c:pt>
                <c:pt idx="4">
                  <c:v>105.22619047619048</c:v>
                </c:pt>
                <c:pt idx="5">
                  <c:v>138.58928571428572</c:v>
                </c:pt>
                <c:pt idx="6">
                  <c:v>40.520833333333336</c:v>
                </c:pt>
                <c:pt idx="7">
                  <c:v>40.538690476190474</c:v>
                </c:pt>
                <c:pt idx="8">
                  <c:v>32.720238095238095</c:v>
                </c:pt>
                <c:pt idx="9">
                  <c:v>44.232142857142854</c:v>
                </c:pt>
                <c:pt idx="10">
                  <c:v>187.58928571428572</c:v>
                </c:pt>
                <c:pt idx="11">
                  <c:v>474.08766233766232</c:v>
                </c:pt>
                <c:pt idx="12">
                  <c:v>594.0519480519481</c:v>
                </c:pt>
                <c:pt idx="13">
                  <c:v>362.5</c:v>
                </c:pt>
                <c:pt idx="14">
                  <c:v>131.29761904761907</c:v>
                </c:pt>
                <c:pt idx="15">
                  <c:v>82.345238095238102</c:v>
                </c:pt>
                <c:pt idx="16">
                  <c:v>72.995535714285722</c:v>
                </c:pt>
                <c:pt idx="17">
                  <c:v>36.401785714285715</c:v>
                </c:pt>
                <c:pt idx="18">
                  <c:v>10.625</c:v>
                </c:pt>
                <c:pt idx="19">
                  <c:v>5.9300595238095237</c:v>
                </c:pt>
                <c:pt idx="20">
                  <c:v>4.4404761904761907</c:v>
                </c:pt>
                <c:pt idx="21">
                  <c:v>3.3928571428571432</c:v>
                </c:pt>
                <c:pt idx="22">
                  <c:v>3.0535714285714288</c:v>
                </c:pt>
                <c:pt idx="23">
                  <c:v>2.5401785714285712</c:v>
                </c:pt>
                <c:pt idx="24">
                  <c:v>1.0491071428571428</c:v>
                </c:pt>
                <c:pt idx="25">
                  <c:v>2.3214285714285716</c:v>
                </c:pt>
                <c:pt idx="26">
                  <c:v>12.133928571428573</c:v>
                </c:pt>
                <c:pt idx="27">
                  <c:v>19.508928571428573</c:v>
                </c:pt>
                <c:pt idx="28">
                  <c:v>19.345238095238095</c:v>
                </c:pt>
                <c:pt idx="29">
                  <c:v>45.083333333333329</c:v>
                </c:pt>
                <c:pt idx="30">
                  <c:v>43.504464285714285</c:v>
                </c:pt>
                <c:pt idx="31">
                  <c:v>32.066964285714285</c:v>
                </c:pt>
                <c:pt idx="32">
                  <c:v>110.89285714285714</c:v>
                </c:pt>
                <c:pt idx="33">
                  <c:v>271.46428571428567</c:v>
                </c:pt>
                <c:pt idx="34">
                  <c:v>354.05357142857144</c:v>
                </c:pt>
                <c:pt idx="35">
                  <c:v>381.91071428571428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0-886C-43BF-964D-B88AC027F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48136"/>
        <c:axId val="142048520"/>
        <c:extLst/>
      </c:areaChart>
      <c:lineChart>
        <c:grouping val="standard"/>
        <c:varyColors val="0"/>
        <c:ser>
          <c:idx val="2"/>
          <c:order val="1"/>
          <c:tx>
            <c:strRef>
              <c:f>ハナアザミウマ!$F$54</c:f>
              <c:strCache>
                <c:ptCount val="1"/>
                <c:pt idx="0">
                  <c:v>前年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ハナアザミウマ!$F$61:$F$96</c:f>
              <c:numCache>
                <c:formatCode>0.0;\-0.0;0;@</c:formatCode>
                <c:ptCount val="36"/>
                <c:pt idx="0">
                  <c:v>6</c:v>
                </c:pt>
                <c:pt idx="1">
                  <c:v>33.428571428571431</c:v>
                </c:pt>
                <c:pt idx="2">
                  <c:v>68.571428571428569</c:v>
                </c:pt>
                <c:pt idx="3">
                  <c:v>52.857142857142854</c:v>
                </c:pt>
                <c:pt idx="4">
                  <c:v>26.714285714285715</c:v>
                </c:pt>
                <c:pt idx="5">
                  <c:v>15.714285714285715</c:v>
                </c:pt>
                <c:pt idx="6">
                  <c:v>20.714285714285715</c:v>
                </c:pt>
                <c:pt idx="7">
                  <c:v>10.833333333333332</c:v>
                </c:pt>
                <c:pt idx="8">
                  <c:v>14.166666666666666</c:v>
                </c:pt>
                <c:pt idx="9">
                  <c:v>44</c:v>
                </c:pt>
                <c:pt idx="10">
                  <c:v>160</c:v>
                </c:pt>
                <c:pt idx="11">
                  <c:v>189.71428571428572</c:v>
                </c:pt>
                <c:pt idx="12">
                  <c:v>155.14285714285714</c:v>
                </c:pt>
                <c:pt idx="13">
                  <c:v>92.142857142857139</c:v>
                </c:pt>
                <c:pt idx="14">
                  <c:v>74.285714285714292</c:v>
                </c:pt>
                <c:pt idx="15">
                  <c:v>56.285714285714292</c:v>
                </c:pt>
                <c:pt idx="16">
                  <c:v>39</c:v>
                </c:pt>
                <c:pt idx="17">
                  <c:v>21.428571428571431</c:v>
                </c:pt>
                <c:pt idx="18">
                  <c:v>3.5714285714285716</c:v>
                </c:pt>
                <c:pt idx="19">
                  <c:v>2.714285714285714</c:v>
                </c:pt>
                <c:pt idx="20">
                  <c:v>2.1428571428571428</c:v>
                </c:pt>
                <c:pt idx="21">
                  <c:v>2.1428571428571428</c:v>
                </c:pt>
                <c:pt idx="22">
                  <c:v>2.7142857142857144</c:v>
                </c:pt>
                <c:pt idx="23">
                  <c:v>2.5714285714285712</c:v>
                </c:pt>
                <c:pt idx="24">
                  <c:v>1.1428571428571428</c:v>
                </c:pt>
                <c:pt idx="25">
                  <c:v>0</c:v>
                </c:pt>
                <c:pt idx="26">
                  <c:v>1</c:v>
                </c:pt>
                <c:pt idx="27">
                  <c:v>3.5714285714285712</c:v>
                </c:pt>
                <c:pt idx="28">
                  <c:v>6.4285714285714288</c:v>
                </c:pt>
                <c:pt idx="29">
                  <c:v>13.571428571428573</c:v>
                </c:pt>
                <c:pt idx="30">
                  <c:v>12.714285714285715</c:v>
                </c:pt>
                <c:pt idx="31">
                  <c:v>12.428571428571427</c:v>
                </c:pt>
                <c:pt idx="32">
                  <c:v>13.571428571428573</c:v>
                </c:pt>
                <c:pt idx="33">
                  <c:v>24.428571428571431</c:v>
                </c:pt>
                <c:pt idx="34">
                  <c:v>37.285714285714285</c:v>
                </c:pt>
                <c:pt idx="3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6C-43BF-964D-B88AC027FD23}"/>
            </c:ext>
          </c:extLst>
        </c:ser>
        <c:ser>
          <c:idx val="0"/>
          <c:order val="2"/>
          <c:tx>
            <c:strRef>
              <c:f>ハナアザミウマ!$D$54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ハナアザミウマ!$D$61:$D$96</c:f>
              <c:numCache>
                <c:formatCode>0.0;\-0.0;0;@</c:formatCode>
                <c:ptCount val="36"/>
                <c:pt idx="0">
                  <c:v>3.5999999999999996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11.775</c:v>
                </c:pt>
                <c:pt idx="5">
                  <c:v>17.317307692307693</c:v>
                </c:pt>
                <c:pt idx="6">
                  <c:v>8.4615384615384617</c:v>
                </c:pt>
                <c:pt idx="7">
                  <c:v>8.4615384615384617</c:v>
                </c:pt>
                <c:pt idx="8">
                  <c:v>15.813186813186814</c:v>
                </c:pt>
                <c:pt idx="9">
                  <c:v>20.714285714285715</c:v>
                </c:pt>
                <c:pt idx="10">
                  <c:v>20.714285714285715</c:v>
                </c:pt>
                <c:pt idx="11">
                  <c:v>113.28571428571428</c:v>
                </c:pt>
                <c:pt idx="12">
                  <c:v>136.42857142857142</c:v>
                </c:pt>
                <c:pt idx="13">
                  <c:v>136.42857142857142</c:v>
                </c:pt>
                <c:pt idx="14">
                  <c:v>23.928571428571427</c:v>
                </c:pt>
                <c:pt idx="15">
                  <c:v>23.928571428571427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6C-43BF-964D-B88AC027F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48136"/>
        <c:axId val="142048520"/>
      </c:lineChart>
      <c:catAx>
        <c:axId val="142048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907083373837528"/>
              <c:y val="0.91745437996022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2048520"/>
        <c:scaling>
          <c:orientation val="minMax"/>
          <c:max val="7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1.2590622219296655E-2"/>
              <c:y val="0.37264200213081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1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036312474269012"/>
          <c:y val="1.0313170654161034E-2"/>
          <c:w val="0.18647525549772431"/>
          <c:h val="0.199740084254033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ハナアザミウマ（呉市倉橋町　　かんきつ）</a:t>
            </a:r>
          </a:p>
        </c:rich>
      </c:tx>
      <c:layout>
        <c:manualLayout>
          <c:xMode val="edge"/>
          <c:yMode val="edge"/>
          <c:x val="0.2701728708127864"/>
          <c:y val="4.8656174654902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15255412893214E-2"/>
          <c:y val="0.11293894676467103"/>
          <c:w val="0.88542400668384924"/>
          <c:h val="0.70155023971172248"/>
        </c:manualLayout>
      </c:layout>
      <c:areaChart>
        <c:grouping val="standard"/>
        <c:varyColors val="0"/>
        <c:ser>
          <c:idx val="4"/>
          <c:order val="0"/>
          <c:tx>
            <c:strRef>
              <c:f>ハナアザミウマ!$H$54</c:f>
              <c:strCache>
                <c:ptCount val="1"/>
                <c:pt idx="0">
                  <c:v>平均（３年）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</a:ln>
          </c:spPr>
          <c:val>
            <c:numRef>
              <c:f>ハナアザミウマ!$H$61:$H$96</c:f>
              <c:numCache>
                <c:formatCode>0.0;\-0.0;0;@</c:formatCode>
                <c:ptCount val="36"/>
                <c:pt idx="0">
                  <c:v>17.410714285714285</c:v>
                </c:pt>
                <c:pt idx="1">
                  <c:v>13.68452380952381</c:v>
                </c:pt>
                <c:pt idx="2">
                  <c:v>7.0952380952380949</c:v>
                </c:pt>
                <c:pt idx="3">
                  <c:v>18.095238095238091</c:v>
                </c:pt>
                <c:pt idx="4">
                  <c:v>50.809523809523803</c:v>
                </c:pt>
                <c:pt idx="5">
                  <c:v>95.857142857142875</c:v>
                </c:pt>
                <c:pt idx="6">
                  <c:v>96.428571428571402</c:v>
                </c:pt>
                <c:pt idx="7">
                  <c:v>64.047619047619051</c:v>
                </c:pt>
                <c:pt idx="8">
                  <c:v>39.428571428571431</c:v>
                </c:pt>
                <c:pt idx="9">
                  <c:v>33.571428571428577</c:v>
                </c:pt>
                <c:pt idx="10">
                  <c:v>55.952380952380942</c:v>
                </c:pt>
                <c:pt idx="11">
                  <c:v>96.142857142857153</c:v>
                </c:pt>
                <c:pt idx="12">
                  <c:v>95.523809523809533</c:v>
                </c:pt>
                <c:pt idx="13">
                  <c:v>92.476190476190482</c:v>
                </c:pt>
                <c:pt idx="14">
                  <c:v>105.71428571428571</c:v>
                </c:pt>
                <c:pt idx="15">
                  <c:v>123.4285714285714</c:v>
                </c:pt>
                <c:pt idx="16">
                  <c:v>117.38095238095239</c:v>
                </c:pt>
                <c:pt idx="17">
                  <c:v>79.142857142857153</c:v>
                </c:pt>
                <c:pt idx="18">
                  <c:v>27.38095238095238</c:v>
                </c:pt>
                <c:pt idx="19">
                  <c:v>12.714285714285714</c:v>
                </c:pt>
                <c:pt idx="20">
                  <c:v>4.5714285714285721</c:v>
                </c:pt>
                <c:pt idx="21">
                  <c:v>4.2857142857142856</c:v>
                </c:pt>
                <c:pt idx="22">
                  <c:v>3.1904761904761898</c:v>
                </c:pt>
                <c:pt idx="23">
                  <c:v>3.0476190476190474</c:v>
                </c:pt>
                <c:pt idx="24">
                  <c:v>2.0476190476190474</c:v>
                </c:pt>
                <c:pt idx="25">
                  <c:v>1.9047619047619044</c:v>
                </c:pt>
                <c:pt idx="26">
                  <c:v>1.8571428571428574</c:v>
                </c:pt>
                <c:pt idx="27">
                  <c:v>18.523809523809522</c:v>
                </c:pt>
                <c:pt idx="28">
                  <c:v>43.857142857142854</c:v>
                </c:pt>
                <c:pt idx="29">
                  <c:v>96.428571428571445</c:v>
                </c:pt>
                <c:pt idx="30">
                  <c:v>96.666666666666671</c:v>
                </c:pt>
                <c:pt idx="31">
                  <c:v>82.476190476190482</c:v>
                </c:pt>
                <c:pt idx="32">
                  <c:v>42.38095238095238</c:v>
                </c:pt>
                <c:pt idx="33">
                  <c:v>45.809523809523817</c:v>
                </c:pt>
                <c:pt idx="34">
                  <c:v>40.019841269841272</c:v>
                </c:pt>
                <c:pt idx="35">
                  <c:v>67.646825396825406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F-4547-9DD7-809C8E7B9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48136"/>
        <c:axId val="142048520"/>
        <c:extLst/>
      </c:areaChart>
      <c:lineChart>
        <c:grouping val="standard"/>
        <c:varyColors val="0"/>
        <c:ser>
          <c:idx val="2"/>
          <c:order val="1"/>
          <c:tx>
            <c:strRef>
              <c:f>ハナアザミウマ!$I$54</c:f>
              <c:strCache>
                <c:ptCount val="1"/>
                <c:pt idx="0">
                  <c:v>前年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ハナアザミウマ!$I$61:$I$96</c:f>
              <c:numCache>
                <c:formatCode>0.0;\-0.0;0;@</c:formatCode>
                <c:ptCount val="36"/>
                <c:pt idx="0">
                  <c:v>2.8571428571428568</c:v>
                </c:pt>
                <c:pt idx="1">
                  <c:v>5.4285714285714288</c:v>
                </c:pt>
                <c:pt idx="2">
                  <c:v>6.2857142857142856</c:v>
                </c:pt>
                <c:pt idx="3">
                  <c:v>2.8571428571428568</c:v>
                </c:pt>
                <c:pt idx="4">
                  <c:v>14.857142857142858</c:v>
                </c:pt>
                <c:pt idx="5">
                  <c:v>24.428571428571431</c:v>
                </c:pt>
                <c:pt idx="6">
                  <c:v>21.428571428571427</c:v>
                </c:pt>
                <c:pt idx="7">
                  <c:v>15.714285714285714</c:v>
                </c:pt>
                <c:pt idx="8">
                  <c:v>13.428571428571429</c:v>
                </c:pt>
                <c:pt idx="9">
                  <c:v>35.142857142857146</c:v>
                </c:pt>
                <c:pt idx="10">
                  <c:v>68.571428571428569</c:v>
                </c:pt>
                <c:pt idx="11">
                  <c:v>65.714285714285708</c:v>
                </c:pt>
                <c:pt idx="12">
                  <c:v>34.428571428571431</c:v>
                </c:pt>
                <c:pt idx="13">
                  <c:v>27.428571428571431</c:v>
                </c:pt>
                <c:pt idx="14">
                  <c:v>82.857142857142861</c:v>
                </c:pt>
                <c:pt idx="15">
                  <c:v>93.142857142857139</c:v>
                </c:pt>
                <c:pt idx="16">
                  <c:v>77.142857142857153</c:v>
                </c:pt>
                <c:pt idx="17">
                  <c:v>54.857142857142861</c:v>
                </c:pt>
                <c:pt idx="18">
                  <c:v>27.857142857142854</c:v>
                </c:pt>
                <c:pt idx="19">
                  <c:v>13.000000000000002</c:v>
                </c:pt>
                <c:pt idx="20">
                  <c:v>7.5714285714285712</c:v>
                </c:pt>
                <c:pt idx="21">
                  <c:v>5</c:v>
                </c:pt>
                <c:pt idx="22">
                  <c:v>5.7142857142857135</c:v>
                </c:pt>
                <c:pt idx="23">
                  <c:v>5.7142857142857135</c:v>
                </c:pt>
                <c:pt idx="24">
                  <c:v>2.8571428571428568</c:v>
                </c:pt>
                <c:pt idx="25">
                  <c:v>0.71428571428571419</c:v>
                </c:pt>
                <c:pt idx="26">
                  <c:v>0</c:v>
                </c:pt>
                <c:pt idx="27">
                  <c:v>16.714285714285715</c:v>
                </c:pt>
                <c:pt idx="28">
                  <c:v>43</c:v>
                </c:pt>
                <c:pt idx="29">
                  <c:v>103.57142857142858</c:v>
                </c:pt>
                <c:pt idx="30">
                  <c:v>134.71428571428572</c:v>
                </c:pt>
                <c:pt idx="31">
                  <c:v>127.57142857142857</c:v>
                </c:pt>
                <c:pt idx="32">
                  <c:v>67.857142857142861</c:v>
                </c:pt>
                <c:pt idx="33">
                  <c:v>73.000000000000014</c:v>
                </c:pt>
                <c:pt idx="34">
                  <c:v>73.238095238095241</c:v>
                </c:pt>
                <c:pt idx="35">
                  <c:v>181.33333333333334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BF-4547-9DD7-809C8E7B95AE}"/>
            </c:ext>
          </c:extLst>
        </c:ser>
        <c:ser>
          <c:idx val="0"/>
          <c:order val="2"/>
          <c:tx>
            <c:strRef>
              <c:f>ハナアザミウマ!$G$54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ハナアザミウマ!$G$60:$G$95</c:f>
              <c:numCache>
                <c:formatCode>0.0;\-0.0;0;@</c:formatCode>
                <c:ptCount val="35"/>
                <c:pt idx="0">
                  <c:v>0</c:v>
                </c:pt>
                <c:pt idx="1">
                  <c:v>4.875</c:v>
                </c:pt>
                <c:pt idx="2">
                  <c:v>8.125</c:v>
                </c:pt>
                <c:pt idx="3">
                  <c:v>43.125</c:v>
                </c:pt>
                <c:pt idx="4">
                  <c:v>43.125</c:v>
                </c:pt>
                <c:pt idx="5">
                  <c:v>51.75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49.333333333333336</c:v>
                </c:pt>
                <c:pt idx="10">
                  <c:v>49.333333333333336</c:v>
                </c:pt>
                <c:pt idx="11">
                  <c:v>49.333333333333336</c:v>
                </c:pt>
                <c:pt idx="12">
                  <c:v>36.5625</c:v>
                </c:pt>
                <c:pt idx="13">
                  <c:v>36.5625</c:v>
                </c:pt>
                <c:pt idx="14">
                  <c:v>36.5625</c:v>
                </c:pt>
                <c:pt idx="15">
                  <c:v>39.579166666666666</c:v>
                </c:pt>
                <c:pt idx="16">
                  <c:v>40.333333333333329</c:v>
                </c:pt>
                <c:pt idx="17">
                  <c:v>48.399999999999991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BF-4547-9DD7-809C8E7B9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48136"/>
        <c:axId val="142048520"/>
      </c:lineChart>
      <c:catAx>
        <c:axId val="142048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907083373837528"/>
              <c:y val="0.91745437996022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2048520"/>
        <c:scaling>
          <c:orientation val="minMax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1.2590622219296655E-2"/>
              <c:y val="0.37264200213081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1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036312474269012"/>
          <c:y val="1.0313170654161034E-2"/>
          <c:w val="0.18647525549772431"/>
          <c:h val="0.199740084254033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31</xdr:row>
      <xdr:rowOff>0</xdr:rowOff>
    </xdr:from>
    <xdr:to>
      <xdr:col>4</xdr:col>
      <xdr:colOff>152400</xdr:colOff>
      <xdr:row>34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228600" y="7134225"/>
          <a:ext cx="266700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レモン幼果の被害</a:t>
          </a:r>
        </a:p>
      </xdr:txBody>
    </xdr:sp>
    <xdr:clientData/>
  </xdr:twoCellAnchor>
  <xdr:twoCellAnchor>
    <xdr:from>
      <xdr:col>4</xdr:col>
      <xdr:colOff>647700</xdr:colOff>
      <xdr:row>31</xdr:row>
      <xdr:rowOff>57150</xdr:rowOff>
    </xdr:from>
    <xdr:to>
      <xdr:col>9</xdr:col>
      <xdr:colOff>247650</xdr:colOff>
      <xdr:row>33</xdr:row>
      <xdr:rowOff>142875</xdr:rowOff>
    </xdr:to>
    <xdr:sp macro="" textlink="">
      <xdr:nvSpPr>
        <xdr:cNvPr id="3" name="Text Box 1071"/>
        <xdr:cNvSpPr txBox="1">
          <a:spLocks noChangeArrowheads="1"/>
        </xdr:cNvSpPr>
      </xdr:nvSpPr>
      <xdr:spPr bwMode="auto">
        <a:xfrm>
          <a:off x="3390900" y="7286625"/>
          <a:ext cx="3028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ハナアザミウマ雌成虫（体長約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1.3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mm）</a:t>
          </a: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endParaRPr lang="ja-JP" altLang="en-US" sz="9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0</xdr:col>
      <xdr:colOff>238126</xdr:colOff>
      <xdr:row>18</xdr:row>
      <xdr:rowOff>4762</xdr:rowOff>
    </xdr:from>
    <xdr:to>
      <xdr:col>4</xdr:col>
      <xdr:colOff>228600</xdr:colOff>
      <xdr:row>30</xdr:row>
      <xdr:rowOff>168474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988" t="26389" r="27558" b="24369"/>
        <a:stretch/>
      </xdr:blipFill>
      <xdr:spPr>
        <a:xfrm>
          <a:off x="238126" y="4910137"/>
          <a:ext cx="2733674" cy="2221112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9</xdr:col>
      <xdr:colOff>161925</xdr:colOff>
      <xdr:row>31</xdr:row>
      <xdr:rowOff>7741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4905375"/>
          <a:ext cx="2905125" cy="2236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65465</xdr:colOff>
      <xdr:row>5</xdr:row>
      <xdr:rowOff>47064</xdr:rowOff>
    </xdr:from>
    <xdr:to>
      <xdr:col>11</xdr:col>
      <xdr:colOff>410633</xdr:colOff>
      <xdr:row>26</xdr:row>
      <xdr:rowOff>87564</xdr:rowOff>
    </xdr:to>
    <xdr:graphicFrame macro="">
      <xdr:nvGraphicFramePr>
        <xdr:cNvPr id="3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26</xdr:row>
      <xdr:rowOff>118533</xdr:rowOff>
    </xdr:from>
    <xdr:to>
      <xdr:col>11</xdr:col>
      <xdr:colOff>421368</xdr:colOff>
      <xdr:row>47</xdr:row>
      <xdr:rowOff>159033</xdr:rowOff>
    </xdr:to>
    <xdr:graphicFrame macro="">
      <xdr:nvGraphicFramePr>
        <xdr:cNvPr id="7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6524;&#27193;/&#12450;&#12470;&#12511;&#12454;&#12510;&#39006;/R6&#12450;&#12470;&#12511;&#12454;&#12510;&#39006;&#65288;&#28716;&#25144;&#30000;&#3001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6524;&#27193;/&#12450;&#12470;&#12511;&#12454;&#12510;&#39006;/R6&#12450;&#12470;&#12511;&#12454;&#12510;&#39006;&#65288;&#20489;&#27211;&#3001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瀬戸田町B）"/>
      <sheetName val="チャノキイロ（瀬戸田町B）"/>
      <sheetName val="ハナ（瀬戸田町B）"/>
    </sheetNames>
    <sheetDataSet>
      <sheetData sheetId="0"/>
      <sheetData sheetId="1">
        <row r="10">
          <cell r="N10">
            <v>3.5999999999999996</v>
          </cell>
          <cell r="AN10">
            <v>20.986607142857142</v>
          </cell>
          <cell r="AO10">
            <v>6</v>
          </cell>
        </row>
        <row r="11">
          <cell r="N11">
            <v>6</v>
          </cell>
          <cell r="AN11">
            <v>27.312500000000004</v>
          </cell>
          <cell r="AO11">
            <v>33.428571428571431</v>
          </cell>
        </row>
        <row r="12">
          <cell r="N12">
            <v>6</v>
          </cell>
          <cell r="AN12">
            <v>35.200892857142861</v>
          </cell>
          <cell r="AO12">
            <v>68.571428571428569</v>
          </cell>
        </row>
        <row r="13">
          <cell r="N13">
            <v>6</v>
          </cell>
          <cell r="AN13">
            <v>64.107142857142847</v>
          </cell>
          <cell r="AO13">
            <v>52.857142857142854</v>
          </cell>
        </row>
        <row r="14">
          <cell r="N14">
            <v>11.775</v>
          </cell>
          <cell r="AN14">
            <v>105.22619047619048</v>
          </cell>
          <cell r="AO14">
            <v>26.714285714285715</v>
          </cell>
        </row>
        <row r="15">
          <cell r="N15">
            <v>17.317307692307693</v>
          </cell>
          <cell r="AN15">
            <v>138.58928571428572</v>
          </cell>
          <cell r="AO15">
            <v>15.714285714285715</v>
          </cell>
        </row>
        <row r="16">
          <cell r="N16">
            <v>8.4615384615384617</v>
          </cell>
          <cell r="AN16">
            <v>40.520833333333336</v>
          </cell>
          <cell r="AO16">
            <v>20.714285714285715</v>
          </cell>
        </row>
        <row r="17">
          <cell r="N17">
            <v>8.4615384615384617</v>
          </cell>
          <cell r="AN17">
            <v>40.538690476190474</v>
          </cell>
          <cell r="AO17">
            <v>10.833333333333332</v>
          </cell>
        </row>
        <row r="18">
          <cell r="N18">
            <v>15.813186813186814</v>
          </cell>
          <cell r="AN18">
            <v>32.720238095238095</v>
          </cell>
          <cell r="AO18">
            <v>14.166666666666666</v>
          </cell>
        </row>
        <row r="19">
          <cell r="N19">
            <v>20.714285714285715</v>
          </cell>
          <cell r="AN19">
            <v>44.232142857142854</v>
          </cell>
          <cell r="AO19">
            <v>44</v>
          </cell>
        </row>
        <row r="20">
          <cell r="N20">
            <v>20.714285714285715</v>
          </cell>
          <cell r="AN20">
            <v>187.58928571428572</v>
          </cell>
          <cell r="AO20">
            <v>160</v>
          </cell>
        </row>
        <row r="21">
          <cell r="N21">
            <v>113.28571428571428</v>
          </cell>
          <cell r="AN21">
            <v>474.08766233766232</v>
          </cell>
          <cell r="AO21">
            <v>189.71428571428572</v>
          </cell>
        </row>
        <row r="22">
          <cell r="N22">
            <v>136.42857142857142</v>
          </cell>
          <cell r="AN22">
            <v>594.0519480519481</v>
          </cell>
          <cell r="AO22">
            <v>155.14285714285714</v>
          </cell>
        </row>
        <row r="23">
          <cell r="N23">
            <v>136.42857142857142</v>
          </cell>
          <cell r="AN23">
            <v>362.5</v>
          </cell>
          <cell r="AO23">
            <v>92.142857142857139</v>
          </cell>
        </row>
        <row r="24">
          <cell r="N24">
            <v>23.928571428571427</v>
          </cell>
          <cell r="AN24">
            <v>131.29761904761907</v>
          </cell>
          <cell r="AO24">
            <v>74.285714285714292</v>
          </cell>
        </row>
        <row r="25">
          <cell r="N25">
            <v>23.928571428571427</v>
          </cell>
          <cell r="AN25">
            <v>82.345238095238102</v>
          </cell>
          <cell r="AO25">
            <v>56.285714285714292</v>
          </cell>
        </row>
        <row r="26">
          <cell r="N26" t="e">
            <v>#N/A</v>
          </cell>
          <cell r="AN26">
            <v>72.995535714285722</v>
          </cell>
          <cell r="AO26">
            <v>39</v>
          </cell>
        </row>
        <row r="27">
          <cell r="N27" t="e">
            <v>#N/A</v>
          </cell>
          <cell r="AN27">
            <v>36.401785714285715</v>
          </cell>
          <cell r="AO27">
            <v>21.428571428571431</v>
          </cell>
        </row>
        <row r="28">
          <cell r="N28" t="e">
            <v>#N/A</v>
          </cell>
          <cell r="AN28">
            <v>10.625</v>
          </cell>
          <cell r="AO28">
            <v>3.5714285714285716</v>
          </cell>
        </row>
        <row r="29">
          <cell r="N29" t="e">
            <v>#N/A</v>
          </cell>
          <cell r="AN29">
            <v>5.9300595238095237</v>
          </cell>
          <cell r="AO29">
            <v>2.714285714285714</v>
          </cell>
        </row>
        <row r="30">
          <cell r="N30" t="e">
            <v>#N/A</v>
          </cell>
          <cell r="AN30">
            <v>4.4404761904761907</v>
          </cell>
          <cell r="AO30">
            <v>2.1428571428571428</v>
          </cell>
        </row>
        <row r="31">
          <cell r="N31" t="e">
            <v>#N/A</v>
          </cell>
          <cell r="AN31">
            <v>3.3928571428571432</v>
          </cell>
          <cell r="AO31">
            <v>2.1428571428571428</v>
          </cell>
        </row>
        <row r="32">
          <cell r="N32" t="e">
            <v>#N/A</v>
          </cell>
          <cell r="AN32">
            <v>3.0535714285714288</v>
          </cell>
          <cell r="AO32">
            <v>2.7142857142857144</v>
          </cell>
        </row>
        <row r="33">
          <cell r="N33" t="e">
            <v>#N/A</v>
          </cell>
          <cell r="AN33">
            <v>2.5401785714285712</v>
          </cell>
          <cell r="AO33">
            <v>2.5714285714285712</v>
          </cell>
        </row>
        <row r="34">
          <cell r="N34" t="e">
            <v>#N/A</v>
          </cell>
          <cell r="AN34">
            <v>1.0491071428571428</v>
          </cell>
          <cell r="AO34">
            <v>1.1428571428571428</v>
          </cell>
        </row>
        <row r="35">
          <cell r="N35" t="e">
            <v>#N/A</v>
          </cell>
          <cell r="AN35">
            <v>2.3214285714285716</v>
          </cell>
          <cell r="AO35">
            <v>0</v>
          </cell>
        </row>
        <row r="36">
          <cell r="N36" t="e">
            <v>#N/A</v>
          </cell>
          <cell r="AN36">
            <v>12.133928571428573</v>
          </cell>
          <cell r="AO36">
            <v>1</v>
          </cell>
        </row>
        <row r="37">
          <cell r="N37" t="e">
            <v>#N/A</v>
          </cell>
          <cell r="AN37">
            <v>19.508928571428573</v>
          </cell>
          <cell r="AO37">
            <v>3.5714285714285712</v>
          </cell>
        </row>
        <row r="38">
          <cell r="N38" t="e">
            <v>#N/A</v>
          </cell>
          <cell r="AN38">
            <v>19.345238095238095</v>
          </cell>
          <cell r="AO38">
            <v>6.4285714285714288</v>
          </cell>
        </row>
        <row r="39">
          <cell r="N39" t="e">
            <v>#N/A</v>
          </cell>
          <cell r="AN39">
            <v>45.083333333333329</v>
          </cell>
          <cell r="AO39">
            <v>13.571428571428573</v>
          </cell>
        </row>
        <row r="40">
          <cell r="N40" t="e">
            <v>#N/A</v>
          </cell>
          <cell r="AN40">
            <v>43.504464285714285</v>
          </cell>
          <cell r="AO40">
            <v>12.714285714285715</v>
          </cell>
        </row>
        <row r="41">
          <cell r="N41" t="e">
            <v>#N/A</v>
          </cell>
          <cell r="AN41">
            <v>32.066964285714285</v>
          </cell>
          <cell r="AO41">
            <v>12.428571428571427</v>
          </cell>
        </row>
        <row r="42">
          <cell r="N42" t="e">
            <v>#N/A</v>
          </cell>
          <cell r="AN42">
            <v>110.89285714285714</v>
          </cell>
          <cell r="AO42">
            <v>13.571428571428573</v>
          </cell>
        </row>
        <row r="43">
          <cell r="N43" t="e">
            <v>#N/A</v>
          </cell>
          <cell r="AN43">
            <v>271.46428571428567</v>
          </cell>
          <cell r="AO43">
            <v>24.428571428571431</v>
          </cell>
        </row>
        <row r="44">
          <cell r="N44" t="e">
            <v>#N/A</v>
          </cell>
          <cell r="AN44">
            <v>354.05357142857144</v>
          </cell>
          <cell r="AO44">
            <v>37.285714285714285</v>
          </cell>
        </row>
        <row r="45">
          <cell r="N45" t="e">
            <v>#N/A</v>
          </cell>
          <cell r="AN45">
            <v>381.91071428571428</v>
          </cell>
          <cell r="AO45">
            <v>63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倉橋町）"/>
      <sheetName val="チャノキイロ（倉橋町）"/>
      <sheetName val="ハナ（倉橋町）"/>
    </sheetNames>
    <sheetDataSet>
      <sheetData sheetId="0"/>
      <sheetData sheetId="1">
        <row r="10">
          <cell r="N10">
            <v>0</v>
          </cell>
          <cell r="AN10">
            <v>17.410714285714285</v>
          </cell>
          <cell r="AO10">
            <v>2.8571428571428568</v>
          </cell>
        </row>
        <row r="11">
          <cell r="N11">
            <v>4.875</v>
          </cell>
          <cell r="AN11">
            <v>13.68452380952381</v>
          </cell>
          <cell r="AO11">
            <v>5.4285714285714288</v>
          </cell>
        </row>
        <row r="12">
          <cell r="N12">
            <v>8.125</v>
          </cell>
          <cell r="AN12">
            <v>7.0952380952380949</v>
          </cell>
          <cell r="AO12">
            <v>6.2857142857142856</v>
          </cell>
        </row>
        <row r="13">
          <cell r="N13">
            <v>43.125</v>
          </cell>
          <cell r="AN13">
            <v>18.095238095238091</v>
          </cell>
          <cell r="AO13">
            <v>2.8571428571428568</v>
          </cell>
        </row>
        <row r="14">
          <cell r="N14">
            <v>43.125</v>
          </cell>
          <cell r="AN14">
            <v>50.809523809523803</v>
          </cell>
          <cell r="AO14">
            <v>14.857142857142858</v>
          </cell>
        </row>
        <row r="15">
          <cell r="N15">
            <v>51.75</v>
          </cell>
          <cell r="AN15">
            <v>95.857142857142875</v>
          </cell>
          <cell r="AO15">
            <v>24.428571428571431</v>
          </cell>
        </row>
        <row r="16">
          <cell r="N16">
            <v>32</v>
          </cell>
          <cell r="AN16">
            <v>96.428571428571402</v>
          </cell>
          <cell r="AO16">
            <v>21.428571428571427</v>
          </cell>
        </row>
        <row r="17">
          <cell r="N17">
            <v>32</v>
          </cell>
          <cell r="AN17">
            <v>64.047619047619051</v>
          </cell>
          <cell r="AO17">
            <v>15.714285714285714</v>
          </cell>
        </row>
        <row r="18">
          <cell r="N18">
            <v>32</v>
          </cell>
          <cell r="AN18">
            <v>39.428571428571431</v>
          </cell>
          <cell r="AO18">
            <v>13.428571428571429</v>
          </cell>
        </row>
        <row r="19">
          <cell r="N19">
            <v>49.333333333333336</v>
          </cell>
          <cell r="AN19">
            <v>33.571428571428577</v>
          </cell>
          <cell r="AO19">
            <v>35.142857142857146</v>
          </cell>
        </row>
        <row r="20">
          <cell r="N20">
            <v>49.333333333333336</v>
          </cell>
          <cell r="AN20">
            <v>55.952380952380942</v>
          </cell>
          <cell r="AO20">
            <v>68.571428571428569</v>
          </cell>
        </row>
        <row r="21">
          <cell r="N21">
            <v>49.333333333333336</v>
          </cell>
          <cell r="AN21">
            <v>96.142857142857153</v>
          </cell>
          <cell r="AO21">
            <v>65.714285714285708</v>
          </cell>
        </row>
        <row r="22">
          <cell r="N22">
            <v>36.5625</v>
          </cell>
          <cell r="AN22">
            <v>95.523809523809533</v>
          </cell>
          <cell r="AO22">
            <v>34.428571428571431</v>
          </cell>
        </row>
        <row r="23">
          <cell r="N23">
            <v>36.5625</v>
          </cell>
          <cell r="AN23">
            <v>92.476190476190482</v>
          </cell>
          <cell r="AO23">
            <v>27.428571428571431</v>
          </cell>
        </row>
        <row r="24">
          <cell r="N24">
            <v>36.5625</v>
          </cell>
          <cell r="AN24">
            <v>105.71428571428571</v>
          </cell>
          <cell r="AO24">
            <v>82.857142857142861</v>
          </cell>
        </row>
        <row r="25">
          <cell r="N25">
            <v>39.579166666666666</v>
          </cell>
          <cell r="AN25">
            <v>123.4285714285714</v>
          </cell>
          <cell r="AO25">
            <v>93.142857142857139</v>
          </cell>
        </row>
        <row r="26">
          <cell r="N26">
            <v>40.333333333333329</v>
          </cell>
          <cell r="AN26">
            <v>117.38095238095239</v>
          </cell>
          <cell r="AO26">
            <v>77.142857142857153</v>
          </cell>
        </row>
        <row r="27">
          <cell r="N27">
            <v>48.399999999999991</v>
          </cell>
          <cell r="AN27">
            <v>79.142857142857153</v>
          </cell>
          <cell r="AO27">
            <v>54.857142857142861</v>
          </cell>
        </row>
        <row r="28">
          <cell r="N28" t="e">
            <v>#N/A</v>
          </cell>
          <cell r="AN28">
            <v>27.38095238095238</v>
          </cell>
          <cell r="AO28">
            <v>27.857142857142854</v>
          </cell>
        </row>
        <row r="29">
          <cell r="N29" t="e">
            <v>#N/A</v>
          </cell>
          <cell r="AN29">
            <v>12.714285714285714</v>
          </cell>
          <cell r="AO29">
            <v>13.000000000000002</v>
          </cell>
        </row>
        <row r="30">
          <cell r="N30" t="e">
            <v>#N/A</v>
          </cell>
          <cell r="AN30">
            <v>4.5714285714285721</v>
          </cell>
          <cell r="AO30">
            <v>7.5714285714285712</v>
          </cell>
        </row>
        <row r="31">
          <cell r="N31" t="e">
            <v>#N/A</v>
          </cell>
          <cell r="AN31">
            <v>4.2857142857142856</v>
          </cell>
          <cell r="AO31">
            <v>5</v>
          </cell>
        </row>
        <row r="32">
          <cell r="N32" t="e">
            <v>#N/A</v>
          </cell>
          <cell r="AN32">
            <v>3.1904761904761898</v>
          </cell>
          <cell r="AO32">
            <v>5.7142857142857135</v>
          </cell>
        </row>
        <row r="33">
          <cell r="N33" t="e">
            <v>#N/A</v>
          </cell>
          <cell r="AN33">
            <v>3.0476190476190474</v>
          </cell>
          <cell r="AO33">
            <v>5.7142857142857135</v>
          </cell>
        </row>
        <row r="34">
          <cell r="N34" t="e">
            <v>#N/A</v>
          </cell>
          <cell r="AN34">
            <v>2.0476190476190474</v>
          </cell>
          <cell r="AO34">
            <v>2.8571428571428568</v>
          </cell>
        </row>
        <row r="35">
          <cell r="N35" t="e">
            <v>#N/A</v>
          </cell>
          <cell r="AN35">
            <v>1.9047619047619044</v>
          </cell>
          <cell r="AO35">
            <v>0.71428571428571419</v>
          </cell>
        </row>
        <row r="36">
          <cell r="N36" t="e">
            <v>#N/A</v>
          </cell>
          <cell r="AN36">
            <v>1.8571428571428574</v>
          </cell>
          <cell r="AO36">
            <v>0</v>
          </cell>
        </row>
        <row r="37">
          <cell r="N37" t="e">
            <v>#N/A</v>
          </cell>
          <cell r="AN37">
            <v>18.523809523809522</v>
          </cell>
          <cell r="AO37">
            <v>16.714285714285715</v>
          </cell>
        </row>
        <row r="38">
          <cell r="N38" t="e">
            <v>#N/A</v>
          </cell>
          <cell r="AN38">
            <v>43.857142857142854</v>
          </cell>
          <cell r="AO38">
            <v>43</v>
          </cell>
        </row>
        <row r="39">
          <cell r="N39" t="e">
            <v>#N/A</v>
          </cell>
          <cell r="AN39">
            <v>96.428571428571445</v>
          </cell>
          <cell r="AO39">
            <v>103.57142857142858</v>
          </cell>
        </row>
        <row r="40">
          <cell r="N40" t="e">
            <v>#N/A</v>
          </cell>
          <cell r="AN40">
            <v>96.666666666666671</v>
          </cell>
          <cell r="AO40">
            <v>134.71428571428572</v>
          </cell>
        </row>
        <row r="41">
          <cell r="N41" t="e">
            <v>#N/A</v>
          </cell>
          <cell r="AN41">
            <v>82.476190476190482</v>
          </cell>
          <cell r="AO41">
            <v>127.57142857142857</v>
          </cell>
        </row>
        <row r="42">
          <cell r="N42" t="e">
            <v>#N/A</v>
          </cell>
          <cell r="AN42">
            <v>42.38095238095238</v>
          </cell>
          <cell r="AO42">
            <v>67.857142857142861</v>
          </cell>
        </row>
        <row r="43">
          <cell r="N43" t="e">
            <v>#N/A</v>
          </cell>
          <cell r="AN43">
            <v>45.809523809523817</v>
          </cell>
          <cell r="AO43">
            <v>73.000000000000014</v>
          </cell>
        </row>
        <row r="44">
          <cell r="N44" t="e">
            <v>#N/A</v>
          </cell>
          <cell r="AN44">
            <v>40.019841269841272</v>
          </cell>
          <cell r="AO44">
            <v>73.238095238095241</v>
          </cell>
        </row>
        <row r="45">
          <cell r="N45" t="e">
            <v>#N/A</v>
          </cell>
          <cell r="AN45">
            <v>67.646825396825406</v>
          </cell>
          <cell r="AO45">
            <v>181.33333333333334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view="pageBreakPreview" topLeftCell="A16" zoomScaleNormal="100" zoomScaleSheetLayoutView="100" workbookViewId="0">
      <selection activeCell="F55" sqref="F55"/>
    </sheetView>
  </sheetViews>
  <sheetFormatPr defaultRowHeight="13" x14ac:dyDescent="0.2"/>
  <sheetData>
    <row r="1" spans="1:16" x14ac:dyDescent="0.2">
      <c r="A1" t="s">
        <v>5</v>
      </c>
    </row>
    <row r="2" spans="1:16" ht="21" x14ac:dyDescent="0.3">
      <c r="A2" s="1" t="s">
        <v>28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9" x14ac:dyDescent="0.3">
      <c r="A3" s="9" t="s">
        <v>29</v>
      </c>
    </row>
    <row r="5" spans="1:16" x14ac:dyDescent="0.2">
      <c r="A5" s="10" t="s">
        <v>6</v>
      </c>
    </row>
    <row r="6" spans="1:16" s="15" customFormat="1" x14ac:dyDescent="0.2">
      <c r="A6" s="44" t="s">
        <v>30</v>
      </c>
      <c r="B6" s="44"/>
      <c r="C6" s="44"/>
      <c r="D6" s="44"/>
      <c r="E6" s="44"/>
      <c r="F6" s="44"/>
      <c r="G6" s="44"/>
      <c r="H6" s="44"/>
    </row>
    <row r="7" spans="1:16" s="15" customFormat="1" x14ac:dyDescent="0.2">
      <c r="A7" s="44" t="s">
        <v>31</v>
      </c>
      <c r="B7" s="44"/>
      <c r="C7" s="44"/>
      <c r="D7" s="44"/>
      <c r="E7" s="44"/>
      <c r="F7" s="44"/>
      <c r="G7" s="44"/>
      <c r="H7" s="44"/>
    </row>
    <row r="8" spans="1:16" s="15" customFormat="1" ht="33.75" customHeight="1" x14ac:dyDescent="0.2">
      <c r="A8" s="44" t="s">
        <v>33</v>
      </c>
      <c r="B8" s="44"/>
      <c r="C8" s="44"/>
      <c r="D8" s="44"/>
      <c r="E8" s="44"/>
      <c r="F8" s="44"/>
      <c r="G8" s="44"/>
      <c r="H8" s="44"/>
      <c r="I8" s="44"/>
      <c r="J8" s="44"/>
    </row>
    <row r="9" spans="1:16" s="15" customFormat="1" x14ac:dyDescent="0.2">
      <c r="A9" s="44"/>
      <c r="B9" s="44"/>
      <c r="C9" s="44"/>
      <c r="D9" s="44"/>
      <c r="E9" s="44"/>
      <c r="F9" s="44"/>
      <c r="G9" s="44"/>
      <c r="H9" s="44"/>
    </row>
    <row r="10" spans="1:16" s="15" customFormat="1" ht="13.5" customHeight="1" x14ac:dyDescent="0.2">
      <c r="A10" s="16"/>
      <c r="B10" s="14"/>
      <c r="C10" s="14"/>
      <c r="D10" s="14"/>
      <c r="E10" s="14"/>
      <c r="F10" s="14"/>
      <c r="G10" s="14"/>
      <c r="H10" s="14"/>
    </row>
    <row r="11" spans="1:16" s="15" customFormat="1" x14ac:dyDescent="0.2">
      <c r="A11" s="11" t="s">
        <v>7</v>
      </c>
    </row>
    <row r="12" spans="1:16" s="15" customFormat="1" x14ac:dyDescent="0.2">
      <c r="A12" s="44" t="s">
        <v>32</v>
      </c>
      <c r="B12" s="44"/>
      <c r="C12" s="44"/>
      <c r="D12" s="44"/>
      <c r="E12" s="44"/>
      <c r="F12" s="44"/>
      <c r="G12" s="44"/>
      <c r="H12" s="44"/>
      <c r="I12" s="14"/>
    </row>
    <row r="13" spans="1:16" s="15" customFormat="1" x14ac:dyDescent="0.2">
      <c r="A13" s="42"/>
      <c r="B13" s="42"/>
      <c r="C13" s="42"/>
      <c r="D13" s="42"/>
      <c r="E13" s="42"/>
      <c r="F13" s="42"/>
      <c r="G13" s="42"/>
      <c r="H13" s="42"/>
    </row>
    <row r="14" spans="1:16" s="15" customFormat="1" x14ac:dyDescent="0.2"/>
    <row r="15" spans="1:16" s="15" customFormat="1" x14ac:dyDescent="0.2">
      <c r="A15" s="11" t="s">
        <v>8</v>
      </c>
    </row>
    <row r="16" spans="1:16" s="15" customFormat="1" ht="54.75" customHeight="1" x14ac:dyDescent="0.2">
      <c r="A16" s="43" t="s">
        <v>34</v>
      </c>
      <c r="B16" s="43"/>
      <c r="C16" s="43"/>
      <c r="D16" s="43"/>
      <c r="E16" s="43"/>
      <c r="F16" s="43"/>
      <c r="G16" s="43"/>
      <c r="H16" s="43"/>
      <c r="I16" s="43"/>
      <c r="J16" s="43"/>
    </row>
    <row r="17" spans="1:8" s="15" customFormat="1" ht="15" customHeight="1" x14ac:dyDescent="0.2">
      <c r="A17" s="13"/>
      <c r="B17" s="13"/>
      <c r="C17" s="13"/>
      <c r="D17" s="13"/>
      <c r="E17" s="13"/>
      <c r="F17" s="13"/>
      <c r="G17" s="13"/>
      <c r="H17" s="13"/>
    </row>
    <row r="18" spans="1:8" x14ac:dyDescent="0.2">
      <c r="A18" s="10" t="s">
        <v>9</v>
      </c>
    </row>
    <row r="19" spans="1:8" x14ac:dyDescent="0.2">
      <c r="A19" s="10"/>
    </row>
    <row r="47" spans="5:5" x14ac:dyDescent="0.2">
      <c r="E47" s="12"/>
    </row>
  </sheetData>
  <mergeCells count="6">
    <mergeCell ref="A16:J16"/>
    <mergeCell ref="A8:J8"/>
    <mergeCell ref="A6:H6"/>
    <mergeCell ref="A7:H7"/>
    <mergeCell ref="A9:H9"/>
    <mergeCell ref="A12:H12"/>
  </mergeCells>
  <phoneticPr fontId="8"/>
  <pageMargins left="0.7" right="0.7" top="0.75" bottom="0.75" header="0.3" footer="0.3"/>
  <pageSetup paperSize="9" scale="89" orientation="portrait" r:id="rId1"/>
  <rowBreaks count="1" manualBreakCount="1">
    <brk id="33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showGridLines="0" tabSelected="1" view="pageBreakPreview" topLeftCell="A37" zoomScale="75" zoomScaleNormal="75" zoomScaleSheetLayoutView="75" workbookViewId="0">
      <selection activeCell="M38" sqref="M38"/>
    </sheetView>
  </sheetViews>
  <sheetFormatPr defaultColWidth="9" defaultRowHeight="13" x14ac:dyDescent="0.2"/>
  <cols>
    <col min="1" max="1" width="3" style="17" customWidth="1"/>
    <col min="2" max="2" width="5.36328125" style="17" bestFit="1" customWidth="1"/>
    <col min="3" max="3" width="4.7265625" style="17" bestFit="1" customWidth="1"/>
    <col min="4" max="4" width="9.08984375" style="17" customWidth="1"/>
    <col min="5" max="5" width="9.7265625" style="17" customWidth="1"/>
    <col min="6" max="7" width="9.08984375" style="17" customWidth="1"/>
    <col min="8" max="8" width="9.7265625" style="17" customWidth="1"/>
    <col min="9" max="9" width="9.08984375" style="17" customWidth="1"/>
    <col min="10" max="10" width="8.90625" style="17" customWidth="1"/>
    <col min="11" max="11" width="9.90625" style="17" customWidth="1"/>
    <col min="12" max="12" width="9" style="17" customWidth="1"/>
    <col min="13" max="13" width="7.26953125" style="17" customWidth="1"/>
    <col min="14" max="14" width="9.90625" style="17" customWidth="1"/>
    <col min="15" max="16384" width="9" style="17"/>
  </cols>
  <sheetData>
    <row r="1" spans="1:15" ht="20.25" customHeight="1" x14ac:dyDescent="0.2">
      <c r="A1" s="17" t="s">
        <v>5</v>
      </c>
    </row>
    <row r="2" spans="1:15" ht="21" x14ac:dyDescent="0.3">
      <c r="A2" s="6" t="s">
        <v>37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9" x14ac:dyDescent="0.3">
      <c r="A3" s="3" t="s">
        <v>27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14" x14ac:dyDescent="0.2">
      <c r="A4" s="4" t="s">
        <v>11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14" x14ac:dyDescent="0.2">
      <c r="A5" s="17" t="s">
        <v>0</v>
      </c>
      <c r="B5" s="4"/>
      <c r="C5" s="4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5" ht="14" x14ac:dyDescent="0.2">
      <c r="D6" s="5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14" x14ac:dyDescent="0.2">
      <c r="D7" s="5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14" x14ac:dyDescent="0.2">
      <c r="D8" s="5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14" x14ac:dyDescent="0.2">
      <c r="D9" s="5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4" x14ac:dyDescent="0.2">
      <c r="D10" s="5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ht="14" x14ac:dyDescent="0.2">
      <c r="D11" s="5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ht="14" x14ac:dyDescent="0.2">
      <c r="D12" s="5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14" x14ac:dyDescent="0.2">
      <c r="D13" s="5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 ht="14" x14ac:dyDescent="0.2">
      <c r="D14" s="5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ht="14" x14ac:dyDescent="0.2">
      <c r="D15" s="5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14" x14ac:dyDescent="0.2">
      <c r="D16" s="5"/>
      <c r="E16" s="18"/>
      <c r="F16" s="18"/>
      <c r="G16" s="18"/>
      <c r="H16" s="18"/>
      <c r="I16" s="18"/>
      <c r="J16" s="18"/>
      <c r="L16" s="18"/>
      <c r="M16" s="18"/>
      <c r="N16" s="18"/>
      <c r="O16" s="18"/>
    </row>
    <row r="17" spans="4:15" ht="14" x14ac:dyDescent="0.2">
      <c r="D17" s="5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4:15" ht="14" x14ac:dyDescent="0.2">
      <c r="D18" s="5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4:15" ht="14" x14ac:dyDescent="0.2">
      <c r="D19" s="5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spans="4:15" ht="14" x14ac:dyDescent="0.2">
      <c r="D20" s="5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4:15" ht="14" x14ac:dyDescent="0.2">
      <c r="D21" s="5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4:15" ht="14" x14ac:dyDescent="0.2">
      <c r="D22" s="5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4:15" ht="14" x14ac:dyDescent="0.2">
      <c r="D23" s="5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4:15" ht="14" x14ac:dyDescent="0.2">
      <c r="D24" s="5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4:15" ht="14" x14ac:dyDescent="0.2">
      <c r="D25" s="5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4:15" ht="14" x14ac:dyDescent="0.2">
      <c r="D26" s="5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4:15" ht="14" x14ac:dyDescent="0.2">
      <c r="D27" s="5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4:15" ht="14" x14ac:dyDescent="0.2">
      <c r="D28" s="5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4:15" ht="14" x14ac:dyDescent="0.2">
      <c r="D29" s="5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4:15" ht="14" x14ac:dyDescent="0.2">
      <c r="D30" s="5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4:15" ht="14.25" customHeight="1" x14ac:dyDescent="0.3">
      <c r="D31" s="6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4:15" ht="14.25" customHeight="1" x14ac:dyDescent="0.3"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4:15" ht="14.25" customHeight="1" x14ac:dyDescent="0.3">
      <c r="D33" s="6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4:15" ht="14.25" customHeight="1" x14ac:dyDescent="0.3">
      <c r="D34" s="6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4:15" ht="14.25" customHeight="1" x14ac:dyDescent="0.3">
      <c r="D35" s="6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4:15" ht="14.25" customHeight="1" x14ac:dyDescent="0.3">
      <c r="D36" s="6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4:15" ht="14.25" customHeight="1" x14ac:dyDescent="0.3">
      <c r="D37" s="6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4:15" ht="14.25" customHeight="1" x14ac:dyDescent="0.3">
      <c r="D38" s="6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4:15" ht="14.25" customHeight="1" x14ac:dyDescent="0.3">
      <c r="D39" s="6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4:15" ht="14.25" customHeight="1" x14ac:dyDescent="0.3">
      <c r="D40" s="6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4:15" ht="14.25" customHeight="1" x14ac:dyDescent="0.3">
      <c r="D41" s="6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4:15" ht="14.25" customHeight="1" x14ac:dyDescent="0.3">
      <c r="D42" s="6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4:15" ht="14.25" customHeight="1" x14ac:dyDescent="0.3">
      <c r="D43" s="6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4:15" ht="14.25" customHeight="1" x14ac:dyDescent="0.3">
      <c r="D44" s="6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4:15" ht="14.25" customHeight="1" x14ac:dyDescent="0.3">
      <c r="D45" s="6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4:15" ht="14.25" customHeight="1" x14ac:dyDescent="0.3">
      <c r="D46" s="6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4:15" ht="14.25" customHeight="1" x14ac:dyDescent="0.3">
      <c r="D47" s="6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4:15" ht="14.25" customHeight="1" x14ac:dyDescent="0.3">
      <c r="D48" s="6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1:15" ht="14.25" customHeight="1" x14ac:dyDescent="0.3">
      <c r="D49" s="6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 ht="14" x14ac:dyDescent="0.2">
      <c r="A50" s="17" t="s">
        <v>1</v>
      </c>
      <c r="B50" s="7"/>
      <c r="C50" s="7"/>
      <c r="D50" s="20"/>
      <c r="E50" s="20"/>
      <c r="F50" s="20"/>
      <c r="G50" s="20"/>
      <c r="H50" s="20"/>
      <c r="I50" s="20"/>
      <c r="J50" s="20"/>
      <c r="K50" s="20"/>
      <c r="L50" s="20"/>
      <c r="M50" s="20"/>
    </row>
    <row r="51" spans="1:15" x14ac:dyDescent="0.2">
      <c r="B51" s="45" t="s">
        <v>12</v>
      </c>
      <c r="C51" s="46"/>
      <c r="D51" s="47" t="s">
        <v>24</v>
      </c>
      <c r="E51" s="48"/>
      <c r="F51" s="49"/>
      <c r="G51" s="47" t="s">
        <v>25</v>
      </c>
      <c r="H51" s="48"/>
      <c r="I51" s="49"/>
    </row>
    <row r="52" spans="1:15" ht="27.65" customHeight="1" x14ac:dyDescent="0.2">
      <c r="B52" s="45" t="s">
        <v>2</v>
      </c>
      <c r="C52" s="46"/>
      <c r="D52" s="47" t="s">
        <v>23</v>
      </c>
      <c r="E52" s="48"/>
      <c r="F52" s="49"/>
      <c r="G52" s="47" t="s">
        <v>26</v>
      </c>
      <c r="H52" s="48"/>
      <c r="I52" s="49"/>
    </row>
    <row r="53" spans="1:15" x14ac:dyDescent="0.2">
      <c r="B53" s="45" t="s">
        <v>3</v>
      </c>
      <c r="C53" s="46"/>
      <c r="D53" s="53" t="s">
        <v>22</v>
      </c>
      <c r="E53" s="54"/>
      <c r="F53" s="55"/>
      <c r="G53" s="53" t="s">
        <v>22</v>
      </c>
      <c r="H53" s="54"/>
      <c r="I53" s="55"/>
    </row>
    <row r="54" spans="1:15" s="19" customFormat="1" ht="26" x14ac:dyDescent="0.2">
      <c r="B54" s="24" t="s">
        <v>13</v>
      </c>
      <c r="C54" s="24" t="s">
        <v>14</v>
      </c>
      <c r="D54" s="21" t="s">
        <v>4</v>
      </c>
      <c r="E54" s="28" t="s">
        <v>36</v>
      </c>
      <c r="F54" s="22" t="s">
        <v>10</v>
      </c>
      <c r="G54" s="21" t="s">
        <v>4</v>
      </c>
      <c r="H54" s="28" t="s">
        <v>35</v>
      </c>
      <c r="I54" s="22" t="s">
        <v>10</v>
      </c>
    </row>
    <row r="55" spans="1:15" hidden="1" x14ac:dyDescent="0.2">
      <c r="B55" s="50" t="s">
        <v>15</v>
      </c>
      <c r="C55" s="25">
        <v>1</v>
      </c>
      <c r="D55" s="39" t="e">
        <f>#REF!</f>
        <v>#REF!</v>
      </c>
      <c r="E55" s="31" t="e">
        <f>#REF!</f>
        <v>#REF!</v>
      </c>
      <c r="F55" s="32" t="e">
        <f>#REF!</f>
        <v>#REF!</v>
      </c>
      <c r="G55" s="39" t="e">
        <f>#REF!</f>
        <v>#REF!</v>
      </c>
      <c r="H55" s="31" t="e">
        <f>#REF!</f>
        <v>#REF!</v>
      </c>
      <c r="I55" s="32" t="e">
        <f>#REF!</f>
        <v>#REF!</v>
      </c>
    </row>
    <row r="56" spans="1:15" hidden="1" x14ac:dyDescent="0.2">
      <c r="B56" s="51"/>
      <c r="C56" s="25">
        <v>2</v>
      </c>
      <c r="D56" s="37" t="e">
        <f>#REF!</f>
        <v>#REF!</v>
      </c>
      <c r="E56" s="33" t="e">
        <f>#REF!</f>
        <v>#REF!</v>
      </c>
      <c r="F56" s="34" t="e">
        <f>#REF!</f>
        <v>#REF!</v>
      </c>
      <c r="G56" s="37" t="e">
        <f>#REF!</f>
        <v>#REF!</v>
      </c>
      <c r="H56" s="33" t="e">
        <f>#REF!</f>
        <v>#REF!</v>
      </c>
      <c r="I56" s="34" t="e">
        <f>#REF!</f>
        <v>#REF!</v>
      </c>
    </row>
    <row r="57" spans="1:15" hidden="1" x14ac:dyDescent="0.2">
      <c r="B57" s="51"/>
      <c r="C57" s="25">
        <v>3</v>
      </c>
      <c r="D57" s="37" t="e">
        <f>#REF!</f>
        <v>#REF!</v>
      </c>
      <c r="E57" s="33" t="e">
        <f>#REF!</f>
        <v>#REF!</v>
      </c>
      <c r="F57" s="34" t="e">
        <f>#REF!</f>
        <v>#REF!</v>
      </c>
      <c r="G57" s="37" t="e">
        <f>#REF!</f>
        <v>#REF!</v>
      </c>
      <c r="H57" s="33" t="e">
        <f>#REF!</f>
        <v>#REF!</v>
      </c>
      <c r="I57" s="34" t="e">
        <f>#REF!</f>
        <v>#REF!</v>
      </c>
    </row>
    <row r="58" spans="1:15" hidden="1" x14ac:dyDescent="0.2">
      <c r="B58" s="51"/>
      <c r="C58" s="25">
        <v>4</v>
      </c>
      <c r="D58" s="37" t="e">
        <f>#REF!</f>
        <v>#REF!</v>
      </c>
      <c r="E58" s="33" t="e">
        <f>#REF!</f>
        <v>#REF!</v>
      </c>
      <c r="F58" s="34" t="e">
        <f>#REF!</f>
        <v>#REF!</v>
      </c>
      <c r="G58" s="37" t="e">
        <f>#REF!</f>
        <v>#REF!</v>
      </c>
      <c r="H58" s="33" t="e">
        <f>#REF!</f>
        <v>#REF!</v>
      </c>
      <c r="I58" s="34" t="e">
        <f>#REF!</f>
        <v>#REF!</v>
      </c>
    </row>
    <row r="59" spans="1:15" hidden="1" x14ac:dyDescent="0.2">
      <c r="B59" s="51"/>
      <c r="C59" s="25">
        <v>5</v>
      </c>
      <c r="D59" s="37" t="e">
        <f>#REF!</f>
        <v>#REF!</v>
      </c>
      <c r="E59" s="33" t="e">
        <f>#REF!</f>
        <v>#REF!</v>
      </c>
      <c r="F59" s="34" t="e">
        <f>#REF!</f>
        <v>#REF!</v>
      </c>
      <c r="G59" s="37" t="e">
        <f>#REF!</f>
        <v>#REF!</v>
      </c>
      <c r="H59" s="33" t="e">
        <f>#REF!</f>
        <v>#REF!</v>
      </c>
      <c r="I59" s="34" t="e">
        <f>#REF!</f>
        <v>#REF!</v>
      </c>
    </row>
    <row r="60" spans="1:15" hidden="1" x14ac:dyDescent="0.2">
      <c r="B60" s="52"/>
      <c r="C60" s="26">
        <v>6</v>
      </c>
      <c r="D60" s="38" t="e">
        <f>#REF!</f>
        <v>#REF!</v>
      </c>
      <c r="E60" s="35" t="e">
        <f>#REF!</f>
        <v>#REF!</v>
      </c>
      <c r="F60" s="36" t="e">
        <f>#REF!</f>
        <v>#REF!</v>
      </c>
      <c r="G60" s="38" t="e">
        <f>#REF!</f>
        <v>#REF!</v>
      </c>
      <c r="H60" s="35" t="e">
        <f>#REF!</f>
        <v>#REF!</v>
      </c>
      <c r="I60" s="36" t="e">
        <f>#REF!</f>
        <v>#REF!</v>
      </c>
    </row>
    <row r="61" spans="1:15" x14ac:dyDescent="0.2">
      <c r="B61" s="50" t="s">
        <v>16</v>
      </c>
      <c r="C61" s="25">
        <v>1</v>
      </c>
      <c r="D61" s="37">
        <f>'[1]入力用（瀬戸田町B）'!N10</f>
        <v>3.5999999999999996</v>
      </c>
      <c r="E61" s="31">
        <f>'[1]入力用（瀬戸田町B）'!AN10</f>
        <v>20.986607142857142</v>
      </c>
      <c r="F61" s="32">
        <f>'[1]入力用（瀬戸田町B）'!AO10</f>
        <v>6</v>
      </c>
      <c r="G61" s="37">
        <f>'[2]入力用（倉橋町）'!N10</f>
        <v>0</v>
      </c>
      <c r="H61" s="31">
        <f>'[2]入力用（倉橋町）'!AN10</f>
        <v>17.410714285714285</v>
      </c>
      <c r="I61" s="32">
        <f>'[2]入力用（倉橋町）'!AO10</f>
        <v>2.8571428571428568</v>
      </c>
    </row>
    <row r="62" spans="1:15" x14ac:dyDescent="0.2">
      <c r="B62" s="51"/>
      <c r="C62" s="25">
        <v>2</v>
      </c>
      <c r="D62" s="37">
        <f>'[1]入力用（瀬戸田町B）'!N11</f>
        <v>6</v>
      </c>
      <c r="E62" s="33">
        <f>'[1]入力用（瀬戸田町B）'!AN11</f>
        <v>27.312500000000004</v>
      </c>
      <c r="F62" s="34">
        <f>'[1]入力用（瀬戸田町B）'!AO11</f>
        <v>33.428571428571431</v>
      </c>
      <c r="G62" s="37">
        <f>'[2]入力用（倉橋町）'!N11</f>
        <v>4.875</v>
      </c>
      <c r="H62" s="33">
        <f>'[2]入力用（倉橋町）'!AN11</f>
        <v>13.68452380952381</v>
      </c>
      <c r="I62" s="34">
        <f>'[2]入力用（倉橋町）'!AO11</f>
        <v>5.4285714285714288</v>
      </c>
    </row>
    <row r="63" spans="1:15" x14ac:dyDescent="0.2">
      <c r="B63" s="51"/>
      <c r="C63" s="25">
        <v>3</v>
      </c>
      <c r="D63" s="37">
        <f>'[1]入力用（瀬戸田町B）'!N12</f>
        <v>6</v>
      </c>
      <c r="E63" s="33">
        <f>'[1]入力用（瀬戸田町B）'!AN12</f>
        <v>35.200892857142861</v>
      </c>
      <c r="F63" s="34">
        <f>'[1]入力用（瀬戸田町B）'!AO12</f>
        <v>68.571428571428569</v>
      </c>
      <c r="G63" s="37">
        <f>'[2]入力用（倉橋町）'!N12</f>
        <v>8.125</v>
      </c>
      <c r="H63" s="33">
        <f>'[2]入力用（倉橋町）'!AN12</f>
        <v>7.0952380952380949</v>
      </c>
      <c r="I63" s="34">
        <f>'[2]入力用（倉橋町）'!AO12</f>
        <v>6.2857142857142856</v>
      </c>
    </row>
    <row r="64" spans="1:15" x14ac:dyDescent="0.2">
      <c r="B64" s="51"/>
      <c r="C64" s="25">
        <v>4</v>
      </c>
      <c r="D64" s="37">
        <f>'[1]入力用（瀬戸田町B）'!N13</f>
        <v>6</v>
      </c>
      <c r="E64" s="33">
        <f>'[1]入力用（瀬戸田町B）'!AN13</f>
        <v>64.107142857142847</v>
      </c>
      <c r="F64" s="34">
        <f>'[1]入力用（瀬戸田町B）'!AO13</f>
        <v>52.857142857142854</v>
      </c>
      <c r="G64" s="37">
        <f>'[2]入力用（倉橋町）'!N13</f>
        <v>43.125</v>
      </c>
      <c r="H64" s="33">
        <f>'[2]入力用（倉橋町）'!AN13</f>
        <v>18.095238095238091</v>
      </c>
      <c r="I64" s="34">
        <f>'[2]入力用（倉橋町）'!AO13</f>
        <v>2.8571428571428568</v>
      </c>
    </row>
    <row r="65" spans="2:14" x14ac:dyDescent="0.2">
      <c r="B65" s="51"/>
      <c r="C65" s="25">
        <v>5</v>
      </c>
      <c r="D65" s="37">
        <f>'[1]入力用（瀬戸田町B）'!N14</f>
        <v>11.775</v>
      </c>
      <c r="E65" s="33">
        <f>'[1]入力用（瀬戸田町B）'!AN14</f>
        <v>105.22619047619048</v>
      </c>
      <c r="F65" s="34">
        <f>'[1]入力用（瀬戸田町B）'!AO14</f>
        <v>26.714285714285715</v>
      </c>
      <c r="G65" s="37">
        <f>'[2]入力用（倉橋町）'!N14</f>
        <v>43.125</v>
      </c>
      <c r="H65" s="33">
        <f>'[2]入力用（倉橋町）'!AN14</f>
        <v>50.809523809523803</v>
      </c>
      <c r="I65" s="34">
        <f>'[2]入力用（倉橋町）'!AO14</f>
        <v>14.857142857142858</v>
      </c>
    </row>
    <row r="66" spans="2:14" x14ac:dyDescent="0.2">
      <c r="B66" s="52"/>
      <c r="C66" s="26">
        <v>6</v>
      </c>
      <c r="D66" s="38">
        <f>'[1]入力用（瀬戸田町B）'!N15</f>
        <v>17.317307692307693</v>
      </c>
      <c r="E66" s="35">
        <f>'[1]入力用（瀬戸田町B）'!AN15</f>
        <v>138.58928571428572</v>
      </c>
      <c r="F66" s="36">
        <f>'[1]入力用（瀬戸田町B）'!AO15</f>
        <v>15.714285714285715</v>
      </c>
      <c r="G66" s="38">
        <f>'[2]入力用（倉橋町）'!N15</f>
        <v>51.75</v>
      </c>
      <c r="H66" s="35">
        <f>'[2]入力用（倉橋町）'!AN15</f>
        <v>95.857142857142875</v>
      </c>
      <c r="I66" s="36">
        <f>'[2]入力用（倉橋町）'!AO15</f>
        <v>24.428571428571431</v>
      </c>
    </row>
    <row r="67" spans="2:14" x14ac:dyDescent="0.2">
      <c r="B67" s="50" t="s">
        <v>17</v>
      </c>
      <c r="C67" s="25">
        <v>1</v>
      </c>
      <c r="D67" s="37">
        <f>'[1]入力用（瀬戸田町B）'!N16</f>
        <v>8.4615384615384617</v>
      </c>
      <c r="E67" s="33">
        <f>'[1]入力用（瀬戸田町B）'!AN16</f>
        <v>40.520833333333336</v>
      </c>
      <c r="F67" s="32">
        <f>'[1]入力用（瀬戸田町B）'!AO16</f>
        <v>20.714285714285715</v>
      </c>
      <c r="G67" s="37">
        <f>'[2]入力用（倉橋町）'!N16</f>
        <v>32</v>
      </c>
      <c r="H67" s="33">
        <f>'[2]入力用（倉橋町）'!AN16</f>
        <v>96.428571428571402</v>
      </c>
      <c r="I67" s="32">
        <f>'[2]入力用（倉橋町）'!AO16</f>
        <v>21.428571428571427</v>
      </c>
    </row>
    <row r="68" spans="2:14" x14ac:dyDescent="0.2">
      <c r="B68" s="51"/>
      <c r="C68" s="25">
        <v>2</v>
      </c>
      <c r="D68" s="37">
        <f>'[1]入力用（瀬戸田町B）'!N17</f>
        <v>8.4615384615384617</v>
      </c>
      <c r="E68" s="33">
        <f>'[1]入力用（瀬戸田町B）'!AN17</f>
        <v>40.538690476190474</v>
      </c>
      <c r="F68" s="34">
        <f>'[1]入力用（瀬戸田町B）'!AO17</f>
        <v>10.833333333333332</v>
      </c>
      <c r="G68" s="37">
        <f>'[2]入力用（倉橋町）'!N17</f>
        <v>32</v>
      </c>
      <c r="H68" s="33">
        <f>'[2]入力用（倉橋町）'!AN17</f>
        <v>64.047619047619051</v>
      </c>
      <c r="I68" s="34">
        <f>'[2]入力用（倉橋町）'!AO17</f>
        <v>15.714285714285714</v>
      </c>
    </row>
    <row r="69" spans="2:14" x14ac:dyDescent="0.2">
      <c r="B69" s="51"/>
      <c r="C69" s="25">
        <v>3</v>
      </c>
      <c r="D69" s="37">
        <f>'[1]入力用（瀬戸田町B）'!N18</f>
        <v>15.813186813186814</v>
      </c>
      <c r="E69" s="33">
        <f>'[1]入力用（瀬戸田町B）'!AN18</f>
        <v>32.720238095238095</v>
      </c>
      <c r="F69" s="34">
        <f>'[1]入力用（瀬戸田町B）'!AO18</f>
        <v>14.166666666666666</v>
      </c>
      <c r="G69" s="37">
        <f>'[2]入力用（倉橋町）'!N18</f>
        <v>32</v>
      </c>
      <c r="H69" s="33">
        <f>'[2]入力用（倉橋町）'!AN18</f>
        <v>39.428571428571431</v>
      </c>
      <c r="I69" s="34">
        <f>'[2]入力用（倉橋町）'!AO18</f>
        <v>13.428571428571429</v>
      </c>
    </row>
    <row r="70" spans="2:14" x14ac:dyDescent="0.2">
      <c r="B70" s="51"/>
      <c r="C70" s="25">
        <v>4</v>
      </c>
      <c r="D70" s="37">
        <f>'[1]入力用（瀬戸田町B）'!N19</f>
        <v>20.714285714285715</v>
      </c>
      <c r="E70" s="33">
        <f>'[1]入力用（瀬戸田町B）'!AN19</f>
        <v>44.232142857142854</v>
      </c>
      <c r="F70" s="34">
        <f>'[1]入力用（瀬戸田町B）'!AO19</f>
        <v>44</v>
      </c>
      <c r="G70" s="37">
        <f>'[2]入力用（倉橋町）'!N19</f>
        <v>49.333333333333336</v>
      </c>
      <c r="H70" s="33">
        <f>'[2]入力用（倉橋町）'!AN19</f>
        <v>33.571428571428577</v>
      </c>
      <c r="I70" s="34">
        <f>'[2]入力用（倉橋町）'!AO19</f>
        <v>35.142857142857146</v>
      </c>
    </row>
    <row r="71" spans="2:14" x14ac:dyDescent="0.2">
      <c r="B71" s="51"/>
      <c r="C71" s="25">
        <v>5</v>
      </c>
      <c r="D71" s="37">
        <f>'[1]入力用（瀬戸田町B）'!N20</f>
        <v>20.714285714285715</v>
      </c>
      <c r="E71" s="33">
        <f>'[1]入力用（瀬戸田町B）'!AN20</f>
        <v>187.58928571428572</v>
      </c>
      <c r="F71" s="34">
        <f>'[1]入力用（瀬戸田町B）'!AO20</f>
        <v>160</v>
      </c>
      <c r="G71" s="37">
        <f>'[2]入力用（倉橋町）'!N20</f>
        <v>49.333333333333336</v>
      </c>
      <c r="H71" s="33">
        <f>'[2]入力用（倉橋町）'!AN20</f>
        <v>55.952380952380942</v>
      </c>
      <c r="I71" s="34">
        <f>'[2]入力用（倉橋町）'!AO20</f>
        <v>68.571428571428569</v>
      </c>
    </row>
    <row r="72" spans="2:14" x14ac:dyDescent="0.2">
      <c r="B72" s="52"/>
      <c r="C72" s="26">
        <v>6</v>
      </c>
      <c r="D72" s="38">
        <f>'[1]入力用（瀬戸田町B）'!N21</f>
        <v>113.28571428571428</v>
      </c>
      <c r="E72" s="35">
        <f>'[1]入力用（瀬戸田町B）'!AN21</f>
        <v>474.08766233766232</v>
      </c>
      <c r="F72" s="36">
        <f>'[1]入力用（瀬戸田町B）'!AO21</f>
        <v>189.71428571428572</v>
      </c>
      <c r="G72" s="38">
        <f>'[2]入力用（倉橋町）'!N21</f>
        <v>49.333333333333336</v>
      </c>
      <c r="H72" s="35">
        <f>'[2]入力用（倉橋町）'!AN21</f>
        <v>96.142857142857153</v>
      </c>
      <c r="I72" s="36">
        <f>'[2]入力用（倉橋町）'!AO21</f>
        <v>65.714285714285708</v>
      </c>
    </row>
    <row r="73" spans="2:14" x14ac:dyDescent="0.2">
      <c r="B73" s="50" t="s">
        <v>18</v>
      </c>
      <c r="C73" s="25">
        <v>1</v>
      </c>
      <c r="D73" s="37">
        <f>'[1]入力用（瀬戸田町B）'!N22</f>
        <v>136.42857142857142</v>
      </c>
      <c r="E73" s="33">
        <f>'[1]入力用（瀬戸田町B）'!AN22</f>
        <v>594.0519480519481</v>
      </c>
      <c r="F73" s="32">
        <f>'[1]入力用（瀬戸田町B）'!AO22</f>
        <v>155.14285714285714</v>
      </c>
      <c r="G73" s="37">
        <f>'[2]入力用（倉橋町）'!N22</f>
        <v>36.5625</v>
      </c>
      <c r="H73" s="33">
        <f>'[2]入力用（倉橋町）'!AN22</f>
        <v>95.523809523809533</v>
      </c>
      <c r="I73" s="32">
        <f>'[2]入力用（倉橋町）'!AO22</f>
        <v>34.428571428571431</v>
      </c>
    </row>
    <row r="74" spans="2:14" x14ac:dyDescent="0.2">
      <c r="B74" s="51"/>
      <c r="C74" s="25">
        <v>2</v>
      </c>
      <c r="D74" s="37">
        <f>'[1]入力用（瀬戸田町B）'!N23</f>
        <v>136.42857142857142</v>
      </c>
      <c r="E74" s="33">
        <f>'[1]入力用（瀬戸田町B）'!AN23</f>
        <v>362.5</v>
      </c>
      <c r="F74" s="34">
        <f>'[1]入力用（瀬戸田町B）'!AO23</f>
        <v>92.142857142857139</v>
      </c>
      <c r="G74" s="37">
        <f>'[2]入力用（倉橋町）'!N23</f>
        <v>36.5625</v>
      </c>
      <c r="H74" s="33">
        <f>'[2]入力用（倉橋町）'!AN23</f>
        <v>92.476190476190482</v>
      </c>
      <c r="I74" s="34">
        <f>'[2]入力用（倉橋町）'!AO23</f>
        <v>27.428571428571431</v>
      </c>
    </row>
    <row r="75" spans="2:14" x14ac:dyDescent="0.2">
      <c r="B75" s="51"/>
      <c r="C75" s="25">
        <v>3</v>
      </c>
      <c r="D75" s="37">
        <f>'[1]入力用（瀬戸田町B）'!N24</f>
        <v>23.928571428571427</v>
      </c>
      <c r="E75" s="33">
        <f>'[1]入力用（瀬戸田町B）'!AN24</f>
        <v>131.29761904761907</v>
      </c>
      <c r="F75" s="34">
        <f>'[1]入力用（瀬戸田町B）'!AO24</f>
        <v>74.285714285714292</v>
      </c>
      <c r="G75" s="37">
        <f>'[2]入力用（倉橋町）'!N24</f>
        <v>36.5625</v>
      </c>
      <c r="H75" s="33">
        <f>'[2]入力用（倉橋町）'!AN24</f>
        <v>105.71428571428571</v>
      </c>
      <c r="I75" s="34">
        <f>'[2]入力用（倉橋町）'!AO24</f>
        <v>82.857142857142861</v>
      </c>
    </row>
    <row r="76" spans="2:14" x14ac:dyDescent="0.2">
      <c r="B76" s="51"/>
      <c r="C76" s="25">
        <v>4</v>
      </c>
      <c r="D76" s="37">
        <f>'[1]入力用（瀬戸田町B）'!N25</f>
        <v>23.928571428571427</v>
      </c>
      <c r="E76" s="33">
        <f>'[1]入力用（瀬戸田町B）'!AN25</f>
        <v>82.345238095238102</v>
      </c>
      <c r="F76" s="34">
        <f>'[1]入力用（瀬戸田町B）'!AO25</f>
        <v>56.285714285714292</v>
      </c>
      <c r="G76" s="37">
        <f>'[2]入力用（倉橋町）'!N25</f>
        <v>39.579166666666666</v>
      </c>
      <c r="H76" s="33">
        <f>'[2]入力用（倉橋町）'!AN25</f>
        <v>123.4285714285714</v>
      </c>
      <c r="I76" s="34">
        <f>'[2]入力用（倉橋町）'!AO25</f>
        <v>93.142857142857139</v>
      </c>
    </row>
    <row r="77" spans="2:14" x14ac:dyDescent="0.2">
      <c r="B77" s="51"/>
      <c r="C77" s="25">
        <v>5</v>
      </c>
      <c r="D77" s="37" t="e">
        <f>'[1]入力用（瀬戸田町B）'!N26</f>
        <v>#N/A</v>
      </c>
      <c r="E77" s="33">
        <f>'[1]入力用（瀬戸田町B）'!AN26</f>
        <v>72.995535714285722</v>
      </c>
      <c r="F77" s="34">
        <f>'[1]入力用（瀬戸田町B）'!AO26</f>
        <v>39</v>
      </c>
      <c r="G77" s="37">
        <f>'[2]入力用（倉橋町）'!N26</f>
        <v>40.333333333333329</v>
      </c>
      <c r="H77" s="33">
        <f>'[2]入力用（倉橋町）'!AN26</f>
        <v>117.38095238095239</v>
      </c>
      <c r="I77" s="34">
        <f>'[2]入力用（倉橋町）'!AO26</f>
        <v>77.142857142857153</v>
      </c>
    </row>
    <row r="78" spans="2:14" x14ac:dyDescent="0.2">
      <c r="B78" s="52"/>
      <c r="C78" s="26">
        <v>6</v>
      </c>
      <c r="D78" s="38" t="e">
        <f>'[1]入力用（瀬戸田町B）'!N27</f>
        <v>#N/A</v>
      </c>
      <c r="E78" s="35">
        <f>'[1]入力用（瀬戸田町B）'!AN27</f>
        <v>36.401785714285715</v>
      </c>
      <c r="F78" s="36">
        <f>'[1]入力用（瀬戸田町B）'!AO27</f>
        <v>21.428571428571431</v>
      </c>
      <c r="G78" s="38">
        <f>'[2]入力用（倉橋町）'!N27</f>
        <v>48.399999999999991</v>
      </c>
      <c r="H78" s="35">
        <f>'[2]入力用（倉橋町）'!AN27</f>
        <v>79.142857142857153</v>
      </c>
      <c r="I78" s="36">
        <f>'[2]入力用（倉橋町）'!AO27</f>
        <v>54.857142857142861</v>
      </c>
      <c r="N78" s="27"/>
    </row>
    <row r="79" spans="2:14" x14ac:dyDescent="0.2">
      <c r="B79" s="50" t="s">
        <v>19</v>
      </c>
      <c r="C79" s="25">
        <v>1</v>
      </c>
      <c r="D79" s="37" t="e">
        <f>'[1]入力用（瀬戸田町B）'!N28</f>
        <v>#N/A</v>
      </c>
      <c r="E79" s="33">
        <f>'[1]入力用（瀬戸田町B）'!AN28</f>
        <v>10.625</v>
      </c>
      <c r="F79" s="32">
        <f>'[1]入力用（瀬戸田町B）'!AO28</f>
        <v>3.5714285714285716</v>
      </c>
      <c r="G79" s="37" t="e">
        <f>'[2]入力用（倉橋町）'!N28</f>
        <v>#N/A</v>
      </c>
      <c r="H79" s="33">
        <f>'[2]入力用（倉橋町）'!AN28</f>
        <v>27.38095238095238</v>
      </c>
      <c r="I79" s="32">
        <f>'[2]入力用（倉橋町）'!AO28</f>
        <v>27.857142857142854</v>
      </c>
    </row>
    <row r="80" spans="2:14" x14ac:dyDescent="0.2">
      <c r="B80" s="51"/>
      <c r="C80" s="25">
        <v>2</v>
      </c>
      <c r="D80" s="37" t="e">
        <f>'[1]入力用（瀬戸田町B）'!N29</f>
        <v>#N/A</v>
      </c>
      <c r="E80" s="33">
        <f>'[1]入力用（瀬戸田町B）'!AN29</f>
        <v>5.9300595238095237</v>
      </c>
      <c r="F80" s="34">
        <f>'[1]入力用（瀬戸田町B）'!AO29</f>
        <v>2.714285714285714</v>
      </c>
      <c r="G80" s="37" t="e">
        <f>'[2]入力用（倉橋町）'!N29</f>
        <v>#N/A</v>
      </c>
      <c r="H80" s="33">
        <f>'[2]入力用（倉橋町）'!AN29</f>
        <v>12.714285714285714</v>
      </c>
      <c r="I80" s="34">
        <f>'[2]入力用（倉橋町）'!AO29</f>
        <v>13.000000000000002</v>
      </c>
    </row>
    <row r="81" spans="1:9" x14ac:dyDescent="0.2">
      <c r="B81" s="51"/>
      <c r="C81" s="25">
        <v>3</v>
      </c>
      <c r="D81" s="37" t="e">
        <f>'[1]入力用（瀬戸田町B）'!N30</f>
        <v>#N/A</v>
      </c>
      <c r="E81" s="33">
        <f>'[1]入力用（瀬戸田町B）'!AN30</f>
        <v>4.4404761904761907</v>
      </c>
      <c r="F81" s="34">
        <f>'[1]入力用（瀬戸田町B）'!AO30</f>
        <v>2.1428571428571428</v>
      </c>
      <c r="G81" s="37" t="e">
        <f>'[2]入力用（倉橋町）'!N30</f>
        <v>#N/A</v>
      </c>
      <c r="H81" s="33">
        <f>'[2]入力用（倉橋町）'!AN30</f>
        <v>4.5714285714285721</v>
      </c>
      <c r="I81" s="34">
        <f>'[2]入力用（倉橋町）'!AO30</f>
        <v>7.5714285714285712</v>
      </c>
    </row>
    <row r="82" spans="1:9" x14ac:dyDescent="0.2">
      <c r="B82" s="51"/>
      <c r="C82" s="25">
        <v>4</v>
      </c>
      <c r="D82" s="37" t="e">
        <f>'[1]入力用（瀬戸田町B）'!N31</f>
        <v>#N/A</v>
      </c>
      <c r="E82" s="33">
        <f>'[1]入力用（瀬戸田町B）'!AN31</f>
        <v>3.3928571428571432</v>
      </c>
      <c r="F82" s="34">
        <f>'[1]入力用（瀬戸田町B）'!AO31</f>
        <v>2.1428571428571428</v>
      </c>
      <c r="G82" s="37" t="e">
        <f>'[2]入力用（倉橋町）'!N31</f>
        <v>#N/A</v>
      </c>
      <c r="H82" s="33">
        <f>'[2]入力用（倉橋町）'!AN31</f>
        <v>4.2857142857142856</v>
      </c>
      <c r="I82" s="34">
        <f>'[2]入力用（倉橋町）'!AO31</f>
        <v>5</v>
      </c>
    </row>
    <row r="83" spans="1:9" x14ac:dyDescent="0.2">
      <c r="B83" s="51"/>
      <c r="C83" s="25">
        <v>5</v>
      </c>
      <c r="D83" s="37" t="e">
        <f>'[1]入力用（瀬戸田町B）'!N32</f>
        <v>#N/A</v>
      </c>
      <c r="E83" s="33">
        <f>'[1]入力用（瀬戸田町B）'!AN32</f>
        <v>3.0535714285714288</v>
      </c>
      <c r="F83" s="34">
        <f>'[1]入力用（瀬戸田町B）'!AO32</f>
        <v>2.7142857142857144</v>
      </c>
      <c r="G83" s="37" t="e">
        <f>'[2]入力用（倉橋町）'!N32</f>
        <v>#N/A</v>
      </c>
      <c r="H83" s="33">
        <f>'[2]入力用（倉橋町）'!AN32</f>
        <v>3.1904761904761898</v>
      </c>
      <c r="I83" s="34">
        <f>'[2]入力用（倉橋町）'!AO32</f>
        <v>5.7142857142857135</v>
      </c>
    </row>
    <row r="84" spans="1:9" x14ac:dyDescent="0.2">
      <c r="B84" s="52"/>
      <c r="C84" s="26">
        <v>6</v>
      </c>
      <c r="D84" s="38" t="e">
        <f>'[1]入力用（瀬戸田町B）'!N33</f>
        <v>#N/A</v>
      </c>
      <c r="E84" s="35">
        <f>'[1]入力用（瀬戸田町B）'!AN33</f>
        <v>2.5401785714285712</v>
      </c>
      <c r="F84" s="36">
        <f>'[1]入力用（瀬戸田町B）'!AO33</f>
        <v>2.5714285714285712</v>
      </c>
      <c r="G84" s="38" t="e">
        <f>'[2]入力用（倉橋町）'!N33</f>
        <v>#N/A</v>
      </c>
      <c r="H84" s="35">
        <f>'[2]入力用（倉橋町）'!AN33</f>
        <v>3.0476190476190474</v>
      </c>
      <c r="I84" s="36">
        <f>'[2]入力用（倉橋町）'!AO33</f>
        <v>5.7142857142857135</v>
      </c>
    </row>
    <row r="85" spans="1:9" x14ac:dyDescent="0.2">
      <c r="B85" s="50" t="s">
        <v>20</v>
      </c>
      <c r="C85" s="25">
        <v>1</v>
      </c>
      <c r="D85" s="37" t="e">
        <f>'[1]入力用（瀬戸田町B）'!N34</f>
        <v>#N/A</v>
      </c>
      <c r="E85" s="33">
        <f>'[1]入力用（瀬戸田町B）'!AN34</f>
        <v>1.0491071428571428</v>
      </c>
      <c r="F85" s="32">
        <f>'[1]入力用（瀬戸田町B）'!AO34</f>
        <v>1.1428571428571428</v>
      </c>
      <c r="G85" s="37" t="e">
        <f>'[2]入力用（倉橋町）'!N34</f>
        <v>#N/A</v>
      </c>
      <c r="H85" s="33">
        <f>'[2]入力用（倉橋町）'!AN34</f>
        <v>2.0476190476190474</v>
      </c>
      <c r="I85" s="32">
        <f>'[2]入力用（倉橋町）'!AO34</f>
        <v>2.8571428571428568</v>
      </c>
    </row>
    <row r="86" spans="1:9" x14ac:dyDescent="0.2">
      <c r="B86" s="51"/>
      <c r="C86" s="25">
        <v>2</v>
      </c>
      <c r="D86" s="37" t="e">
        <f>'[1]入力用（瀬戸田町B）'!N35</f>
        <v>#N/A</v>
      </c>
      <c r="E86" s="33">
        <f>'[1]入力用（瀬戸田町B）'!AN35</f>
        <v>2.3214285714285716</v>
      </c>
      <c r="F86" s="34">
        <f>'[1]入力用（瀬戸田町B）'!AO35</f>
        <v>0</v>
      </c>
      <c r="G86" s="37" t="e">
        <f>'[2]入力用（倉橋町）'!N35</f>
        <v>#N/A</v>
      </c>
      <c r="H86" s="33">
        <f>'[2]入力用（倉橋町）'!AN35</f>
        <v>1.9047619047619044</v>
      </c>
      <c r="I86" s="34">
        <f>'[2]入力用（倉橋町）'!AO35</f>
        <v>0.71428571428571419</v>
      </c>
    </row>
    <row r="87" spans="1:9" x14ac:dyDescent="0.2">
      <c r="B87" s="51"/>
      <c r="C87" s="25">
        <v>3</v>
      </c>
      <c r="D87" s="37" t="e">
        <f>'[1]入力用（瀬戸田町B）'!N36</f>
        <v>#N/A</v>
      </c>
      <c r="E87" s="33">
        <f>'[1]入力用（瀬戸田町B）'!AN36</f>
        <v>12.133928571428573</v>
      </c>
      <c r="F87" s="34">
        <f>'[1]入力用（瀬戸田町B）'!AO36</f>
        <v>1</v>
      </c>
      <c r="G87" s="37" t="e">
        <f>'[2]入力用（倉橋町）'!N36</f>
        <v>#N/A</v>
      </c>
      <c r="H87" s="33">
        <f>'[2]入力用（倉橋町）'!AN36</f>
        <v>1.8571428571428574</v>
      </c>
      <c r="I87" s="34">
        <f>'[2]入力用（倉橋町）'!AO36</f>
        <v>0</v>
      </c>
    </row>
    <row r="88" spans="1:9" x14ac:dyDescent="0.2">
      <c r="B88" s="51"/>
      <c r="C88" s="25">
        <v>4</v>
      </c>
      <c r="D88" s="37" t="e">
        <f>'[1]入力用（瀬戸田町B）'!N37</f>
        <v>#N/A</v>
      </c>
      <c r="E88" s="33">
        <f>'[1]入力用（瀬戸田町B）'!AN37</f>
        <v>19.508928571428573</v>
      </c>
      <c r="F88" s="34">
        <f>'[1]入力用（瀬戸田町B）'!AO37</f>
        <v>3.5714285714285712</v>
      </c>
      <c r="G88" s="37" t="e">
        <f>'[2]入力用（倉橋町）'!N37</f>
        <v>#N/A</v>
      </c>
      <c r="H88" s="33">
        <f>'[2]入力用（倉橋町）'!AN37</f>
        <v>18.523809523809522</v>
      </c>
      <c r="I88" s="34">
        <f>'[2]入力用（倉橋町）'!AO37</f>
        <v>16.714285714285715</v>
      </c>
    </row>
    <row r="89" spans="1:9" x14ac:dyDescent="0.2">
      <c r="B89" s="51"/>
      <c r="C89" s="25">
        <v>5</v>
      </c>
      <c r="D89" s="37" t="e">
        <f>'[1]入力用（瀬戸田町B）'!N38</f>
        <v>#N/A</v>
      </c>
      <c r="E89" s="33">
        <f>'[1]入力用（瀬戸田町B）'!AN38</f>
        <v>19.345238095238095</v>
      </c>
      <c r="F89" s="34">
        <f>'[1]入力用（瀬戸田町B）'!AO38</f>
        <v>6.4285714285714288</v>
      </c>
      <c r="G89" s="37" t="e">
        <f>'[2]入力用（倉橋町）'!N38</f>
        <v>#N/A</v>
      </c>
      <c r="H89" s="33">
        <f>'[2]入力用（倉橋町）'!AN38</f>
        <v>43.857142857142854</v>
      </c>
      <c r="I89" s="34">
        <f>'[2]入力用（倉橋町）'!AO38</f>
        <v>43</v>
      </c>
    </row>
    <row r="90" spans="1:9" x14ac:dyDescent="0.2">
      <c r="B90" s="52"/>
      <c r="C90" s="26">
        <v>6</v>
      </c>
      <c r="D90" s="38" t="e">
        <f>'[1]入力用（瀬戸田町B）'!N39</f>
        <v>#N/A</v>
      </c>
      <c r="E90" s="35">
        <f>'[1]入力用（瀬戸田町B）'!AN39</f>
        <v>45.083333333333329</v>
      </c>
      <c r="F90" s="36">
        <f>'[1]入力用（瀬戸田町B）'!AO39</f>
        <v>13.571428571428573</v>
      </c>
      <c r="G90" s="38" t="e">
        <f>'[2]入力用（倉橋町）'!N39</f>
        <v>#N/A</v>
      </c>
      <c r="H90" s="35">
        <f>'[2]入力用（倉橋町）'!AN39</f>
        <v>96.428571428571445</v>
      </c>
      <c r="I90" s="36">
        <f>'[2]入力用（倉橋町）'!AO39</f>
        <v>103.57142857142858</v>
      </c>
    </row>
    <row r="91" spans="1:9" x14ac:dyDescent="0.2">
      <c r="A91" s="29"/>
      <c r="B91" s="50" t="s">
        <v>21</v>
      </c>
      <c r="C91" s="40">
        <v>1</v>
      </c>
      <c r="D91" s="41" t="e">
        <f>'[1]入力用（瀬戸田町B）'!N40</f>
        <v>#N/A</v>
      </c>
      <c r="E91" s="31">
        <f>'[1]入力用（瀬戸田町B）'!AN40</f>
        <v>43.504464285714285</v>
      </c>
      <c r="F91" s="32">
        <f>'[1]入力用（瀬戸田町B）'!AO40</f>
        <v>12.714285714285715</v>
      </c>
      <c r="G91" s="41" t="e">
        <f>'[2]入力用（倉橋町）'!N40</f>
        <v>#N/A</v>
      </c>
      <c r="H91" s="31">
        <f>'[2]入力用（倉橋町）'!AN40</f>
        <v>96.666666666666671</v>
      </c>
      <c r="I91" s="32">
        <f>'[2]入力用（倉橋町）'!AO40</f>
        <v>134.71428571428572</v>
      </c>
    </row>
    <row r="92" spans="1:9" x14ac:dyDescent="0.2">
      <c r="A92" s="29"/>
      <c r="B92" s="51"/>
      <c r="C92" s="25">
        <v>2</v>
      </c>
      <c r="D92" s="37" t="e">
        <f>'[1]入力用（瀬戸田町B）'!N41</f>
        <v>#N/A</v>
      </c>
      <c r="E92" s="33">
        <f>'[1]入力用（瀬戸田町B）'!AN41</f>
        <v>32.066964285714285</v>
      </c>
      <c r="F92" s="34">
        <f>'[1]入力用（瀬戸田町B）'!AO41</f>
        <v>12.428571428571427</v>
      </c>
      <c r="G92" s="37" t="e">
        <f>'[2]入力用（倉橋町）'!N41</f>
        <v>#N/A</v>
      </c>
      <c r="H92" s="33">
        <f>'[2]入力用（倉橋町）'!AN41</f>
        <v>82.476190476190482</v>
      </c>
      <c r="I92" s="34">
        <f>'[2]入力用（倉橋町）'!AO41</f>
        <v>127.57142857142857</v>
      </c>
    </row>
    <row r="93" spans="1:9" x14ac:dyDescent="0.2">
      <c r="A93" s="29"/>
      <c r="B93" s="51"/>
      <c r="C93" s="25">
        <v>3</v>
      </c>
      <c r="D93" s="37" t="e">
        <f>'[1]入力用（瀬戸田町B）'!N42</f>
        <v>#N/A</v>
      </c>
      <c r="E93" s="33">
        <f>'[1]入力用（瀬戸田町B）'!AN42</f>
        <v>110.89285714285714</v>
      </c>
      <c r="F93" s="34">
        <f>'[1]入力用（瀬戸田町B）'!AO42</f>
        <v>13.571428571428573</v>
      </c>
      <c r="G93" s="37" t="e">
        <f>'[2]入力用（倉橋町）'!N42</f>
        <v>#N/A</v>
      </c>
      <c r="H93" s="33">
        <f>'[2]入力用（倉橋町）'!AN42</f>
        <v>42.38095238095238</v>
      </c>
      <c r="I93" s="34">
        <f>'[2]入力用（倉橋町）'!AO42</f>
        <v>67.857142857142861</v>
      </c>
    </row>
    <row r="94" spans="1:9" x14ac:dyDescent="0.2">
      <c r="A94" s="29"/>
      <c r="B94" s="51"/>
      <c r="C94" s="25">
        <v>4</v>
      </c>
      <c r="D94" s="37" t="e">
        <f>'[1]入力用（瀬戸田町B）'!N43</f>
        <v>#N/A</v>
      </c>
      <c r="E94" s="33">
        <f>'[1]入力用（瀬戸田町B）'!AN43</f>
        <v>271.46428571428567</v>
      </c>
      <c r="F94" s="34">
        <f>'[1]入力用（瀬戸田町B）'!AO43</f>
        <v>24.428571428571431</v>
      </c>
      <c r="G94" s="37" t="e">
        <f>'[2]入力用（倉橋町）'!N43</f>
        <v>#N/A</v>
      </c>
      <c r="H94" s="33">
        <f>'[2]入力用（倉橋町）'!AN43</f>
        <v>45.809523809523817</v>
      </c>
      <c r="I94" s="34">
        <f>'[2]入力用（倉橋町）'!AO43</f>
        <v>73.000000000000014</v>
      </c>
    </row>
    <row r="95" spans="1:9" x14ac:dyDescent="0.2">
      <c r="A95" s="29"/>
      <c r="B95" s="51"/>
      <c r="C95" s="25">
        <v>5</v>
      </c>
      <c r="D95" s="37" t="e">
        <f>'[1]入力用（瀬戸田町B）'!N44</f>
        <v>#N/A</v>
      </c>
      <c r="E95" s="33">
        <f>'[1]入力用（瀬戸田町B）'!AN44</f>
        <v>354.05357142857144</v>
      </c>
      <c r="F95" s="34">
        <f>'[1]入力用（瀬戸田町B）'!AO44</f>
        <v>37.285714285714285</v>
      </c>
      <c r="G95" s="37" t="e">
        <f>'[2]入力用（倉橋町）'!N44</f>
        <v>#N/A</v>
      </c>
      <c r="H95" s="33">
        <f>'[2]入力用（倉橋町）'!AN44</f>
        <v>40.019841269841272</v>
      </c>
      <c r="I95" s="34">
        <f>'[2]入力用（倉橋町）'!AO44</f>
        <v>73.238095238095241</v>
      </c>
    </row>
    <row r="96" spans="1:9" x14ac:dyDescent="0.2">
      <c r="A96" s="30"/>
      <c r="B96" s="52"/>
      <c r="C96" s="26">
        <v>6</v>
      </c>
      <c r="D96" s="38" t="e">
        <f>'[1]入力用（瀬戸田町B）'!N45</f>
        <v>#N/A</v>
      </c>
      <c r="E96" s="35">
        <f>'[1]入力用（瀬戸田町B）'!AN45</f>
        <v>381.91071428571428</v>
      </c>
      <c r="F96" s="36">
        <f>'[1]入力用（瀬戸田町B）'!AO45</f>
        <v>63</v>
      </c>
      <c r="G96" s="38" t="e">
        <f>'[2]入力用（倉橋町）'!N45</f>
        <v>#N/A</v>
      </c>
      <c r="H96" s="35">
        <f>'[2]入力用（倉橋町）'!AN45</f>
        <v>67.646825396825406</v>
      </c>
      <c r="I96" s="36">
        <f>'[2]入力用（倉橋町）'!AO45</f>
        <v>181.33333333333334</v>
      </c>
    </row>
    <row r="97" spans="2:11" x14ac:dyDescent="0.2">
      <c r="B97" s="8"/>
      <c r="C97" s="8"/>
      <c r="G97" s="8"/>
      <c r="H97" s="8"/>
    </row>
    <row r="98" spans="2:11" x14ac:dyDescent="0.2">
      <c r="D98" s="8"/>
      <c r="E98" s="8"/>
      <c r="F98" s="8"/>
      <c r="G98" s="8"/>
      <c r="H98" s="8"/>
      <c r="I98" s="8"/>
      <c r="K98" s="8"/>
    </row>
    <row r="99" spans="2:11" x14ac:dyDescent="0.2">
      <c r="F99" s="23"/>
      <c r="G99" s="23"/>
    </row>
  </sheetData>
  <mergeCells count="16">
    <mergeCell ref="B91:B96"/>
    <mergeCell ref="B53:C53"/>
    <mergeCell ref="D53:F53"/>
    <mergeCell ref="G53:I53"/>
    <mergeCell ref="B61:B66"/>
    <mergeCell ref="B67:B72"/>
    <mergeCell ref="B73:B78"/>
    <mergeCell ref="B79:B84"/>
    <mergeCell ref="B85:B90"/>
    <mergeCell ref="B55:B60"/>
    <mergeCell ref="B51:C51"/>
    <mergeCell ref="D51:F51"/>
    <mergeCell ref="G51:I51"/>
    <mergeCell ref="B52:C52"/>
    <mergeCell ref="D52:F52"/>
    <mergeCell ref="G52:I52"/>
  </mergeCells>
  <phoneticPr fontId="8"/>
  <pageMargins left="0.6692913385826772" right="0.74803149606299213" top="0.98425196850393704" bottom="0.98425196850393704" header="0.51181102362204722" footer="0.51181102362204722"/>
  <pageSetup paperSize="9" scale="72" fitToHeight="2" orientation="portrait" r:id="rId1"/>
  <headerFooter alignWithMargins="0">
    <oddHeader>&amp;L掲載元（「広島県　発生予察データ」で検索 ） 
  https://www.pref.hiroshima.lg.jp/site/nougijutsu/yosatsu-data.html</oddHeader>
  </headerFooter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生態・利用方法（ハナアザミウマ）</vt:lpstr>
      <vt:lpstr>ハナアザミウマ</vt:lpstr>
      <vt:lpstr>ハナアザミウマ!Print_Area</vt:lpstr>
      <vt:lpstr>'生態・利用方法（ハナアザミウマ）'!Print_Area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btest</dc:creator>
  <cp:lastModifiedBy>河野 雄介</cp:lastModifiedBy>
  <cp:lastPrinted>2025-08-07T04:46:14Z</cp:lastPrinted>
  <dcterms:created xsi:type="dcterms:W3CDTF">2008-06-19T23:51:16Z</dcterms:created>
  <dcterms:modified xsi:type="dcterms:W3CDTF">2025-08-07T04:46:22Z</dcterms:modified>
</cp:coreProperties>
</file>