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200" windowHeight="7060" tabRatio="818"/>
  </bookViews>
  <sheets>
    <sheet name="入力はここからスタート！" sheetId="105" r:id="rId1"/>
    <sheet name="様式１" sheetId="97" r:id="rId2"/>
    <sheet name="様式２" sheetId="98" r:id="rId3"/>
    <sheet name="様式３" sheetId="96" r:id="rId4"/>
    <sheet name="対象経費の内容について" sheetId="106" r:id="rId5"/>
  </sheets>
  <definedNames>
    <definedName name="_Key1" hidden="1">#REF!</definedName>
    <definedName name="_Key1" localSheetId="4" hidden="1">#REF!</definedName>
    <definedName name="_Key2" hidden="1">#REF!</definedName>
    <definedName name="_Key2" localSheetId="4" hidden="1">#REF!</definedName>
    <definedName name="_Sort" hidden="1">#REF!</definedName>
    <definedName name="_Sort" localSheetId="4" hidden="1">#REF!</definedName>
    <definedName name="_Order1" hidden="1">255</definedName>
    <definedName name="_Order2" hidden="1">255</definedName>
    <definedName name="_xlnm._FilterDatabase" localSheetId="3" hidden="1">様式３!$AK$8:$AK$15</definedName>
    <definedName name="_xlnm.Print_Area" localSheetId="3">様式３!$A$1:$AF$36</definedName>
    <definedName name="_xlnm.Print_Area" localSheetId="1">様式１!$A$1:$T$23</definedName>
    <definedName name="_xlnm.Print_Area" localSheetId="2">様式２!$A$1:$H$45</definedName>
    <definedName name="_xlnm.Print_Area" localSheetId="0">'入力はここからスタート！'!$A$1:$F$22</definedName>
    <definedName name="_xlnm.Print_Area" localSheetId="4">対象経費の内容について!$A$1:$H$66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<sst xmlns="http://schemas.openxmlformats.org/spreadsheetml/2006/main" xmlns:r="http://schemas.openxmlformats.org/officeDocument/2006/relationships" count="282" uniqueCount="282">
  <si>
    <t>独法</t>
    <rPh sb="0" eb="1">
      <t>ドク</t>
    </rPh>
    <rPh sb="1" eb="2">
      <t>ホウ</t>
    </rPh>
    <phoneticPr fontId="4"/>
  </si>
  <si>
    <t>月</t>
    <rPh sb="0" eb="1">
      <t>ツキ</t>
    </rPh>
    <phoneticPr fontId="34"/>
  </si>
  <si>
    <t>人</t>
    <rPh sb="0" eb="1">
      <t>ニン</t>
    </rPh>
    <phoneticPr fontId="34"/>
  </si>
  <si>
    <t>新人
看護
職員数</t>
    <rPh sb="0" eb="2">
      <t>シンジン</t>
    </rPh>
    <rPh sb="3" eb="5">
      <t>カンゴ</t>
    </rPh>
    <rPh sb="6" eb="9">
      <t>ショクインスウ</t>
    </rPh>
    <phoneticPr fontId="34"/>
  </si>
  <si>
    <t>研修の公開
・公募方法</t>
    <rPh sb="0" eb="2">
      <t>ケンシュウ</t>
    </rPh>
    <rPh sb="3" eb="5">
      <t>コウカイ</t>
    </rPh>
    <rPh sb="7" eb="9">
      <t>コウボ</t>
    </rPh>
    <rPh sb="9" eb="11">
      <t>ホウホウ</t>
    </rPh>
    <phoneticPr fontId="34"/>
  </si>
  <si>
    <t>人</t>
    <rPh sb="0" eb="1">
      <t>ヒト</t>
    </rPh>
    <phoneticPr fontId="4"/>
  </si>
  <si>
    <t>選定額</t>
  </si>
  <si>
    <t>　　　６　「受入予定数」欄は総時間数４０時間につき１名と考え，３０名を上限とすること。なお，時間数に４０時間未満の端数が生じた場合は切り捨てること。</t>
    <rPh sb="6" eb="8">
      <t>ウケイレ</t>
    </rPh>
    <rPh sb="8" eb="10">
      <t>ヨテイ</t>
    </rPh>
    <rPh sb="10" eb="11">
      <t>スウ</t>
    </rPh>
    <rPh sb="12" eb="13">
      <t>ラン</t>
    </rPh>
    <rPh sb="14" eb="15">
      <t>ソウ</t>
    </rPh>
    <rPh sb="15" eb="18">
      <t>ジカンスウ</t>
    </rPh>
    <rPh sb="20" eb="22">
      <t>ジカン</t>
    </rPh>
    <rPh sb="26" eb="27">
      <t>メイ</t>
    </rPh>
    <rPh sb="28" eb="29">
      <t>カンガ</t>
    </rPh>
    <rPh sb="33" eb="34">
      <t>メイ</t>
    </rPh>
    <rPh sb="35" eb="37">
      <t>ジョウゲン</t>
    </rPh>
    <rPh sb="46" eb="49">
      <t>ジカンスウ</t>
    </rPh>
    <rPh sb="52" eb="54">
      <t>ジカン</t>
    </rPh>
    <rPh sb="54" eb="56">
      <t>ミマン</t>
    </rPh>
    <rPh sb="57" eb="59">
      <t>ハスウ</t>
    </rPh>
    <rPh sb="60" eb="61">
      <t>ショウ</t>
    </rPh>
    <rPh sb="63" eb="65">
      <t>バアイ</t>
    </rPh>
    <rPh sb="66" eb="67">
      <t>キ</t>
    </rPh>
    <rPh sb="68" eb="69">
      <t>ス</t>
    </rPh>
    <phoneticPr fontId="4"/>
  </si>
  <si>
    <t>病院</t>
    <rPh sb="0" eb="2">
      <t>ビョウイン</t>
    </rPh>
    <phoneticPr fontId="34"/>
  </si>
  <si>
    <t>施設区分</t>
    <rPh sb="0" eb="2">
      <t>シセツ</t>
    </rPh>
    <rPh sb="2" eb="4">
      <t>クブン</t>
    </rPh>
    <phoneticPr fontId="4"/>
  </si>
  <si>
    <t>共済</t>
    <rPh sb="0" eb="2">
      <t>キョウサイ</t>
    </rPh>
    <phoneticPr fontId="4"/>
  </si>
  <si>
    <t>　　１４　「実施月数」，「実施日数」は，それぞれ医療機関受入研修事業の年間実施予定月数，日数を記載すること。</t>
    <rPh sb="6" eb="8">
      <t>ジッシ</t>
    </rPh>
    <rPh sb="8" eb="10">
      <t>ツキスウ</t>
    </rPh>
    <rPh sb="13" eb="15">
      <t>ジッシ</t>
    </rPh>
    <rPh sb="15" eb="17">
      <t>ニッスウ</t>
    </rPh>
    <rPh sb="24" eb="26">
      <t>イリョウ</t>
    </rPh>
    <rPh sb="26" eb="28">
      <t>キカン</t>
    </rPh>
    <rPh sb="28" eb="30">
      <t>ウケイレ</t>
    </rPh>
    <rPh sb="30" eb="32">
      <t>ケンシュウ</t>
    </rPh>
    <rPh sb="32" eb="34">
      <t>ジギョウ</t>
    </rPh>
    <rPh sb="35" eb="37">
      <t>ネンカン</t>
    </rPh>
    <rPh sb="37" eb="39">
      <t>ジッシ</t>
    </rPh>
    <rPh sb="39" eb="41">
      <t>ヨテイ</t>
    </rPh>
    <rPh sb="41" eb="43">
      <t>ツキスウ</t>
    </rPh>
    <rPh sb="44" eb="46">
      <t>ニッスウ</t>
    </rPh>
    <rPh sb="47" eb="49">
      <t>キサイ</t>
    </rPh>
    <phoneticPr fontId="34"/>
  </si>
  <si>
    <t>診療所</t>
    <rPh sb="0" eb="3">
      <t>シンリョウジョ</t>
    </rPh>
    <phoneticPr fontId="34"/>
  </si>
  <si>
    <t>新人看護職員研修事業事業計画書</t>
    <rPh sb="0" eb="2">
      <t>シンジン</t>
    </rPh>
    <rPh sb="2" eb="4">
      <t>カンゴ</t>
    </rPh>
    <rPh sb="4" eb="6">
      <t>ショクイン</t>
    </rPh>
    <rPh sb="6" eb="8">
      <t>ケンシュウ</t>
    </rPh>
    <rPh sb="8" eb="10">
      <t>ジギョウ</t>
    </rPh>
    <rPh sb="10" eb="12">
      <t>ジギョウ</t>
    </rPh>
    <rPh sb="12" eb="15">
      <t>ケイカクショ</t>
    </rPh>
    <phoneticPr fontId="34"/>
  </si>
  <si>
    <r>
      <t>本事業で使用する器具機械その他備品等のうち、比較的長期の使用に耐えうる物品の購入にかかる経費</t>
    </r>
    <r>
      <rPr>
        <sz val="10"/>
        <color auto="1"/>
        <rFont val="ＭＳ ゴシック"/>
      </rPr>
      <t>（例えばシミュレータやモデル人形の購入費などが考えられます）</t>
    </r>
    <rPh sb="0" eb="1">
      <t>ホン</t>
    </rPh>
    <rPh sb="1" eb="3">
      <t>ジギョウ</t>
    </rPh>
    <rPh sb="4" eb="6">
      <t>シヨウ</t>
    </rPh>
    <rPh sb="8" eb="10">
      <t>キグ</t>
    </rPh>
    <rPh sb="10" eb="12">
      <t>キカイ</t>
    </rPh>
    <rPh sb="14" eb="15">
      <t>ホカ</t>
    </rPh>
    <rPh sb="15" eb="17">
      <t>ビヒン</t>
    </rPh>
    <rPh sb="17" eb="18">
      <t>トウ</t>
    </rPh>
    <rPh sb="22" eb="25">
      <t>ヒカクテキ</t>
    </rPh>
    <rPh sb="25" eb="27">
      <t>チョウキ</t>
    </rPh>
    <rPh sb="28" eb="30">
      <t>シヨウ</t>
    </rPh>
    <rPh sb="31" eb="32">
      <t>タ</t>
    </rPh>
    <rPh sb="35" eb="36">
      <t>モノ</t>
    </rPh>
    <rPh sb="38" eb="40">
      <t>コウニュウ</t>
    </rPh>
    <rPh sb="44" eb="46">
      <t>ケイヒ</t>
    </rPh>
    <rPh sb="47" eb="48">
      <t>タト</t>
    </rPh>
    <rPh sb="60" eb="62">
      <t>ニンギョウ</t>
    </rPh>
    <rPh sb="63" eb="66">
      <t>コウニュウヒ</t>
    </rPh>
    <rPh sb="69" eb="70">
      <t>カンガ</t>
    </rPh>
    <phoneticPr fontId="4"/>
  </si>
  <si>
    <t>助産所</t>
    <rPh sb="0" eb="2">
      <t>ジョサン</t>
    </rPh>
    <rPh sb="2" eb="3">
      <t>ジョ</t>
    </rPh>
    <phoneticPr fontId="34"/>
  </si>
  <si>
    <t>兼任</t>
    <rPh sb="0" eb="2">
      <t>ケンニン</t>
    </rPh>
    <phoneticPr fontId="34"/>
  </si>
  <si>
    <t>実施
月数</t>
    <rPh sb="0" eb="2">
      <t>ジッシ</t>
    </rPh>
    <rPh sb="3" eb="5">
      <t>ツキスウ</t>
    </rPh>
    <phoneticPr fontId="34"/>
  </si>
  <si>
    <t>会社</t>
    <rPh sb="0" eb="2">
      <t>カイシャ</t>
    </rPh>
    <phoneticPr fontId="34"/>
  </si>
  <si>
    <t>介護老人保健施設</t>
    <rPh sb="0" eb="2">
      <t>カイゴ</t>
    </rPh>
    <rPh sb="2" eb="4">
      <t>ロウジン</t>
    </rPh>
    <rPh sb="4" eb="6">
      <t>ホケン</t>
    </rPh>
    <rPh sb="6" eb="8">
      <t>シセツ</t>
    </rPh>
    <phoneticPr fontId="34"/>
  </si>
  <si>
    <t>施　設　区　分</t>
    <rPh sb="0" eb="1">
      <t>シ</t>
    </rPh>
    <rPh sb="2" eb="3">
      <t>セツ</t>
    </rPh>
    <rPh sb="4" eb="5">
      <t>ク</t>
    </rPh>
    <rPh sb="6" eb="7">
      <t>ブン</t>
    </rPh>
    <phoneticPr fontId="4"/>
  </si>
  <si>
    <t>設置
主体</t>
    <rPh sb="0" eb="2">
      <t>セッチ</t>
    </rPh>
    <rPh sb="3" eb="5">
      <t>シュタイ</t>
    </rPh>
    <phoneticPr fontId="34"/>
  </si>
  <si>
    <t>手　　　　　当</t>
    <rPh sb="0" eb="1">
      <t>テ</t>
    </rPh>
    <rPh sb="6" eb="7">
      <t>トウ</t>
    </rPh>
    <phoneticPr fontId="34"/>
  </si>
  <si>
    <t>指定訪問看護事業所</t>
    <rPh sb="0" eb="2">
      <t>シテイ</t>
    </rPh>
    <rPh sb="2" eb="4">
      <t>ホウモン</t>
    </rPh>
    <rPh sb="4" eb="6">
      <t>カンゴ</t>
    </rPh>
    <rPh sb="6" eb="8">
      <t>ジギョウ</t>
    </rPh>
    <rPh sb="8" eb="9">
      <t>ショ</t>
    </rPh>
    <phoneticPr fontId="34"/>
  </si>
  <si>
    <t>都道府県</t>
    <rPh sb="0" eb="4">
      <t>トドウフケン</t>
    </rPh>
    <phoneticPr fontId="4"/>
  </si>
  <si>
    <t>備考</t>
    <rPh sb="0" eb="2">
      <t>ビコウ</t>
    </rPh>
    <phoneticPr fontId="34"/>
  </si>
  <si>
    <t>医療機関受入研修事業</t>
    <rPh sb="0" eb="2">
      <t>イリョウ</t>
    </rPh>
    <rPh sb="2" eb="4">
      <t>キカン</t>
    </rPh>
    <rPh sb="4" eb="6">
      <t>ウケイレ</t>
    </rPh>
    <rPh sb="6" eb="8">
      <t>ケンシュウ</t>
    </rPh>
    <rPh sb="8" eb="10">
      <t>ジギョウ</t>
    </rPh>
    <phoneticPr fontId="34"/>
  </si>
  <si>
    <t>その他</t>
    <rPh sb="2" eb="3">
      <t>タ</t>
    </rPh>
    <phoneticPr fontId="34"/>
  </si>
  <si>
    <t>病院等名称</t>
    <rPh sb="0" eb="2">
      <t>ビョウイン</t>
    </rPh>
    <rPh sb="2" eb="3">
      <t>トウ</t>
    </rPh>
    <rPh sb="3" eb="5">
      <t>メイショウ</t>
    </rPh>
    <phoneticPr fontId="34"/>
  </si>
  <si>
    <t>ＨＰ上での公募</t>
    <rPh sb="2" eb="3">
      <t>ジョウ</t>
    </rPh>
    <rPh sb="5" eb="7">
      <t>コウボ</t>
    </rPh>
    <phoneticPr fontId="34"/>
  </si>
  <si>
    <t>　　　　新　人　看　護　職　員　研　修　事　業</t>
  </si>
  <si>
    <t>医療法上の許可病床総数</t>
    <rPh sb="0" eb="3">
      <t>イリョウホウ</t>
    </rPh>
    <rPh sb="3" eb="4">
      <t>ジョウ</t>
    </rPh>
    <rPh sb="5" eb="7">
      <t>キョカ</t>
    </rPh>
    <rPh sb="7" eb="9">
      <t>ビョウショウ</t>
    </rPh>
    <rPh sb="9" eb="11">
      <t>ソウスウ</t>
    </rPh>
    <phoneticPr fontId="34"/>
  </si>
  <si>
    <t>受入
予定
人数</t>
    <rPh sb="0" eb="2">
      <t>ウケイレ</t>
    </rPh>
    <rPh sb="3" eb="5">
      <t>ヨテイ</t>
    </rPh>
    <rPh sb="6" eb="8">
      <t>ニンズウ</t>
    </rPh>
    <phoneticPr fontId="34"/>
  </si>
  <si>
    <t>看護
職員数</t>
    <rPh sb="0" eb="2">
      <t>カンゴ</t>
    </rPh>
    <rPh sb="3" eb="6">
      <t>ショクインスウ</t>
    </rPh>
    <phoneticPr fontId="34"/>
  </si>
  <si>
    <t>無</t>
    <rPh sb="0" eb="1">
      <t>ム</t>
    </rPh>
    <phoneticPr fontId="34"/>
  </si>
  <si>
    <t>到達目標の設定の有無</t>
    <rPh sb="0" eb="2">
      <t>トウタツ</t>
    </rPh>
    <rPh sb="2" eb="4">
      <t>モクヒョウ</t>
    </rPh>
    <rPh sb="5" eb="7">
      <t>セッテイ</t>
    </rPh>
    <rPh sb="8" eb="10">
      <t>ウム</t>
    </rPh>
    <phoneticPr fontId="34"/>
  </si>
  <si>
    <r>
      <t>様式３「研修における組織体制」の「教育担当者」の経費を入力していただく欄です。
ただし、</t>
    </r>
    <r>
      <rPr>
        <sz val="7"/>
        <color rgb="FFFF0000"/>
        <rFont val="ＭＳ ゴシック"/>
      </rPr>
      <t>新人看護職員が５名以上の場合にのみ、計上できます</t>
    </r>
    <r>
      <rPr>
        <sz val="7"/>
        <color auto="1"/>
        <rFont val="ＭＳ ゴシック"/>
      </rPr>
      <t>。なお、実地指導者に係る人件費は対象になりません。</t>
    </r>
  </si>
  <si>
    <t>看護
職員
離職率</t>
    <rPh sb="0" eb="2">
      <t>カンゴ</t>
    </rPh>
    <rPh sb="3" eb="5">
      <t>ショクイン</t>
    </rPh>
    <rPh sb="6" eb="9">
      <t>リショクリツ</t>
    </rPh>
    <phoneticPr fontId="34"/>
  </si>
  <si>
    <t>新人
看護
職員
離職率</t>
    <rPh sb="0" eb="2">
      <t>シンジン</t>
    </rPh>
    <rPh sb="3" eb="5">
      <t>カンゴ</t>
    </rPh>
    <rPh sb="6" eb="8">
      <t>ショクイン</t>
    </rPh>
    <rPh sb="9" eb="12">
      <t>リショクリツ</t>
    </rPh>
    <phoneticPr fontId="34"/>
  </si>
  <si>
    <t>備品購入費</t>
    <rPh sb="0" eb="2">
      <t>ビヒン</t>
    </rPh>
    <rPh sb="2" eb="5">
      <t>コウニュウヒ</t>
    </rPh>
    <phoneticPr fontId="34"/>
  </si>
  <si>
    <t>研修における組織体制</t>
    <rPh sb="0" eb="2">
      <t>ケンシュウ</t>
    </rPh>
    <rPh sb="6" eb="8">
      <t>ソシキ</t>
    </rPh>
    <rPh sb="8" eb="10">
      <t>タイセイ</t>
    </rPh>
    <phoneticPr fontId="34"/>
  </si>
  <si>
    <t>研修プログラムの有無</t>
    <rPh sb="0" eb="2">
      <t>ケンシュウ</t>
    </rPh>
    <rPh sb="8" eb="10">
      <t>ウム</t>
    </rPh>
    <phoneticPr fontId="34"/>
  </si>
  <si>
    <t>専任</t>
    <rPh sb="0" eb="2">
      <t>センニン</t>
    </rPh>
    <phoneticPr fontId="34"/>
  </si>
  <si>
    <t>社福</t>
    <rPh sb="0" eb="1">
      <t>シャ</t>
    </rPh>
    <rPh sb="1" eb="2">
      <t>フク</t>
    </rPh>
    <phoneticPr fontId="4"/>
  </si>
  <si>
    <t>積算内訳</t>
  </si>
  <si>
    <t>国保</t>
    <rPh sb="0" eb="2">
      <t>コクホ</t>
    </rPh>
    <phoneticPr fontId="4"/>
  </si>
  <si>
    <t>研修
責任者数</t>
    <rPh sb="0" eb="2">
      <t>ケンシュウ</t>
    </rPh>
    <rPh sb="3" eb="6">
      <t>セキニンシャ</t>
    </rPh>
    <rPh sb="6" eb="7">
      <t>スウ</t>
    </rPh>
    <phoneticPr fontId="34"/>
  </si>
  <si>
    <t>機関誌等での公募</t>
    <rPh sb="0" eb="3">
      <t>キカンシ</t>
    </rPh>
    <rPh sb="3" eb="4">
      <t>トウ</t>
    </rPh>
    <rPh sb="6" eb="8">
      <t>コウボ</t>
    </rPh>
    <phoneticPr fontId="34"/>
  </si>
  <si>
    <t>教育
担当者数</t>
    <rPh sb="0" eb="2">
      <t>キョウイク</t>
    </rPh>
    <rPh sb="3" eb="6">
      <t>タントウシャ</t>
    </rPh>
    <rPh sb="6" eb="7">
      <t>スウ</t>
    </rPh>
    <phoneticPr fontId="34"/>
  </si>
  <si>
    <t>本事業にかかるその他役務費（例えば新人看護職員が外部の研修に参加した場合の受講料などが想定されます）</t>
    <rPh sb="0" eb="1">
      <t>ホン</t>
    </rPh>
    <rPh sb="1" eb="3">
      <t>ジギョウ</t>
    </rPh>
    <rPh sb="9" eb="10">
      <t>タ</t>
    </rPh>
    <rPh sb="10" eb="12">
      <t>エキム</t>
    </rPh>
    <rPh sb="12" eb="13">
      <t>ヒ</t>
    </rPh>
    <rPh sb="14" eb="15">
      <t>タト</t>
    </rPh>
    <rPh sb="17" eb="19">
      <t>シンジン</t>
    </rPh>
    <rPh sb="19" eb="21">
      <t>カンゴ</t>
    </rPh>
    <rPh sb="21" eb="23">
      <t>ショクイン</t>
    </rPh>
    <rPh sb="24" eb="26">
      <t>ガイブ</t>
    </rPh>
    <rPh sb="27" eb="29">
      <t>ケンシュウ</t>
    </rPh>
    <rPh sb="30" eb="32">
      <t>サンカ</t>
    </rPh>
    <rPh sb="34" eb="36">
      <t>バアイ</t>
    </rPh>
    <rPh sb="37" eb="40">
      <t>ジュコウリョウ</t>
    </rPh>
    <rPh sb="43" eb="45">
      <t>ソウテイ</t>
    </rPh>
    <phoneticPr fontId="4"/>
  </si>
  <si>
    <t>実地
指導者数</t>
    <rPh sb="0" eb="2">
      <t>ジッチ</t>
    </rPh>
    <rPh sb="3" eb="6">
      <t>シドウシャ</t>
    </rPh>
    <rPh sb="6" eb="7">
      <t>スウ</t>
    </rPh>
    <phoneticPr fontId="34"/>
  </si>
  <si>
    <t>通信運搬費</t>
    <rPh sb="0" eb="2">
      <t>ツウシン</t>
    </rPh>
    <rPh sb="2" eb="5">
      <t>ウンパンヒ</t>
    </rPh>
    <phoneticPr fontId="34"/>
  </si>
  <si>
    <t>床</t>
    <rPh sb="0" eb="1">
      <t>ユカ</t>
    </rPh>
    <phoneticPr fontId="34"/>
  </si>
  <si>
    <t>①基本情報を入力してください。</t>
    <rPh sb="1" eb="3">
      <t>キホン</t>
    </rPh>
    <rPh sb="3" eb="5">
      <t>ジョウホウ</t>
    </rPh>
    <rPh sb="6" eb="8">
      <t>ニュウリョク</t>
    </rPh>
    <phoneticPr fontId="4"/>
  </si>
  <si>
    <t>過去の新人看護職員研修の実施状況</t>
    <rPh sb="0" eb="2">
      <t>カコ</t>
    </rPh>
    <rPh sb="3" eb="5">
      <t>シンジン</t>
    </rPh>
    <rPh sb="5" eb="7">
      <t>カンゴ</t>
    </rPh>
    <rPh sb="7" eb="9">
      <t>ショクイン</t>
    </rPh>
    <rPh sb="9" eb="11">
      <t>ケンシュウ</t>
    </rPh>
    <rPh sb="12" eb="14">
      <t>ジッシ</t>
    </rPh>
    <rPh sb="14" eb="16">
      <t>ジョウキョウ</t>
    </rPh>
    <phoneticPr fontId="4"/>
  </si>
  <si>
    <t>役務費</t>
    <rPh sb="0" eb="2">
      <t>エキム</t>
    </rPh>
    <rPh sb="2" eb="3">
      <t>ヒ</t>
    </rPh>
    <phoneticPr fontId="34"/>
  </si>
  <si>
    <t>日</t>
    <rPh sb="0" eb="1">
      <t>ニチ</t>
    </rPh>
    <phoneticPr fontId="34"/>
  </si>
  <si>
    <t>有</t>
    <rPh sb="0" eb="1">
      <t>ア</t>
    </rPh>
    <phoneticPr fontId="34"/>
  </si>
  <si>
    <t>うち
再掲分</t>
    <rPh sb="3" eb="5">
      <t>サイケイ</t>
    </rPh>
    <rPh sb="5" eb="6">
      <t>ブン</t>
    </rPh>
    <phoneticPr fontId="4"/>
  </si>
  <si>
    <t>国病機構</t>
    <rPh sb="0" eb="1">
      <t>コク</t>
    </rPh>
    <rPh sb="1" eb="2">
      <t>ビョウ</t>
    </rPh>
    <rPh sb="2" eb="4">
      <t>キコウ</t>
    </rPh>
    <phoneticPr fontId="34"/>
  </si>
  <si>
    <t>地方独法</t>
    <rPh sb="0" eb="2">
      <t>チホウ</t>
    </rPh>
    <rPh sb="2" eb="3">
      <t>ドク</t>
    </rPh>
    <rPh sb="3" eb="4">
      <t>ホウ</t>
    </rPh>
    <phoneticPr fontId="4"/>
  </si>
  <si>
    <t>国大法人</t>
    <rPh sb="0" eb="2">
      <t>コクダイ</t>
    </rPh>
    <rPh sb="2" eb="4">
      <t>ホウジン</t>
    </rPh>
    <phoneticPr fontId="34"/>
  </si>
  <si>
    <t>会社</t>
    <rPh sb="0" eb="2">
      <t>カイシャ</t>
    </rPh>
    <phoneticPr fontId="4"/>
  </si>
  <si>
    <t>学校</t>
    <rPh sb="0" eb="2">
      <t>ガッコウ</t>
    </rPh>
    <phoneticPr fontId="34"/>
  </si>
  <si>
    <t>備  品  購  入  費</t>
    <rPh sb="0" eb="1">
      <t>ソナエ</t>
    </rPh>
    <rPh sb="3" eb="4">
      <t>ヒン</t>
    </rPh>
    <rPh sb="6" eb="7">
      <t>コウ</t>
    </rPh>
    <rPh sb="9" eb="10">
      <t>イ</t>
    </rPh>
    <rPh sb="12" eb="13">
      <t>ヒ</t>
    </rPh>
    <phoneticPr fontId="34"/>
  </si>
  <si>
    <t>新人助産師数</t>
    <rPh sb="0" eb="2">
      <t>シンジン</t>
    </rPh>
    <rPh sb="2" eb="5">
      <t>ジョサンシ</t>
    </rPh>
    <rPh sb="5" eb="6">
      <t>スウ</t>
    </rPh>
    <phoneticPr fontId="4"/>
  </si>
  <si>
    <t>健保</t>
    <rPh sb="0" eb="2">
      <t>ケンポ</t>
    </rPh>
    <phoneticPr fontId="34"/>
  </si>
  <si>
    <t>新人保
健師数</t>
    <rPh sb="0" eb="2">
      <t>シンジン</t>
    </rPh>
    <rPh sb="2" eb="3">
      <t>タモツ</t>
    </rPh>
    <rPh sb="4" eb="5">
      <t>ケン</t>
    </rPh>
    <rPh sb="5" eb="6">
      <t>シ</t>
    </rPh>
    <rPh sb="6" eb="7">
      <t>スウ</t>
    </rPh>
    <phoneticPr fontId="4"/>
  </si>
  <si>
    <t>注）１　賃金は、外部の研修参加に伴う代替職員経費に限る</t>
    <rPh sb="0" eb="1">
      <t>チュウ</t>
    </rPh>
    <rPh sb="4" eb="6">
      <t>チンギン</t>
    </rPh>
    <rPh sb="8" eb="10">
      <t>ガイブ</t>
    </rPh>
    <rPh sb="11" eb="13">
      <t>ケンシュウ</t>
    </rPh>
    <rPh sb="13" eb="15">
      <t>サンカ</t>
    </rPh>
    <rPh sb="16" eb="17">
      <t>トモナ</t>
    </rPh>
    <rPh sb="18" eb="20">
      <t>ダイタイ</t>
    </rPh>
    <rPh sb="20" eb="22">
      <t>ショクイン</t>
    </rPh>
    <rPh sb="22" eb="24">
      <t>ケイヒ</t>
    </rPh>
    <rPh sb="25" eb="26">
      <t>カギ</t>
    </rPh>
    <phoneticPr fontId="34"/>
  </si>
  <si>
    <t>計</t>
    <rPh sb="0" eb="1">
      <t>ケイ</t>
    </rPh>
    <phoneticPr fontId="4"/>
  </si>
  <si>
    <t>新人看護職員研修</t>
    <rPh sb="0" eb="2">
      <t>シンジン</t>
    </rPh>
    <rPh sb="2" eb="4">
      <t>カンゴ</t>
    </rPh>
    <rPh sb="4" eb="6">
      <t>ショクイン</t>
    </rPh>
    <rPh sb="6" eb="8">
      <t>ケンシュウ</t>
    </rPh>
    <phoneticPr fontId="4"/>
  </si>
  <si>
    <t>関係団体等を通じての広報等</t>
    <rPh sb="0" eb="2">
      <t>カンケイ</t>
    </rPh>
    <rPh sb="2" eb="4">
      <t>ダンタイ</t>
    </rPh>
    <rPh sb="4" eb="5">
      <t>トウ</t>
    </rPh>
    <rPh sb="6" eb="7">
      <t>ツウ</t>
    </rPh>
    <rPh sb="10" eb="12">
      <t>コウホウ</t>
    </rPh>
    <rPh sb="12" eb="13">
      <t>トウ</t>
    </rPh>
    <phoneticPr fontId="34"/>
  </si>
  <si>
    <t>新人
保健師　研修</t>
    <rPh sb="0" eb="2">
      <t>シンジン</t>
    </rPh>
    <rPh sb="3" eb="6">
      <t>ホケンシ</t>
    </rPh>
    <rPh sb="7" eb="9">
      <t>ケンシュウ</t>
    </rPh>
    <phoneticPr fontId="4"/>
  </si>
  <si>
    <t>新人
助産師
研修</t>
    <rPh sb="0" eb="2">
      <t>シンジン</t>
    </rPh>
    <rPh sb="3" eb="6">
      <t>ジョサンシ</t>
    </rPh>
    <rPh sb="7" eb="9">
      <t>ケンシュウ</t>
    </rPh>
    <phoneticPr fontId="4"/>
  </si>
  <si>
    <t>市区町村</t>
    <rPh sb="0" eb="4">
      <t>シクチョウソン</t>
    </rPh>
    <phoneticPr fontId="4"/>
  </si>
  <si>
    <t>公的</t>
    <rPh sb="0" eb="2">
      <t>コウテキ</t>
    </rPh>
    <phoneticPr fontId="4"/>
  </si>
  <si>
    <t>健保</t>
    <rPh sb="0" eb="2">
      <t>ケンポ</t>
    </rPh>
    <phoneticPr fontId="4"/>
  </si>
  <si>
    <t>学校</t>
    <rPh sb="0" eb="2">
      <t>ガッコウ</t>
    </rPh>
    <phoneticPr fontId="4"/>
  </si>
  <si>
    <t>通　信　運　搬　費</t>
    <rPh sb="0" eb="1">
      <t>ツウ</t>
    </rPh>
    <rPh sb="2" eb="3">
      <t>シン</t>
    </rPh>
    <rPh sb="4" eb="5">
      <t>ウン</t>
    </rPh>
    <rPh sb="6" eb="7">
      <t>ハン</t>
    </rPh>
    <rPh sb="8" eb="9">
      <t>ヒ</t>
    </rPh>
    <phoneticPr fontId="34"/>
  </si>
  <si>
    <t>その他</t>
    <rPh sb="2" eb="3">
      <t>タ</t>
    </rPh>
    <phoneticPr fontId="4"/>
  </si>
  <si>
    <t>円</t>
    <rPh sb="0" eb="1">
      <t>エン</t>
    </rPh>
    <phoneticPr fontId="34"/>
  </si>
  <si>
    <t>医療法人</t>
    <rPh sb="0" eb="2">
      <t>イリョウ</t>
    </rPh>
    <rPh sb="2" eb="4">
      <t>ホウジン</t>
    </rPh>
    <phoneticPr fontId="4"/>
  </si>
  <si>
    <t>総事業費</t>
  </si>
  <si>
    <t>社団</t>
    <rPh sb="0" eb="2">
      <t>シャダン</t>
    </rPh>
    <phoneticPr fontId="4"/>
  </si>
  <si>
    <t>※看護職員（助産師）退職者数＝令和６年４月１日から令和７年３月31日までの間に退職した看護職員（助産師）の数</t>
    <rPh sb="1" eb="3">
      <t>カンゴ</t>
    </rPh>
    <rPh sb="3" eb="5">
      <t>ショクイン</t>
    </rPh>
    <rPh sb="6" eb="8">
      <t>ジョサン</t>
    </rPh>
    <rPh sb="8" eb="9">
      <t>シ</t>
    </rPh>
    <rPh sb="10" eb="13">
      <t>タイショクシャ</t>
    </rPh>
    <rPh sb="13" eb="14">
      <t>スウ</t>
    </rPh>
    <rPh sb="15" eb="17">
      <t>レイワ</t>
    </rPh>
    <rPh sb="18" eb="19">
      <t>ネン</t>
    </rPh>
    <rPh sb="20" eb="21">
      <t>ガツ</t>
    </rPh>
    <rPh sb="22" eb="23">
      <t>ヒ</t>
    </rPh>
    <rPh sb="25" eb="27">
      <t>レイワ</t>
    </rPh>
    <rPh sb="28" eb="29">
      <t>ネン</t>
    </rPh>
    <rPh sb="30" eb="31">
      <t>ガツ</t>
    </rPh>
    <rPh sb="33" eb="34">
      <t>ニチ</t>
    </rPh>
    <rPh sb="37" eb="38">
      <t>アイダ</t>
    </rPh>
    <rPh sb="39" eb="41">
      <t>タイショク</t>
    </rPh>
    <rPh sb="43" eb="45">
      <t>カンゴ</t>
    </rPh>
    <rPh sb="45" eb="47">
      <t>ショクイン</t>
    </rPh>
    <rPh sb="48" eb="50">
      <t>ジョサン</t>
    </rPh>
    <rPh sb="50" eb="51">
      <t>シ</t>
    </rPh>
    <rPh sb="53" eb="54">
      <t>カズ</t>
    </rPh>
    <phoneticPr fontId="4"/>
  </si>
  <si>
    <t>個人</t>
    <rPh sb="0" eb="2">
      <t>コジン</t>
    </rPh>
    <phoneticPr fontId="4"/>
  </si>
  <si>
    <t>財団</t>
    <rPh sb="0" eb="2">
      <t>ザイダン</t>
    </rPh>
    <phoneticPr fontId="4"/>
  </si>
  <si>
    <t>医師会</t>
    <rPh sb="0" eb="3">
      <t>イシカイ</t>
    </rPh>
    <phoneticPr fontId="4"/>
  </si>
  <si>
    <t>新人
看護
職員
等数</t>
    <rPh sb="0" eb="2">
      <t>シンジン</t>
    </rPh>
    <rPh sb="3" eb="5">
      <t>カンゴ</t>
    </rPh>
    <rPh sb="6" eb="8">
      <t>ショクイン</t>
    </rPh>
    <rPh sb="9" eb="10">
      <t>トウ</t>
    </rPh>
    <rPh sb="10" eb="11">
      <t>スウ</t>
    </rPh>
    <phoneticPr fontId="34"/>
  </si>
  <si>
    <t>施設区分</t>
    <rPh sb="0" eb="2">
      <t>シセツ</t>
    </rPh>
    <rPh sb="2" eb="4">
      <t>クブン</t>
    </rPh>
    <phoneticPr fontId="34"/>
  </si>
  <si>
    <t>地域の会議等での広報等</t>
    <rPh sb="0" eb="2">
      <t>チイキ</t>
    </rPh>
    <rPh sb="3" eb="5">
      <t>カイギ</t>
    </rPh>
    <rPh sb="5" eb="6">
      <t>トウ</t>
    </rPh>
    <rPh sb="8" eb="10">
      <t>コウホウ</t>
    </rPh>
    <rPh sb="10" eb="11">
      <t>トウ</t>
    </rPh>
    <phoneticPr fontId="34"/>
  </si>
  <si>
    <t>地方自治体を通じての広報等</t>
    <rPh sb="0" eb="2">
      <t>チホウ</t>
    </rPh>
    <rPh sb="2" eb="5">
      <t>ジチタイ</t>
    </rPh>
    <rPh sb="6" eb="7">
      <t>ツウ</t>
    </rPh>
    <rPh sb="10" eb="12">
      <t>コウホウ</t>
    </rPh>
    <rPh sb="12" eb="13">
      <t>トウ</t>
    </rPh>
    <phoneticPr fontId="34"/>
  </si>
  <si>
    <t>様式２</t>
    <rPh sb="0" eb="2">
      <t>ヨウシキ</t>
    </rPh>
    <phoneticPr fontId="34"/>
  </si>
  <si>
    <t>（新人看護職員研修事業及び医療機関受入研修事業）</t>
    <rPh sb="1" eb="3">
      <t>シンジン</t>
    </rPh>
    <rPh sb="3" eb="5">
      <t>カンゴ</t>
    </rPh>
    <rPh sb="5" eb="7">
      <t>ショクイン</t>
    </rPh>
    <rPh sb="7" eb="9">
      <t>ケンシュウ</t>
    </rPh>
    <rPh sb="9" eb="11">
      <t>ジギョウ</t>
    </rPh>
    <rPh sb="11" eb="12">
      <t>オヨ</t>
    </rPh>
    <rPh sb="13" eb="15">
      <t>イリョウ</t>
    </rPh>
    <rPh sb="15" eb="17">
      <t>キカン</t>
    </rPh>
    <rPh sb="17" eb="19">
      <t>ウケイレ</t>
    </rPh>
    <rPh sb="19" eb="21">
      <t>ケンシュウ</t>
    </rPh>
    <rPh sb="21" eb="23">
      <t>ジギョウ</t>
    </rPh>
    <phoneticPr fontId="34"/>
  </si>
  <si>
    <t>教育担当者経費</t>
    <rPh sb="0" eb="2">
      <t>キョウイク</t>
    </rPh>
    <rPh sb="2" eb="5">
      <t>タントウシャ</t>
    </rPh>
    <rPh sb="5" eb="7">
      <t>ケイヒ</t>
    </rPh>
    <phoneticPr fontId="34"/>
  </si>
  <si>
    <t>新人看護職員研修事業所要額調書</t>
    <rPh sb="0" eb="2">
      <t>シンジン</t>
    </rPh>
    <rPh sb="2" eb="4">
      <t>カンゴ</t>
    </rPh>
    <rPh sb="4" eb="6">
      <t>ショクイン</t>
    </rPh>
    <rPh sb="6" eb="8">
      <t>ケンシュウ</t>
    </rPh>
    <rPh sb="8" eb="10">
      <t>ジギョウ</t>
    </rPh>
    <rPh sb="10" eb="13">
      <t>ショヨウガク</t>
    </rPh>
    <rPh sb="13" eb="15">
      <t>チョウショ</t>
    </rPh>
    <phoneticPr fontId="34"/>
  </si>
  <si>
    <t>　　　　　　　看護職員(助産師)離職率＝看護職員(助産師)退職者数／平均看護職員(助産師)数×１００　（小数第２位を四捨五入）</t>
    <rPh sb="7" eb="9">
      <t>カンゴ</t>
    </rPh>
    <rPh sb="9" eb="11">
      <t>ショクイン</t>
    </rPh>
    <rPh sb="12" eb="15">
      <t>ジョサンシ</t>
    </rPh>
    <rPh sb="16" eb="19">
      <t>リショクリツ</t>
    </rPh>
    <rPh sb="20" eb="22">
      <t>カンゴ</t>
    </rPh>
    <rPh sb="22" eb="24">
      <t>ショクイン</t>
    </rPh>
    <rPh sb="25" eb="28">
      <t>ジョサンシ</t>
    </rPh>
    <rPh sb="29" eb="32">
      <t>タイショクシャ</t>
    </rPh>
    <rPh sb="32" eb="33">
      <t>スウ</t>
    </rPh>
    <rPh sb="34" eb="36">
      <t>ヘイキン</t>
    </rPh>
    <rPh sb="36" eb="38">
      <t>カンゴ</t>
    </rPh>
    <rPh sb="38" eb="40">
      <t>ショクイン</t>
    </rPh>
    <rPh sb="41" eb="44">
      <t>ジョサンシ</t>
    </rPh>
    <rPh sb="45" eb="46">
      <t>スウ</t>
    </rPh>
    <rPh sb="52" eb="54">
      <t>ショウスウ</t>
    </rPh>
    <rPh sb="54" eb="55">
      <t>ダイ</t>
    </rPh>
    <rPh sb="56" eb="57">
      <t>イ</t>
    </rPh>
    <rPh sb="58" eb="62">
      <t>シシャゴニュウ</t>
    </rPh>
    <phoneticPr fontId="34"/>
  </si>
  <si>
    <t>基準額</t>
    <rPh sb="0" eb="3">
      <t>キジュンガク</t>
    </rPh>
    <phoneticPr fontId="34"/>
  </si>
  <si>
    <t>病院等名</t>
    <rPh sb="0" eb="2">
      <t>ビョウイン</t>
    </rPh>
    <rPh sb="2" eb="3">
      <t>トウ</t>
    </rPh>
    <rPh sb="3" eb="4">
      <t>メイ</t>
    </rPh>
    <phoneticPr fontId="34"/>
  </si>
  <si>
    <t>差引額</t>
  </si>
  <si>
    <t>雑　　役　　務　　費</t>
    <rPh sb="0" eb="1">
      <t>ザツ</t>
    </rPh>
    <rPh sb="3" eb="4">
      <t>エキ</t>
    </rPh>
    <rPh sb="6" eb="7">
      <t>ツトム</t>
    </rPh>
    <rPh sb="9" eb="10">
      <t>ヒ</t>
    </rPh>
    <phoneticPr fontId="34"/>
  </si>
  <si>
    <t>研修経費
の分</t>
    <rPh sb="0" eb="2">
      <t>ケンシュウ</t>
    </rPh>
    <rPh sb="2" eb="4">
      <t>ケイヒ</t>
    </rPh>
    <rPh sb="6" eb="7">
      <t>ブン</t>
    </rPh>
    <phoneticPr fontId="34"/>
  </si>
  <si>
    <t>教育担当者
経費の分</t>
    <rPh sb="0" eb="2">
      <t>キョウイク</t>
    </rPh>
    <rPh sb="2" eb="5">
      <t>タントウシャ</t>
    </rPh>
    <rPh sb="6" eb="8">
      <t>ケイヒ</t>
    </rPh>
    <rPh sb="9" eb="10">
      <t>ブン</t>
    </rPh>
    <phoneticPr fontId="34"/>
  </si>
  <si>
    <t>　　　７　「看護職員(助産師）離職率」の算出にあたっては次式による。なお，各数値は当該年度の前年度の数値を使用すること。【令和５年度実績】</t>
    <rPh sb="6" eb="8">
      <t>カンゴ</t>
    </rPh>
    <rPh sb="8" eb="10">
      <t>ショクイン</t>
    </rPh>
    <rPh sb="11" eb="13">
      <t>ジョサン</t>
    </rPh>
    <rPh sb="13" eb="14">
      <t>シ</t>
    </rPh>
    <rPh sb="15" eb="18">
      <t>リショクリツ</t>
    </rPh>
    <rPh sb="20" eb="22">
      <t>サンシュツ</t>
    </rPh>
    <rPh sb="28" eb="30">
      <t>ジシキ</t>
    </rPh>
    <rPh sb="37" eb="38">
      <t>カク</t>
    </rPh>
    <rPh sb="38" eb="40">
      <t>スウチ</t>
    </rPh>
    <rPh sb="53" eb="55">
      <t>シヨウ</t>
    </rPh>
    <phoneticPr fontId="34"/>
  </si>
  <si>
    <t>医療機関受入
研修事業の分</t>
    <rPh sb="0" eb="2">
      <t>イリョウ</t>
    </rPh>
    <rPh sb="2" eb="4">
      <t>キカン</t>
    </rPh>
    <rPh sb="4" eb="6">
      <t>ウケイレ</t>
    </rPh>
    <rPh sb="7" eb="9">
      <t>ケンシュウ</t>
    </rPh>
    <rPh sb="9" eb="11">
      <t>ジギョウ</t>
    </rPh>
    <rPh sb="12" eb="13">
      <t>ブン</t>
    </rPh>
    <phoneticPr fontId="34"/>
  </si>
  <si>
    <t>令和６年度事業への
申請の有無</t>
    <rPh sb="0" eb="2">
      <t>レイワ</t>
    </rPh>
    <rPh sb="3" eb="5">
      <t>ネンド</t>
    </rPh>
    <rPh sb="5" eb="7">
      <t>ジギョウ</t>
    </rPh>
    <rPh sb="10" eb="12">
      <t>シンセイ</t>
    </rPh>
    <rPh sb="13" eb="15">
      <t>ウム</t>
    </rPh>
    <phoneticPr fontId="4"/>
  </si>
  <si>
    <t>計</t>
    <rPh sb="0" eb="1">
      <t>ケイ</t>
    </rPh>
    <phoneticPr fontId="34"/>
  </si>
  <si>
    <t>備考</t>
  </si>
  <si>
    <t>Ｃ</t>
  </si>
  <si>
    <t>金額</t>
    <rPh sb="0" eb="2">
      <t>キンガク</t>
    </rPh>
    <phoneticPr fontId="34"/>
  </si>
  <si>
    <t>役　　務　　費</t>
    <rPh sb="0" eb="1">
      <t>エキ</t>
    </rPh>
    <rPh sb="3" eb="4">
      <t>ツトム</t>
    </rPh>
    <rPh sb="6" eb="7">
      <t>ヒ</t>
    </rPh>
    <phoneticPr fontId="34"/>
  </si>
  <si>
    <t>総時間数</t>
    <rPh sb="0" eb="1">
      <t>ソウ</t>
    </rPh>
    <rPh sb="1" eb="4">
      <t>ジカンスウ</t>
    </rPh>
    <phoneticPr fontId="34"/>
  </si>
  <si>
    <t>受入予定数</t>
    <rPh sb="0" eb="2">
      <t>ウケイレ</t>
    </rPh>
    <rPh sb="2" eb="4">
      <t>ヨテイ</t>
    </rPh>
    <rPh sb="4" eb="5">
      <t>スウ</t>
    </rPh>
    <phoneticPr fontId="34"/>
  </si>
  <si>
    <t>印刷製本費</t>
    <rPh sb="0" eb="2">
      <t>インサツ</t>
    </rPh>
    <rPh sb="2" eb="4">
      <t>セイホン</t>
    </rPh>
    <rPh sb="4" eb="5">
      <t>ヒ</t>
    </rPh>
    <phoneticPr fontId="34"/>
  </si>
  <si>
    <t xml:space="preserve">Ａ </t>
  </si>
  <si>
    <t>Ｂ</t>
  </si>
  <si>
    <t xml:space="preserve">Ｄ </t>
  </si>
  <si>
    <t>診療所</t>
  </si>
  <si>
    <t xml:space="preserve">Ｆ </t>
  </si>
  <si>
    <t xml:space="preserve">円 </t>
  </si>
  <si>
    <t>時間</t>
    <rPh sb="0" eb="2">
      <t>ジカン</t>
    </rPh>
    <phoneticPr fontId="34"/>
  </si>
  <si>
    <t>様式３</t>
    <rPh sb="0" eb="2">
      <t>ヨウシキ</t>
    </rPh>
    <phoneticPr fontId="34"/>
  </si>
  <si>
    <t>②</t>
  </si>
  <si>
    <t>対 象 経 費 の 支 出 予 定 額 算 出 内 訳</t>
  </si>
  <si>
    <t>区分</t>
  </si>
  <si>
    <t>（研　　修　　経　　費）</t>
    <rPh sb="1" eb="2">
      <t>ケン</t>
    </rPh>
    <rPh sb="4" eb="5">
      <t>オサム</t>
    </rPh>
    <rPh sb="7" eb="8">
      <t>キョウ</t>
    </rPh>
    <rPh sb="10" eb="11">
      <t>ヒ</t>
    </rPh>
    <phoneticPr fontId="34"/>
  </si>
  <si>
    <t>賃金</t>
    <rPh sb="0" eb="2">
      <t>チンギン</t>
    </rPh>
    <phoneticPr fontId="34"/>
  </si>
  <si>
    <t>研修責任者経費</t>
    <rPh sb="0" eb="2">
      <t>ケンシュウ</t>
    </rPh>
    <rPh sb="2" eb="5">
      <t>セキニンシャ</t>
    </rPh>
    <rPh sb="5" eb="7">
      <t>ケイヒ</t>
    </rPh>
    <phoneticPr fontId="34"/>
  </si>
  <si>
    <t>補助
基本額</t>
  </si>
  <si>
    <t>謝金</t>
    <rPh sb="0" eb="2">
      <t>シャキン</t>
    </rPh>
    <phoneticPr fontId="34"/>
  </si>
  <si>
    <t>人件費</t>
    <rPh sb="0" eb="3">
      <t>ジンケンヒ</t>
    </rPh>
    <phoneticPr fontId="34"/>
  </si>
  <si>
    <t>手当</t>
    <rPh sb="0" eb="2">
      <t>テアテ</t>
    </rPh>
    <phoneticPr fontId="34"/>
  </si>
  <si>
    <t>旅費</t>
    <rPh sb="0" eb="2">
      <t>リョヒ</t>
    </rPh>
    <phoneticPr fontId="34"/>
  </si>
  <si>
    <t>需用費</t>
    <rPh sb="0" eb="3">
      <t>ジュヨウヒ</t>
    </rPh>
    <phoneticPr fontId="34"/>
  </si>
  <si>
    <t>消耗品費</t>
    <rPh sb="0" eb="3">
      <t>ショウモウヒン</t>
    </rPh>
    <rPh sb="3" eb="4">
      <t>ヒ</t>
    </rPh>
    <phoneticPr fontId="34"/>
  </si>
  <si>
    <t>会議費</t>
    <rPh sb="0" eb="3">
      <t>カイギヒ</t>
    </rPh>
    <phoneticPr fontId="34"/>
  </si>
  <si>
    <t>図書購入費</t>
    <rPh sb="0" eb="2">
      <t>トショ</t>
    </rPh>
    <rPh sb="2" eb="5">
      <t>コウニュウヒ</t>
    </rPh>
    <phoneticPr fontId="34"/>
  </si>
  <si>
    <t>雑役務費</t>
    <rPh sb="0" eb="3">
      <t>ザツエキム</t>
    </rPh>
    <rPh sb="3" eb="4">
      <t>ヒ</t>
    </rPh>
    <phoneticPr fontId="34"/>
  </si>
  <si>
    <t>使用料及び賃借料</t>
    <rPh sb="0" eb="3">
      <t>シヨウリョウ</t>
    </rPh>
    <rPh sb="3" eb="4">
      <t>オヨ</t>
    </rPh>
    <rPh sb="5" eb="8">
      <t>チンシャクリョウ</t>
    </rPh>
    <phoneticPr fontId="34"/>
  </si>
  <si>
    <t>（医療機関受入研修事業）</t>
    <rPh sb="1" eb="3">
      <t>イリョウ</t>
    </rPh>
    <rPh sb="3" eb="5">
      <t>キカン</t>
    </rPh>
    <rPh sb="5" eb="7">
      <t>ウケイレ</t>
    </rPh>
    <rPh sb="7" eb="9">
      <t>ケンシュウ</t>
    </rPh>
    <rPh sb="9" eb="11">
      <t>ジギョウ</t>
    </rPh>
    <phoneticPr fontId="34"/>
  </si>
  <si>
    <t>（注）</t>
    <rPh sb="1" eb="2">
      <t>チュウ</t>
    </rPh>
    <phoneticPr fontId="34"/>
  </si>
  <si>
    <t>様式１</t>
    <rPh sb="0" eb="2">
      <t>ヨウシキ</t>
    </rPh>
    <phoneticPr fontId="34"/>
  </si>
  <si>
    <t>社福</t>
    <rPh sb="0" eb="1">
      <t>シャ</t>
    </rPh>
    <rPh sb="1" eb="2">
      <t>フク</t>
    </rPh>
    <phoneticPr fontId="34"/>
  </si>
  <si>
    <t>基本情報</t>
    <rPh sb="0" eb="2">
      <t>キホン</t>
    </rPh>
    <rPh sb="2" eb="4">
      <t>ジョウホウ</t>
    </rPh>
    <phoneticPr fontId="4"/>
  </si>
  <si>
    <t>　　１３　「受入予定人数」は，自施設の研修に，他の病院等から受け入れる予定の者の数とし，実人数とする。</t>
    <rPh sb="6" eb="8">
      <t>ウケイレ</t>
    </rPh>
    <rPh sb="8" eb="10">
      <t>ヨテイ</t>
    </rPh>
    <rPh sb="10" eb="12">
      <t>ニンズウ</t>
    </rPh>
    <rPh sb="15" eb="16">
      <t>ジ</t>
    </rPh>
    <rPh sb="16" eb="18">
      <t>シセツ</t>
    </rPh>
    <rPh sb="19" eb="21">
      <t>ケンシュウ</t>
    </rPh>
    <rPh sb="23" eb="24">
      <t>タ</t>
    </rPh>
    <rPh sb="25" eb="27">
      <t>ビョウイン</t>
    </rPh>
    <rPh sb="27" eb="28">
      <t>トウ</t>
    </rPh>
    <rPh sb="30" eb="31">
      <t>ウ</t>
    </rPh>
    <rPh sb="32" eb="33">
      <t>イ</t>
    </rPh>
    <rPh sb="35" eb="37">
      <t>ヨテイ</t>
    </rPh>
    <rPh sb="38" eb="39">
      <t>モノ</t>
    </rPh>
    <rPh sb="40" eb="41">
      <t>スウ</t>
    </rPh>
    <rPh sb="44" eb="45">
      <t>ジツ</t>
    </rPh>
    <rPh sb="45" eb="47">
      <t>ニンズウ</t>
    </rPh>
    <phoneticPr fontId="34"/>
  </si>
  <si>
    <t>設置主体</t>
    <rPh sb="0" eb="2">
      <t>セッチ</t>
    </rPh>
    <rPh sb="2" eb="4">
      <t>シュタイ</t>
    </rPh>
    <phoneticPr fontId="4"/>
  </si>
  <si>
    <t>⑤</t>
  </si>
  <si>
    <t>②新人看護職員人数等（研修受講人数）を入力してください。</t>
    <rPh sb="1" eb="3">
      <t>シンジン</t>
    </rPh>
    <rPh sb="3" eb="5">
      <t>カンゴ</t>
    </rPh>
    <rPh sb="5" eb="7">
      <t>ショクイン</t>
    </rPh>
    <rPh sb="7" eb="9">
      <t>ニンズウ</t>
    </rPh>
    <rPh sb="9" eb="10">
      <t>トウ</t>
    </rPh>
    <rPh sb="11" eb="13">
      <t>ケンシュウ</t>
    </rPh>
    <rPh sb="13" eb="15">
      <t>ジュコウ</t>
    </rPh>
    <rPh sb="15" eb="17">
      <t>ニンズウ</t>
    </rPh>
    <rPh sb="19" eb="21">
      <t>ニュウリョク</t>
    </rPh>
    <phoneticPr fontId="4"/>
  </si>
  <si>
    <t>⑩=⑧+⑨</t>
  </si>
  <si>
    <t>⑫</t>
  </si>
  <si>
    <t>新人看護職員数（保健師、助産師含む）</t>
    <rPh sb="0" eb="2">
      <t>シンジン</t>
    </rPh>
    <rPh sb="2" eb="4">
      <t>カンゴ</t>
    </rPh>
    <rPh sb="4" eb="6">
      <t>ショクイン</t>
    </rPh>
    <rPh sb="6" eb="7">
      <t>スウ</t>
    </rPh>
    <rPh sb="8" eb="11">
      <t>ホケンシ</t>
    </rPh>
    <rPh sb="12" eb="15">
      <t>ジョサンシ</t>
    </rPh>
    <rPh sb="15" eb="16">
      <t>フク</t>
    </rPh>
    <phoneticPr fontId="4"/>
  </si>
  <si>
    <t>　うち新人保健師数（再掲）</t>
    <rPh sb="3" eb="5">
      <t>シンジン</t>
    </rPh>
    <rPh sb="5" eb="7">
      <t>ホケン</t>
    </rPh>
    <rPh sb="7" eb="8">
      <t>シ</t>
    </rPh>
    <rPh sb="8" eb="9">
      <t>スウ</t>
    </rPh>
    <rPh sb="10" eb="12">
      <t>サイケイ</t>
    </rPh>
    <phoneticPr fontId="4"/>
  </si>
  <si>
    <t>　うち新人助産師数（再掲）</t>
    <rPh sb="3" eb="5">
      <t>シンジン</t>
    </rPh>
    <rPh sb="5" eb="7">
      <t>ジョサン</t>
    </rPh>
    <rPh sb="7" eb="8">
      <t>シ</t>
    </rPh>
    <rPh sb="8" eb="9">
      <t>スウ</t>
    </rPh>
    <rPh sb="10" eb="12">
      <t>サイケイ</t>
    </rPh>
    <phoneticPr fontId="4"/>
  </si>
  <si>
    <t>新人看護職員研修受講者数</t>
    <rPh sb="0" eb="2">
      <t>シンジン</t>
    </rPh>
    <rPh sb="2" eb="4">
      <t>カンゴ</t>
    </rPh>
    <rPh sb="4" eb="6">
      <t>ショクイン</t>
    </rPh>
    <rPh sb="6" eb="8">
      <t>ケンシュウ</t>
    </rPh>
    <rPh sb="8" eb="11">
      <t>ジュコウシャ</t>
    </rPh>
    <rPh sb="11" eb="12">
      <t>スウ</t>
    </rPh>
    <phoneticPr fontId="4"/>
  </si>
  <si>
    <t>教育担当者数</t>
    <rPh sb="0" eb="2">
      <t>キョウイク</t>
    </rPh>
    <rPh sb="2" eb="5">
      <t>タントウシャ</t>
    </rPh>
    <rPh sb="5" eb="6">
      <t>スウ</t>
    </rPh>
    <phoneticPr fontId="4"/>
  </si>
  <si>
    <t>寄付金
その他の
収入額</t>
  </si>
  <si>
    <t>対象経費
の支出
予定額</t>
  </si>
  <si>
    <t>補助
所要額</t>
  </si>
  <si>
    <t>Ｅ</t>
  </si>
  <si>
    <t>Ｇ</t>
  </si>
  <si>
    <t>Ｈ</t>
  </si>
  <si>
    <t>設置主体</t>
    <rPh sb="0" eb="2">
      <t>セッチ</t>
    </rPh>
    <phoneticPr fontId="34"/>
  </si>
  <si>
    <t>　　　７　Ｆ欄には，Ｄ欄の金額とＥ欄の金額とを比較して少ない方の額を記入すること。</t>
  </si>
  <si>
    <t>報償費</t>
  </si>
  <si>
    <t>支出予定額(円）</t>
    <rPh sb="6" eb="7">
      <t>エン</t>
    </rPh>
    <phoneticPr fontId="4"/>
  </si>
  <si>
    <t>　　２　教育担当者経費は、新人看護職員等が５名以上の場合に限り計上が可能</t>
    <rPh sb="4" eb="6">
      <t>キョウイク</t>
    </rPh>
    <rPh sb="6" eb="9">
      <t>タントウシャ</t>
    </rPh>
    <rPh sb="9" eb="11">
      <t>ケイヒ</t>
    </rPh>
    <rPh sb="13" eb="15">
      <t>シンジン</t>
    </rPh>
    <rPh sb="15" eb="17">
      <t>カンゴ</t>
    </rPh>
    <rPh sb="17" eb="19">
      <t>ショクイン</t>
    </rPh>
    <rPh sb="19" eb="20">
      <t>トウ</t>
    </rPh>
    <rPh sb="22" eb="23">
      <t>メイ</t>
    </rPh>
    <rPh sb="23" eb="25">
      <t>イジョウ</t>
    </rPh>
    <rPh sb="26" eb="28">
      <t>バアイ</t>
    </rPh>
    <rPh sb="29" eb="30">
      <t>カギ</t>
    </rPh>
    <rPh sb="31" eb="33">
      <t>ケイジョウ</t>
    </rPh>
    <rPh sb="34" eb="36">
      <t>カノウ</t>
    </rPh>
    <phoneticPr fontId="4"/>
  </si>
  <si>
    <t>％</t>
  </si>
  <si>
    <t>　　　２　「看護職員数」とは，保健師・助産師・看護師・准看護師のいずれかの免許の有資格者数とし，二以上の免許を持つ者も一人として数える。</t>
    <rPh sb="6" eb="8">
      <t>カンゴ</t>
    </rPh>
    <rPh sb="8" eb="11">
      <t>ショクインスウ</t>
    </rPh>
    <rPh sb="15" eb="18">
      <t>ホケンシ</t>
    </rPh>
    <rPh sb="19" eb="22">
      <t>ジョサンシ</t>
    </rPh>
    <rPh sb="23" eb="26">
      <t>カンゴシ</t>
    </rPh>
    <rPh sb="27" eb="31">
      <t>ジュンカンゴシ</t>
    </rPh>
    <rPh sb="37" eb="39">
      <t>メンキョ</t>
    </rPh>
    <rPh sb="40" eb="44">
      <t>ユウシカクシャ</t>
    </rPh>
    <rPh sb="44" eb="45">
      <t>スウ</t>
    </rPh>
    <rPh sb="48" eb="49">
      <t>ニ</t>
    </rPh>
    <rPh sb="49" eb="51">
      <t>イジョウ</t>
    </rPh>
    <rPh sb="52" eb="54">
      <t>メンキョ</t>
    </rPh>
    <rPh sb="55" eb="56">
      <t>モ</t>
    </rPh>
    <rPh sb="57" eb="58">
      <t>モノ</t>
    </rPh>
    <rPh sb="59" eb="61">
      <t>ヒトリ</t>
    </rPh>
    <rPh sb="64" eb="65">
      <t>カゾ</t>
    </rPh>
    <phoneticPr fontId="34"/>
  </si>
  <si>
    <t>①</t>
  </si>
  <si>
    <t>③</t>
  </si>
  <si>
    <t>④</t>
  </si>
  <si>
    <t>公的</t>
    <rPh sb="0" eb="1">
      <t>コウ</t>
    </rPh>
    <rPh sb="1" eb="2">
      <t>テキ</t>
    </rPh>
    <phoneticPr fontId="34"/>
  </si>
  <si>
    <t>　　　１　「看護職員数」，「新人看護職員数」，「新人保健師数」，「新人助産師数」及び「研修における組織体制」は当該年度の４月末現在で記載すること。</t>
    <rPh sb="6" eb="8">
      <t>カンゴ</t>
    </rPh>
    <rPh sb="8" eb="11">
      <t>ショクインスウ</t>
    </rPh>
    <rPh sb="14" eb="16">
      <t>シンジン</t>
    </rPh>
    <rPh sb="16" eb="18">
      <t>カンゴ</t>
    </rPh>
    <rPh sb="18" eb="21">
      <t>ショクインスウ</t>
    </rPh>
    <rPh sb="24" eb="26">
      <t>シンジン</t>
    </rPh>
    <rPh sb="26" eb="29">
      <t>ホケンシ</t>
    </rPh>
    <rPh sb="29" eb="30">
      <t>スウ</t>
    </rPh>
    <rPh sb="33" eb="35">
      <t>シンジン</t>
    </rPh>
    <rPh sb="35" eb="38">
      <t>ジョサンシ</t>
    </rPh>
    <rPh sb="38" eb="39">
      <t>カズ</t>
    </rPh>
    <rPh sb="40" eb="41">
      <t>オヨ</t>
    </rPh>
    <rPh sb="43" eb="45">
      <t>ケンシュウ</t>
    </rPh>
    <rPh sb="49" eb="51">
      <t>ソシキ</t>
    </rPh>
    <rPh sb="51" eb="53">
      <t>タイセイ</t>
    </rPh>
    <rPh sb="55" eb="57">
      <t>トウガイ</t>
    </rPh>
    <rPh sb="57" eb="59">
      <t>ネンド</t>
    </rPh>
    <rPh sb="61" eb="62">
      <t>ガツ</t>
    </rPh>
    <rPh sb="63" eb="65">
      <t>ゲンザイ</t>
    </rPh>
    <rPh sb="66" eb="68">
      <t>キサイ</t>
    </rPh>
    <phoneticPr fontId="34"/>
  </si>
  <si>
    <t>　　　３　「新人看護職員数」には，主として免許取得後に初めて就労する保健師，助産師，看護師及び准看護師のうち，新人看護職員研修に参加する者の数を記載すること。</t>
    <rPh sb="6" eb="8">
      <t>シンジン</t>
    </rPh>
    <rPh sb="8" eb="10">
      <t>カンゴ</t>
    </rPh>
    <rPh sb="10" eb="12">
      <t>ショクイン</t>
    </rPh>
    <rPh sb="12" eb="13">
      <t>スウ</t>
    </rPh>
    <rPh sb="17" eb="18">
      <t>シュ</t>
    </rPh>
    <rPh sb="21" eb="23">
      <t>メンキョ</t>
    </rPh>
    <rPh sb="23" eb="26">
      <t>シュトクゴ</t>
    </rPh>
    <rPh sb="27" eb="28">
      <t>ハジ</t>
    </rPh>
    <rPh sb="30" eb="32">
      <t>シュウロウ</t>
    </rPh>
    <rPh sb="34" eb="37">
      <t>ホケンシ</t>
    </rPh>
    <rPh sb="38" eb="41">
      <t>ジョサンシ</t>
    </rPh>
    <rPh sb="42" eb="45">
      <t>カンゴシ</t>
    </rPh>
    <rPh sb="45" eb="46">
      <t>オヨ</t>
    </rPh>
    <rPh sb="47" eb="51">
      <t>ジュンカンゴシ</t>
    </rPh>
    <rPh sb="55" eb="57">
      <t>シンジン</t>
    </rPh>
    <rPh sb="57" eb="59">
      <t>カンゴ</t>
    </rPh>
    <rPh sb="59" eb="61">
      <t>ショクイン</t>
    </rPh>
    <rPh sb="61" eb="63">
      <t>ケンシュウ</t>
    </rPh>
    <rPh sb="64" eb="66">
      <t>サンカ</t>
    </rPh>
    <rPh sb="68" eb="69">
      <t>モノ</t>
    </rPh>
    <rPh sb="70" eb="71">
      <t>スウ</t>
    </rPh>
    <rPh sb="72" eb="74">
      <t>キサイ</t>
    </rPh>
    <phoneticPr fontId="4"/>
  </si>
  <si>
    <t>　　　４　「新人保健師数」には，主として保健師免許取得後に初めて保健師として就労する保健師のうち，新人保健師研修に参加する者の数を記載すること。</t>
    <rPh sb="6" eb="8">
      <t>シンジン</t>
    </rPh>
    <rPh sb="8" eb="11">
      <t>ホケンシ</t>
    </rPh>
    <rPh sb="11" eb="12">
      <t>スウ</t>
    </rPh>
    <rPh sb="16" eb="17">
      <t>シュ</t>
    </rPh>
    <rPh sb="20" eb="23">
      <t>ホケンシ</t>
    </rPh>
    <rPh sb="23" eb="25">
      <t>メンキョ</t>
    </rPh>
    <rPh sb="25" eb="28">
      <t>シュトクゴ</t>
    </rPh>
    <rPh sb="29" eb="30">
      <t>ハジ</t>
    </rPh>
    <rPh sb="32" eb="35">
      <t>ホケンシ</t>
    </rPh>
    <rPh sb="38" eb="40">
      <t>シュウロウ</t>
    </rPh>
    <rPh sb="42" eb="45">
      <t>ホケンシ</t>
    </rPh>
    <rPh sb="49" eb="51">
      <t>シンジン</t>
    </rPh>
    <rPh sb="51" eb="54">
      <t>ホケンシ</t>
    </rPh>
    <rPh sb="54" eb="56">
      <t>ケンシュウ</t>
    </rPh>
    <rPh sb="57" eb="59">
      <t>サンカ</t>
    </rPh>
    <rPh sb="61" eb="62">
      <t>モノ</t>
    </rPh>
    <rPh sb="63" eb="64">
      <t>カズ</t>
    </rPh>
    <rPh sb="65" eb="67">
      <t>キサイ</t>
    </rPh>
    <phoneticPr fontId="4"/>
  </si>
  <si>
    <t>　　　６　「うち再掲分」には，「新人保健師数」又は「新人助産師数」のうち「新人看護職員数」にも計上した者の数を記載すること。</t>
    <rPh sb="8" eb="10">
      <t>サイケイ</t>
    </rPh>
    <rPh sb="10" eb="11">
      <t>ブン</t>
    </rPh>
    <rPh sb="16" eb="18">
      <t>シンジン</t>
    </rPh>
    <rPh sb="18" eb="21">
      <t>ホケンシ</t>
    </rPh>
    <rPh sb="21" eb="22">
      <t>スウ</t>
    </rPh>
    <rPh sb="23" eb="24">
      <t>マタ</t>
    </rPh>
    <rPh sb="26" eb="28">
      <t>シンジン</t>
    </rPh>
    <rPh sb="28" eb="31">
      <t>ジョサンシ</t>
    </rPh>
    <rPh sb="31" eb="32">
      <t>スウ</t>
    </rPh>
    <rPh sb="37" eb="39">
      <t>シンジン</t>
    </rPh>
    <rPh sb="39" eb="41">
      <t>カンゴ</t>
    </rPh>
    <rPh sb="41" eb="44">
      <t>ショクインスウ</t>
    </rPh>
    <rPh sb="47" eb="49">
      <t>ケイジョウ</t>
    </rPh>
    <rPh sb="51" eb="52">
      <t>モノ</t>
    </rPh>
    <rPh sb="53" eb="54">
      <t>カズ</t>
    </rPh>
    <rPh sb="55" eb="57">
      <t>キサイ</t>
    </rPh>
    <phoneticPr fontId="4"/>
  </si>
  <si>
    <t>病院</t>
  </si>
  <si>
    <t>助産所</t>
  </si>
  <si>
    <t>介護老人保健施設</t>
  </si>
  <si>
    <t>本事業にかかる研修に用いる器材等のリース料や外部の会議室を使用する場合などの賃借にかかる経費</t>
    <rPh sb="0" eb="1">
      <t>ホン</t>
    </rPh>
    <rPh sb="1" eb="3">
      <t>ジギョウ</t>
    </rPh>
    <rPh sb="7" eb="9">
      <t>ケンシュウ</t>
    </rPh>
    <rPh sb="10" eb="11">
      <t>モチ</t>
    </rPh>
    <rPh sb="13" eb="15">
      <t>キザイ</t>
    </rPh>
    <rPh sb="15" eb="16">
      <t>トウ</t>
    </rPh>
    <rPh sb="20" eb="21">
      <t>リョウ</t>
    </rPh>
    <rPh sb="22" eb="24">
      <t>ガイブ</t>
    </rPh>
    <rPh sb="25" eb="28">
      <t>カイギシツ</t>
    </rPh>
    <rPh sb="29" eb="31">
      <t>シヨウ</t>
    </rPh>
    <rPh sb="33" eb="35">
      <t>バアイ</t>
    </rPh>
    <rPh sb="38" eb="40">
      <t>チンシャク</t>
    </rPh>
    <rPh sb="44" eb="46">
      <t>ケイヒ</t>
    </rPh>
    <phoneticPr fontId="4"/>
  </si>
  <si>
    <t>指定訪問看護事業所</t>
  </si>
  <si>
    <t>（注）例えば、１回５時間の研修に３人の新人職員を受け入れて実施した場合は５×３＝１５（時間）のように考え、予定している年間の総時間数を記載すること。</t>
    <rPh sb="1" eb="2">
      <t>チュウ</t>
    </rPh>
    <rPh sb="3" eb="4">
      <t>タト</t>
    </rPh>
    <rPh sb="8" eb="9">
      <t>カイ</t>
    </rPh>
    <rPh sb="10" eb="12">
      <t>ジカン</t>
    </rPh>
    <rPh sb="13" eb="15">
      <t>ケンシュウ</t>
    </rPh>
    <rPh sb="17" eb="18">
      <t>ニン</t>
    </rPh>
    <rPh sb="19" eb="21">
      <t>シンジン</t>
    </rPh>
    <rPh sb="21" eb="23">
      <t>ショクイン</t>
    </rPh>
    <rPh sb="24" eb="25">
      <t>ウ</t>
    </rPh>
    <rPh sb="26" eb="27">
      <t>イ</t>
    </rPh>
    <rPh sb="29" eb="31">
      <t>ジッシ</t>
    </rPh>
    <rPh sb="33" eb="35">
      <t>バアイ</t>
    </rPh>
    <rPh sb="43" eb="45">
      <t>ジカン</t>
    </rPh>
    <rPh sb="50" eb="51">
      <t>カンガ</t>
    </rPh>
    <rPh sb="53" eb="55">
      <t>ヨテイ</t>
    </rPh>
    <rPh sb="59" eb="61">
      <t>ネンカン</t>
    </rPh>
    <rPh sb="62" eb="63">
      <t>ソウ</t>
    </rPh>
    <rPh sb="63" eb="66">
      <t>ジカンスウ</t>
    </rPh>
    <rPh sb="67" eb="69">
      <t>キサイ</t>
    </rPh>
    <phoneticPr fontId="4"/>
  </si>
  <si>
    <t>財団</t>
    <rPh sb="0" eb="2">
      <t>ザイダン</t>
    </rPh>
    <phoneticPr fontId="34"/>
  </si>
  <si>
    <t>受入研修時間数</t>
    <rPh sb="0" eb="2">
      <t>ウケイレ</t>
    </rPh>
    <rPh sb="2" eb="4">
      <t>ケンシュウ</t>
    </rPh>
    <rPh sb="4" eb="7">
      <t>ジカンスウ</t>
    </rPh>
    <phoneticPr fontId="4"/>
  </si>
  <si>
    <t>（単位：人）</t>
  </si>
  <si>
    <t>対 象 経 費 の 内 容 に つ い て</t>
    <rPh sb="10" eb="11">
      <t>ナイ</t>
    </rPh>
    <rPh sb="12" eb="13">
      <t>カタチ</t>
    </rPh>
    <phoneticPr fontId="4"/>
  </si>
  <si>
    <t>　　　９　Ｈ欄には，Ｇ欄の金額に２分の１を乗じて得た金額（1,000円未満の端数切り捨て）を記載すること。</t>
    <rPh sb="6" eb="7">
      <t>ラン</t>
    </rPh>
    <rPh sb="11" eb="12">
      <t>ラン</t>
    </rPh>
    <rPh sb="13" eb="15">
      <t>キンガク</t>
    </rPh>
    <rPh sb="17" eb="18">
      <t>ブン</t>
    </rPh>
    <rPh sb="21" eb="22">
      <t>ジョウ</t>
    </rPh>
    <rPh sb="24" eb="25">
      <t>エ</t>
    </rPh>
    <rPh sb="26" eb="28">
      <t>キンガク</t>
    </rPh>
    <rPh sb="34" eb="35">
      <t>エン</t>
    </rPh>
    <rPh sb="35" eb="37">
      <t>ミマン</t>
    </rPh>
    <rPh sb="38" eb="40">
      <t>ハスウ</t>
    </rPh>
    <rPh sb="40" eb="41">
      <t>キ</t>
    </rPh>
    <rPh sb="42" eb="43">
      <t>ス</t>
    </rPh>
    <rPh sb="46" eb="48">
      <t>キサイ</t>
    </rPh>
    <phoneticPr fontId="34"/>
  </si>
  <si>
    <t>内　　　　　　容</t>
    <rPh sb="0" eb="1">
      <t>ナイ</t>
    </rPh>
    <rPh sb="7" eb="8">
      <t>カタチ</t>
    </rPh>
    <phoneticPr fontId="4"/>
  </si>
  <si>
    <t>備       考</t>
    <rPh sb="0" eb="1">
      <t>ビン</t>
    </rPh>
    <rPh sb="8" eb="9">
      <t>コウ</t>
    </rPh>
    <phoneticPr fontId="4"/>
  </si>
  <si>
    <t>賃　　　　　　　金</t>
    <rPh sb="0" eb="1">
      <t>チン</t>
    </rPh>
    <rPh sb="8" eb="9">
      <t>キン</t>
    </rPh>
    <phoneticPr fontId="34"/>
  </si>
  <si>
    <t>（注１）新人看護職員研修事業の業務とは実施要綱に定める事業内容を遂行するために必要（プログラムの策定，新人研修の企画・立案なども含む）な全ての業務を含みます。なお、ガイドラインにおける教育担当者の育成や実地指導者の育成にかかる部分については実施要綱の業務内容に含まれていないため対象外となります。</t>
    <rPh sb="1" eb="2">
      <t>チュウ</t>
    </rPh>
    <rPh sb="4" eb="6">
      <t>シンジン</t>
    </rPh>
    <rPh sb="6" eb="8">
      <t>カンゴ</t>
    </rPh>
    <rPh sb="8" eb="10">
      <t>ショクイン</t>
    </rPh>
    <rPh sb="10" eb="12">
      <t>ケンシュウ</t>
    </rPh>
    <rPh sb="12" eb="14">
      <t>ジギョウ</t>
    </rPh>
    <rPh sb="15" eb="17">
      <t>ギョウム</t>
    </rPh>
    <rPh sb="19" eb="21">
      <t>ジッシ</t>
    </rPh>
    <rPh sb="21" eb="23">
      <t>ヨウコウ</t>
    </rPh>
    <rPh sb="24" eb="25">
      <t>サダ</t>
    </rPh>
    <rPh sb="27" eb="29">
      <t>ジギョウ</t>
    </rPh>
    <rPh sb="29" eb="31">
      <t>ナイヨウ</t>
    </rPh>
    <rPh sb="32" eb="34">
      <t>スイコウ</t>
    </rPh>
    <rPh sb="39" eb="41">
      <t>ヒツヨウ</t>
    </rPh>
    <rPh sb="68" eb="69">
      <t>スベ</t>
    </rPh>
    <rPh sb="71" eb="73">
      <t>ギョウム</t>
    </rPh>
    <rPh sb="74" eb="75">
      <t>フク</t>
    </rPh>
    <rPh sb="92" eb="94">
      <t>キョウイク</t>
    </rPh>
    <rPh sb="94" eb="97">
      <t>タントウシャ</t>
    </rPh>
    <rPh sb="98" eb="100">
      <t>イクセイ</t>
    </rPh>
    <rPh sb="101" eb="103">
      <t>ジッチ</t>
    </rPh>
    <rPh sb="103" eb="106">
      <t>シドウシャ</t>
    </rPh>
    <rPh sb="107" eb="109">
      <t>イクセイ</t>
    </rPh>
    <rPh sb="113" eb="115">
      <t>ブブン</t>
    </rPh>
    <rPh sb="120" eb="122">
      <t>ジッシ</t>
    </rPh>
    <rPh sb="122" eb="124">
      <t>ヨウコウ</t>
    </rPh>
    <rPh sb="125" eb="127">
      <t>ギョウム</t>
    </rPh>
    <rPh sb="127" eb="129">
      <t>ナイヨウ</t>
    </rPh>
    <rPh sb="130" eb="131">
      <t>フク</t>
    </rPh>
    <rPh sb="139" eb="142">
      <t>タイショウガイ</t>
    </rPh>
    <phoneticPr fontId="4"/>
  </si>
  <si>
    <t>⑯</t>
  </si>
  <si>
    <t>新人看護職員の院内研修における外部講師や委員に対する謝金等の報償費</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シャキン</t>
    </rPh>
    <rPh sb="28" eb="29">
      <t>トウ</t>
    </rPh>
    <rPh sb="30" eb="33">
      <t>ホウショウヒ</t>
    </rPh>
    <phoneticPr fontId="4"/>
  </si>
  <si>
    <t>新人看護職員の院内研修における外部講師や委員に対する旅費及び新人看護職員が外部の研修に参加する場合の旅費等</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リョヒ</t>
    </rPh>
    <rPh sb="28" eb="29">
      <t>オヨ</t>
    </rPh>
    <rPh sb="30" eb="32">
      <t>シンジン</t>
    </rPh>
    <rPh sb="32" eb="34">
      <t>カンゴ</t>
    </rPh>
    <rPh sb="34" eb="36">
      <t>ショクイン</t>
    </rPh>
    <rPh sb="37" eb="39">
      <t>ガイブ</t>
    </rPh>
    <rPh sb="40" eb="42">
      <t>ケンシュウ</t>
    </rPh>
    <rPh sb="43" eb="45">
      <t>サンカ</t>
    </rPh>
    <rPh sb="47" eb="49">
      <t>バアイ</t>
    </rPh>
    <rPh sb="50" eb="52">
      <t>リョヒ</t>
    </rPh>
    <rPh sb="52" eb="53">
      <t>トウ</t>
    </rPh>
    <phoneticPr fontId="4"/>
  </si>
  <si>
    <t>研修受講人数について（令和７年４月末現在）</t>
    <rPh sb="0" eb="2">
      <t>ケンシュウ</t>
    </rPh>
    <rPh sb="2" eb="4">
      <t>ジュコウ</t>
    </rPh>
    <rPh sb="4" eb="6">
      <t>ニンズウ</t>
    </rPh>
    <rPh sb="11" eb="13">
      <t>レイワ</t>
    </rPh>
    <rPh sb="14" eb="15">
      <t>ネン</t>
    </rPh>
    <rPh sb="16" eb="17">
      <t>ツキ</t>
    </rPh>
    <rPh sb="17" eb="18">
      <t>マツ</t>
    </rPh>
    <rPh sb="18" eb="20">
      <t>ゲンザイ</t>
    </rPh>
    <phoneticPr fontId="4"/>
  </si>
  <si>
    <t>需　　　　用　　　　費</t>
    <rPh sb="0" eb="1">
      <t>モトメ</t>
    </rPh>
    <rPh sb="5" eb="6">
      <t>ヨウ</t>
    </rPh>
    <rPh sb="10" eb="11">
      <t>ヒ</t>
    </rPh>
    <phoneticPr fontId="34"/>
  </si>
  <si>
    <t>消　耗　品　費</t>
    <rPh sb="0" eb="1">
      <t>ショウ</t>
    </rPh>
    <rPh sb="2" eb="3">
      <t>モウ</t>
    </rPh>
    <rPh sb="4" eb="5">
      <t>ヒン</t>
    </rPh>
    <rPh sb="6" eb="7">
      <t>ヒ</t>
    </rPh>
    <phoneticPr fontId="34"/>
  </si>
  <si>
    <t>共済</t>
    <rPh sb="0" eb="1">
      <t>キョウ</t>
    </rPh>
    <rPh sb="1" eb="2">
      <t>スミ</t>
    </rPh>
    <phoneticPr fontId="34"/>
  </si>
  <si>
    <t>本事業に必要な消耗品費（研修に必要な衛生材料などの医療用消耗品や薬品類等の購入にかかる経費も含まれます）</t>
    <rPh sb="0" eb="1">
      <t>ホン</t>
    </rPh>
    <rPh sb="1" eb="3">
      <t>ジギョウ</t>
    </rPh>
    <rPh sb="4" eb="6">
      <t>ヒツヨウ</t>
    </rPh>
    <rPh sb="7" eb="10">
      <t>ショウモウヒン</t>
    </rPh>
    <rPh sb="10" eb="11">
      <t>ヒ</t>
    </rPh>
    <rPh sb="12" eb="14">
      <t>ケンシュウ</t>
    </rPh>
    <rPh sb="15" eb="17">
      <t>ヒツヨウ</t>
    </rPh>
    <rPh sb="18" eb="20">
      <t>エイセイ</t>
    </rPh>
    <rPh sb="20" eb="22">
      <t>ザイリョウ</t>
    </rPh>
    <rPh sb="25" eb="28">
      <t>イリョウヨウ</t>
    </rPh>
    <rPh sb="28" eb="31">
      <t>ショウモウヒン</t>
    </rPh>
    <rPh sb="32" eb="34">
      <t>ヤクヒン</t>
    </rPh>
    <rPh sb="34" eb="35">
      <t>ルイ</t>
    </rPh>
    <rPh sb="35" eb="36">
      <t>トウ</t>
    </rPh>
    <rPh sb="37" eb="39">
      <t>コウニュウ</t>
    </rPh>
    <rPh sb="43" eb="45">
      <t>ケイヒ</t>
    </rPh>
    <rPh sb="46" eb="47">
      <t>フク</t>
    </rPh>
    <phoneticPr fontId="4"/>
  </si>
  <si>
    <t>印　刷　製　本　費</t>
    <rPh sb="0" eb="1">
      <t>シルシ</t>
    </rPh>
    <rPh sb="2" eb="3">
      <t>サツ</t>
    </rPh>
    <rPh sb="4" eb="5">
      <t>セイ</t>
    </rPh>
    <rPh sb="6" eb="7">
      <t>ホン</t>
    </rPh>
    <rPh sb="8" eb="9">
      <t>ヒ</t>
    </rPh>
    <phoneticPr fontId="34"/>
  </si>
  <si>
    <t>　　　３　「新人看護職員等数」欄には，新人看護職員等の人数を記載すること。（70名以上いる場合は，その数を記載する）</t>
    <rPh sb="6" eb="8">
      <t>シンジン</t>
    </rPh>
    <rPh sb="8" eb="10">
      <t>カンゴ</t>
    </rPh>
    <rPh sb="10" eb="13">
      <t>ショクイントウ</t>
    </rPh>
    <rPh sb="13" eb="14">
      <t>スウ</t>
    </rPh>
    <rPh sb="15" eb="16">
      <t>ラン</t>
    </rPh>
    <rPh sb="19" eb="21">
      <t>シンジン</t>
    </rPh>
    <rPh sb="21" eb="23">
      <t>カンゴ</t>
    </rPh>
    <rPh sb="23" eb="26">
      <t>ショクイントウ</t>
    </rPh>
    <rPh sb="27" eb="28">
      <t>ヒト</t>
    </rPh>
    <rPh sb="28" eb="29">
      <t>カズ</t>
    </rPh>
    <rPh sb="30" eb="32">
      <t>キサイ</t>
    </rPh>
    <rPh sb="40" eb="41">
      <t>メイ</t>
    </rPh>
    <rPh sb="41" eb="43">
      <t>イジョウ</t>
    </rPh>
    <rPh sb="45" eb="47">
      <t>バアイ</t>
    </rPh>
    <rPh sb="51" eb="52">
      <t>カズ</t>
    </rPh>
    <rPh sb="53" eb="55">
      <t>キサイ</t>
    </rPh>
    <phoneticPr fontId="34"/>
  </si>
  <si>
    <t>本事業に必要な印刷製本費（本事業にかかる会議や院内研修などの資料や教材の印刷を業者に依頼した場合の経費などです）</t>
    <rPh sb="0" eb="1">
      <t>ホン</t>
    </rPh>
    <rPh sb="1" eb="3">
      <t>ジギョウ</t>
    </rPh>
    <rPh sb="4" eb="6">
      <t>ヒツヨウ</t>
    </rPh>
    <rPh sb="7" eb="9">
      <t>インサツ</t>
    </rPh>
    <rPh sb="9" eb="11">
      <t>セイホン</t>
    </rPh>
    <rPh sb="11" eb="12">
      <t>ヒ</t>
    </rPh>
    <rPh sb="13" eb="14">
      <t>ホン</t>
    </rPh>
    <rPh sb="14" eb="16">
      <t>ジギョウ</t>
    </rPh>
    <rPh sb="20" eb="22">
      <t>カイギ</t>
    </rPh>
    <rPh sb="23" eb="25">
      <t>インナイ</t>
    </rPh>
    <rPh sb="25" eb="27">
      <t>ケンシュウ</t>
    </rPh>
    <rPh sb="30" eb="32">
      <t>シリョウ</t>
    </rPh>
    <rPh sb="33" eb="35">
      <t>キョウザイ</t>
    </rPh>
    <rPh sb="36" eb="38">
      <t>インサツ</t>
    </rPh>
    <rPh sb="39" eb="41">
      <t>ギョウシャ</t>
    </rPh>
    <rPh sb="42" eb="44">
      <t>イライ</t>
    </rPh>
    <rPh sb="46" eb="48">
      <t>バアイ</t>
    </rPh>
    <rPh sb="49" eb="51">
      <t>ケイヒ</t>
    </rPh>
    <phoneticPr fontId="4"/>
  </si>
  <si>
    <t>新人職員について（令和７年４月末現在）</t>
    <rPh sb="0" eb="2">
      <t>シンジン</t>
    </rPh>
    <rPh sb="2" eb="4">
      <t>ショクイン</t>
    </rPh>
    <rPh sb="9" eb="11">
      <t>レイワ</t>
    </rPh>
    <rPh sb="12" eb="13">
      <t>ネン</t>
    </rPh>
    <rPh sb="14" eb="15">
      <t>ツキ</t>
    </rPh>
    <rPh sb="15" eb="16">
      <t>マツ</t>
    </rPh>
    <rPh sb="16" eb="18">
      <t>ゲンザイ</t>
    </rPh>
    <phoneticPr fontId="4"/>
  </si>
  <si>
    <t>会　　議　　費</t>
    <rPh sb="0" eb="1">
      <t>カイ</t>
    </rPh>
    <rPh sb="3" eb="4">
      <t>ギ</t>
    </rPh>
    <rPh sb="6" eb="7">
      <t>ヒ</t>
    </rPh>
    <phoneticPr fontId="34"/>
  </si>
  <si>
    <t>本事業にかかる会議の開催に必要な経費（外部講師や委員などのお茶・弁当代や速記にかかる経費が考えられますが、病院職員のお茶代などの計上は好ましくありません）</t>
    <rPh sb="0" eb="1">
      <t>ホン</t>
    </rPh>
    <rPh sb="1" eb="3">
      <t>ジギョウ</t>
    </rPh>
    <rPh sb="7" eb="9">
      <t>カイギ</t>
    </rPh>
    <rPh sb="10" eb="12">
      <t>カイサイ</t>
    </rPh>
    <rPh sb="13" eb="15">
      <t>ヒツヨウ</t>
    </rPh>
    <rPh sb="16" eb="18">
      <t>ケイヒ</t>
    </rPh>
    <rPh sb="19" eb="21">
      <t>ガイブ</t>
    </rPh>
    <rPh sb="21" eb="23">
      <t>コウシ</t>
    </rPh>
    <rPh sb="24" eb="26">
      <t>イイン</t>
    </rPh>
    <rPh sb="30" eb="31">
      <t>チャ</t>
    </rPh>
    <rPh sb="32" eb="34">
      <t>ベントウ</t>
    </rPh>
    <rPh sb="34" eb="35">
      <t>ダイ</t>
    </rPh>
    <rPh sb="36" eb="38">
      <t>ソッキ</t>
    </rPh>
    <rPh sb="42" eb="44">
      <t>ケイヒ</t>
    </rPh>
    <rPh sb="45" eb="46">
      <t>カンガ</t>
    </rPh>
    <rPh sb="53" eb="55">
      <t>ビョウイン</t>
    </rPh>
    <rPh sb="55" eb="57">
      <t>ショクイン</t>
    </rPh>
    <rPh sb="59" eb="61">
      <t>チャダイ</t>
    </rPh>
    <rPh sb="64" eb="66">
      <t>ケイジョウ</t>
    </rPh>
    <rPh sb="67" eb="68">
      <t>コノ</t>
    </rPh>
    <phoneticPr fontId="4"/>
  </si>
  <si>
    <t>⑯=⑪+⑫+⑬+⑭+⑮</t>
  </si>
  <si>
    <t>　　　　　なお，新人看護職員研修，新人保健師研修又は新人助産師研修の複数の研修を実施する施設において，複数の研修に参加する者は１名として計上する。</t>
  </si>
  <si>
    <t>図　書　購　入　費</t>
    <rPh sb="0" eb="1">
      <t>ズ</t>
    </rPh>
    <rPh sb="2" eb="3">
      <t>ショ</t>
    </rPh>
    <rPh sb="4" eb="5">
      <t>コウ</t>
    </rPh>
    <rPh sb="6" eb="7">
      <t>イ</t>
    </rPh>
    <rPh sb="8" eb="9">
      <t>ヒ</t>
    </rPh>
    <phoneticPr fontId="34"/>
  </si>
  <si>
    <t>本事業に必要な図書購入費（本事業で使用する書籍やDVD教材の購入にかかる経費などです）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4"/>
  </si>
  <si>
    <t>本事業に必要な郵便料、宅急便料金（例えば、郵便料として切手、葉書、小包、速達、書留等の料金が考えられます）</t>
    <rPh sb="0" eb="1">
      <t>ホン</t>
    </rPh>
    <rPh sb="1" eb="3">
      <t>ジギョウ</t>
    </rPh>
    <rPh sb="4" eb="6">
      <t>ヒツヨウ</t>
    </rPh>
    <rPh sb="7" eb="9">
      <t>ユウビン</t>
    </rPh>
    <rPh sb="9" eb="10">
      <t>リョウ</t>
    </rPh>
    <rPh sb="11" eb="14">
      <t>タッキュウビン</t>
    </rPh>
    <rPh sb="14" eb="16">
      <t>リョウキン</t>
    </rPh>
    <rPh sb="17" eb="18">
      <t>タト</t>
    </rPh>
    <rPh sb="21" eb="24">
      <t>ユウビンリョウ</t>
    </rPh>
    <rPh sb="27" eb="29">
      <t>キッテ</t>
    </rPh>
    <rPh sb="30" eb="32">
      <t>ハガキ</t>
    </rPh>
    <rPh sb="33" eb="35">
      <t>コズツミ</t>
    </rPh>
    <rPh sb="36" eb="38">
      <t>ソクタツ</t>
    </rPh>
    <rPh sb="39" eb="41">
      <t>カキトメ</t>
    </rPh>
    <rPh sb="41" eb="42">
      <t>トウ</t>
    </rPh>
    <rPh sb="43" eb="45">
      <t>リョウキン</t>
    </rPh>
    <rPh sb="46" eb="47">
      <t>カンガ</t>
    </rPh>
    <phoneticPr fontId="4"/>
  </si>
  <si>
    <t>（教 育 担 当 者 経 費）</t>
    <rPh sb="1" eb="2">
      <t>キョウ</t>
    </rPh>
    <rPh sb="3" eb="4">
      <t>イク</t>
    </rPh>
    <rPh sb="5" eb="6">
      <t>タダシ</t>
    </rPh>
    <rPh sb="7" eb="8">
      <t>トウ</t>
    </rPh>
    <rPh sb="9" eb="10">
      <t>モノ</t>
    </rPh>
    <rPh sb="11" eb="12">
      <t>キョウ</t>
    </rPh>
    <rPh sb="13" eb="14">
      <t>ヒ</t>
    </rPh>
    <phoneticPr fontId="34"/>
  </si>
  <si>
    <t>（注２）自施設の新人研修にかかる教育担当者経費と医療機関受入研修事業にかかる教育担当者を切り分けることが難しい場合、全ての教育担当者経費を一括計上可能です。</t>
    <rPh sb="1" eb="2">
      <t>チュウ</t>
    </rPh>
    <rPh sb="4" eb="5">
      <t>ジ</t>
    </rPh>
    <rPh sb="5" eb="7">
      <t>シセツ</t>
    </rPh>
    <rPh sb="8" eb="10">
      <t>シンジン</t>
    </rPh>
    <rPh sb="10" eb="12">
      <t>ケンシュウ</t>
    </rPh>
    <rPh sb="16" eb="18">
      <t>キョウイク</t>
    </rPh>
    <rPh sb="18" eb="21">
      <t>タントウシャ</t>
    </rPh>
    <rPh sb="21" eb="23">
      <t>ケイヒ</t>
    </rPh>
    <rPh sb="24" eb="26">
      <t>イリョウ</t>
    </rPh>
    <rPh sb="26" eb="28">
      <t>キカン</t>
    </rPh>
    <rPh sb="28" eb="30">
      <t>ウケイレ</t>
    </rPh>
    <rPh sb="30" eb="32">
      <t>ケンシュウ</t>
    </rPh>
    <rPh sb="32" eb="34">
      <t>ジギョウ</t>
    </rPh>
    <rPh sb="38" eb="40">
      <t>キョウイク</t>
    </rPh>
    <rPh sb="40" eb="43">
      <t>タントウシャ</t>
    </rPh>
    <rPh sb="44" eb="45">
      <t>キ</t>
    </rPh>
    <rPh sb="46" eb="47">
      <t>ワ</t>
    </rPh>
    <rPh sb="52" eb="53">
      <t>ムズカ</t>
    </rPh>
    <rPh sb="55" eb="57">
      <t>バアイ</t>
    </rPh>
    <rPh sb="58" eb="59">
      <t>スベ</t>
    </rPh>
    <rPh sb="61" eb="63">
      <t>キョウイク</t>
    </rPh>
    <rPh sb="63" eb="66">
      <t>タントウシャ</t>
    </rPh>
    <rPh sb="66" eb="68">
      <t>ケイヒ</t>
    </rPh>
    <rPh sb="69" eb="71">
      <t>イッカツ</t>
    </rPh>
    <rPh sb="71" eb="73">
      <t>ケイジョウ</t>
    </rPh>
    <rPh sb="73" eb="75">
      <t>カノウ</t>
    </rPh>
    <phoneticPr fontId="4"/>
  </si>
  <si>
    <t>備       考</t>
    <rPh sb="0" eb="1">
      <t>ソナエ</t>
    </rPh>
    <rPh sb="8" eb="9">
      <t>コウ</t>
    </rPh>
    <phoneticPr fontId="4"/>
  </si>
  <si>
    <t>⑰</t>
  </si>
  <si>
    <t>本事業に必要な図書購入費（本事業で使用する書籍やDVD教材の購入にかかる経費などです。）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4"/>
  </si>
  <si>
    <t>本事業にかかるその他役務費</t>
    <rPh sb="0" eb="1">
      <t>ホン</t>
    </rPh>
    <rPh sb="1" eb="3">
      <t>ジギョウ</t>
    </rPh>
    <rPh sb="9" eb="10">
      <t>タ</t>
    </rPh>
    <rPh sb="10" eb="12">
      <t>エキム</t>
    </rPh>
    <rPh sb="12" eb="13">
      <t>ヒ</t>
    </rPh>
    <phoneticPr fontId="4"/>
  </si>
  <si>
    <t>備  品  購  入  費</t>
    <rPh sb="0" eb="1">
      <t>トモ</t>
    </rPh>
    <rPh sb="3" eb="4">
      <t>ヒン</t>
    </rPh>
    <rPh sb="6" eb="7">
      <t>コウ</t>
    </rPh>
    <rPh sb="9" eb="10">
      <t>イ</t>
    </rPh>
    <rPh sb="12" eb="13">
      <t>ヒ</t>
    </rPh>
    <phoneticPr fontId="34"/>
  </si>
  <si>
    <t>研修責任者が新人看護職員研修事業の業務（注１）にかかる謝金・人件費または手当
＊専任である場合は全ての人件費が計上可能です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＊謝金とは研修責任者の本事業の業務にかかる対価が謝金として支給される場合
＊手当とは研修責任者の本事業の業務にかかる対価が時間外手当やその他特別手当など</t>
  </si>
  <si>
    <t>教育担当者が新人看護職員研修事業の業務（注１）にかかる謝金・人件費または手当（注２）
＊専任である場合は全ての人件費が計上可能です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＊謝金とは教育担当者の本事業の業務にかかる対価が謝金として支給される場合
＊手当とは教育担当者の本事業の業務にかかる対価が時間外手当やその他特別手当など</t>
  </si>
  <si>
    <t>経費区分</t>
    <rPh sb="0" eb="2">
      <t>ケイヒ</t>
    </rPh>
    <phoneticPr fontId="4"/>
  </si>
  <si>
    <t>助産師
離職率
(再掲)</t>
    <rPh sb="0" eb="2">
      <t>ジョサン</t>
    </rPh>
    <rPh sb="2" eb="3">
      <t>シ</t>
    </rPh>
    <rPh sb="4" eb="7">
      <t>リショクリツ</t>
    </rPh>
    <rPh sb="9" eb="10">
      <t>サイ</t>
    </rPh>
    <rPh sb="10" eb="11">
      <t>ケイ</t>
    </rPh>
    <phoneticPr fontId="34"/>
  </si>
  <si>
    <t>新人
助産師
離職率</t>
    <rPh sb="0" eb="2">
      <t>シンジン</t>
    </rPh>
    <rPh sb="3" eb="5">
      <t>ジョサン</t>
    </rPh>
    <rPh sb="5" eb="6">
      <t>シ</t>
    </rPh>
    <rPh sb="7" eb="10">
      <t>リショクリツ</t>
    </rPh>
    <phoneticPr fontId="34"/>
  </si>
  <si>
    <t>　　　　　　　新人看護職員（助産師）離職率＝新人看護職員（助産師）退職者数／新人看護職員（助産師）採用者数×１００　（小数第２位を四捨五入）</t>
    <rPh sb="7" eb="9">
      <t>シンジン</t>
    </rPh>
    <rPh sb="9" eb="11">
      <t>カンゴ</t>
    </rPh>
    <rPh sb="11" eb="13">
      <t>ショクイン</t>
    </rPh>
    <rPh sb="14" eb="16">
      <t>ジョサン</t>
    </rPh>
    <rPh sb="16" eb="17">
      <t>シ</t>
    </rPh>
    <rPh sb="18" eb="21">
      <t>リショクリツ</t>
    </rPh>
    <rPh sb="22" eb="24">
      <t>シンジン</t>
    </rPh>
    <rPh sb="24" eb="26">
      <t>カンゴ</t>
    </rPh>
    <rPh sb="26" eb="28">
      <t>ショクイン</t>
    </rPh>
    <rPh sb="29" eb="31">
      <t>ジョサン</t>
    </rPh>
    <rPh sb="31" eb="32">
      <t>シ</t>
    </rPh>
    <rPh sb="33" eb="36">
      <t>タイショクシャ</t>
    </rPh>
    <rPh sb="36" eb="37">
      <t>スウ</t>
    </rPh>
    <rPh sb="38" eb="40">
      <t>シンジン</t>
    </rPh>
    <rPh sb="40" eb="42">
      <t>カンゴ</t>
    </rPh>
    <rPh sb="42" eb="44">
      <t>ショクイン</t>
    </rPh>
    <rPh sb="45" eb="47">
      <t>ジョサン</t>
    </rPh>
    <rPh sb="47" eb="48">
      <t>シ</t>
    </rPh>
    <rPh sb="49" eb="52">
      <t>サイヨウシャ</t>
    </rPh>
    <rPh sb="52" eb="53">
      <t>スウ</t>
    </rPh>
    <rPh sb="59" eb="61">
      <t>ショウスウ</t>
    </rPh>
    <rPh sb="61" eb="62">
      <t>ダイ</t>
    </rPh>
    <rPh sb="63" eb="64">
      <t>イ</t>
    </rPh>
    <rPh sb="65" eb="69">
      <t>シシャゴニュウ</t>
    </rPh>
    <phoneticPr fontId="34"/>
  </si>
  <si>
    <t>都道府県</t>
    <rPh sb="0" eb="4">
      <t>トドウフケン</t>
    </rPh>
    <phoneticPr fontId="34"/>
  </si>
  <si>
    <t>市区町村</t>
    <rPh sb="0" eb="2">
      <t>シク</t>
    </rPh>
    <rPh sb="2" eb="4">
      <t>チョウソン</t>
    </rPh>
    <phoneticPr fontId="34"/>
  </si>
  <si>
    <t>独法</t>
    <rPh sb="0" eb="2">
      <t>ドッポウ</t>
    </rPh>
    <phoneticPr fontId="34"/>
  </si>
  <si>
    <t>地方独法</t>
    <rPh sb="0" eb="2">
      <t>チホウ</t>
    </rPh>
    <rPh sb="2" eb="4">
      <t>ドッポウ</t>
    </rPh>
    <phoneticPr fontId="34"/>
  </si>
  <si>
    <t>国保</t>
    <rPh sb="0" eb="2">
      <t>コクホ</t>
    </rPh>
    <phoneticPr fontId="34"/>
  </si>
  <si>
    <t>医療法人</t>
    <rPh sb="0" eb="2">
      <t>イリョウ</t>
    </rPh>
    <rPh sb="2" eb="4">
      <t>ホウジン</t>
    </rPh>
    <phoneticPr fontId="34"/>
  </si>
  <si>
    <t>社団</t>
    <rPh sb="0" eb="2">
      <t>シャダン</t>
    </rPh>
    <phoneticPr fontId="34"/>
  </si>
  <si>
    <t>個人</t>
    <rPh sb="0" eb="2">
      <t>コジン</t>
    </rPh>
    <phoneticPr fontId="34"/>
  </si>
  <si>
    <t>　　　２　「施設区分」，「設置主体」は，当てはまるものを選択すること。</t>
    <rPh sb="6" eb="8">
      <t>シセツ</t>
    </rPh>
    <rPh sb="8" eb="10">
      <t>クブン</t>
    </rPh>
    <rPh sb="13" eb="15">
      <t>セッチ</t>
    </rPh>
    <rPh sb="15" eb="17">
      <t>シュタイ</t>
    </rPh>
    <rPh sb="20" eb="21">
      <t>ア</t>
    </rPh>
    <rPh sb="28" eb="30">
      <t>センタク</t>
    </rPh>
    <phoneticPr fontId="34"/>
  </si>
  <si>
    <t>　　　　　　　　　　　①平成21年度以前　②平成22年度　③平成23年度　④平成24年度　⑤平成25年度　⑥平成26年度　⑦平成27年度　⑧平成28年度　⑨平成29年度　⑩平成30年度　
　　　　　　　　　　　⑪令和元年度　⑫令和２年度　⑬令和３年度　⑭令和４年度　⑮令和５年度　⑯令和６年度</t>
    <rPh sb="12" eb="14">
      <t>ヘイセイ</t>
    </rPh>
    <rPh sb="16" eb="18">
      <t>ネンド</t>
    </rPh>
    <rPh sb="18" eb="20">
      <t>イゼン</t>
    </rPh>
    <rPh sb="22" eb="24">
      <t>ヘイセイ</t>
    </rPh>
    <rPh sb="26" eb="28">
      <t>ネンド</t>
    </rPh>
    <rPh sb="30" eb="32">
      <t>ヘイセイ</t>
    </rPh>
    <rPh sb="34" eb="36">
      <t>ネンド</t>
    </rPh>
    <rPh sb="38" eb="40">
      <t>ヘイセイ</t>
    </rPh>
    <rPh sb="42" eb="44">
      <t>ネンド</t>
    </rPh>
    <rPh sb="46" eb="48">
      <t>ヘイセイ</t>
    </rPh>
    <rPh sb="50" eb="52">
      <t>ネンド</t>
    </rPh>
    <rPh sb="54" eb="56">
      <t>ヘイセイ</t>
    </rPh>
    <rPh sb="58" eb="60">
      <t>ネンド</t>
    </rPh>
    <rPh sb="70" eb="72">
      <t>ヘイセイ</t>
    </rPh>
    <rPh sb="74" eb="75">
      <t>ネン</t>
    </rPh>
    <rPh sb="75" eb="76">
      <t>ド</t>
    </rPh>
    <rPh sb="78" eb="80">
      <t>ヘイセイ</t>
    </rPh>
    <rPh sb="82" eb="83">
      <t>ネン</t>
    </rPh>
    <rPh sb="83" eb="84">
      <t>ド</t>
    </rPh>
    <rPh sb="86" eb="88">
      <t>ヘイセイ</t>
    </rPh>
    <rPh sb="90" eb="92">
      <t>ネンド</t>
    </rPh>
    <rPh sb="106" eb="108">
      <t>レイワ</t>
    </rPh>
    <rPh sb="108" eb="109">
      <t>ガン</t>
    </rPh>
    <rPh sb="109" eb="110">
      <t>ネン</t>
    </rPh>
    <rPh sb="110" eb="111">
      <t>ド</t>
    </rPh>
    <rPh sb="113" eb="115">
      <t>レイワ</t>
    </rPh>
    <rPh sb="116" eb="118">
      <t>ネンド</t>
    </rPh>
    <rPh sb="134" eb="136">
      <t>レイワ</t>
    </rPh>
    <rPh sb="137" eb="139">
      <t>ネンド</t>
    </rPh>
    <phoneticPr fontId="4"/>
  </si>
  <si>
    <t xml:space="preserve">　　　　　新人看護職員等の人数は当該年度の４月末日現在に在職している，新人看護職員，新人保健師及び新人助産師であって，それぞれの研修に参加する人数とする。
</t>
  </si>
  <si>
    <t>　　　４　「研修経費の分」欄には，研修経費の分の基準額を記載すること。助産師研修を行う場合は，基準額の増額と様式３の助産師の記載（人数計上）に齟齬が生じないようにすること。</t>
    <rPh sb="6" eb="8">
      <t>ケンシュウ</t>
    </rPh>
    <rPh sb="8" eb="10">
      <t>ケイヒ</t>
    </rPh>
    <rPh sb="11" eb="12">
      <t>ブン</t>
    </rPh>
    <rPh sb="13" eb="14">
      <t>ラン</t>
    </rPh>
    <rPh sb="17" eb="19">
      <t>ケンシュウ</t>
    </rPh>
    <rPh sb="19" eb="21">
      <t>ケイヒ</t>
    </rPh>
    <rPh sb="22" eb="23">
      <t>ブン</t>
    </rPh>
    <rPh sb="24" eb="27">
      <t>キジュンガク</t>
    </rPh>
    <rPh sb="28" eb="30">
      <t>キサイ</t>
    </rPh>
    <rPh sb="54" eb="56">
      <t>ヨウシキ</t>
    </rPh>
    <rPh sb="62" eb="64">
      <t>キサイ</t>
    </rPh>
    <phoneticPr fontId="4"/>
  </si>
  <si>
    <t>　　　５　「医療機関受入研修事業」の「総時間数」欄は，例えば，１回５時間の研修に３人の新人職員を受け入れて実施した場合は５×３＝１５（時間）のように考え，予定している年間の総時間数を記載すること。</t>
    <rPh sb="6" eb="8">
      <t>イリョウ</t>
    </rPh>
    <rPh sb="8" eb="10">
      <t>キカン</t>
    </rPh>
    <rPh sb="10" eb="12">
      <t>ウケイレ</t>
    </rPh>
    <rPh sb="12" eb="14">
      <t>ケンシュウ</t>
    </rPh>
    <rPh sb="14" eb="16">
      <t>ジギョウ</t>
    </rPh>
    <rPh sb="19" eb="20">
      <t>ソウ</t>
    </rPh>
    <rPh sb="20" eb="23">
      <t>ジカンスウ</t>
    </rPh>
    <rPh sb="24" eb="25">
      <t>ラン</t>
    </rPh>
    <rPh sb="27" eb="28">
      <t>タト</t>
    </rPh>
    <rPh sb="32" eb="33">
      <t>カイ</t>
    </rPh>
    <rPh sb="34" eb="36">
      <t>ジカン</t>
    </rPh>
    <rPh sb="37" eb="39">
      <t>ケンシュウ</t>
    </rPh>
    <rPh sb="41" eb="42">
      <t>ニン</t>
    </rPh>
    <rPh sb="43" eb="45">
      <t>シンジン</t>
    </rPh>
    <rPh sb="45" eb="47">
      <t>ショクイン</t>
    </rPh>
    <rPh sb="48" eb="49">
      <t>ウ</t>
    </rPh>
    <rPh sb="50" eb="51">
      <t>イ</t>
    </rPh>
    <rPh sb="53" eb="55">
      <t>ジッシ</t>
    </rPh>
    <rPh sb="57" eb="59">
      <t>バアイ</t>
    </rPh>
    <rPh sb="67" eb="69">
      <t>ジカン</t>
    </rPh>
    <rPh sb="74" eb="75">
      <t>カンガ</t>
    </rPh>
    <rPh sb="77" eb="79">
      <t>ヨテイ</t>
    </rPh>
    <rPh sb="83" eb="85">
      <t>ネンカン</t>
    </rPh>
    <rPh sb="86" eb="87">
      <t>ソウ</t>
    </rPh>
    <rPh sb="87" eb="90">
      <t>ジカンスウ</t>
    </rPh>
    <rPh sb="91" eb="93">
      <t>キサイ</t>
    </rPh>
    <phoneticPr fontId="34"/>
  </si>
  <si>
    <t>　　　８　Ｇ欄には，Ｃ欄の金額とＦ欄の金額とを比較して少ない方の額を記入すること。</t>
  </si>
  <si>
    <t>※新人看護職員（助産師）退職者数＝令和６年４月１日から令和７年３月31日の間に退職した新人看護職員（助産師）の数</t>
    <rPh sb="1" eb="3">
      <t>シンジン</t>
    </rPh>
    <rPh sb="3" eb="5">
      <t>カンゴ</t>
    </rPh>
    <rPh sb="5" eb="7">
      <t>ショクイン</t>
    </rPh>
    <rPh sb="8" eb="10">
      <t>ジョサン</t>
    </rPh>
    <rPh sb="10" eb="11">
      <t>シ</t>
    </rPh>
    <rPh sb="12" eb="15">
      <t>タイショクシャ</t>
    </rPh>
    <rPh sb="15" eb="16">
      <t>スウ</t>
    </rPh>
    <rPh sb="17" eb="19">
      <t>レイワ</t>
    </rPh>
    <rPh sb="20" eb="21">
      <t>ネン</t>
    </rPh>
    <rPh sb="22" eb="23">
      <t>ガツ</t>
    </rPh>
    <rPh sb="24" eb="25">
      <t>ニチ</t>
    </rPh>
    <rPh sb="27" eb="29">
      <t>レイワ</t>
    </rPh>
    <rPh sb="30" eb="31">
      <t>ネン</t>
    </rPh>
    <rPh sb="32" eb="33">
      <t>ガツ</t>
    </rPh>
    <rPh sb="35" eb="36">
      <t>ニチ</t>
    </rPh>
    <rPh sb="37" eb="38">
      <t>アイダ</t>
    </rPh>
    <rPh sb="39" eb="41">
      <t>タイショク</t>
    </rPh>
    <rPh sb="43" eb="45">
      <t>シンジン</t>
    </rPh>
    <rPh sb="45" eb="47">
      <t>カンゴ</t>
    </rPh>
    <rPh sb="47" eb="49">
      <t>ショクイン</t>
    </rPh>
    <rPh sb="50" eb="52">
      <t>ジョサン</t>
    </rPh>
    <rPh sb="52" eb="53">
      <t>シ</t>
    </rPh>
    <rPh sb="55" eb="56">
      <t>スウ</t>
    </rPh>
    <phoneticPr fontId="34"/>
  </si>
  <si>
    <t>⑥</t>
  </si>
  <si>
    <t>　　１１　「研修責任者数」，「教育担当者数」及び「実地指導者数」は，兼任の場合は，兼務している役割のそれぞれで「兼任」欄の人数に含める。</t>
    <rPh sb="6" eb="8">
      <t>ケンシュウ</t>
    </rPh>
    <rPh sb="8" eb="11">
      <t>セキニンシャ</t>
    </rPh>
    <rPh sb="11" eb="12">
      <t>スウ</t>
    </rPh>
    <rPh sb="15" eb="17">
      <t>キョウイク</t>
    </rPh>
    <rPh sb="17" eb="20">
      <t>タントウシャ</t>
    </rPh>
    <rPh sb="20" eb="21">
      <t>スウ</t>
    </rPh>
    <rPh sb="22" eb="23">
      <t>オヨ</t>
    </rPh>
    <rPh sb="25" eb="27">
      <t>ジッチ</t>
    </rPh>
    <rPh sb="27" eb="30">
      <t>シドウシャ</t>
    </rPh>
    <rPh sb="30" eb="31">
      <t>スウ</t>
    </rPh>
    <rPh sb="34" eb="36">
      <t>ケンニン</t>
    </rPh>
    <rPh sb="37" eb="39">
      <t>バアイ</t>
    </rPh>
    <rPh sb="41" eb="43">
      <t>ケンム</t>
    </rPh>
    <rPh sb="47" eb="49">
      <t>ヤクワリ</t>
    </rPh>
    <rPh sb="56" eb="58">
      <t>ケンニン</t>
    </rPh>
    <rPh sb="59" eb="60">
      <t>ラン</t>
    </rPh>
    <rPh sb="61" eb="63">
      <t>ニンズウ</t>
    </rPh>
    <rPh sb="64" eb="65">
      <t>フク</t>
    </rPh>
    <phoneticPr fontId="34"/>
  </si>
  <si>
    <t>　　１２　「到達目標の設定の有無」「研修プログラムの有無」は，セルの下矢印から当てはまるものを選択すること。</t>
    <rPh sb="6" eb="8">
      <t>トウタツ</t>
    </rPh>
    <rPh sb="8" eb="10">
      <t>モクヒョウ</t>
    </rPh>
    <rPh sb="11" eb="13">
      <t>セッテイ</t>
    </rPh>
    <rPh sb="14" eb="16">
      <t>ウム</t>
    </rPh>
    <rPh sb="18" eb="20">
      <t>ケンシュウ</t>
    </rPh>
    <rPh sb="26" eb="28">
      <t>ウム</t>
    </rPh>
    <rPh sb="34" eb="35">
      <t>シタ</t>
    </rPh>
    <rPh sb="35" eb="37">
      <t>ヤジルシ</t>
    </rPh>
    <rPh sb="39" eb="40">
      <t>ア</t>
    </rPh>
    <rPh sb="47" eb="49">
      <t>センタク</t>
    </rPh>
    <phoneticPr fontId="34"/>
  </si>
  <si>
    <t>　　１５　「研修の公開・公募方法」は，別添２から最もよく当てはまるものをセルの下矢印から選択し，「その他」を選択した場合は備考欄に体制及び方法を簡潔に記載すること。</t>
    <rPh sb="6" eb="8">
      <t>ケンシュウ</t>
    </rPh>
    <rPh sb="9" eb="11">
      <t>コウカイ</t>
    </rPh>
    <rPh sb="12" eb="14">
      <t>コウボ</t>
    </rPh>
    <rPh sb="14" eb="16">
      <t>ホウホウ</t>
    </rPh>
    <rPh sb="19" eb="21">
      <t>ベッテン</t>
    </rPh>
    <rPh sb="24" eb="25">
      <t>モット</t>
    </rPh>
    <rPh sb="28" eb="29">
      <t>ア</t>
    </rPh>
    <rPh sb="39" eb="40">
      <t>シタ</t>
    </rPh>
    <rPh sb="40" eb="42">
      <t>ヤジルシ</t>
    </rPh>
    <rPh sb="44" eb="46">
      <t>センタク</t>
    </rPh>
    <rPh sb="51" eb="52">
      <t>タ</t>
    </rPh>
    <rPh sb="54" eb="56">
      <t>センタク</t>
    </rPh>
    <rPh sb="58" eb="60">
      <t>バアイ</t>
    </rPh>
    <rPh sb="61" eb="64">
      <t>ビコウラン</t>
    </rPh>
    <rPh sb="65" eb="67">
      <t>タイセイ</t>
    </rPh>
    <rPh sb="67" eb="68">
      <t>オヨ</t>
    </rPh>
    <rPh sb="69" eb="71">
      <t>ホウホウ</t>
    </rPh>
    <rPh sb="72" eb="74">
      <t>カンケツ</t>
    </rPh>
    <rPh sb="75" eb="77">
      <t>キサイ</t>
    </rPh>
    <phoneticPr fontId="34"/>
  </si>
  <si>
    <t>実施　日数</t>
    <rPh sb="0" eb="2">
      <t>ジッシ</t>
    </rPh>
    <rPh sb="3" eb="5">
      <t>ニッスウ</t>
    </rPh>
    <phoneticPr fontId="34"/>
  </si>
  <si>
    <r>
      <t xml:space="preserve">外部研修に参加した新人看護職員の代替職員にかかる賃金
</t>
    </r>
    <r>
      <rPr>
        <sz val="11"/>
        <color indexed="8"/>
        <rFont val="ＭＳ ゴシック"/>
      </rPr>
      <t>＊代替職員とは必ずしも新たに雇用する必要はないが、新人看護職員の外部研修参加にかかる代替職員の賃金であることを病院等において監査等で説明ができるように整理しておく必要があります</t>
    </r>
    <rPh sb="0" eb="2">
      <t>ガイブ</t>
    </rPh>
    <rPh sb="2" eb="4">
      <t>ケンシュウ</t>
    </rPh>
    <rPh sb="5" eb="7">
      <t>サンカ</t>
    </rPh>
    <rPh sb="9" eb="11">
      <t>シンジン</t>
    </rPh>
    <rPh sb="11" eb="13">
      <t>カンゴ</t>
    </rPh>
    <rPh sb="13" eb="15">
      <t>ショクイン</t>
    </rPh>
    <rPh sb="16" eb="18">
      <t>ダイタイ</t>
    </rPh>
    <rPh sb="18" eb="20">
      <t>ショクイン</t>
    </rPh>
    <rPh sb="24" eb="26">
      <t>チンギン</t>
    </rPh>
    <rPh sb="28" eb="30">
      <t>ダイタイ</t>
    </rPh>
    <rPh sb="30" eb="32">
      <t>ショクイン</t>
    </rPh>
    <rPh sb="34" eb="35">
      <t>カナラ</t>
    </rPh>
    <rPh sb="38" eb="39">
      <t>アラ</t>
    </rPh>
    <rPh sb="41" eb="43">
      <t>コヨウ</t>
    </rPh>
    <rPh sb="45" eb="47">
      <t>ヒツヨウ</t>
    </rPh>
    <rPh sb="52" eb="54">
      <t>シンジン</t>
    </rPh>
    <rPh sb="54" eb="56">
      <t>カンゴ</t>
    </rPh>
    <rPh sb="56" eb="58">
      <t>ショクイン</t>
    </rPh>
    <rPh sb="59" eb="61">
      <t>ガイブ</t>
    </rPh>
    <rPh sb="61" eb="63">
      <t>ケンシュウ</t>
    </rPh>
    <rPh sb="63" eb="65">
      <t>サンカ</t>
    </rPh>
    <rPh sb="69" eb="71">
      <t>ダイタイ</t>
    </rPh>
    <rPh sb="71" eb="73">
      <t>ショクイン</t>
    </rPh>
    <rPh sb="74" eb="76">
      <t>チンギン</t>
    </rPh>
    <rPh sb="82" eb="84">
      <t>ビョウイン</t>
    </rPh>
    <rPh sb="84" eb="85">
      <t>トウ</t>
    </rPh>
    <rPh sb="89" eb="91">
      <t>カンサ</t>
    </rPh>
    <rPh sb="91" eb="92">
      <t>トウ</t>
    </rPh>
    <rPh sb="93" eb="95">
      <t>セツメイ</t>
    </rPh>
    <rPh sb="102" eb="104">
      <t>セイリ</t>
    </rPh>
    <rPh sb="108" eb="110">
      <t>ヒツヨウ</t>
    </rPh>
    <phoneticPr fontId="4"/>
  </si>
  <si>
    <r>
      <t>本事業で使用する器具機械その他備品等のうち、比較的長期の使用に耐えうる物品の購入にかかる経費</t>
    </r>
    <r>
      <rPr>
        <sz val="10"/>
        <color auto="1"/>
        <rFont val="ＭＳ ゴシック"/>
      </rPr>
      <t>（例えばシミュレータやモデル人形の購入費などが考えられます）</t>
    </r>
    <rPh sb="0" eb="1">
      <t>ホン</t>
    </rPh>
    <rPh sb="1" eb="3">
      <t>ジギョウ</t>
    </rPh>
    <rPh sb="4" eb="6">
      <t>シヨウ</t>
    </rPh>
    <rPh sb="8" eb="10">
      <t>キグ</t>
    </rPh>
    <rPh sb="10" eb="12">
      <t>キカイ</t>
    </rPh>
    <rPh sb="14" eb="15">
      <t>ホカ</t>
    </rPh>
    <rPh sb="15" eb="17">
      <t>ビヒン</t>
    </rPh>
    <rPh sb="17" eb="18">
      <t>トウ</t>
    </rPh>
    <rPh sb="22" eb="25">
      <t>ヒカクテキ</t>
    </rPh>
    <rPh sb="25" eb="27">
      <t>チョウキ</t>
    </rPh>
    <rPh sb="28" eb="30">
      <t>シヨウ</t>
    </rPh>
    <rPh sb="31" eb="32">
      <t>タ</t>
    </rPh>
    <rPh sb="35" eb="36">
      <t>モノ</t>
    </rPh>
    <rPh sb="38" eb="40">
      <t>コウニュウ</t>
    </rPh>
    <rPh sb="44" eb="46">
      <t>ケイヒ</t>
    </rPh>
    <phoneticPr fontId="4"/>
  </si>
  <si>
    <t>人　　件　　費</t>
    <rPh sb="0" eb="1">
      <t>ヒト</t>
    </rPh>
    <rPh sb="3" eb="4">
      <t>ケン</t>
    </rPh>
    <rPh sb="6" eb="7">
      <t>ヒ</t>
    </rPh>
    <phoneticPr fontId="34"/>
  </si>
  <si>
    <t>謝　　　　　金</t>
    <rPh sb="0" eb="1">
      <t>シャ</t>
    </rPh>
    <rPh sb="6" eb="7">
      <t>キン</t>
    </rPh>
    <phoneticPr fontId="34"/>
  </si>
  <si>
    <t>報　　償　　費</t>
    <rPh sb="0" eb="1">
      <t>ホウ</t>
    </rPh>
    <rPh sb="3" eb="4">
      <t>ショウ</t>
    </rPh>
    <rPh sb="6" eb="7">
      <t>ヒ</t>
    </rPh>
    <phoneticPr fontId="4"/>
  </si>
  <si>
    <t>旅　　　　　費</t>
    <rPh sb="0" eb="1">
      <t>タビ</t>
    </rPh>
    <rPh sb="6" eb="7">
      <t>ヒ</t>
    </rPh>
    <phoneticPr fontId="34"/>
  </si>
  <si>
    <t>需　　用　　費</t>
    <rPh sb="0" eb="1">
      <t>モトメ</t>
    </rPh>
    <rPh sb="3" eb="4">
      <t>ヨウ</t>
    </rPh>
    <rPh sb="6" eb="7">
      <t>ヒ</t>
    </rPh>
    <phoneticPr fontId="34"/>
  </si>
  <si>
    <t>教育担当者経費</t>
    <rPh sb="0" eb="1">
      <t>キョウ</t>
    </rPh>
    <rPh sb="1" eb="2">
      <t>イク</t>
    </rPh>
    <rPh sb="2" eb="3">
      <t>ユタカ</t>
    </rPh>
    <rPh sb="3" eb="4">
      <t>トウ</t>
    </rPh>
    <rPh sb="4" eb="5">
      <t>モノ</t>
    </rPh>
    <rPh sb="5" eb="6">
      <t>キョウ</t>
    </rPh>
    <rPh sb="6" eb="7">
      <t>ヒ</t>
    </rPh>
    <phoneticPr fontId="34"/>
  </si>
  <si>
    <t>⑦</t>
  </si>
  <si>
    <t>　　　５　「新人助産師数」には，主として助産師免許取得後に初めて助産師として就労する助産師のうち，新人助産師研修に参加する者の数を記載すること。
　　　　　この欄を記入した場合，研修経費の基準額は交付要綱に基づき増額となる。</t>
    <rPh sb="6" eb="8">
      <t>シンジン</t>
    </rPh>
    <rPh sb="8" eb="11">
      <t>ジョサンシ</t>
    </rPh>
    <rPh sb="11" eb="12">
      <t>スウ</t>
    </rPh>
    <rPh sb="16" eb="17">
      <t>シュ</t>
    </rPh>
    <rPh sb="20" eb="23">
      <t>ジョサンシ</t>
    </rPh>
    <rPh sb="23" eb="25">
      <t>メンキョ</t>
    </rPh>
    <rPh sb="25" eb="28">
      <t>シュトクゴ</t>
    </rPh>
    <rPh sb="29" eb="30">
      <t>ハジ</t>
    </rPh>
    <rPh sb="32" eb="35">
      <t>ジョサンシ</t>
    </rPh>
    <rPh sb="38" eb="40">
      <t>シュウロウ</t>
    </rPh>
    <rPh sb="42" eb="45">
      <t>ジョサンシ</t>
    </rPh>
    <rPh sb="49" eb="51">
      <t>シンジン</t>
    </rPh>
    <rPh sb="51" eb="54">
      <t>ジョサンシ</t>
    </rPh>
    <rPh sb="54" eb="56">
      <t>ケンシュウ</t>
    </rPh>
    <rPh sb="57" eb="59">
      <t>サンカ</t>
    </rPh>
    <rPh sb="61" eb="62">
      <t>モノ</t>
    </rPh>
    <rPh sb="63" eb="64">
      <t>カズ</t>
    </rPh>
    <rPh sb="65" eb="67">
      <t>キサイ</t>
    </rPh>
    <phoneticPr fontId="4"/>
  </si>
  <si>
    <t>⑧</t>
  </si>
  <si>
    <t>（注）ここの教育担当者数は新人看護職員５名以上で、５名ごとに１名です。（自動計算）</t>
    <rPh sb="6" eb="8">
      <t>キョウイク</t>
    </rPh>
    <rPh sb="8" eb="11">
      <t>タントウシャ</t>
    </rPh>
    <rPh sb="11" eb="12">
      <t>カズ</t>
    </rPh>
    <rPh sb="13" eb="15">
      <t>シンジン</t>
    </rPh>
    <rPh sb="15" eb="17">
      <t>カンゴ</t>
    </rPh>
    <rPh sb="17" eb="19">
      <t>ショクイン</t>
    </rPh>
    <rPh sb="20" eb="23">
      <t>メイイジョウ</t>
    </rPh>
    <rPh sb="26" eb="27">
      <t>メイ</t>
    </rPh>
    <rPh sb="31" eb="32">
      <t>メイ</t>
    </rPh>
    <rPh sb="36" eb="38">
      <t>ジドウ</t>
    </rPh>
    <rPh sb="38" eb="40">
      <t>ケイサン</t>
    </rPh>
    <phoneticPr fontId="4"/>
  </si>
  <si>
    <t>⑨</t>
  </si>
  <si>
    <t>⑩</t>
  </si>
  <si>
    <t>⑪</t>
  </si>
  <si>
    <t>③他病院から受入をする場合、研修を実施する総時間を入力してください。　　（単位：時間）</t>
    <rPh sb="1" eb="4">
      <t>タビョウイン</t>
    </rPh>
    <rPh sb="6" eb="8">
      <t>ウケイレ</t>
    </rPh>
    <rPh sb="11" eb="13">
      <t>バアイ</t>
    </rPh>
    <rPh sb="14" eb="16">
      <t>ケンシュウ</t>
    </rPh>
    <rPh sb="17" eb="19">
      <t>ジッシ</t>
    </rPh>
    <rPh sb="21" eb="24">
      <t>ソウジカン</t>
    </rPh>
    <rPh sb="25" eb="27">
      <t>ニュウリョク</t>
    </rPh>
    <phoneticPr fontId="4"/>
  </si>
  <si>
    <t>（注）１　電子データ様式においては，水色のセルに入力すること。</t>
    <rPh sb="1" eb="2">
      <t>チュウ</t>
    </rPh>
    <rPh sb="5" eb="7">
      <t>デンシ</t>
    </rPh>
    <rPh sb="10" eb="12">
      <t>ヨウシキ</t>
    </rPh>
    <rPh sb="18" eb="20">
      <t>ミズイロ</t>
    </rPh>
    <rPh sb="24" eb="26">
      <t>ニュウリョク</t>
    </rPh>
    <phoneticPr fontId="34"/>
  </si>
  <si>
    <t>研修実施機関名</t>
    <rPh sb="0" eb="2">
      <t>ケンシュウ</t>
    </rPh>
    <rPh sb="2" eb="4">
      <t>ジッシ</t>
    </rPh>
    <rPh sb="4" eb="6">
      <t>キカン</t>
    </rPh>
    <rPh sb="6" eb="7">
      <t>メイ</t>
    </rPh>
    <phoneticPr fontId="4"/>
  </si>
  <si>
    <t xml:space="preserve">  うち新人保健師研修受講者数（再掲）</t>
    <rPh sb="4" eb="6">
      <t>シンジン</t>
    </rPh>
    <rPh sb="6" eb="9">
      <t>ホケンシ</t>
    </rPh>
    <rPh sb="9" eb="11">
      <t>ケンシュウ</t>
    </rPh>
    <rPh sb="11" eb="14">
      <t>ジュコウシャ</t>
    </rPh>
    <rPh sb="14" eb="15">
      <t>スウ</t>
    </rPh>
    <rPh sb="16" eb="18">
      <t>サイケイ</t>
    </rPh>
    <phoneticPr fontId="4"/>
  </si>
  <si>
    <t xml:space="preserve">  うち新人助産師研修受講者数（再掲）</t>
    <rPh sb="4" eb="6">
      <t>シンジン</t>
    </rPh>
    <rPh sb="6" eb="9">
      <t>ジョサンシ</t>
    </rPh>
    <rPh sb="9" eb="11">
      <t>ケンシュウ</t>
    </rPh>
    <rPh sb="11" eb="14">
      <t>ジュコウシャ</t>
    </rPh>
    <rPh sb="14" eb="15">
      <t>スウ</t>
    </rPh>
    <rPh sb="16" eb="18">
      <t>サイケイ</t>
    </rPh>
    <phoneticPr fontId="4"/>
  </si>
  <si>
    <t>　　　９　　「過去の新人看護職員研修の実施状況」は，令和５年度以前に新人看護職員研修ガイドラインに沿った研修を実施していた場合に開始年度を記載すること。
          （なお，平成21年度以前はガイドラインと同程度の研修を実施していた場合に記載すること）</t>
    <rPh sb="7" eb="9">
      <t>カコ</t>
    </rPh>
    <rPh sb="10" eb="12">
      <t>シンジン</t>
    </rPh>
    <rPh sb="12" eb="14">
      <t>カンゴ</t>
    </rPh>
    <rPh sb="14" eb="16">
      <t>ショクイン</t>
    </rPh>
    <rPh sb="16" eb="18">
      <t>ケンシュウ</t>
    </rPh>
    <rPh sb="19" eb="21">
      <t>ジッシ</t>
    </rPh>
    <rPh sb="21" eb="23">
      <t>ジョウキョウ</t>
    </rPh>
    <rPh sb="26" eb="28">
      <t>レイワ</t>
    </rPh>
    <rPh sb="29" eb="30">
      <t>ネン</t>
    </rPh>
    <rPh sb="30" eb="31">
      <t>ド</t>
    </rPh>
    <rPh sb="31" eb="33">
      <t>イゼン</t>
    </rPh>
    <rPh sb="34" eb="36">
      <t>シンジン</t>
    </rPh>
    <rPh sb="36" eb="38">
      <t>カンゴ</t>
    </rPh>
    <rPh sb="38" eb="40">
      <t>ショクイン</t>
    </rPh>
    <rPh sb="40" eb="42">
      <t>ケンシュウ</t>
    </rPh>
    <rPh sb="49" eb="50">
      <t>ソ</t>
    </rPh>
    <rPh sb="52" eb="54">
      <t>ケンシュウ</t>
    </rPh>
    <rPh sb="55" eb="57">
      <t>ジッシ</t>
    </rPh>
    <rPh sb="61" eb="63">
      <t>バアイ</t>
    </rPh>
    <rPh sb="64" eb="66">
      <t>カイシ</t>
    </rPh>
    <rPh sb="66" eb="68">
      <t>ネンド</t>
    </rPh>
    <rPh sb="69" eb="71">
      <t>キサイ</t>
    </rPh>
    <rPh sb="91" eb="93">
      <t>ヘイセイ</t>
    </rPh>
    <rPh sb="95" eb="97">
      <t>ネンド</t>
    </rPh>
    <rPh sb="97" eb="99">
      <t>イゼン</t>
    </rPh>
    <rPh sb="107" eb="110">
      <t>ドウテイド</t>
    </rPh>
    <rPh sb="111" eb="113">
      <t>ケンシュウ</t>
    </rPh>
    <rPh sb="114" eb="116">
      <t>ジッシ</t>
    </rPh>
    <rPh sb="120" eb="122">
      <t>バアイ</t>
    </rPh>
    <rPh sb="123" eb="125">
      <t>キサイ</t>
    </rPh>
    <phoneticPr fontId="4"/>
  </si>
  <si>
    <t>⑬</t>
  </si>
  <si>
    <t>⑭</t>
  </si>
  <si>
    <t>⑮</t>
  </si>
  <si>
    <t>事業
区分</t>
    <rPh sb="0" eb="2">
      <t>ジギョウ</t>
    </rPh>
    <rPh sb="3" eb="5">
      <t>クブン</t>
    </rPh>
    <phoneticPr fontId="4"/>
  </si>
  <si>
    <t>医療機関受入研修事業計</t>
    <rPh sb="10" eb="11">
      <t>ケイ</t>
    </rPh>
    <phoneticPr fontId="34"/>
  </si>
  <si>
    <t>研　　修　　経　　費</t>
    <rPh sb="0" eb="1">
      <t>ケン</t>
    </rPh>
    <rPh sb="3" eb="4">
      <t>オサム</t>
    </rPh>
    <rPh sb="6" eb="7">
      <t>キョウ</t>
    </rPh>
    <rPh sb="9" eb="10">
      <t>ヒ</t>
    </rPh>
    <phoneticPr fontId="4"/>
  </si>
  <si>
    <t>教育担当者経費</t>
    <rPh sb="0" eb="2">
      <t>キョウイク</t>
    </rPh>
    <rPh sb="2" eb="5">
      <t>タントウシャ</t>
    </rPh>
    <rPh sb="5" eb="7">
      <t>ケイヒ</t>
    </rPh>
    <phoneticPr fontId="4"/>
  </si>
  <si>
    <t xml:space="preserve"> 医 療 機 関 受 入 研 修 事 業　　　　</t>
  </si>
  <si>
    <t>対象経費総合計</t>
    <rPh sb="0" eb="4">
      <t>タイショ</t>
    </rPh>
    <rPh sb="4" eb="5">
      <t>ソウ</t>
    </rPh>
    <phoneticPr fontId="4"/>
  </si>
  <si>
    <t>　　　８　「新人看護職員（助産師）離職率」の算出にあたっては次式による。なお，各数値は当該年度の前年度の数値を使用すること。【令和５年度実績】</t>
    <rPh sb="6" eb="8">
      <t>シンジン</t>
    </rPh>
    <rPh sb="8" eb="10">
      <t>カンゴ</t>
    </rPh>
    <rPh sb="10" eb="12">
      <t>ショクイン</t>
    </rPh>
    <rPh sb="13" eb="15">
      <t>ジョサン</t>
    </rPh>
    <rPh sb="15" eb="16">
      <t>シ</t>
    </rPh>
    <rPh sb="17" eb="20">
      <t>リショクリツ</t>
    </rPh>
    <rPh sb="22" eb="24">
      <t>サンシュツ</t>
    </rPh>
    <rPh sb="30" eb="32">
      <t>ジシキ</t>
    </rPh>
    <rPh sb="39" eb="40">
      <t>カク</t>
    </rPh>
    <rPh sb="40" eb="42">
      <t>スウチ</t>
    </rPh>
    <rPh sb="55" eb="57">
      <t>シヨウ</t>
    </rPh>
    <phoneticPr fontId="34"/>
  </si>
  <si>
    <t>⑧=①+②+③+④+⑤+⑥+⑦</t>
  </si>
  <si>
    <t>⑰=⑩+⑯</t>
  </si>
  <si>
    <t>新人看護職員研修事業計</t>
    <rPh sb="0" eb="2">
      <t>シンジン</t>
    </rPh>
    <rPh sb="2" eb="4">
      <t>カンゴ</t>
    </rPh>
    <rPh sb="4" eb="6">
      <t>ショクイン</t>
    </rPh>
    <rPh sb="6" eb="8">
      <t>ケンシュウ</t>
    </rPh>
    <rPh sb="8" eb="10">
      <t>ジギョウ</t>
    </rPh>
    <rPh sb="10" eb="11">
      <t>ケイ</t>
    </rPh>
    <phoneticPr fontId="34"/>
  </si>
  <si>
    <t>研修経費計</t>
    <rPh sb="0" eb="2">
      <t>ケンシュウ</t>
    </rPh>
    <rPh sb="2" eb="4">
      <t>ケイヒ</t>
    </rPh>
    <rPh sb="4" eb="5">
      <t>ケイ</t>
    </rPh>
    <phoneticPr fontId="34"/>
  </si>
  <si>
    <t>新人看護職員研修事業費補助金　所要額調書等入力シート</t>
    <rPh sb="0" eb="14">
      <t>シンジン</t>
    </rPh>
    <rPh sb="15" eb="17">
      <t>ショヨウ</t>
    </rPh>
    <rPh sb="17" eb="18">
      <t>ガク</t>
    </rPh>
    <rPh sb="18" eb="20">
      <t>チョウショ</t>
    </rPh>
    <rPh sb="20" eb="21">
      <t>ナド</t>
    </rPh>
    <rPh sb="21" eb="23">
      <t>ニュウリョク</t>
    </rPh>
    <phoneticPr fontId="4"/>
  </si>
  <si>
    <t>　平均看護職員（助産師）数＝（令和６年度当初の在籍看護職員（助産師）数＋令和６年度末の在籍看護職員（助産師）数）／２</t>
    <rPh sb="1" eb="3">
      <t>ヘイキン</t>
    </rPh>
    <rPh sb="3" eb="5">
      <t>カンゴ</t>
    </rPh>
    <rPh sb="5" eb="7">
      <t>ショクイン</t>
    </rPh>
    <rPh sb="8" eb="11">
      <t>ジョサンシ</t>
    </rPh>
    <rPh sb="12" eb="13">
      <t>カズ</t>
    </rPh>
    <rPh sb="15" eb="17">
      <t>レイワ</t>
    </rPh>
    <rPh sb="18" eb="20">
      <t>ネンド</t>
    </rPh>
    <rPh sb="20" eb="22">
      <t>トウショ</t>
    </rPh>
    <rPh sb="23" eb="25">
      <t>ザイセキ</t>
    </rPh>
    <rPh sb="25" eb="27">
      <t>カンゴ</t>
    </rPh>
    <rPh sb="27" eb="29">
      <t>ショクイン</t>
    </rPh>
    <rPh sb="30" eb="33">
      <t>ジョサンシ</t>
    </rPh>
    <rPh sb="34" eb="35">
      <t>カズ</t>
    </rPh>
    <rPh sb="36" eb="38">
      <t>レイワ</t>
    </rPh>
    <rPh sb="39" eb="42">
      <t>ネンドマツ</t>
    </rPh>
    <rPh sb="43" eb="45">
      <t>ザイセキ</t>
    </rPh>
    <rPh sb="45" eb="47">
      <t>カンゴ</t>
    </rPh>
    <rPh sb="47" eb="49">
      <t>ショクイン</t>
    </rPh>
    <rPh sb="50" eb="53">
      <t>ジョサンシ</t>
    </rPh>
    <rPh sb="54" eb="55">
      <t>カズ</t>
    </rPh>
    <phoneticPr fontId="34"/>
  </si>
  <si>
    <t>　新人看護職員（助産師）採用者数＝令和６年４月１日から令和７年３月31日の間に採用した新人看護職員（助産師）の数</t>
    <rPh sb="1" eb="3">
      <t>シンジン</t>
    </rPh>
    <rPh sb="3" eb="5">
      <t>カンゴ</t>
    </rPh>
    <rPh sb="5" eb="7">
      <t>ショクイン</t>
    </rPh>
    <rPh sb="8" eb="10">
      <t>ジョサン</t>
    </rPh>
    <rPh sb="10" eb="11">
      <t>シ</t>
    </rPh>
    <rPh sb="12" eb="14">
      <t>サイヨウ</t>
    </rPh>
    <rPh sb="14" eb="15">
      <t>シャ</t>
    </rPh>
    <rPh sb="15" eb="16">
      <t>スウ</t>
    </rPh>
    <rPh sb="17" eb="19">
      <t>レイワ</t>
    </rPh>
    <rPh sb="20" eb="21">
      <t>ネン</t>
    </rPh>
    <rPh sb="22" eb="23">
      <t>ガツ</t>
    </rPh>
    <rPh sb="24" eb="25">
      <t>ニチ</t>
    </rPh>
    <rPh sb="27" eb="29">
      <t>レイワ</t>
    </rPh>
    <rPh sb="30" eb="31">
      <t>ネン</t>
    </rPh>
    <rPh sb="32" eb="33">
      <t>ガツ</t>
    </rPh>
    <rPh sb="35" eb="36">
      <t>ニチ</t>
    </rPh>
    <rPh sb="37" eb="38">
      <t>アイダ</t>
    </rPh>
    <rPh sb="39" eb="41">
      <t>サイヨウ</t>
    </rPh>
    <rPh sb="43" eb="45">
      <t>シンジン</t>
    </rPh>
    <rPh sb="45" eb="47">
      <t>カンゴ</t>
    </rPh>
    <rPh sb="47" eb="49">
      <t>ショクイン</t>
    </rPh>
    <rPh sb="50" eb="52">
      <t>ジョサン</t>
    </rPh>
    <rPh sb="52" eb="53">
      <t>シ</t>
    </rPh>
    <rPh sb="55" eb="56">
      <t>スウ</t>
    </rPh>
    <phoneticPr fontId="34"/>
  </si>
  <si>
    <t>　　１０　「令和６年度事業への申請の有無」は，セルの下矢印から当てはまるものを選択すること。</t>
    <rPh sb="6" eb="8">
      <t>レイワ</t>
    </rPh>
    <rPh sb="9" eb="10">
      <t>ネン</t>
    </rPh>
    <rPh sb="10" eb="11">
      <t>ド</t>
    </rPh>
    <rPh sb="11" eb="13">
      <t>ジギョウ</t>
    </rPh>
    <rPh sb="15" eb="17">
      <t>シンセイ</t>
    </rPh>
    <rPh sb="18" eb="20">
      <t>ウム</t>
    </rPh>
    <rPh sb="26" eb="27">
      <t>シタ</t>
    </rPh>
    <rPh sb="27" eb="29">
      <t>ヤジルシ</t>
    </rPh>
    <rPh sb="31" eb="32">
      <t>ア</t>
    </rPh>
    <rPh sb="39" eb="41">
      <t>センタク</t>
    </rPh>
    <phoneticPr fontId="34"/>
  </si>
</sst>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_ "/>
  </numFmts>
  <fonts count="35">
    <font>
      <sz val="11"/>
      <color auto="1"/>
      <name val="ＭＳ Ｐゴシック"/>
      <family val="3"/>
    </font>
    <font>
      <sz val="14"/>
      <color auto="1"/>
      <name val="ＭＳ 明朝"/>
      <family val="1"/>
    </font>
    <font>
      <sz val="11"/>
      <color auto="1"/>
      <name val="ＭＳ Ｐ明朝"/>
      <family val="1"/>
    </font>
    <font>
      <sz val="11"/>
      <color auto="1"/>
      <name val="ＭＳ 明朝"/>
      <family val="1"/>
    </font>
    <font>
      <sz val="6"/>
      <color auto="1"/>
      <name val="ＭＳ Ｐゴシック"/>
      <family val="3"/>
    </font>
    <font>
      <b/>
      <sz val="12"/>
      <color indexed="10"/>
      <name val="ＭＳ Ｐゴシック"/>
      <family val="3"/>
    </font>
    <font>
      <sz val="12"/>
      <color auto="1"/>
      <name val="ＭＳ Ｐゴシック"/>
      <family val="3"/>
    </font>
    <font>
      <sz val="10"/>
      <color auto="1"/>
      <name val="ＭＳ Ｐゴシック"/>
      <family val="3"/>
    </font>
    <font>
      <sz val="9"/>
      <color auto="1"/>
      <name val="ＭＳ Ｐゴシック"/>
      <family val="3"/>
    </font>
    <font>
      <b/>
      <sz val="12"/>
      <color indexed="12"/>
      <name val="ＭＳ Ｐゴシック"/>
      <family val="3"/>
    </font>
    <font>
      <b/>
      <sz val="14"/>
      <color indexed="10"/>
      <name val="ＭＳ Ｐゴシック"/>
      <family val="3"/>
    </font>
    <font>
      <b/>
      <sz val="11"/>
      <color auto="1"/>
      <name val="ＭＳ Ｐゴシック"/>
      <family val="3"/>
    </font>
    <font>
      <b/>
      <sz val="10"/>
      <color auto="1"/>
      <name val="ＭＳ Ｐゴシック"/>
      <family val="3"/>
    </font>
    <font>
      <sz val="10"/>
      <color indexed="23"/>
      <name val="ＭＳ Ｐゴシック"/>
      <family val="3"/>
    </font>
    <font>
      <sz val="12"/>
      <color auto="1"/>
      <name val="ＭＳ ゴシック"/>
      <family val="3"/>
    </font>
    <font>
      <sz val="11"/>
      <color auto="1"/>
      <name val="ＭＳ Ｐゴシック"/>
      <family val="3"/>
    </font>
    <font>
      <b/>
      <sz val="11"/>
      <color indexed="23"/>
      <name val="ＭＳ Ｐゴシック"/>
      <family val="3"/>
    </font>
    <font>
      <sz val="11"/>
      <color indexed="23"/>
      <name val="ＭＳ Ｐゴシック"/>
      <family val="3"/>
    </font>
    <font>
      <sz val="11"/>
      <color auto="1"/>
      <name val="ＭＳ ゴシック"/>
      <family val="3"/>
    </font>
    <font>
      <sz val="14"/>
      <color auto="1"/>
      <name val="ＭＳ ゴシック"/>
      <family val="3"/>
    </font>
    <font>
      <sz val="11"/>
      <color indexed="8"/>
      <name val="ＭＳ 明朝"/>
      <family val="1"/>
    </font>
    <font>
      <sz val="16"/>
      <color auto="1"/>
      <name val="ＭＳ ゴシック"/>
      <family val="3"/>
    </font>
    <font>
      <sz val="11"/>
      <color indexed="20"/>
      <name val="ＭＳ ゴシック"/>
      <family val="3"/>
    </font>
    <font>
      <sz val="8"/>
      <color auto="1"/>
      <name val="ＭＳ ゴシック"/>
      <family val="3"/>
    </font>
    <font>
      <sz val="11.5"/>
      <color auto="1"/>
      <name val="ＭＳ ゴシック"/>
      <family val="3"/>
    </font>
    <font>
      <b/>
      <sz val="12"/>
      <color rgb="FF3366FF"/>
      <name val="ＭＳ ゴシック"/>
      <family val="3"/>
    </font>
    <font>
      <b/>
      <sz val="11"/>
      <color auto="1"/>
      <name val="ＭＳ ゴシック"/>
      <family val="3"/>
    </font>
    <font>
      <sz val="7"/>
      <color auto="1"/>
      <name val="ＭＳ ゴシック"/>
      <family val="3"/>
    </font>
    <font>
      <sz val="9"/>
      <color auto="1"/>
      <name val="ＭＳ ゴシック"/>
      <family val="3"/>
    </font>
    <font>
      <sz val="10"/>
      <color auto="1"/>
      <name val="ＭＳ ゴシック"/>
      <family val="3"/>
    </font>
    <font>
      <sz val="11"/>
      <color auto="1"/>
      <name val="HGPｺﾞｼｯｸE"/>
      <family val="3"/>
    </font>
    <font>
      <sz val="12"/>
      <color auto="1"/>
      <name val="HGPｺﾞｼｯｸE"/>
      <family val="3"/>
    </font>
    <font>
      <sz val="12"/>
      <color indexed="10"/>
      <name val="ＭＳ ゴシック"/>
      <family val="3"/>
    </font>
    <font>
      <sz val="10"/>
      <color indexed="8"/>
      <name val="ＭＳ ゴシック"/>
      <family val="3"/>
    </font>
    <font>
      <sz val="6"/>
      <color auto="1"/>
      <name val="ＭＳ Ｐ明朝"/>
      <family val="1"/>
    </font>
  </fonts>
  <fills count="8">
    <fill>
      <patternFill patternType="none"/>
    </fill>
    <fill>
      <patternFill patternType="gray125"/>
    </fill>
    <fill>
      <patternFill patternType="solid">
        <fgColor indexed="9"/>
        <bgColor indexed="64"/>
      </patternFill>
    </fill>
    <fill>
      <patternFill patternType="solid">
        <fgColor rgb="FFCCFFFF"/>
        <bgColor indexed="64"/>
      </patternFill>
    </fill>
    <fill>
      <patternFill patternType="solid">
        <fgColor rgb="FFFFFF00"/>
        <bgColor indexed="64"/>
      </patternFill>
    </fill>
    <fill>
      <patternFill patternType="solid">
        <fgColor theme="0"/>
        <bgColor indexed="64"/>
      </patternFill>
    </fill>
    <fill>
      <patternFill patternType="solid">
        <fgColor indexed="13"/>
        <bgColor indexed="64"/>
      </patternFill>
    </fill>
    <fill>
      <patternFill patternType="solid">
        <fgColor indexed="22"/>
        <bgColor indexed="64"/>
      </patternFill>
    </fill>
  </fills>
  <borders count="72">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55"/>
      </bottom>
      <diagonal/>
    </border>
    <border>
      <left style="medium">
        <color indexed="64"/>
      </left>
      <right style="medium">
        <color indexed="64"/>
      </right>
      <top style="thin">
        <color indexed="55"/>
      </top>
      <bottom style="thin">
        <color indexed="55"/>
      </bottom>
      <diagonal/>
    </border>
    <border>
      <left style="medium">
        <color indexed="64"/>
      </left>
      <right style="medium">
        <color indexed="64"/>
      </right>
      <top style="thin">
        <color indexed="55"/>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style="thin">
        <color indexed="64"/>
      </top>
      <bottom style="medium">
        <color indexed="64"/>
      </bottom>
      <diagonal/>
    </border>
    <border>
      <left/>
      <right/>
      <top/>
      <bottom style="dotted">
        <color indexed="64"/>
      </bottom>
      <diagonal/>
    </border>
    <border>
      <left style="thin">
        <color indexed="64"/>
      </left>
      <right/>
      <top/>
      <bottom style="dotted">
        <color indexed="64"/>
      </bottom>
      <diagonal/>
    </border>
    <border>
      <left/>
      <right/>
      <top style="dotted">
        <color indexed="64"/>
      </top>
      <bottom style="dotted">
        <color indexed="64"/>
      </bottom>
      <diagonal/>
    </border>
    <border>
      <left style="thin">
        <color indexed="64"/>
      </left>
      <right/>
      <top style="dotted">
        <color indexed="64"/>
      </top>
      <bottom style="medium">
        <color indexed="64"/>
      </bottom>
      <diagonal/>
    </border>
    <border>
      <left/>
      <right/>
      <top/>
      <bottom style="dashed">
        <color indexed="64"/>
      </bottom>
      <diagonal/>
    </border>
    <border>
      <left style="dotted">
        <color indexed="64"/>
      </left>
      <right/>
      <top style="dotted">
        <color indexed="64"/>
      </top>
      <bottom style="thin">
        <color indexed="64"/>
      </bottom>
      <diagonal/>
    </border>
    <border>
      <left/>
      <right/>
      <top style="thin">
        <color indexed="64"/>
      </top>
      <bottom style="medium">
        <color indexed="64"/>
      </bottom>
      <diagonal/>
    </border>
    <border>
      <left/>
      <right/>
      <top style="dotted">
        <color indexed="64"/>
      </top>
      <bottom style="medium">
        <color indexed="64"/>
      </bottom>
      <diagonal/>
    </border>
    <border>
      <left/>
      <right/>
      <top style="dotted">
        <color indexed="64"/>
      </top>
      <bottom style="thin">
        <color indexed="64"/>
      </bottom>
      <diagonal/>
    </border>
    <border>
      <left/>
      <right style="thin">
        <color indexed="64"/>
      </right>
      <top/>
      <bottom style="dotted">
        <color indexed="64"/>
      </bottom>
      <diagonal/>
    </border>
    <border>
      <left/>
      <right style="thin">
        <color indexed="64"/>
      </right>
      <top/>
      <bottom/>
      <diagonal/>
    </border>
    <border>
      <left/>
      <right style="thin">
        <color indexed="64"/>
      </right>
      <top/>
      <bottom style="dashed">
        <color indexed="64"/>
      </bottom>
      <diagonal/>
    </border>
    <border>
      <left/>
      <right style="thin">
        <color indexed="64"/>
      </right>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style="thin">
        <color indexed="64"/>
      </top>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ck">
        <color indexed="64"/>
      </bottom>
      <diagonal/>
    </border>
    <border>
      <left/>
      <right style="thin">
        <color indexed="64"/>
      </right>
      <top style="thin">
        <color indexed="64"/>
      </top>
      <bottom/>
      <diagonal/>
    </border>
  </borders>
  <cellStyleXfs count="6">
    <xf numFmtId="0" fontId="0" fillId="0" borderId="0"/>
    <xf numFmtId="1" fontId="1" fillId="0" borderId="0"/>
    <xf numFmtId="38" fontId="2" fillId="0" borderId="0" applyFont="0" applyFill="0" applyBorder="0" applyAlignment="0" applyProtection="0"/>
    <xf numFmtId="0" fontId="2" fillId="0" borderId="0"/>
    <xf numFmtId="0" fontId="3" fillId="0" borderId="0"/>
    <xf numFmtId="38" fontId="15" fillId="0" borderId="0" applyFont="0" applyFill="0" applyBorder="0" applyAlignment="0" applyProtection="0">
      <alignment vertical="center"/>
    </xf>
  </cellStyleXfs>
  <cellXfs count="347">
    <xf numFmtId="0" fontId="0" fillId="0" borderId="0" xfId="0"/>
    <xf numFmtId="0" fontId="0" fillId="0" borderId="0" xfId="0" applyFont="1" applyProtection="1">
      <protection locked="0"/>
    </xf>
    <xf numFmtId="0" fontId="0" fillId="0" borderId="0" xfId="0" applyFont="1" applyAlignment="1" applyProtection="1">
      <alignment vertical="center"/>
      <protection locked="0"/>
    </xf>
    <xf numFmtId="0" fontId="5" fillId="2" borderId="0" xfId="0" applyFont="1" applyFill="1" applyBorder="1" applyAlignment="1" applyProtection="1">
      <alignment vertical="center"/>
      <protection locked="0"/>
    </xf>
    <xf numFmtId="0" fontId="6" fillId="0" borderId="0" xfId="0" applyFont="1" applyAlignment="1" applyProtection="1">
      <alignment vertical="center"/>
      <protection locked="0"/>
    </xf>
    <xf numFmtId="0" fontId="5" fillId="2" borderId="0" xfId="0" applyFont="1" applyFill="1" applyProtection="1">
      <protection locked="0"/>
    </xf>
    <xf numFmtId="0" fontId="7" fillId="2" borderId="0" xfId="0" applyFont="1" applyFill="1" applyProtection="1">
      <protection locked="0"/>
    </xf>
    <xf numFmtId="0" fontId="7" fillId="2" borderId="1"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7" fillId="2" borderId="4" xfId="0" applyFont="1" applyFill="1" applyBorder="1" applyProtection="1">
      <protection locked="0"/>
    </xf>
    <xf numFmtId="0" fontId="7" fillId="2" borderId="2" xfId="0" applyFont="1" applyFill="1" applyBorder="1" applyAlignment="1" applyProtection="1">
      <alignment horizontal="left" vertical="center"/>
      <protection locked="0"/>
    </xf>
    <xf numFmtId="0" fontId="7" fillId="2" borderId="3"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7" fillId="2" borderId="1" xfId="0" applyFont="1" applyFill="1" applyBorder="1" applyAlignment="1" applyProtection="1">
      <alignment horizontal="left" vertical="center"/>
      <protection locked="0"/>
    </xf>
    <xf numFmtId="0" fontId="7" fillId="2" borderId="5" xfId="0" applyFont="1" applyFill="1" applyBorder="1" applyAlignment="1" applyProtection="1">
      <alignment horizontal="left" vertical="center"/>
      <protection locked="0"/>
    </xf>
    <xf numFmtId="0" fontId="8" fillId="2" borderId="0" xfId="0" applyFont="1" applyFill="1" applyAlignment="1" applyProtection="1">
      <alignment vertical="top"/>
      <protection locked="0"/>
    </xf>
    <xf numFmtId="0" fontId="7" fillId="2" borderId="5" xfId="0" applyFont="1" applyFill="1" applyBorder="1" applyAlignment="1" applyProtection="1">
      <alignment vertical="center"/>
      <protection locked="0"/>
    </xf>
    <xf numFmtId="0" fontId="8" fillId="2" borderId="0" xfId="0" applyFont="1" applyFill="1" applyBorder="1" applyAlignment="1" applyProtection="1">
      <alignment horizontal="left" vertical="top" wrapText="1"/>
      <protection locked="0"/>
    </xf>
    <xf numFmtId="0" fontId="8" fillId="2" borderId="0" xfId="0" applyFont="1" applyFill="1" applyBorder="1" applyAlignment="1" applyProtection="1">
      <alignment vertical="top" wrapText="1"/>
      <protection locked="0"/>
    </xf>
    <xf numFmtId="0" fontId="9" fillId="2" borderId="0" xfId="0" applyFont="1" applyFill="1" applyBorder="1" applyAlignment="1" applyProtection="1">
      <alignment vertical="top" wrapText="1"/>
      <protection locked="0"/>
    </xf>
    <xf numFmtId="0" fontId="5" fillId="2" borderId="0" xfId="0" applyFont="1" applyFill="1" applyBorder="1" applyAlignment="1" applyProtection="1">
      <alignment horizontal="left" vertical="top" wrapText="1"/>
      <protection locked="0"/>
    </xf>
    <xf numFmtId="0" fontId="10" fillId="0" borderId="0" xfId="0" applyFont="1" applyProtection="1">
      <protection locked="0"/>
    </xf>
    <xf numFmtId="0" fontId="11" fillId="2" borderId="0" xfId="0" applyFont="1" applyFill="1" applyProtection="1">
      <protection locked="0"/>
    </xf>
    <xf numFmtId="0" fontId="12" fillId="2" borderId="0" xfId="0" applyFont="1" applyFill="1" applyProtection="1">
      <protection locked="0"/>
    </xf>
    <xf numFmtId="0" fontId="13" fillId="3" borderId="6" xfId="0" applyFont="1" applyFill="1" applyBorder="1" applyAlignment="1" applyProtection="1">
      <alignment horizontal="left" vertical="center" shrinkToFit="1"/>
      <protection locked="0"/>
    </xf>
    <xf numFmtId="0" fontId="13" fillId="3" borderId="7" xfId="0" applyFont="1" applyFill="1" applyBorder="1" applyAlignment="1" applyProtection="1">
      <alignment horizontal="left" vertical="center"/>
      <protection locked="0"/>
    </xf>
    <xf numFmtId="0" fontId="13" fillId="3" borderId="8" xfId="0" applyFont="1" applyFill="1" applyBorder="1" applyAlignment="1" applyProtection="1">
      <alignment horizontal="left" vertical="center"/>
      <protection locked="0"/>
    </xf>
    <xf numFmtId="0" fontId="0" fillId="2" borderId="0" xfId="0" applyFont="1" applyFill="1" applyProtection="1">
      <protection locked="0"/>
    </xf>
    <xf numFmtId="0" fontId="14" fillId="2" borderId="0" xfId="0" applyFont="1" applyFill="1" applyAlignment="1" applyProtection="1">
      <alignment horizontal="right" vertical="center"/>
      <protection locked="0"/>
    </xf>
    <xf numFmtId="0" fontId="7" fillId="2" borderId="9" xfId="0" applyFont="1" applyFill="1" applyBorder="1" applyProtection="1">
      <protection locked="0"/>
    </xf>
    <xf numFmtId="0" fontId="7" fillId="2" borderId="10"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7" fillId="2" borderId="9" xfId="0" applyFont="1" applyFill="1" applyBorder="1" applyAlignment="1" applyProtection="1">
      <alignment horizontal="left" vertical="center"/>
      <protection locked="0"/>
    </xf>
    <xf numFmtId="0" fontId="7" fillId="2" borderId="12" xfId="0" applyFont="1" applyFill="1" applyBorder="1" applyAlignment="1" applyProtection="1">
      <alignment horizontal="left" vertical="center"/>
      <protection locked="0"/>
    </xf>
    <xf numFmtId="38" fontId="7" fillId="3" borderId="13" xfId="5" applyFont="1" applyFill="1" applyBorder="1" applyProtection="1">
      <alignment vertical="center"/>
      <protection locked="0"/>
    </xf>
    <xf numFmtId="0" fontId="7" fillId="2" borderId="0" xfId="0" applyFont="1" applyFill="1" applyAlignment="1" applyProtection="1">
      <alignment horizontal="right" vertical="center"/>
      <protection locked="0"/>
    </xf>
    <xf numFmtId="0" fontId="7" fillId="3" borderId="14" xfId="0" applyFont="1" applyFill="1" applyBorder="1" applyAlignment="1" applyProtection="1">
      <alignment horizontal="center"/>
      <protection locked="0"/>
    </xf>
    <xf numFmtId="0" fontId="7" fillId="3" borderId="15" xfId="0" applyFont="1" applyFill="1" applyBorder="1" applyAlignment="1" applyProtection="1">
      <alignment horizontal="center"/>
      <protection locked="0"/>
    </xf>
    <xf numFmtId="0" fontId="7" fillId="3" borderId="16" xfId="0" applyFont="1" applyFill="1" applyBorder="1" applyAlignment="1" applyProtection="1">
      <alignment horizontal="center"/>
      <protection locked="0"/>
    </xf>
    <xf numFmtId="0" fontId="7" fillId="4" borderId="14" xfId="0" applyFont="1" applyFill="1" applyBorder="1" applyAlignment="1" applyProtection="1">
      <alignment horizontal="center"/>
    </xf>
    <xf numFmtId="0" fontId="7" fillId="4" borderId="17" xfId="0" applyFont="1" applyFill="1" applyBorder="1" applyAlignment="1" applyProtection="1">
      <alignment horizontal="center"/>
    </xf>
    <xf numFmtId="0" fontId="7" fillId="4" borderId="18" xfId="0" applyFont="1" applyFill="1" applyBorder="1" applyAlignment="1" applyProtection="1">
      <alignment horizontal="center"/>
    </xf>
    <xf numFmtId="0" fontId="7" fillId="4" borderId="13" xfId="0" applyFont="1" applyFill="1" applyBorder="1" applyAlignment="1" applyProtection="1">
      <alignment horizontal="center"/>
    </xf>
    <xf numFmtId="0" fontId="8" fillId="2" borderId="0" xfId="0" applyFont="1" applyFill="1" applyAlignment="1" applyProtection="1">
      <alignment horizontal="left" vertical="center"/>
      <protection locked="0"/>
    </xf>
    <xf numFmtId="0" fontId="16" fillId="2" borderId="0" xfId="0" applyFont="1" applyFill="1" applyProtection="1">
      <protection locked="0"/>
    </xf>
    <xf numFmtId="0" fontId="13" fillId="2" borderId="0" xfId="0" applyFont="1" applyFill="1" applyBorder="1" applyAlignment="1" applyProtection="1">
      <alignment horizontal="center" vertical="center"/>
      <protection locked="0"/>
    </xf>
    <xf numFmtId="0" fontId="0" fillId="2" borderId="0" xfId="0" applyFont="1" applyFill="1" applyBorder="1" applyProtection="1">
      <protection locked="0"/>
    </xf>
    <xf numFmtId="0" fontId="16" fillId="2" borderId="0" xfId="0" applyFont="1" applyFill="1" applyAlignment="1" applyProtection="1">
      <alignment horizontal="right"/>
      <protection locked="0"/>
    </xf>
    <xf numFmtId="0" fontId="13" fillId="2" borderId="0" xfId="0" applyFont="1" applyFill="1" applyBorder="1" applyAlignment="1" applyProtection="1">
      <alignment horizontal="left" vertical="center"/>
      <protection locked="0"/>
    </xf>
    <xf numFmtId="0" fontId="17" fillId="0" borderId="0" xfId="0" applyFont="1" applyBorder="1" applyProtection="1">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left" vertical="center" indent="1"/>
      <protection locked="0"/>
    </xf>
    <xf numFmtId="0" fontId="0" fillId="0" borderId="21" xfId="0" applyFont="1" applyBorder="1" applyAlignment="1" applyProtection="1">
      <alignment horizontal="left" vertical="center" indent="1"/>
      <protection locked="0"/>
    </xf>
    <xf numFmtId="0" fontId="0" fillId="0" borderId="22" xfId="0" applyFont="1" applyBorder="1" applyAlignment="1" applyProtection="1">
      <alignment horizontal="left" vertical="center" indent="1"/>
      <protection locked="0"/>
    </xf>
    <xf numFmtId="0" fontId="3" fillId="0" borderId="23" xfId="3" applyFont="1" applyFill="1" applyBorder="1" applyAlignment="1" applyProtection="1">
      <alignment horizontal="distributed" vertical="center" indent="1"/>
      <protection locked="0"/>
    </xf>
    <xf numFmtId="0" fontId="3" fillId="0" borderId="0" xfId="3" applyFont="1" applyProtection="1"/>
    <xf numFmtId="0" fontId="18" fillId="0" borderId="0" xfId="3" applyFont="1" applyProtection="1"/>
    <xf numFmtId="0" fontId="18" fillId="0" borderId="0" xfId="3" applyFont="1" applyAlignment="1" applyProtection="1">
      <alignment vertical="center"/>
    </xf>
    <xf numFmtId="0" fontId="0" fillId="0" borderId="0" xfId="0" applyProtection="1"/>
    <xf numFmtId="0" fontId="19" fillId="0" borderId="0" xfId="3" applyFont="1" applyProtection="1"/>
    <xf numFmtId="0" fontId="14" fillId="0" borderId="0" xfId="3" applyFont="1" applyFill="1" applyBorder="1" applyAlignment="1" applyProtection="1">
      <alignment vertical="center"/>
    </xf>
    <xf numFmtId="0" fontId="14" fillId="0" borderId="0" xfId="4" applyFont="1" applyAlignment="1" applyProtection="1">
      <alignment vertical="center"/>
    </xf>
    <xf numFmtId="0" fontId="14" fillId="0" borderId="0" xfId="3" applyFont="1" applyFill="1" applyAlignment="1" applyProtection="1"/>
    <xf numFmtId="0" fontId="20" fillId="0" borderId="0" xfId="3" applyFont="1" applyProtection="1"/>
    <xf numFmtId="0" fontId="19" fillId="0" borderId="0" xfId="3" applyFont="1" applyAlignment="1" applyProtection="1"/>
    <xf numFmtId="0" fontId="14" fillId="0" borderId="24" xfId="3" applyFont="1" applyBorder="1" applyAlignment="1" applyProtection="1">
      <alignment vertical="center"/>
    </xf>
    <xf numFmtId="0" fontId="14" fillId="0" borderId="25" xfId="3" applyFont="1" applyBorder="1" applyAlignment="1" applyProtection="1">
      <alignment horizontal="center" vertical="center" wrapText="1"/>
    </xf>
    <xf numFmtId="0" fontId="14" fillId="0" borderId="26" xfId="3" applyFont="1" applyBorder="1" applyAlignment="1" applyProtection="1">
      <alignment vertical="center"/>
    </xf>
    <xf numFmtId="0" fontId="14" fillId="0" borderId="27" xfId="3" applyFont="1" applyBorder="1" applyProtection="1"/>
    <xf numFmtId="0" fontId="14" fillId="4" borderId="28" xfId="3" applyFont="1" applyFill="1" applyBorder="1" applyAlignment="1" applyProtection="1">
      <alignment horizontal="center" vertical="center" shrinkToFit="1"/>
    </xf>
    <xf numFmtId="0" fontId="14" fillId="0" borderId="0" xfId="0" applyFont="1" applyProtection="1"/>
    <xf numFmtId="0" fontId="14" fillId="0" borderId="24" xfId="3" applyFont="1" applyBorder="1" applyProtection="1"/>
    <xf numFmtId="0" fontId="14" fillId="0" borderId="25" xfId="3" applyFont="1" applyBorder="1" applyAlignment="1" applyProtection="1">
      <alignment horizontal="distributed" vertical="center" indent="1"/>
    </xf>
    <xf numFmtId="0" fontId="14" fillId="0" borderId="25" xfId="3" applyFont="1" applyBorder="1" applyAlignment="1" applyProtection="1">
      <alignment horizontal="distributed" vertical="center" wrapText="1"/>
    </xf>
    <xf numFmtId="0" fontId="21" fillId="0" borderId="0" xfId="3" applyFont="1" applyAlignment="1" applyProtection="1">
      <alignment horizontal="distributed" indent="3"/>
    </xf>
    <xf numFmtId="0" fontId="14" fillId="0" borderId="24" xfId="3" applyFont="1" applyBorder="1" applyAlignment="1" applyProtection="1">
      <alignment horizontal="center" vertical="center"/>
    </xf>
    <xf numFmtId="0" fontId="14" fillId="0" borderId="25" xfId="3" applyFont="1" applyBorder="1" applyAlignment="1" applyProtection="1">
      <alignment horizontal="distributed" vertical="center"/>
    </xf>
    <xf numFmtId="0" fontId="14" fillId="0" borderId="26" xfId="3" applyFont="1" applyBorder="1" applyAlignment="1" applyProtection="1">
      <alignment horizontal="right" vertical="center"/>
    </xf>
    <xf numFmtId="0" fontId="14" fillId="0" borderId="24" xfId="3" applyFont="1" applyBorder="1" applyAlignment="1" applyProtection="1">
      <alignment horizontal="right"/>
    </xf>
    <xf numFmtId="38" fontId="14" fillId="3" borderId="28" xfId="2" applyFont="1" applyFill="1" applyBorder="1" applyAlignment="1" applyProtection="1">
      <alignment vertical="center" shrinkToFit="1"/>
      <protection locked="0"/>
    </xf>
    <xf numFmtId="0" fontId="1" fillId="0" borderId="0" xfId="3" applyFont="1" applyProtection="1"/>
    <xf numFmtId="38" fontId="14" fillId="4" borderId="28" xfId="2" applyFont="1" applyFill="1" applyBorder="1" applyAlignment="1" applyProtection="1">
      <alignment vertical="center" shrinkToFit="1"/>
    </xf>
    <xf numFmtId="0" fontId="14" fillId="0" borderId="29" xfId="3" applyFont="1" applyBorder="1" applyAlignment="1" applyProtection="1">
      <alignment horizontal="distributed" vertical="center" indent="3"/>
    </xf>
    <xf numFmtId="0" fontId="14" fillId="0" borderId="30" xfId="3" applyFont="1" applyBorder="1" applyAlignment="1" applyProtection="1">
      <alignment horizontal="distributed" vertical="center" indent="3"/>
    </xf>
    <xf numFmtId="0" fontId="14" fillId="0" borderId="26" xfId="3" applyFont="1" applyBorder="1" applyAlignment="1" applyProtection="1">
      <alignment horizontal="distributed" vertical="center" wrapText="1"/>
    </xf>
    <xf numFmtId="38" fontId="14" fillId="3" borderId="28" xfId="5" applyFont="1" applyFill="1" applyBorder="1" applyAlignment="1" applyProtection="1">
      <alignment horizontal="right" vertical="center" shrinkToFit="1"/>
      <protection locked="0"/>
    </xf>
    <xf numFmtId="0" fontId="18" fillId="0" borderId="26" xfId="3" applyFont="1" applyBorder="1" applyAlignment="1" applyProtection="1">
      <alignment horizontal="distributed" vertical="center" wrapText="1"/>
    </xf>
    <xf numFmtId="38" fontId="14" fillId="4" borderId="28" xfId="5" applyFont="1" applyFill="1" applyBorder="1" applyAlignment="1" applyProtection="1">
      <alignment horizontal="right" vertical="center" shrinkToFit="1"/>
    </xf>
    <xf numFmtId="0" fontId="14" fillId="0" borderId="31" xfId="3" applyFont="1" applyBorder="1" applyAlignment="1" applyProtection="1">
      <alignment horizontal="distributed" vertical="center" wrapText="1"/>
    </xf>
    <xf numFmtId="0" fontId="14" fillId="0" borderId="32" xfId="3" applyFont="1" applyBorder="1" applyAlignment="1" applyProtection="1">
      <alignment horizontal="distributed" vertical="center" wrapText="1"/>
    </xf>
    <xf numFmtId="0" fontId="18" fillId="0" borderId="25" xfId="3" applyFont="1" applyBorder="1" applyAlignment="1" applyProtection="1">
      <alignment horizontal="distributed" vertical="center" wrapText="1"/>
    </xf>
    <xf numFmtId="0" fontId="14" fillId="0" borderId="33" xfId="3" applyFont="1" applyBorder="1" applyAlignment="1" applyProtection="1">
      <alignment horizontal="distributed" vertical="center"/>
    </xf>
    <xf numFmtId="0" fontId="14" fillId="0" borderId="10" xfId="3" applyFont="1" applyBorder="1" applyAlignment="1" applyProtection="1">
      <alignment horizontal="distributed" vertical="center" indent="3"/>
    </xf>
    <xf numFmtId="0" fontId="14" fillId="0" borderId="25" xfId="3" applyFont="1" applyBorder="1" applyAlignment="1" applyProtection="1">
      <alignment horizontal="distributed" vertical="center" justifyLastLine="1"/>
    </xf>
    <xf numFmtId="0" fontId="18" fillId="0" borderId="32" xfId="3" applyFont="1" applyBorder="1" applyAlignment="1" applyProtection="1">
      <alignment horizontal="left" vertical="center"/>
    </xf>
    <xf numFmtId="0" fontId="18" fillId="0" borderId="0" xfId="3" applyFont="1" applyAlignment="1" applyProtection="1">
      <alignment horizontal="right"/>
    </xf>
    <xf numFmtId="0" fontId="14" fillId="0" borderId="24" xfId="3" applyFont="1" applyBorder="1" applyAlignment="1" applyProtection="1">
      <alignment horizontal="justify" vertical="center"/>
    </xf>
    <xf numFmtId="0" fontId="14" fillId="0" borderId="26" xfId="3" applyFont="1" applyBorder="1" applyAlignment="1" applyProtection="1">
      <alignment horizontal="justify" vertical="center"/>
    </xf>
    <xf numFmtId="38" fontId="0" fillId="0" borderId="0" xfId="5" applyFont="1" applyAlignment="1" applyProtection="1"/>
    <xf numFmtId="0" fontId="22" fillId="0" borderId="0" xfId="3" applyFont="1" applyProtection="1"/>
    <xf numFmtId="38" fontId="18" fillId="0" borderId="0" xfId="5" applyFont="1" applyAlignment="1" applyProtection="1">
      <protection locked="0"/>
    </xf>
    <xf numFmtId="38" fontId="14" fillId="0" borderId="0" xfId="5" applyFont="1" applyAlignment="1" applyProtection="1">
      <protection locked="0"/>
    </xf>
    <xf numFmtId="38" fontId="14" fillId="0" borderId="0" xfId="5" applyFont="1" applyAlignment="1" applyProtection="1">
      <alignment vertical="center"/>
      <protection locked="0"/>
    </xf>
    <xf numFmtId="38" fontId="19" fillId="0" borderId="0" xfId="5" applyFont="1" applyAlignment="1" applyProtection="1">
      <protection locked="0"/>
    </xf>
    <xf numFmtId="38" fontId="23" fillId="0" borderId="34" xfId="5" applyFont="1" applyBorder="1" applyAlignment="1" applyProtection="1">
      <alignment horizontal="center" vertical="center" wrapText="1"/>
      <protection locked="0"/>
    </xf>
    <xf numFmtId="38" fontId="14" fillId="0" borderId="24" xfId="5" applyFont="1" applyBorder="1" applyAlignment="1" applyProtection="1">
      <alignment horizontal="center" vertical="top" textRotation="255"/>
      <protection locked="0"/>
    </xf>
    <xf numFmtId="38" fontId="14" fillId="0" borderId="25" xfId="5" applyFont="1" applyBorder="1" applyAlignment="1" applyProtection="1">
      <alignment horizontal="center" vertical="top" textRotation="255"/>
      <protection locked="0"/>
    </xf>
    <xf numFmtId="38" fontId="14" fillId="0" borderId="35" xfId="5" applyFont="1" applyBorder="1" applyAlignment="1" applyProtection="1">
      <alignment horizontal="center" vertical="top" textRotation="255"/>
      <protection locked="0"/>
    </xf>
    <xf numFmtId="38" fontId="24" fillId="0" borderId="36" xfId="5" applyFont="1" applyBorder="1" applyAlignment="1" applyProtection="1">
      <alignment horizontal="center" vertical="justify" textRotation="255"/>
      <protection locked="0"/>
    </xf>
    <xf numFmtId="38" fontId="24" fillId="0" borderId="25" xfId="5" applyFont="1" applyBorder="1" applyAlignment="1" applyProtection="1">
      <alignment horizontal="center" vertical="justify" textRotation="255"/>
      <protection locked="0"/>
    </xf>
    <xf numFmtId="38" fontId="24" fillId="0" borderId="35" xfId="5" applyFont="1" applyBorder="1" applyAlignment="1" applyProtection="1">
      <alignment horizontal="center" vertical="justify" textRotation="255"/>
      <protection locked="0"/>
    </xf>
    <xf numFmtId="38" fontId="14" fillId="0" borderId="37" xfId="5" applyFont="1" applyBorder="1" applyAlignment="1" applyProtection="1">
      <alignment horizontal="distributed" vertical="center"/>
      <protection locked="0"/>
    </xf>
    <xf numFmtId="38" fontId="19" fillId="0" borderId="0" xfId="5" applyFont="1" applyBorder="1" applyAlignment="1" applyProtection="1">
      <alignment horizontal="left" vertical="center"/>
      <protection locked="0"/>
    </xf>
    <xf numFmtId="38" fontId="18" fillId="0" borderId="32" xfId="5" applyFont="1" applyBorder="1" applyAlignment="1" applyProtection="1">
      <protection locked="0"/>
    </xf>
    <xf numFmtId="38" fontId="14" fillId="0" borderId="29" xfId="5" applyFont="1" applyBorder="1" applyAlignment="1" applyProtection="1">
      <protection locked="0"/>
    </xf>
    <xf numFmtId="38" fontId="25" fillId="0" borderId="38" xfId="5" applyFont="1" applyBorder="1" applyAlignment="1" applyProtection="1">
      <alignment vertical="center" textRotation="255"/>
      <protection locked="0"/>
    </xf>
    <xf numFmtId="38" fontId="25" fillId="0" borderId="39" xfId="5" applyFont="1" applyBorder="1" applyAlignment="1" applyProtection="1">
      <alignment vertical="center" textRotation="255"/>
      <protection locked="0"/>
    </xf>
    <xf numFmtId="38" fontId="25" fillId="0" borderId="40" xfId="5" applyFont="1" applyBorder="1" applyAlignment="1" applyProtection="1">
      <alignment vertical="center" textRotation="255"/>
      <protection locked="0"/>
    </xf>
    <xf numFmtId="38" fontId="14" fillId="0" borderId="41" xfId="5" applyFont="1" applyBorder="1" applyAlignment="1" applyProtection="1">
      <alignment horizontal="distributed" vertical="center"/>
      <protection locked="0"/>
    </xf>
    <xf numFmtId="38" fontId="14" fillId="0" borderId="42" xfId="5" applyFont="1" applyBorder="1" applyAlignment="1" applyProtection="1">
      <protection locked="0"/>
    </xf>
    <xf numFmtId="38" fontId="14" fillId="0" borderId="43" xfId="5" applyFont="1" applyBorder="1" applyAlignment="1" applyProtection="1">
      <protection locked="0"/>
    </xf>
    <xf numFmtId="38" fontId="14" fillId="0" borderId="44" xfId="5" applyFont="1" applyBorder="1" applyAlignment="1" applyProtection="1">
      <protection locked="0"/>
    </xf>
    <xf numFmtId="38" fontId="26" fillId="0" borderId="45" xfId="5" applyFont="1" applyBorder="1" applyAlignment="1" applyProtection="1">
      <alignment horizontal="distributed"/>
      <protection locked="0"/>
    </xf>
    <xf numFmtId="38" fontId="14" fillId="0" borderId="9" xfId="5" applyFont="1" applyBorder="1" applyAlignment="1" applyProtection="1">
      <alignment horizontal="distributed" vertical="center"/>
      <protection locked="0"/>
    </xf>
    <xf numFmtId="38" fontId="14" fillId="0" borderId="30" xfId="5" applyFont="1" applyBorder="1" applyAlignment="1" applyProtection="1">
      <alignment horizontal="distributed" vertical="center"/>
      <protection locked="0"/>
    </xf>
    <xf numFmtId="38" fontId="14" fillId="0" borderId="42" xfId="5" applyFont="1" applyBorder="1" applyAlignment="1" applyProtection="1">
      <alignment horizontal="distributed"/>
      <protection locked="0"/>
    </xf>
    <xf numFmtId="38" fontId="14" fillId="0" borderId="0" xfId="5" applyFont="1" applyBorder="1" applyAlignment="1" applyProtection="1">
      <alignment horizontal="distributed"/>
      <protection locked="0"/>
    </xf>
    <xf numFmtId="38" fontId="14" fillId="0" borderId="46" xfId="5" applyFont="1" applyBorder="1" applyAlignment="1" applyProtection="1">
      <alignment horizontal="distributed"/>
      <protection locked="0"/>
    </xf>
    <xf numFmtId="38" fontId="14" fillId="0" borderId="44" xfId="5" applyFont="1" applyBorder="1" applyAlignment="1" applyProtection="1">
      <alignment horizontal="distributed"/>
      <protection locked="0"/>
    </xf>
    <xf numFmtId="38" fontId="14" fillId="0" borderId="47" xfId="5" applyFont="1" applyBorder="1" applyAlignment="1" applyProtection="1">
      <alignment horizontal="distributed" vertical="center"/>
      <protection locked="0"/>
    </xf>
    <xf numFmtId="38" fontId="14" fillId="0" borderId="32" xfId="5" applyFont="1" applyBorder="1" applyAlignment="1" applyProtection="1">
      <protection locked="0"/>
    </xf>
    <xf numFmtId="38" fontId="14" fillId="0" borderId="48" xfId="5" applyFont="1" applyBorder="1" applyAlignment="1" applyProtection="1">
      <alignment horizontal="distributed" vertical="center"/>
      <protection locked="0"/>
    </xf>
    <xf numFmtId="38" fontId="26" fillId="0" borderId="49" xfId="5" applyFont="1" applyBorder="1" applyAlignment="1" applyProtection="1">
      <alignment horizontal="distributed"/>
      <protection locked="0"/>
    </xf>
    <xf numFmtId="38" fontId="14" fillId="0" borderId="50" xfId="5" applyFont="1" applyBorder="1" applyAlignment="1" applyProtection="1">
      <alignment horizontal="distributed" vertical="center"/>
      <protection locked="0"/>
    </xf>
    <xf numFmtId="38" fontId="14" fillId="0" borderId="32" xfId="5" applyFont="1" applyBorder="1" applyAlignment="1" applyProtection="1">
      <alignment horizontal="distributed"/>
      <protection locked="0"/>
    </xf>
    <xf numFmtId="38" fontId="14" fillId="0" borderId="30" xfId="5" applyFont="1" applyBorder="1" applyAlignment="1" applyProtection="1">
      <protection locked="0"/>
    </xf>
    <xf numFmtId="49" fontId="14" fillId="0" borderId="0" xfId="5" applyNumberFormat="1" applyFont="1" applyBorder="1" applyAlignment="1" applyProtection="1">
      <alignment horizontal="left" vertical="center"/>
      <protection locked="0"/>
    </xf>
    <xf numFmtId="49" fontId="14" fillId="0" borderId="42" xfId="5" applyNumberFormat="1" applyFont="1" applyBorder="1" applyAlignment="1" applyProtection="1">
      <alignment horizontal="left" vertical="center"/>
      <protection locked="0"/>
    </xf>
    <xf numFmtId="38" fontId="14" fillId="0" borderId="46" xfId="5" applyFont="1" applyBorder="1" applyAlignment="1" applyProtection="1">
      <protection locked="0"/>
    </xf>
    <xf numFmtId="49" fontId="14" fillId="0" borderId="0" xfId="5" applyNumberFormat="1" applyFont="1" applyBorder="1" applyAlignment="1" applyProtection="1">
      <alignment vertical="center"/>
      <protection locked="0"/>
    </xf>
    <xf numFmtId="49" fontId="14" fillId="0" borderId="42" xfId="5" applyNumberFormat="1" applyFont="1" applyBorder="1" applyAlignment="1" applyProtection="1">
      <alignment vertical="center"/>
      <protection locked="0"/>
    </xf>
    <xf numFmtId="38" fontId="14" fillId="0" borderId="10" xfId="5" applyFont="1" applyBorder="1" applyAlignment="1" applyProtection="1">
      <protection locked="0"/>
    </xf>
    <xf numFmtId="38" fontId="14" fillId="0" borderId="51" xfId="5" applyFont="1" applyBorder="1" applyAlignment="1" applyProtection="1">
      <protection locked="0"/>
    </xf>
    <xf numFmtId="49" fontId="14" fillId="0" borderId="52" xfId="5" applyNumberFormat="1" applyFont="1" applyBorder="1" applyAlignment="1" applyProtection="1">
      <alignment horizontal="center" vertical="center"/>
      <protection locked="0"/>
    </xf>
    <xf numFmtId="49" fontId="14" fillId="0" borderId="52" xfId="5" applyNumberFormat="1" applyFont="1" applyBorder="1" applyAlignment="1" applyProtection="1">
      <alignment horizontal="left" vertical="center"/>
      <protection locked="0"/>
    </xf>
    <xf numFmtId="49" fontId="14" fillId="0" borderId="51" xfId="5" applyNumberFormat="1" applyFont="1" applyBorder="1" applyAlignment="1" applyProtection="1">
      <alignment horizontal="left" vertical="center"/>
      <protection locked="0"/>
    </xf>
    <xf numFmtId="49" fontId="14" fillId="0" borderId="51" xfId="5" applyNumberFormat="1" applyFont="1" applyBorder="1" applyAlignment="1" applyProtection="1">
      <alignment vertical="center"/>
      <protection locked="0"/>
    </xf>
    <xf numFmtId="49" fontId="14" fillId="0" borderId="53" xfId="5" applyNumberFormat="1" applyFont="1" applyBorder="1" applyAlignment="1" applyProtection="1">
      <alignment vertical="center"/>
      <protection locked="0"/>
    </xf>
    <xf numFmtId="49" fontId="14" fillId="0" borderId="52" xfId="5" applyNumberFormat="1" applyFont="1" applyBorder="1" applyAlignment="1" applyProtection="1">
      <alignment vertical="center"/>
      <protection locked="0"/>
    </xf>
    <xf numFmtId="49" fontId="14" fillId="0" borderId="33" xfId="5" applyNumberFormat="1" applyFont="1" applyBorder="1" applyAlignment="1" applyProtection="1">
      <alignment horizontal="distributed" vertical="center"/>
      <protection locked="0"/>
    </xf>
    <xf numFmtId="49" fontId="14" fillId="0" borderId="33" xfId="5" applyNumberFormat="1" applyFont="1" applyBorder="1" applyAlignment="1" applyProtection="1">
      <alignment vertical="center"/>
      <protection locked="0"/>
    </xf>
    <xf numFmtId="49" fontId="14" fillId="0" borderId="54" xfId="5" applyNumberFormat="1" applyFont="1" applyBorder="1" applyAlignment="1" applyProtection="1">
      <alignment horizontal="distributed" vertical="center"/>
      <protection locked="0"/>
    </xf>
    <xf numFmtId="49" fontId="18" fillId="0" borderId="0" xfId="5" applyNumberFormat="1" applyFont="1" applyAlignment="1" applyProtection="1">
      <protection locked="0"/>
    </xf>
    <xf numFmtId="38" fontId="14" fillId="0" borderId="0" xfId="5" applyFont="1" applyAlignment="1" applyProtection="1">
      <alignment horizontal="right" vertical="center"/>
      <protection locked="0"/>
    </xf>
    <xf numFmtId="38" fontId="14" fillId="0" borderId="34" xfId="5" applyFont="1" applyBorder="1" applyAlignment="1" applyProtection="1">
      <alignment horizontal="distributed" vertical="center" justifyLastLine="1"/>
      <protection locked="0"/>
    </xf>
    <xf numFmtId="38" fontId="14" fillId="3" borderId="55" xfId="5" applyFont="1" applyFill="1" applyBorder="1" applyAlignment="1" applyProtection="1">
      <protection locked="0"/>
    </xf>
    <xf numFmtId="38" fontId="14" fillId="4" borderId="56" xfId="5" applyFont="1" applyFill="1" applyBorder="1" applyAlignment="1" applyProtection="1"/>
    <xf numFmtId="38" fontId="14" fillId="3" borderId="25" xfId="5" applyFont="1" applyFill="1" applyBorder="1" applyAlignment="1" applyProtection="1">
      <protection locked="0"/>
    </xf>
    <xf numFmtId="38" fontId="14" fillId="3" borderId="57" xfId="5" applyFont="1" applyFill="1" applyBorder="1" applyAlignment="1" applyProtection="1">
      <protection locked="0"/>
    </xf>
    <xf numFmtId="38" fontId="14" fillId="4" borderId="25" xfId="5" applyFont="1" applyFill="1" applyBorder="1" applyAlignment="1" applyProtection="1"/>
    <xf numFmtId="38" fontId="14" fillId="4" borderId="26" xfId="5" applyFont="1" applyFill="1" applyBorder="1" applyAlignment="1" applyProtection="1"/>
    <xf numFmtId="38" fontId="14" fillId="0" borderId="25" xfId="5" applyFont="1" applyBorder="1" applyAlignment="1" applyProtection="1">
      <protection locked="0"/>
    </xf>
    <xf numFmtId="38" fontId="14" fillId="3" borderId="26" xfId="5" applyFont="1" applyFill="1" applyBorder="1" applyAlignment="1" applyProtection="1">
      <protection locked="0"/>
    </xf>
    <xf numFmtId="38" fontId="14" fillId="4" borderId="35" xfId="5" applyFont="1" applyFill="1" applyBorder="1" applyAlignment="1" applyProtection="1"/>
    <xf numFmtId="38" fontId="14" fillId="4" borderId="0" xfId="5" applyFont="1" applyFill="1" applyAlignment="1" applyProtection="1">
      <alignment horizontal="right" vertical="center" shrinkToFit="1"/>
    </xf>
    <xf numFmtId="38" fontId="14" fillId="3" borderId="55" xfId="5" applyFont="1" applyFill="1" applyBorder="1" applyAlignment="1" applyProtection="1">
      <alignment shrinkToFit="1"/>
      <protection locked="0"/>
    </xf>
    <xf numFmtId="38" fontId="14" fillId="5" borderId="56" xfId="5" applyFont="1" applyFill="1" applyBorder="1" applyAlignment="1" applyProtection="1">
      <alignment vertical="center" shrinkToFit="1"/>
      <protection locked="0"/>
    </xf>
    <xf numFmtId="38" fontId="14" fillId="3" borderId="25" xfId="5" applyFont="1" applyFill="1" applyBorder="1" applyAlignment="1" applyProtection="1">
      <alignment shrinkToFit="1"/>
      <protection locked="0"/>
    </xf>
    <xf numFmtId="38" fontId="14" fillId="3" borderId="57" xfId="5" applyFont="1" applyFill="1" applyBorder="1" applyAlignment="1" applyProtection="1">
      <alignment shrinkToFit="1"/>
      <protection locked="0"/>
    </xf>
    <xf numFmtId="38" fontId="14" fillId="5" borderId="25" xfId="5" applyFont="1" applyFill="1" applyBorder="1" applyAlignment="1" applyProtection="1">
      <alignment shrinkToFit="1"/>
      <protection locked="0"/>
    </xf>
    <xf numFmtId="49" fontId="14" fillId="5" borderId="26" xfId="5" applyNumberFormat="1" applyFont="1" applyFill="1" applyBorder="1" applyAlignment="1" applyProtection="1">
      <alignment vertical="center" shrinkToFit="1"/>
      <protection locked="0"/>
    </xf>
    <xf numFmtId="38" fontId="27" fillId="0" borderId="24" xfId="5" applyFont="1" applyBorder="1" applyAlignment="1" applyProtection="1">
      <alignment vertical="top" wrapText="1" shrinkToFit="1"/>
      <protection locked="0"/>
    </xf>
    <xf numFmtId="38" fontId="14" fillId="5" borderId="25" xfId="5" applyFont="1" applyFill="1" applyBorder="1" applyAlignment="1" applyProtection="1">
      <alignment vertical="center" shrinkToFit="1"/>
      <protection locked="0"/>
    </xf>
    <xf numFmtId="38" fontId="14" fillId="3" borderId="26" xfId="5" applyFont="1" applyFill="1" applyBorder="1" applyAlignment="1" applyProtection="1">
      <alignment shrinkToFit="1"/>
      <protection locked="0"/>
    </xf>
    <xf numFmtId="49" fontId="14" fillId="5" borderId="58" xfId="5" applyNumberFormat="1" applyFont="1" applyFill="1" applyBorder="1" applyAlignment="1" applyProtection="1">
      <alignment vertical="center" shrinkToFit="1"/>
      <protection locked="0"/>
    </xf>
    <xf numFmtId="49" fontId="14" fillId="5" borderId="35" xfId="5" applyNumberFormat="1" applyFont="1" applyFill="1" applyBorder="1" applyAlignment="1" applyProtection="1">
      <alignment shrinkToFit="1"/>
      <protection locked="0"/>
    </xf>
    <xf numFmtId="49" fontId="14" fillId="5" borderId="26" xfId="5" applyNumberFormat="1" applyFont="1" applyFill="1" applyBorder="1" applyAlignment="1" applyProtection="1">
      <alignment shrinkToFit="1"/>
      <protection locked="0"/>
    </xf>
    <xf numFmtId="0" fontId="3" fillId="0" borderId="0" xfId="4" applyAlignment="1" applyProtection="1">
      <alignment vertical="center"/>
    </xf>
    <xf numFmtId="0" fontId="18" fillId="6" borderId="0" xfId="4" applyFont="1" applyFill="1" applyAlignment="1" applyProtection="1">
      <alignment vertical="center"/>
    </xf>
    <xf numFmtId="0" fontId="28" fillId="0" borderId="0" xfId="4" applyFont="1" applyAlignment="1" applyProtection="1">
      <alignment vertical="center"/>
    </xf>
    <xf numFmtId="0" fontId="28" fillId="6" borderId="0" xfId="4" applyFont="1" applyFill="1" applyAlignment="1" applyProtection="1">
      <alignment vertical="center"/>
    </xf>
    <xf numFmtId="0" fontId="19" fillId="0" borderId="0" xfId="4" applyFont="1" applyAlignment="1" applyProtection="1">
      <alignment vertical="center"/>
    </xf>
    <xf numFmtId="0" fontId="18" fillId="0" borderId="59" xfId="4" applyFont="1" applyBorder="1" applyAlignment="1" applyProtection="1">
      <alignment horizontal="distributed" vertical="center"/>
    </xf>
    <xf numFmtId="0" fontId="18" fillId="0" borderId="60" xfId="4" applyFont="1" applyBorder="1" applyAlignment="1" applyProtection="1">
      <alignment horizontal="distributed" vertical="center"/>
    </xf>
    <xf numFmtId="0" fontId="18" fillId="0" borderId="31" xfId="4" applyFont="1" applyBorder="1" applyAlignment="1" applyProtection="1">
      <alignment horizontal="distributed" vertical="center"/>
    </xf>
    <xf numFmtId="0" fontId="18" fillId="0" borderId="24" xfId="4" applyFont="1" applyBorder="1" applyAlignment="1" applyProtection="1">
      <alignment vertical="center"/>
    </xf>
    <xf numFmtId="0" fontId="0" fillId="4" borderId="26" xfId="0" applyFill="1" applyBorder="1" applyAlignment="1" applyProtection="1">
      <alignment vertical="center" shrinkToFit="1"/>
    </xf>
    <xf numFmtId="0" fontId="14" fillId="0" borderId="0" xfId="4" applyFont="1" applyFill="1" applyAlignment="1" applyProtection="1">
      <alignment horizontal="left" vertical="center" wrapText="1"/>
    </xf>
    <xf numFmtId="0" fontId="18" fillId="0" borderId="24" xfId="4" applyFont="1" applyBorder="1" applyAlignment="1" applyProtection="1">
      <alignment horizontal="distributed" vertical="center"/>
    </xf>
    <xf numFmtId="0" fontId="18" fillId="0" borderId="25" xfId="4" applyFont="1" applyBorder="1" applyAlignment="1" applyProtection="1">
      <alignment horizontal="distributed" vertical="center"/>
    </xf>
    <xf numFmtId="0" fontId="18" fillId="0" borderId="26" xfId="4" applyFont="1" applyBorder="1" applyAlignment="1" applyProtection="1">
      <alignment horizontal="distributed" vertical="center"/>
    </xf>
    <xf numFmtId="0" fontId="14" fillId="0" borderId="0" xfId="4" applyFont="1" applyFill="1" applyAlignment="1" applyProtection="1">
      <alignment horizontal="left" vertical="center"/>
    </xf>
    <xf numFmtId="0" fontId="6" fillId="0" borderId="0" xfId="0" applyFont="1" applyProtection="1"/>
    <xf numFmtId="0" fontId="18" fillId="0" borderId="24" xfId="4" applyFont="1" applyBorder="1" applyAlignment="1" applyProtection="1">
      <alignment horizontal="distributed" vertical="center" wrapText="1"/>
    </xf>
    <xf numFmtId="0" fontId="14" fillId="4" borderId="26" xfId="0" applyFont="1" applyFill="1" applyBorder="1" applyAlignment="1" applyProtection="1">
      <alignment vertical="center" shrinkToFit="1"/>
    </xf>
    <xf numFmtId="0" fontId="29" fillId="0" borderId="24" xfId="4" applyFont="1" applyBorder="1" applyAlignment="1" applyProtection="1">
      <alignment horizontal="distributed" vertical="center" wrapText="1"/>
    </xf>
    <xf numFmtId="0" fontId="29" fillId="0" borderId="25" xfId="4" applyFont="1" applyBorder="1" applyAlignment="1" applyProtection="1">
      <alignment horizontal="distributed" vertical="center" wrapText="1"/>
    </xf>
    <xf numFmtId="0" fontId="29" fillId="0" borderId="26" xfId="4" applyFont="1" applyBorder="1" applyAlignment="1" applyProtection="1">
      <alignment horizontal="distributed" vertical="center" wrapText="1"/>
    </xf>
    <xf numFmtId="0" fontId="28" fillId="0" borderId="24" xfId="4" applyFont="1" applyBorder="1" applyAlignment="1" applyProtection="1">
      <alignment horizontal="right" vertical="top"/>
    </xf>
    <xf numFmtId="0" fontId="18" fillId="3" borderId="26" xfId="4" applyFont="1" applyFill="1" applyBorder="1" applyAlignment="1" applyProtection="1">
      <alignment horizontal="right" vertical="center"/>
      <protection locked="0"/>
    </xf>
    <xf numFmtId="38" fontId="18" fillId="4" borderId="26" xfId="4" applyNumberFormat="1" applyFont="1" applyFill="1" applyBorder="1" applyAlignment="1" applyProtection="1">
      <alignment horizontal="right" vertical="center"/>
    </xf>
    <xf numFmtId="0" fontId="19" fillId="0" borderId="0" xfId="4" applyFont="1" applyAlignment="1" applyProtection="1">
      <alignment horizontal="distributed" vertical="center" indent="3"/>
    </xf>
    <xf numFmtId="0" fontId="18" fillId="0" borderId="59" xfId="4" applyFont="1" applyFill="1" applyBorder="1" applyAlignment="1" applyProtection="1">
      <alignment horizontal="center" vertical="center" wrapText="1"/>
    </xf>
    <xf numFmtId="0" fontId="18" fillId="0" borderId="60" xfId="4" applyFont="1" applyFill="1" applyBorder="1" applyAlignment="1" applyProtection="1">
      <alignment horizontal="center" vertical="center" wrapText="1"/>
    </xf>
    <xf numFmtId="0" fontId="18" fillId="0" borderId="31" xfId="4" applyFont="1" applyFill="1" applyBorder="1" applyAlignment="1" applyProtection="1">
      <alignment horizontal="center" vertical="center" wrapText="1"/>
    </xf>
    <xf numFmtId="0" fontId="28" fillId="0" borderId="59" xfId="4" applyFont="1" applyFill="1" applyBorder="1" applyAlignment="1" applyProtection="1">
      <alignment horizontal="right" vertical="top"/>
    </xf>
    <xf numFmtId="0" fontId="18" fillId="4" borderId="40" xfId="4" applyFont="1" applyFill="1" applyBorder="1" applyAlignment="1" applyProtection="1">
      <alignment horizontal="right" vertical="center"/>
    </xf>
    <xf numFmtId="0" fontId="18" fillId="0" borderId="61" xfId="4" applyFont="1" applyFill="1" applyBorder="1" applyAlignment="1" applyProtection="1">
      <alignment horizontal="center" vertical="center" wrapText="1"/>
    </xf>
    <xf numFmtId="0" fontId="18" fillId="0" borderId="62" xfId="4" applyFont="1" applyFill="1" applyBorder="1" applyAlignment="1" applyProtection="1">
      <alignment horizontal="center" vertical="center" wrapText="1"/>
    </xf>
    <xf numFmtId="0" fontId="18" fillId="0" borderId="63" xfId="4" applyFont="1" applyFill="1" applyBorder="1" applyAlignment="1" applyProtection="1">
      <alignment horizontal="center" vertical="center" wrapText="1"/>
    </xf>
    <xf numFmtId="0" fontId="28" fillId="0" borderId="61" xfId="4" applyFont="1" applyFill="1" applyBorder="1" applyAlignment="1" applyProtection="1">
      <alignment horizontal="right" vertical="top"/>
    </xf>
    <xf numFmtId="0" fontId="28" fillId="0" borderId="38" xfId="4" applyFont="1" applyFill="1" applyBorder="1" applyAlignment="1" applyProtection="1">
      <alignment horizontal="right" vertical="top"/>
    </xf>
    <xf numFmtId="0" fontId="28" fillId="0" borderId="64" xfId="4" applyFont="1" applyFill="1" applyBorder="1" applyAlignment="1" applyProtection="1">
      <alignment horizontal="right" vertical="top"/>
    </xf>
    <xf numFmtId="0" fontId="28" fillId="0" borderId="65" xfId="4" applyFont="1" applyBorder="1" applyAlignment="1" applyProtection="1">
      <alignment horizontal="right" vertical="top"/>
    </xf>
    <xf numFmtId="176" fontId="18" fillId="3" borderId="66" xfId="4" applyNumberFormat="1" applyFont="1" applyFill="1" applyBorder="1" applyAlignment="1" applyProtection="1">
      <alignment horizontal="right" vertical="center"/>
      <protection locked="0"/>
    </xf>
    <xf numFmtId="0" fontId="28" fillId="0" borderId="67" xfId="4" applyFont="1" applyBorder="1" applyAlignment="1" applyProtection="1">
      <alignment horizontal="right" vertical="top"/>
    </xf>
    <xf numFmtId="176" fontId="18" fillId="3" borderId="68" xfId="4" applyNumberFormat="1" applyFont="1" applyFill="1" applyBorder="1" applyAlignment="1" applyProtection="1">
      <alignment horizontal="right" vertical="center"/>
      <protection locked="0"/>
    </xf>
    <xf numFmtId="0" fontId="28" fillId="0" borderId="69" xfId="4" applyFont="1" applyBorder="1" applyAlignment="1" applyProtection="1">
      <alignment horizontal="right" vertical="top"/>
    </xf>
    <xf numFmtId="176" fontId="18" fillId="3" borderId="70" xfId="4" applyNumberFormat="1" applyFont="1" applyFill="1" applyBorder="1" applyAlignment="1" applyProtection="1">
      <alignment horizontal="right" vertical="center"/>
      <protection locked="0"/>
    </xf>
    <xf numFmtId="0" fontId="29" fillId="0" borderId="24" xfId="4" applyFont="1" applyBorder="1" applyAlignment="1" applyProtection="1">
      <alignment horizontal="center" vertical="center" wrapText="1"/>
    </xf>
    <xf numFmtId="0" fontId="29" fillId="0" borderId="25" xfId="4" applyFont="1" applyBorder="1" applyAlignment="1" applyProtection="1">
      <alignment horizontal="center" vertical="center" wrapText="1"/>
    </xf>
    <xf numFmtId="0" fontId="29" fillId="0" borderId="26" xfId="4" applyFont="1" applyBorder="1" applyAlignment="1" applyProtection="1">
      <alignment horizontal="center" vertical="center" wrapText="1"/>
    </xf>
    <xf numFmtId="0" fontId="28" fillId="0" borderId="71" xfId="4" applyFont="1" applyBorder="1" applyAlignment="1" applyProtection="1">
      <alignment horizontal="right" vertical="top"/>
    </xf>
    <xf numFmtId="176" fontId="18" fillId="3" borderId="33" xfId="4" applyNumberFormat="1" applyFont="1" applyFill="1" applyBorder="1" applyAlignment="1" applyProtection="1">
      <alignment horizontal="center" vertical="center"/>
      <protection locked="0"/>
    </xf>
    <xf numFmtId="0" fontId="18" fillId="0" borderId="29" xfId="4" applyFont="1" applyBorder="1" applyAlignment="1" applyProtection="1">
      <alignment horizontal="distributed" vertical="center"/>
    </xf>
    <xf numFmtId="0" fontId="29" fillId="0" borderId="31" xfId="4" applyFont="1" applyBorder="1" applyAlignment="1" applyProtection="1">
      <alignment horizontal="distributed" vertical="center" wrapText="1"/>
    </xf>
    <xf numFmtId="0" fontId="18" fillId="0" borderId="30" xfId="4" applyFont="1" applyBorder="1" applyAlignment="1" applyProtection="1">
      <alignment horizontal="distributed" vertical="center"/>
    </xf>
    <xf numFmtId="0" fontId="29" fillId="0" borderId="33" xfId="4" applyFont="1" applyBorder="1" applyAlignment="1" applyProtection="1">
      <alignment horizontal="distributed" vertical="center" wrapText="1"/>
    </xf>
    <xf numFmtId="0" fontId="18" fillId="0" borderId="10" xfId="4" applyFont="1" applyBorder="1" applyAlignment="1" applyProtection="1">
      <alignment horizontal="distributed" vertical="center"/>
    </xf>
    <xf numFmtId="0" fontId="28" fillId="0" borderId="24" xfId="4" applyFont="1" applyBorder="1" applyAlignment="1" applyProtection="1">
      <alignment horizontal="distributed" vertical="center"/>
    </xf>
    <xf numFmtId="0" fontId="28" fillId="0" borderId="25" xfId="4" applyFont="1" applyBorder="1" applyAlignment="1" applyProtection="1">
      <alignment horizontal="distributed" vertical="center"/>
    </xf>
    <xf numFmtId="0" fontId="28" fillId="0" borderId="26" xfId="4" applyFont="1" applyBorder="1" applyAlignment="1" applyProtection="1">
      <alignment horizontal="distributed" vertical="center"/>
    </xf>
    <xf numFmtId="0" fontId="18" fillId="3" borderId="33" xfId="4" applyFont="1" applyFill="1" applyBorder="1" applyAlignment="1" applyProtection="1">
      <alignment horizontal="center" vertical="center"/>
      <protection locked="0"/>
    </xf>
    <xf numFmtId="0" fontId="18" fillId="3" borderId="26" xfId="4" applyFont="1" applyFill="1" applyBorder="1" applyAlignment="1" applyProtection="1">
      <alignment horizontal="center" vertical="center"/>
      <protection locked="0"/>
    </xf>
    <xf numFmtId="0" fontId="23" fillId="0" borderId="59" xfId="4" applyFont="1" applyBorder="1" applyAlignment="1" applyProtection="1">
      <alignment horizontal="center" vertical="center"/>
    </xf>
    <xf numFmtId="0" fontId="23" fillId="0" borderId="34" xfId="4" applyFont="1" applyBorder="1" applyAlignment="1" applyProtection="1">
      <alignment horizontal="center" vertical="center" wrapText="1"/>
    </xf>
    <xf numFmtId="0" fontId="18" fillId="4" borderId="26" xfId="4" applyFont="1" applyFill="1" applyBorder="1" applyAlignment="1" applyProtection="1">
      <alignment horizontal="right" vertical="center"/>
    </xf>
    <xf numFmtId="0" fontId="23" fillId="0" borderId="64" xfId="4" applyFont="1" applyBorder="1" applyAlignment="1" applyProtection="1">
      <alignment horizontal="center" vertical="center"/>
    </xf>
    <xf numFmtId="0" fontId="27" fillId="0" borderId="34" xfId="4" applyFont="1" applyBorder="1" applyAlignment="1" applyProtection="1">
      <alignment horizontal="center" vertical="center" wrapText="1"/>
    </xf>
    <xf numFmtId="0" fontId="23" fillId="0" borderId="71" xfId="4" applyFont="1" applyBorder="1" applyAlignment="1" applyProtection="1">
      <alignment horizontal="center" vertical="center"/>
    </xf>
    <xf numFmtId="0" fontId="23" fillId="0" borderId="24" xfId="4" applyFont="1" applyBorder="1" applyAlignment="1" applyProtection="1">
      <alignment horizontal="distributed" vertical="center" wrapText="1"/>
    </xf>
    <xf numFmtId="0" fontId="23" fillId="0" borderId="26" xfId="4" applyFont="1" applyBorder="1" applyAlignment="1" applyProtection="1">
      <alignment horizontal="distributed" vertical="center" wrapText="1"/>
    </xf>
    <xf numFmtId="0" fontId="18" fillId="3" borderId="33" xfId="4" applyFont="1" applyFill="1" applyBorder="1" applyAlignment="1" applyProtection="1">
      <alignment horizontal="right" vertical="center"/>
      <protection locked="0"/>
    </xf>
    <xf numFmtId="0" fontId="18" fillId="0" borderId="0" xfId="4" applyFont="1" applyAlignment="1" applyProtection="1">
      <alignment horizontal="left" vertical="center"/>
    </xf>
    <xf numFmtId="0" fontId="18" fillId="3" borderId="33" xfId="4" applyFont="1" applyFill="1" applyBorder="1" applyAlignment="1" applyProtection="1">
      <alignment horizontal="center" vertical="center" shrinkToFit="1"/>
      <protection locked="0"/>
    </xf>
    <xf numFmtId="0" fontId="18" fillId="0" borderId="0" xfId="4" applyFont="1" applyAlignment="1" applyProtection="1">
      <alignment horizontal="right" vertical="center"/>
    </xf>
    <xf numFmtId="0" fontId="18" fillId="0" borderId="71" xfId="4" applyFont="1" applyBorder="1" applyAlignment="1" applyProtection="1">
      <alignment horizontal="center" vertical="center"/>
    </xf>
    <xf numFmtId="0" fontId="18" fillId="0" borderId="52" xfId="4" applyFont="1" applyBorder="1" applyAlignment="1" applyProtection="1">
      <alignment horizontal="center" vertical="center"/>
    </xf>
    <xf numFmtId="0" fontId="18" fillId="0" borderId="33" xfId="4" applyFont="1" applyBorder="1" applyAlignment="1" applyProtection="1">
      <alignment horizontal="center" vertical="center"/>
    </xf>
    <xf numFmtId="0" fontId="28" fillId="0" borderId="71" xfId="4" applyFont="1" applyBorder="1" applyAlignment="1" applyProtection="1">
      <alignment horizontal="center" vertical="center"/>
    </xf>
    <xf numFmtId="0" fontId="18" fillId="3" borderId="26" xfId="4" applyFont="1" applyFill="1" applyBorder="1" applyAlignment="1" applyProtection="1">
      <alignment vertical="center"/>
      <protection locked="0"/>
    </xf>
    <xf numFmtId="0" fontId="18" fillId="0" borderId="34" xfId="4" applyFont="1" applyBorder="1" applyAlignment="1" applyProtection="1">
      <alignment vertical="center"/>
    </xf>
    <xf numFmtId="0" fontId="0" fillId="0" borderId="0" xfId="0"/>
    <xf numFmtId="0" fontId="18" fillId="0" borderId="26" xfId="4" applyFont="1" applyBorder="1" applyAlignment="1" applyProtection="1">
      <alignment vertical="center"/>
    </xf>
    <xf numFmtId="0" fontId="18" fillId="0" borderId="34" xfId="4" applyFont="1" applyBorder="1" applyAlignment="1" applyProtection="1">
      <alignment horizontal="center" vertical="center"/>
    </xf>
    <xf numFmtId="0" fontId="18" fillId="0" borderId="30" xfId="4" applyFont="1" applyBorder="1" applyAlignment="1" applyProtection="1">
      <alignment vertical="center"/>
    </xf>
    <xf numFmtId="0" fontId="18" fillId="0" borderId="64" xfId="4" applyFont="1" applyBorder="1" applyAlignment="1" applyProtection="1">
      <alignment vertical="center"/>
    </xf>
    <xf numFmtId="0" fontId="18" fillId="0" borderId="0" xfId="4" applyFont="1" applyBorder="1" applyAlignment="1" applyProtection="1">
      <alignment vertical="center"/>
    </xf>
    <xf numFmtId="0" fontId="18" fillId="0" borderId="29" xfId="4" applyFont="1" applyBorder="1" applyAlignment="1" applyProtection="1">
      <alignment horizontal="center" vertical="center"/>
    </xf>
    <xf numFmtId="0" fontId="18" fillId="0" borderId="30" xfId="4" applyFont="1" applyBorder="1" applyAlignment="1" applyProtection="1">
      <alignment horizontal="center" vertical="center"/>
    </xf>
    <xf numFmtId="0" fontId="18" fillId="0" borderId="10" xfId="4" applyFont="1" applyBorder="1" applyAlignment="1" applyProtection="1">
      <alignment horizontal="center" vertical="center"/>
    </xf>
    <xf numFmtId="0" fontId="30" fillId="0" borderId="0" xfId="3" applyFont="1"/>
    <xf numFmtId="0" fontId="31" fillId="0" borderId="0" xfId="3" applyFont="1" applyAlignment="1">
      <alignment vertical="center"/>
    </xf>
    <xf numFmtId="0" fontId="31" fillId="0" borderId="0" xfId="3" applyFont="1"/>
    <xf numFmtId="0" fontId="30" fillId="0" borderId="0" xfId="3" applyFont="1" applyBorder="1"/>
    <xf numFmtId="0" fontId="21" fillId="0" borderId="32" xfId="3" applyFont="1" applyBorder="1" applyAlignment="1">
      <alignment horizontal="center" vertical="center"/>
    </xf>
    <xf numFmtId="0" fontId="14" fillId="7" borderId="29" xfId="3" applyFont="1" applyFill="1" applyBorder="1" applyAlignment="1">
      <alignment horizontal="center" vertical="center"/>
    </xf>
    <xf numFmtId="0" fontId="14" fillId="0" borderId="29" xfId="3" applyFont="1" applyBorder="1"/>
    <xf numFmtId="0" fontId="14" fillId="0" borderId="59" xfId="3" applyFont="1" applyBorder="1" applyAlignment="1">
      <alignment horizontal="center" vertical="center"/>
    </xf>
    <xf numFmtId="0" fontId="14" fillId="0" borderId="31" xfId="3" applyFont="1" applyBorder="1" applyAlignment="1">
      <alignment horizontal="center" vertical="center"/>
    </xf>
    <xf numFmtId="0" fontId="14" fillId="0" borderId="60" xfId="3" applyFont="1" applyBorder="1"/>
    <xf numFmtId="0" fontId="14" fillId="0" borderId="26" xfId="3" applyFont="1" applyBorder="1"/>
    <xf numFmtId="0" fontId="14" fillId="0" borderId="34" xfId="3" applyFont="1" applyBorder="1" applyAlignment="1">
      <alignment horizontal="center" vertical="center"/>
    </xf>
    <xf numFmtId="0" fontId="14" fillId="0" borderId="25" xfId="3" applyFont="1" applyBorder="1"/>
    <xf numFmtId="0" fontId="14" fillId="0" borderId="59" xfId="3" applyFont="1" applyBorder="1"/>
    <xf numFmtId="0" fontId="14" fillId="0" borderId="59" xfId="3" applyFont="1" applyBorder="1" applyAlignment="1">
      <alignment horizontal="center" vertical="center" wrapText="1"/>
    </xf>
    <xf numFmtId="0" fontId="14" fillId="0" borderId="31" xfId="3" applyFont="1" applyBorder="1" applyAlignment="1">
      <alignment horizontal="center" vertical="center" wrapText="1"/>
    </xf>
    <xf numFmtId="0" fontId="32" fillId="0" borderId="29" xfId="3" applyFont="1" applyBorder="1"/>
    <xf numFmtId="0" fontId="14" fillId="0" borderId="31" xfId="3" applyFont="1" applyBorder="1"/>
    <xf numFmtId="0" fontId="30" fillId="0" borderId="64" xfId="3" applyFont="1" applyBorder="1"/>
    <xf numFmtId="0" fontId="14" fillId="7" borderId="30" xfId="3" applyFont="1" applyFill="1" applyBorder="1" applyAlignment="1">
      <alignment horizontal="center" vertical="center"/>
    </xf>
    <xf numFmtId="0" fontId="14" fillId="0" borderId="30" xfId="3" applyFont="1" applyBorder="1" applyAlignment="1">
      <alignment horizontal="distributed" vertical="center"/>
    </xf>
    <xf numFmtId="0" fontId="14" fillId="0" borderId="64" xfId="3" applyFont="1" applyBorder="1" applyAlignment="1">
      <alignment horizontal="center" vertical="center"/>
    </xf>
    <xf numFmtId="0" fontId="14" fillId="0" borderId="32" xfId="3" applyFont="1" applyBorder="1" applyAlignment="1">
      <alignment horizontal="center" vertical="center"/>
    </xf>
    <xf numFmtId="0" fontId="14" fillId="0" borderId="0" xfId="3" applyFont="1" applyBorder="1" applyAlignment="1">
      <alignment horizontal="distributed"/>
    </xf>
    <xf numFmtId="0" fontId="14" fillId="0" borderId="29" xfId="3" applyFont="1" applyBorder="1" applyAlignment="1">
      <alignment horizontal="center" vertical="center"/>
    </xf>
    <xf numFmtId="0" fontId="14" fillId="0" borderId="0" xfId="3" applyFont="1" applyBorder="1" applyAlignment="1">
      <alignment horizontal="center" vertical="center"/>
    </xf>
    <xf numFmtId="0" fontId="14" fillId="0" borderId="60" xfId="3" applyFont="1" applyBorder="1" applyAlignment="1">
      <alignment horizontal="center" vertical="center"/>
    </xf>
    <xf numFmtId="0" fontId="14" fillId="0" borderId="64" xfId="3" applyFont="1" applyBorder="1" applyAlignment="1">
      <alignment horizontal="center" vertical="center" wrapText="1"/>
    </xf>
    <xf numFmtId="0" fontId="14" fillId="0" borderId="32" xfId="3" applyFont="1" applyBorder="1" applyAlignment="1">
      <alignment horizontal="center" vertical="center" wrapText="1"/>
    </xf>
    <xf numFmtId="0" fontId="14" fillId="0" borderId="32" xfId="3" applyFont="1" applyBorder="1" applyAlignment="1">
      <alignment horizontal="distributed" vertical="center"/>
    </xf>
    <xf numFmtId="0" fontId="14" fillId="0" borderId="30" xfId="3" applyFont="1" applyBorder="1" applyAlignment="1">
      <alignment horizontal="center" vertical="center"/>
    </xf>
    <xf numFmtId="0" fontId="14" fillId="0" borderId="10" xfId="3" applyFont="1" applyBorder="1"/>
    <xf numFmtId="0" fontId="14" fillId="0" borderId="71" xfId="3" applyFont="1" applyBorder="1" applyAlignment="1">
      <alignment horizontal="center" vertical="center"/>
    </xf>
    <xf numFmtId="0" fontId="14" fillId="0" borderId="33" xfId="3" applyFont="1" applyBorder="1" applyAlignment="1">
      <alignment horizontal="center" vertical="center"/>
    </xf>
    <xf numFmtId="0" fontId="14" fillId="0" borderId="52" xfId="3" applyFont="1" applyBorder="1"/>
    <xf numFmtId="0" fontId="14" fillId="0" borderId="10" xfId="3" applyFont="1" applyBorder="1" applyAlignment="1">
      <alignment horizontal="center" vertical="center"/>
    </xf>
    <xf numFmtId="0" fontId="14" fillId="0" borderId="71" xfId="3" applyFont="1" applyBorder="1" applyAlignment="1">
      <alignment vertical="center"/>
    </xf>
    <xf numFmtId="0" fontId="14" fillId="0" borderId="52" xfId="3" applyFont="1" applyBorder="1" applyAlignment="1">
      <alignment vertical="center"/>
    </xf>
    <xf numFmtId="0" fontId="14" fillId="0" borderId="52" xfId="3" applyFont="1" applyBorder="1" applyAlignment="1">
      <alignment horizontal="center" vertical="center"/>
    </xf>
    <xf numFmtId="0" fontId="14" fillId="0" borderId="71" xfId="3" applyFont="1" applyBorder="1"/>
    <xf numFmtId="0" fontId="14" fillId="0" borderId="33" xfId="3" applyFont="1" applyBorder="1"/>
    <xf numFmtId="0" fontId="14" fillId="0" borderId="71" xfId="3" applyFont="1" applyBorder="1" applyAlignment="1">
      <alignment horizontal="center" vertical="center" wrapText="1"/>
    </xf>
    <xf numFmtId="0" fontId="14" fillId="0" borderId="33" xfId="3" applyFont="1" applyBorder="1" applyAlignment="1">
      <alignment horizontal="center" vertical="center" wrapText="1"/>
    </xf>
    <xf numFmtId="0" fontId="14" fillId="0" borderId="29" xfId="3" applyFont="1" applyBorder="1" applyAlignment="1">
      <alignment horizontal="center" vertical="center" justifyLastLine="1"/>
    </xf>
    <xf numFmtId="0" fontId="18" fillId="0" borderId="59" xfId="3" applyFont="1" applyBorder="1" applyAlignment="1">
      <alignment vertical="center" wrapText="1"/>
    </xf>
    <xf numFmtId="0" fontId="18" fillId="0" borderId="31" xfId="3" applyFont="1" applyBorder="1" applyAlignment="1">
      <alignment vertical="center" wrapText="1"/>
    </xf>
    <xf numFmtId="0" fontId="18" fillId="0" borderId="59" xfId="3" applyFont="1" applyBorder="1" applyAlignment="1">
      <alignment horizontal="left" vertical="center" wrapText="1"/>
    </xf>
    <xf numFmtId="0" fontId="18" fillId="0" borderId="60" xfId="3" applyFont="1" applyBorder="1" applyAlignment="1">
      <alignment horizontal="left" vertical="center" wrapText="1"/>
    </xf>
    <xf numFmtId="0" fontId="18" fillId="0" borderId="31" xfId="3" applyFont="1" applyBorder="1" applyAlignment="1">
      <alignment horizontal="left" vertical="center" wrapText="1"/>
    </xf>
    <xf numFmtId="0" fontId="14" fillId="0" borderId="60" xfId="3" applyFont="1" applyBorder="1" applyAlignment="1">
      <alignment vertical="center"/>
    </xf>
    <xf numFmtId="0" fontId="29" fillId="0" borderId="59" xfId="3" applyFont="1" applyBorder="1" applyAlignment="1">
      <alignment horizontal="left" vertical="center" wrapText="1"/>
    </xf>
    <xf numFmtId="0" fontId="29" fillId="0" borderId="31" xfId="3" applyFont="1" applyBorder="1" applyAlignment="1">
      <alignment horizontal="left" vertical="center" wrapText="1"/>
    </xf>
    <xf numFmtId="0" fontId="14" fillId="0" borderId="59" xfId="3" applyFont="1" applyBorder="1" applyAlignment="1">
      <alignment vertical="center"/>
    </xf>
    <xf numFmtId="0" fontId="18" fillId="0" borderId="34" xfId="3" applyFont="1" applyBorder="1" applyAlignment="1">
      <alignment horizontal="left" vertical="center" wrapText="1"/>
    </xf>
    <xf numFmtId="0" fontId="14" fillId="0" borderId="10" xfId="3" applyFont="1" applyBorder="1" applyAlignment="1">
      <alignment horizontal="center" vertical="center" justifyLastLine="1"/>
    </xf>
    <xf numFmtId="0" fontId="18" fillId="0" borderId="71" xfId="3" applyFont="1" applyBorder="1" applyAlignment="1">
      <alignment vertical="center" wrapText="1"/>
    </xf>
    <xf numFmtId="0" fontId="18" fillId="0" borderId="33" xfId="3" applyFont="1" applyBorder="1" applyAlignment="1">
      <alignment vertical="center" wrapText="1"/>
    </xf>
    <xf numFmtId="0" fontId="18" fillId="0" borderId="71" xfId="3" applyFont="1" applyBorder="1" applyAlignment="1">
      <alignment horizontal="left" vertical="center" wrapText="1"/>
    </xf>
    <xf numFmtId="0" fontId="18" fillId="0" borderId="52" xfId="3" applyFont="1" applyBorder="1" applyAlignment="1">
      <alignment horizontal="left" vertical="center" wrapText="1"/>
    </xf>
    <xf numFmtId="0" fontId="18" fillId="0" borderId="33" xfId="3" applyFont="1" applyBorder="1" applyAlignment="1">
      <alignment horizontal="left" vertical="center" wrapText="1"/>
    </xf>
    <xf numFmtId="0" fontId="29" fillId="0" borderId="71" xfId="3" applyFont="1" applyBorder="1" applyAlignment="1">
      <alignment horizontal="left" vertical="center" wrapText="1"/>
    </xf>
    <xf numFmtId="0" fontId="29" fillId="0" borderId="33" xfId="3" applyFont="1" applyBorder="1" applyAlignment="1">
      <alignment horizontal="left" vertical="center" wrapText="1"/>
    </xf>
    <xf numFmtId="0" fontId="14" fillId="7" borderId="10" xfId="3" applyFont="1" applyFill="1" applyBorder="1" applyAlignment="1">
      <alignment horizontal="center" vertical="center"/>
    </xf>
    <xf numFmtId="0" fontId="14" fillId="0" borderId="24" xfId="3" applyFont="1" applyBorder="1" applyAlignment="1">
      <alignment horizontal="center" vertical="center" justifyLastLine="1"/>
    </xf>
    <xf numFmtId="0" fontId="14" fillId="0" borderId="24" xfId="3" applyFont="1" applyBorder="1" applyAlignment="1">
      <alignment horizontal="center" vertical="center" wrapText="1"/>
    </xf>
    <xf numFmtId="0" fontId="14" fillId="0" borderId="26" xfId="3" applyFont="1" applyBorder="1" applyAlignment="1">
      <alignment horizontal="center" vertical="center" wrapText="1"/>
    </xf>
    <xf numFmtId="0" fontId="33" fillId="0" borderId="24" xfId="3" applyFont="1" applyBorder="1" applyAlignment="1">
      <alignment horizontal="left" vertical="top" wrapText="1"/>
    </xf>
    <xf numFmtId="0" fontId="33" fillId="0" borderId="25" xfId="3" applyFont="1" applyBorder="1" applyAlignment="1">
      <alignment horizontal="left" vertical="top" wrapText="1"/>
    </xf>
    <xf numFmtId="0" fontId="33" fillId="0" borderId="26" xfId="3" applyFont="1" applyBorder="1" applyAlignment="1">
      <alignment horizontal="left" vertical="top" wrapText="1"/>
    </xf>
    <xf numFmtId="0" fontId="21" fillId="0" borderId="24" xfId="3" applyFont="1" applyBorder="1" applyAlignment="1">
      <alignment horizontal="center" vertical="top"/>
    </xf>
    <xf numFmtId="0" fontId="21" fillId="0" borderId="26" xfId="3" applyFont="1" applyBorder="1" applyAlignment="1">
      <alignment horizontal="center" vertical="top"/>
    </xf>
    <xf numFmtId="0" fontId="14" fillId="0" borderId="24" xfId="3" applyFont="1" applyBorder="1"/>
    <xf numFmtId="0" fontId="14" fillId="0" borderId="24" xfId="3" applyFont="1" applyBorder="1" applyAlignment="1">
      <alignment horizontal="left" vertical="top" wrapText="1"/>
    </xf>
    <xf numFmtId="0" fontId="14" fillId="0" borderId="26" xfId="3" applyFont="1" applyBorder="1" applyAlignment="1">
      <alignment horizontal="left" vertical="top" wrapText="1"/>
    </xf>
    <xf numFmtId="0" fontId="14" fillId="0" borderId="24" xfId="3" applyFont="1" applyBorder="1" applyAlignment="1">
      <alignment horizontal="center" vertical="top"/>
    </xf>
    <xf numFmtId="0" fontId="14" fillId="0" borderId="26" xfId="3" applyFont="1" applyBorder="1" applyAlignment="1">
      <alignment horizontal="center" vertical="top"/>
    </xf>
    <xf numFmtId="0" fontId="14" fillId="0" borderId="24" xfId="3" applyFont="1" applyBorder="1" applyAlignment="1">
      <alignment horizontal="left" vertical="top"/>
    </xf>
    <xf numFmtId="0" fontId="14" fillId="0" borderId="26" xfId="3" applyFont="1" applyBorder="1" applyAlignment="1">
      <alignment horizontal="left" vertical="top"/>
    </xf>
    <xf numFmtId="0" fontId="18" fillId="0" borderId="24" xfId="3" applyFont="1" applyBorder="1" applyAlignment="1">
      <alignment horizontal="left" vertical="top" wrapText="1"/>
    </xf>
    <xf numFmtId="0" fontId="18" fillId="0" borderId="26" xfId="3" applyFont="1" applyBorder="1" applyAlignment="1">
      <alignment horizontal="left" vertical="top" wrapText="1"/>
    </xf>
    <xf numFmtId="0" fontId="14" fillId="0" borderId="34" xfId="3" applyFont="1" applyBorder="1" applyAlignment="1">
      <alignment horizontal="center" vertical="center" justifyLastLine="1"/>
    </xf>
    <xf numFmtId="0" fontId="14" fillId="0" borderId="71" xfId="3" applyFont="1" applyBorder="1" applyAlignment="1">
      <alignment horizontal="left" vertical="top"/>
    </xf>
    <xf numFmtId="0" fontId="14" fillId="0" borderId="33" xfId="3" applyFont="1" applyBorder="1" applyAlignment="1">
      <alignment horizontal="left" vertical="top"/>
    </xf>
    <xf numFmtId="0" fontId="14" fillId="0" borderId="24" xfId="3" applyFont="1" applyBorder="1" applyAlignment="1">
      <alignment horizontal="center" vertical="top" wrapText="1"/>
    </xf>
    <xf numFmtId="0" fontId="14" fillId="0" borderId="26" xfId="3" applyFont="1" applyBorder="1" applyAlignment="1">
      <alignment horizontal="center" vertical="top" wrapText="1"/>
    </xf>
  </cellXfs>
  <cellStyles count="6">
    <cellStyle name="未定義" xfId="1"/>
    <cellStyle name="桁区切り 2" xfId="2"/>
    <cellStyle name="標準" xfId="0" builtinId="0"/>
    <cellStyle name="標準 2" xfId="3"/>
    <cellStyle name="標準_申請_別紙２５－(6)" xfId="4"/>
    <cellStyle name="桁区切り" xfId="5" builtinId="6"/>
  </cellStyles>
  <tableStyles count="0" defaultTableStyle="TableStyleMedium9" defaultPivotStyle="PivotStyleLight16"/>
  <colors>
    <mruColors>
      <color rgb="FF5780FF"/>
      <color rgb="FF3366FF"/>
      <color rgb="FFCCFFFF"/>
      <color rgb="FFFFCCFF"/>
      <color rgb="FFFFFFB3"/>
      <color rgb="FFDBFDE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114300</xdr:colOff>
      <xdr:row>13</xdr:row>
      <xdr:rowOff>208915</xdr:rowOff>
    </xdr:from>
    <xdr:to xmlns:xdr="http://schemas.openxmlformats.org/drawingml/2006/spreadsheetDrawing">
      <xdr:col>4</xdr:col>
      <xdr:colOff>304800</xdr:colOff>
      <xdr:row>15</xdr:row>
      <xdr:rowOff>143510</xdr:rowOff>
    </xdr:to>
    <xdr:sp macro="" textlink="">
      <xdr:nvSpPr>
        <xdr:cNvPr id="7350" name="AutoShape 9"/>
        <xdr:cNvSpPr/>
      </xdr:nvSpPr>
      <xdr:spPr>
        <a:xfrm>
          <a:off x="3794760" y="3947795"/>
          <a:ext cx="190500" cy="537845"/>
        </a:xfrm>
        <a:prstGeom prst="rightBrace">
          <a:avLst>
            <a:gd name="adj1" fmla="val 22083"/>
            <a:gd name="adj2" fmla="val 50000"/>
          </a:avLst>
        </a:prstGeom>
        <a:noFill/>
        <a:ln w="19050">
          <a:solidFill>
            <a:srgbClr xmlns:mc="http://schemas.openxmlformats.org/markup-compatibility/2006" xmlns:a14="http://schemas.microsoft.com/office/drawing/2010/main" val="000000" a14:legacySpreadsheetColorIndex="64" mc:Ignorable="a14"/>
          </a:solidFill>
          <a:round/>
          <a:headEnd/>
          <a:tailEnd/>
        </a:ln>
      </xdr:spPr>
    </xdr:sp>
    <xdr:clientData fPrintsWithSheet="0"/>
  </xdr:twoCellAnchor>
  <xdr:twoCellAnchor>
    <xdr:from xmlns:xdr="http://schemas.openxmlformats.org/drawingml/2006/spreadsheetDrawing">
      <xdr:col>4</xdr:col>
      <xdr:colOff>428625</xdr:colOff>
      <xdr:row>14</xdr:row>
      <xdr:rowOff>48260</xdr:rowOff>
    </xdr:from>
    <xdr:to xmlns:xdr="http://schemas.openxmlformats.org/drawingml/2006/spreadsheetDrawing">
      <xdr:col>5</xdr:col>
      <xdr:colOff>1123950</xdr:colOff>
      <xdr:row>16</xdr:row>
      <xdr:rowOff>29210</xdr:rowOff>
    </xdr:to>
    <xdr:sp macro="" textlink="">
      <xdr:nvSpPr>
        <xdr:cNvPr id="7178" name="Text Box 10"/>
        <xdr:cNvSpPr txBox="1">
          <a:spLocks noChangeArrowheads="1"/>
        </xdr:cNvSpPr>
      </xdr:nvSpPr>
      <xdr:spPr>
        <a:xfrm>
          <a:off x="4109085" y="4104640"/>
          <a:ext cx="1609090" cy="552450"/>
        </a:xfrm>
        <a:prstGeom prst="rect">
          <a:avLst/>
        </a:prstGeom>
        <a:noFill/>
        <a:ln>
          <a:noFill/>
        </a:ln>
      </xdr:spPr>
      <xdr:txBody>
        <a:bodyPr vertOverflow="clip" horzOverflow="overflow"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自施設で各研修を行う場合のみ受講者数を記入すること。</a:t>
          </a:r>
          <a:endParaRPr lang="ja-JP" altLang="en-US" sz="900" b="0" i="0" u="none" strike="noStrike" baseline="0">
            <a:solidFill>
              <a:srgbClr val="000000"/>
            </a:solidFill>
            <a:latin typeface="ＭＳ Ｐゴシック"/>
            <a:ea typeface="ＭＳ Ｐゴシック"/>
          </a:endParaRPr>
        </a:p>
      </xdr:txBody>
    </xdr:sp>
    <xdr:clientData fPrintsWithSheet="0"/>
  </xdr:twoCellAnchor>
  <xdr:twoCellAnchor editAs="oneCell">
    <xdr:from xmlns:xdr="http://schemas.openxmlformats.org/drawingml/2006/spreadsheetDrawing">
      <xdr:col>6</xdr:col>
      <xdr:colOff>103505</xdr:colOff>
      <xdr:row>0</xdr:row>
      <xdr:rowOff>0</xdr:rowOff>
    </xdr:from>
    <xdr:to xmlns:xdr="http://schemas.openxmlformats.org/drawingml/2006/spreadsheetDrawing">
      <xdr:col>13</xdr:col>
      <xdr:colOff>44450</xdr:colOff>
      <xdr:row>14</xdr:row>
      <xdr:rowOff>145415</xdr:rowOff>
    </xdr:to>
    <xdr:pic macro="">
      <xdr:nvPicPr>
        <xdr:cNvPr id="3" name="図 2"/>
        <xdr:cNvPicPr>
          <a:picLocks noChangeAspect="1"/>
        </xdr:cNvPicPr>
      </xdr:nvPicPr>
      <xdr:blipFill>
        <a:blip xmlns:r="http://schemas.openxmlformats.org/officeDocument/2006/relationships" r:embed="rId1"/>
        <a:stretch>
          <a:fillRect/>
        </a:stretch>
      </xdr:blipFill>
      <xdr:spPr>
        <a:xfrm>
          <a:off x="6646545" y="0"/>
          <a:ext cx="3857625" cy="4201795"/>
        </a:xfrm>
        <a:prstGeom prst="rect">
          <a:avLst/>
        </a:prstGeom>
      </xdr:spPr>
    </xdr:pic>
    <xdr:clientData fPrintsWithSheet="0"/>
  </xdr:twoCellAnchor>
  <xdr:twoCellAnchor>
    <xdr:from xmlns:xdr="http://schemas.openxmlformats.org/drawingml/2006/spreadsheetDrawing">
      <xdr:col>3</xdr:col>
      <xdr:colOff>173990</xdr:colOff>
      <xdr:row>0</xdr:row>
      <xdr:rowOff>384175</xdr:rowOff>
    </xdr:from>
    <xdr:to xmlns:xdr="http://schemas.openxmlformats.org/drawingml/2006/spreadsheetDrawing">
      <xdr:col>5</xdr:col>
      <xdr:colOff>598170</xdr:colOff>
      <xdr:row>2</xdr:row>
      <xdr:rowOff>126365</xdr:rowOff>
    </xdr:to>
    <xdr:sp macro="" textlink="">
      <xdr:nvSpPr>
        <xdr:cNvPr id="7352" name="図形 5"/>
        <xdr:cNvSpPr/>
      </xdr:nvSpPr>
      <xdr:spPr>
        <a:xfrm>
          <a:off x="3201035" y="384175"/>
          <a:ext cx="1991360" cy="363220"/>
        </a:xfrm>
        <a:prstGeom prst="roundRect">
          <a:avLst/>
        </a:prstGeom>
        <a:solidFill>
          <a:srgbClr val="CCFFFF"/>
        </a:solidFill>
        <a:ln w="9525" cap="flat" cmpd="sng" algn="ctr">
          <a:solidFill>
            <a:srgbClr val="000000"/>
          </a:solidFill>
          <a:prstDash val="solid"/>
          <a:round/>
          <a:headEnd type="none" w="med" len="med"/>
          <a:tailEnd type="none" w="med" len="me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288" tIns="0" rIns="0" bIns="0" anchor="ctr" anchorCtr="0"/>
        <a:lstStyle/>
        <a:p>
          <a:r>
            <a:rPr kumimoji="1" lang="ja-JP" altLang="en-US">
              <a:solidFill>
                <a:schemeClr val="tx1"/>
              </a:solidFill>
            </a:rPr>
            <a:t>水色のセルに入力してください。</a:t>
          </a:r>
          <a:endParaRPr kumimoji="1" lang="ja-JP" altLang="en-US">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699770</xdr:colOff>
      <xdr:row>3</xdr:row>
      <xdr:rowOff>114300</xdr:rowOff>
    </xdr:from>
    <xdr:to xmlns:xdr="http://schemas.openxmlformats.org/drawingml/2006/spreadsheetDrawing">
      <xdr:col>7</xdr:col>
      <xdr:colOff>767715</xdr:colOff>
      <xdr:row>4</xdr:row>
      <xdr:rowOff>233680</xdr:rowOff>
    </xdr:to>
    <xdr:sp macro="" textlink="">
      <xdr:nvSpPr>
        <xdr:cNvPr id="3" name="角丸四角形 2"/>
        <xdr:cNvSpPr/>
      </xdr:nvSpPr>
      <xdr:spPr>
        <a:xfrm>
          <a:off x="4520565" y="971550"/>
          <a:ext cx="2504440" cy="443230"/>
        </a:xfrm>
        <a:prstGeom prst="roundRect">
          <a:avLst/>
        </a:prstGeom>
        <a:solidFill>
          <a:srgbClr val="CC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anchorCtr="0" upright="1"/>
        <a:lstStyle/>
        <a:p>
          <a:pPr algn="l"/>
          <a:r>
            <a:rPr kumimoji="1" lang="ja-JP" altLang="en-US" sz="1400"/>
            <a:t>水色のセルに入力してください。</a:t>
          </a:r>
          <a:endParaRPr kumimoji="0" lang="en-US" altLang="ja-JP" sz="1400" b="0" i="0" u="none" strike="noStrike">
            <a:effectLst/>
            <a:latin typeface="+mn-lt"/>
            <a:ea typeface="+mn-ea"/>
            <a:cs typeface="+mn-cs"/>
          </a:endParaRPr>
        </a:p>
      </xdr:txBody>
    </xdr:sp>
    <xdr:clientData fPrintsWithSheet="0"/>
  </xdr:twoCellAnchor>
  <xdr:twoCellAnchor editAs="oneCell">
    <xdr:from xmlns:xdr="http://schemas.openxmlformats.org/drawingml/2006/spreadsheetDrawing">
      <xdr:col>10</xdr:col>
      <xdr:colOff>151765</xdr:colOff>
      <xdr:row>11</xdr:row>
      <xdr:rowOff>75565</xdr:rowOff>
    </xdr:from>
    <xdr:to xmlns:xdr="http://schemas.openxmlformats.org/drawingml/2006/spreadsheetDrawing">
      <xdr:col>16</xdr:col>
      <xdr:colOff>408305</xdr:colOff>
      <xdr:row>14</xdr:row>
      <xdr:rowOff>222250</xdr:rowOff>
    </xdr:to>
    <xdr:sp macro="" textlink="">
      <xdr:nvSpPr>
        <xdr:cNvPr id="5" name="AutoShape 3"/>
        <xdr:cNvSpPr>
          <a:spLocks noChangeArrowheads="1"/>
        </xdr:cNvSpPr>
      </xdr:nvSpPr>
      <xdr:spPr>
        <a:xfrm>
          <a:off x="8699500" y="3958590"/>
          <a:ext cx="5320030" cy="1237615"/>
        </a:xfrm>
        <a:prstGeom prst="wedgeRoundRectCallout">
          <a:avLst>
            <a:gd name="adj1" fmla="val -46938"/>
            <a:gd name="adj2" fmla="val -34160"/>
            <a:gd name="adj3" fmla="val 16667"/>
          </a:avLst>
        </a:prstGeom>
        <a:solidFill>
          <a:srgbClr val="CCFFFF"/>
        </a:solidFill>
        <a:ln w="9525">
          <a:solidFill>
            <a:srgbClr xmlns:mc="http://schemas.openxmlformats.org/markup-compatibility/2006" xmlns:a14="http://schemas.microsoft.com/office/drawing/2010/main" val="000000" a14:legacySpreadsheetColorIndex="64" mc:Ignorable="a14"/>
          </a:solidFill>
          <a:miter lim="800000"/>
          <a:headEnd/>
          <a:tailEnd/>
        </a:ln>
      </xdr:spPr>
      <xdr:txBody>
        <a:bodyPr vertOverflow="clip" horzOverflow="overflow" wrap="square" lIns="27432" tIns="18288" rIns="0" bIns="0" anchor="ctr" upright="1"/>
        <a:lstStyle/>
        <a:p>
          <a:pPr algn="l" rtl="0">
            <a:lnSpc>
              <a:spcPts val="1600"/>
            </a:lnSpc>
            <a:defRPr sz="1000"/>
          </a:pP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研修経費の基準額</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を入力してください。</a:t>
          </a:r>
          <a:endParaRPr lang="en-US" altLang="ja-JP" sz="1400" b="0" i="0" u="none" strike="noStrike" baseline="0">
            <a:solidFill>
              <a:srgbClr val="000000"/>
            </a:solidFill>
            <a:latin typeface="ＭＳ Ｐゴシック"/>
            <a:ea typeface="ＭＳ Ｐゴシック"/>
          </a:endParaRPr>
        </a:p>
        <a:p>
          <a:pPr algn="l" rtl="0">
            <a:lnSpc>
              <a:spcPts val="1600"/>
            </a:lnSpc>
            <a:defRPr sz="1000"/>
          </a:pPr>
          <a:r>
            <a:rPr lang="ja-JP" altLang="en-US" sz="1400" b="0" i="0" u="none" strike="noStrike" baseline="0">
              <a:solidFill>
                <a:srgbClr val="000000"/>
              </a:solidFill>
              <a:latin typeface="ＭＳ Ｐゴシック"/>
              <a:ea typeface="ＭＳ Ｐゴシック"/>
            </a:rPr>
            <a:t>・新人看護職員が１名の場合　⇒　</a:t>
          </a:r>
          <a:r>
            <a:rPr lang="en-US" altLang="ja-JP" sz="1400" b="0" i="0" u="none" strike="noStrike" baseline="0">
              <a:solidFill>
                <a:srgbClr val="000000"/>
              </a:solidFill>
              <a:latin typeface="ＭＳ Ｐゴシック"/>
              <a:ea typeface="ＭＳ Ｐゴシック"/>
            </a:rPr>
            <a:t>440,000</a:t>
          </a:r>
          <a:r>
            <a:rPr lang="ja-JP" altLang="en-US" sz="1400" b="0" i="0" u="none" strike="noStrike" baseline="0">
              <a:solidFill>
                <a:srgbClr val="000000"/>
              </a:solidFill>
              <a:latin typeface="ＭＳ Ｐゴシック"/>
              <a:ea typeface="ＭＳ Ｐゴシック"/>
            </a:rPr>
            <a:t>円</a:t>
          </a:r>
          <a:endParaRPr lang="en-US" altLang="ja-JP" sz="1400" b="0" i="0" u="none" strike="noStrike" baseline="0">
            <a:solidFill>
              <a:srgbClr val="000000"/>
            </a:solidFill>
            <a:latin typeface="ＭＳ Ｐゴシック"/>
            <a:ea typeface="ＭＳ Ｐゴシック"/>
          </a:endParaRPr>
        </a:p>
        <a:p>
          <a:pPr algn="l" rtl="0">
            <a:lnSpc>
              <a:spcPts val="1600"/>
            </a:lnSpc>
            <a:defRPr sz="1000"/>
          </a:pPr>
          <a:r>
            <a:rPr lang="ja-JP" altLang="en-US" sz="1400" b="0" i="0" u="none" strike="noStrike" baseline="0">
              <a:solidFill>
                <a:srgbClr val="000000"/>
              </a:solidFill>
              <a:latin typeface="ＭＳ Ｐゴシック"/>
              <a:ea typeface="ＭＳ Ｐゴシック"/>
            </a:rPr>
            <a:t>・新人看護職員が２名以上の場合　⇒　　</a:t>
          </a:r>
          <a:r>
            <a:rPr lang="en-US" altLang="ja-JP" sz="1400" b="0" i="0" u="none" strike="noStrike" baseline="0">
              <a:solidFill>
                <a:srgbClr val="000000"/>
              </a:solidFill>
              <a:latin typeface="ＭＳ Ｐゴシック"/>
              <a:ea typeface="ＭＳ Ｐゴシック"/>
            </a:rPr>
            <a:t>630,000</a:t>
          </a:r>
          <a:r>
            <a:rPr lang="ja-JP" altLang="en-US" sz="1400" b="0" i="0" u="none" strike="noStrike" baseline="0">
              <a:solidFill>
                <a:srgbClr val="000000"/>
              </a:solidFill>
              <a:latin typeface="ＭＳ Ｐゴシック"/>
              <a:ea typeface="ＭＳ Ｐゴシック"/>
            </a:rPr>
            <a:t>円</a:t>
          </a:r>
          <a:endParaRPr lang="en-US" altLang="ja-JP" sz="1400" b="0" i="0" u="none" strike="noStrike" baseline="0">
            <a:solidFill>
              <a:srgbClr val="000000"/>
            </a:solidFill>
            <a:latin typeface="ＭＳ Ｐゴシック"/>
            <a:ea typeface="ＭＳ Ｐゴシック"/>
          </a:endParaRPr>
        </a:p>
        <a:p>
          <a:pPr algn="l" rtl="0">
            <a:lnSpc>
              <a:spcPts val="1600"/>
            </a:lnSpc>
            <a:defRPr sz="1000"/>
          </a:pPr>
          <a:r>
            <a:rPr lang="ja-JP" altLang="en-US" sz="1400" b="0" i="0" baseline="0">
              <a:effectLst/>
              <a:latin typeface="+mn-lt"/>
              <a:ea typeface="+mn-ea"/>
              <a:cs typeface="+mn-cs"/>
            </a:rPr>
            <a:t>・</a:t>
          </a:r>
          <a:r>
            <a:rPr lang="ja-JP" altLang="ja-JP" sz="1400" b="0" i="0" baseline="0">
              <a:effectLst/>
              <a:latin typeface="+mn-lt"/>
              <a:ea typeface="+mn-ea"/>
              <a:cs typeface="+mn-cs"/>
            </a:rPr>
            <a:t>新人看護職員が１名</a:t>
          </a:r>
          <a:r>
            <a:rPr lang="ja-JP" altLang="en-US" sz="1400" b="0" i="0" baseline="0">
              <a:effectLst/>
              <a:latin typeface="+mn-lt"/>
              <a:ea typeface="+mn-ea"/>
              <a:cs typeface="+mn-cs"/>
            </a:rPr>
            <a:t>で</a:t>
          </a:r>
          <a:r>
            <a:rPr lang="ja-JP" altLang="en-US" sz="1400" b="0" i="0" u="none" strike="noStrike" baseline="0">
              <a:solidFill>
                <a:srgbClr val="000000"/>
              </a:solidFill>
              <a:latin typeface="ＭＳ Ｐゴシック"/>
              <a:ea typeface="ＭＳ Ｐゴシック"/>
            </a:rPr>
            <a:t>助産師研修含む場合　⇒　　</a:t>
          </a:r>
          <a:r>
            <a:rPr lang="en-US" altLang="ja-JP" sz="1400" b="0" i="0" u="none" strike="noStrike" baseline="0">
              <a:solidFill>
                <a:srgbClr val="000000"/>
              </a:solidFill>
              <a:latin typeface="ＭＳ Ｐゴシック"/>
              <a:ea typeface="ＭＳ Ｐゴシック"/>
            </a:rPr>
            <a:t>586,000</a:t>
          </a:r>
          <a:r>
            <a:rPr lang="ja-JP" altLang="en-US" sz="1400" b="0" i="0" u="none" strike="noStrike" baseline="0">
              <a:solidFill>
                <a:srgbClr val="000000"/>
              </a:solidFill>
              <a:latin typeface="ＭＳ Ｐゴシック"/>
              <a:ea typeface="ＭＳ Ｐゴシック"/>
            </a:rPr>
            <a:t>円</a:t>
          </a:r>
          <a:endParaRPr lang="en-US" altLang="ja-JP" sz="1400" b="0" i="0" u="none" strike="noStrike" baseline="0">
            <a:solidFill>
              <a:srgbClr val="000000"/>
            </a:solidFill>
            <a:latin typeface="ＭＳ Ｐゴシック"/>
            <a:ea typeface="ＭＳ Ｐゴシック"/>
          </a:endParaRPr>
        </a:p>
        <a:p>
          <a:pPr algn="l" rtl="0">
            <a:lnSpc>
              <a:spcPts val="1600"/>
            </a:lnSpc>
            <a:defRPr sz="1000"/>
          </a:pPr>
          <a:r>
            <a:rPr lang="ja-JP" altLang="ja-JP" sz="1400" b="0" i="0" baseline="0">
              <a:effectLst/>
              <a:latin typeface="+mn-lt"/>
              <a:ea typeface="+mn-ea"/>
              <a:cs typeface="+mn-cs"/>
            </a:rPr>
            <a:t>・新人看護職員が</a:t>
          </a:r>
          <a:r>
            <a:rPr lang="ja-JP" altLang="en-US" sz="1400" b="0" i="0" baseline="0">
              <a:effectLst/>
              <a:latin typeface="+mn-lt"/>
              <a:ea typeface="+mn-ea"/>
              <a:cs typeface="+mn-cs"/>
            </a:rPr>
            <a:t>２</a:t>
          </a:r>
          <a:r>
            <a:rPr lang="ja-JP" altLang="ja-JP" sz="1400" b="0" i="0" baseline="0">
              <a:effectLst/>
              <a:latin typeface="+mn-lt"/>
              <a:ea typeface="+mn-ea"/>
              <a:cs typeface="+mn-cs"/>
            </a:rPr>
            <a:t>名</a:t>
          </a:r>
          <a:r>
            <a:rPr lang="ja-JP" altLang="en-US" sz="1400" b="0" i="0" baseline="0">
              <a:effectLst/>
              <a:latin typeface="+mn-lt"/>
              <a:ea typeface="+mn-ea"/>
              <a:cs typeface="+mn-cs"/>
            </a:rPr>
            <a:t>以上</a:t>
          </a:r>
          <a:r>
            <a:rPr lang="ja-JP" altLang="ja-JP" sz="1400" b="0" i="0" baseline="0">
              <a:effectLst/>
              <a:latin typeface="+mn-lt"/>
              <a:ea typeface="+mn-ea"/>
              <a:cs typeface="+mn-cs"/>
            </a:rPr>
            <a:t>で助産師研修含む場合</a:t>
          </a:r>
          <a:r>
            <a:rPr lang="ja-JP" altLang="en-US" sz="1400" b="0" i="0" u="none" strike="noStrike" baseline="0">
              <a:solidFill>
                <a:srgbClr val="000000"/>
              </a:solidFill>
              <a:latin typeface="ＭＳ Ｐゴシック"/>
              <a:ea typeface="ＭＳ Ｐゴシック"/>
            </a:rPr>
            <a:t>　⇒　　</a:t>
          </a:r>
          <a:r>
            <a:rPr lang="en-US" altLang="ja-JP" sz="1400" b="0" i="0" u="none" strike="noStrike" baseline="0">
              <a:solidFill>
                <a:srgbClr val="000000"/>
              </a:solidFill>
              <a:latin typeface="ＭＳ Ｐゴシック"/>
              <a:ea typeface="ＭＳ Ｐゴシック"/>
            </a:rPr>
            <a:t>776,000</a:t>
          </a:r>
          <a:r>
            <a:rPr lang="ja-JP" altLang="en-US" sz="1400" b="0" i="0" u="none" strike="noStrike" baseline="0">
              <a:solidFill>
                <a:srgbClr val="000000"/>
              </a:solidFill>
              <a:latin typeface="ＭＳ Ｐゴシック"/>
              <a:ea typeface="ＭＳ Ｐゴシック"/>
            </a:rPr>
            <a:t>円</a:t>
          </a:r>
          <a:endParaRPr lang="ja-JP" altLang="en-US" sz="1400" b="0" i="0" u="none" strike="noStrike" baseline="0">
            <a:solidFill>
              <a:srgbClr val="000000"/>
            </a:solidFill>
            <a:latin typeface="ＭＳ Ｐゴシック"/>
            <a:ea typeface="ＭＳ Ｐゴシック"/>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7</xdr:col>
      <xdr:colOff>417195</xdr:colOff>
      <xdr:row>2</xdr:row>
      <xdr:rowOff>88900</xdr:rowOff>
    </xdr:from>
    <xdr:to xmlns:xdr="http://schemas.openxmlformats.org/drawingml/2006/spreadsheetDrawing">
      <xdr:col>7</xdr:col>
      <xdr:colOff>2930525</xdr:colOff>
      <xdr:row>3</xdr:row>
      <xdr:rowOff>88265</xdr:rowOff>
    </xdr:to>
    <xdr:sp macro="" textlink="">
      <xdr:nvSpPr>
        <xdr:cNvPr id="5" name="角丸四角形 4"/>
        <xdr:cNvSpPr/>
      </xdr:nvSpPr>
      <xdr:spPr>
        <a:xfrm>
          <a:off x="5118100" y="488950"/>
          <a:ext cx="2513330" cy="323215"/>
        </a:xfrm>
        <a:prstGeom prst="roundRect">
          <a:avLst/>
        </a:prstGeom>
        <a:solidFill>
          <a:srgbClr val="CC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anchorCtr="0" upright="1"/>
        <a:lstStyle/>
        <a:p>
          <a:pPr algn="l"/>
          <a:r>
            <a:rPr kumimoji="1" lang="ja-JP" altLang="en-US" sz="1400"/>
            <a:t>水色のセルに入力してください。</a:t>
          </a:r>
          <a:endParaRPr kumimoji="0" lang="en-US" altLang="ja-JP" sz="1400" b="0" i="0" u="none" strike="noStrike">
            <a:effectLst/>
            <a:latin typeface="+mn-lt"/>
            <a:ea typeface="+mn-ea"/>
            <a:cs typeface="+mn-cs"/>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81280</xdr:colOff>
      <xdr:row>0</xdr:row>
      <xdr:rowOff>154305</xdr:rowOff>
    </xdr:from>
    <xdr:to xmlns:xdr="http://schemas.openxmlformats.org/drawingml/2006/spreadsheetDrawing">
      <xdr:col>4</xdr:col>
      <xdr:colOff>72390</xdr:colOff>
      <xdr:row>2</xdr:row>
      <xdr:rowOff>128905</xdr:rowOff>
    </xdr:to>
    <xdr:sp macro="" textlink="">
      <xdr:nvSpPr>
        <xdr:cNvPr id="2" name="角丸四角形 1"/>
        <xdr:cNvSpPr/>
      </xdr:nvSpPr>
      <xdr:spPr>
        <a:xfrm>
          <a:off x="734695" y="154305"/>
          <a:ext cx="2510155" cy="441325"/>
        </a:xfrm>
        <a:prstGeom prst="roundRect">
          <a:avLst/>
        </a:prstGeom>
        <a:solidFill>
          <a:srgbClr val="CC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anchorCtr="0" upright="1"/>
        <a:lstStyle/>
        <a:p>
          <a:pPr algn="l"/>
          <a:r>
            <a:rPr kumimoji="1" lang="ja-JP" altLang="en-US" sz="1400"/>
            <a:t>水色のセルに入力してください。</a:t>
          </a:r>
          <a:endParaRPr kumimoji="0" lang="en-US" altLang="ja-JP" sz="1400" b="0" i="0" u="none" strike="noStrike">
            <a:effectLst/>
            <a:latin typeface="+mn-lt"/>
            <a:ea typeface="+mn-ea"/>
            <a:cs typeface="+mn-cs"/>
          </a:endParaRPr>
        </a:p>
      </xdr:txBody>
    </xdr:sp>
    <xdr:clientData fPrintsWithSheet="0"/>
  </xdr:twoCellAnchor>
  <xdr:twoCellAnchor>
    <xdr:from xmlns:xdr="http://schemas.openxmlformats.org/drawingml/2006/spreadsheetDrawing">
      <xdr:col>10</xdr:col>
      <xdr:colOff>108585</xdr:colOff>
      <xdr:row>9</xdr:row>
      <xdr:rowOff>36195</xdr:rowOff>
    </xdr:from>
    <xdr:to xmlns:xdr="http://schemas.openxmlformats.org/drawingml/2006/spreadsheetDrawing">
      <xdr:col>13</xdr:col>
      <xdr:colOff>335915</xdr:colOff>
      <xdr:row>11</xdr:row>
      <xdr:rowOff>54610</xdr:rowOff>
    </xdr:to>
    <xdr:sp macro="" textlink="">
      <xdr:nvSpPr>
        <xdr:cNvPr id="4" name="左中かっこ 3"/>
        <xdr:cNvSpPr/>
      </xdr:nvSpPr>
      <xdr:spPr>
        <a:xfrm rot="16200000">
          <a:off x="6071235" y="3302635"/>
          <a:ext cx="1787525" cy="361315"/>
        </a:xfrm>
        <a:prstGeom prst="leftBrace">
          <a:avLst>
            <a:gd name="adj1" fmla="val 5833"/>
            <a:gd name="adj2" fmla="val 50050"/>
          </a:avLst>
        </a:prstGeom>
        <a:noFill/>
        <a:ln w="222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fPrintsWithSheet="0"/>
  </xdr:twoCellAnchor>
  <xdr:twoCellAnchor>
    <xdr:from xmlns:xdr="http://schemas.openxmlformats.org/drawingml/2006/spreadsheetDrawing">
      <xdr:col>9</xdr:col>
      <xdr:colOff>63500</xdr:colOff>
      <xdr:row>11</xdr:row>
      <xdr:rowOff>27305</xdr:rowOff>
    </xdr:from>
    <xdr:to xmlns:xdr="http://schemas.openxmlformats.org/drawingml/2006/spreadsheetDrawing">
      <xdr:col>14</xdr:col>
      <xdr:colOff>535305</xdr:colOff>
      <xdr:row>13</xdr:row>
      <xdr:rowOff>109220</xdr:rowOff>
    </xdr:to>
    <xdr:sp macro="" textlink="">
      <xdr:nvSpPr>
        <xdr:cNvPr id="5" name="角丸四角形 4"/>
        <xdr:cNvSpPr/>
      </xdr:nvSpPr>
      <xdr:spPr>
        <a:xfrm>
          <a:off x="5556885" y="3636645"/>
          <a:ext cx="3021330" cy="424815"/>
        </a:xfrm>
        <a:prstGeom prst="roundRect">
          <a:avLst/>
        </a:prstGeom>
        <a:solidFill>
          <a:srgbClr val="CC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anchorCtr="0" upright="1"/>
        <a:lstStyle/>
        <a:p>
          <a:pPr algn="ctr"/>
          <a:r>
            <a:rPr kumimoji="0" lang="ja-JP" altLang="en-US" sz="1400" b="0" i="0" u="none" strike="noStrike">
              <a:effectLst/>
              <a:latin typeface="+mn-lt"/>
              <a:ea typeface="+mn-ea"/>
              <a:cs typeface="+mn-cs"/>
            </a:rPr>
            <a:t>令和６年度の実績を入力しください。</a:t>
          </a:r>
          <a:endParaRPr kumimoji="0" lang="en-US" altLang="ja-JP" sz="1400" b="0" i="0" u="none" strike="noStrike">
            <a:effectLst/>
            <a:latin typeface="+mn-lt"/>
            <a:ea typeface="+mn-ea"/>
            <a:cs typeface="+mn-cs"/>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7</xdr:col>
      <xdr:colOff>161290</xdr:colOff>
      <xdr:row>37</xdr:row>
      <xdr:rowOff>133350</xdr:rowOff>
    </xdr:from>
    <xdr:to xmlns:xdr="http://schemas.openxmlformats.org/drawingml/2006/spreadsheetDrawing">
      <xdr:col>7</xdr:col>
      <xdr:colOff>2134235</xdr:colOff>
      <xdr:row>40</xdr:row>
      <xdr:rowOff>47625</xdr:rowOff>
    </xdr:to>
    <xdr:sp macro="" textlink="">
      <xdr:nvSpPr>
        <xdr:cNvPr id="8193" name="AutoShape 1"/>
        <xdr:cNvSpPr>
          <a:spLocks noChangeArrowheads="1"/>
        </xdr:cNvSpPr>
      </xdr:nvSpPr>
      <xdr:spPr>
        <a:xfrm>
          <a:off x="7840345" y="10254615"/>
          <a:ext cx="1972945" cy="1085850"/>
        </a:xfrm>
        <a:prstGeom prst="wedgeRoundRectCallout">
          <a:avLst>
            <a:gd name="adj1" fmla="val -16477"/>
            <a:gd name="adj2" fmla="val 48768"/>
            <a:gd name="adj3" fmla="val 16667"/>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txBody>
        <a:bodyPr vertOverflow="clip" horzOverflow="overflow"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ゴシック"/>
              <a:ea typeface="ＭＳ ゴシック"/>
            </a:rPr>
            <a:t>＜注意＞</a:t>
          </a:r>
        </a:p>
        <a:p>
          <a:pPr algn="l" rtl="0">
            <a:lnSpc>
              <a:spcPts val="1300"/>
            </a:lnSpc>
            <a:defRPr sz="1000"/>
          </a:pPr>
          <a:r>
            <a:rPr lang="ja-JP" altLang="en-US" sz="1100" b="0" i="0" u="none" strike="noStrike" baseline="0">
              <a:solidFill>
                <a:srgbClr val="000000"/>
              </a:solidFill>
              <a:latin typeface="ＭＳ ゴシック"/>
              <a:ea typeface="ＭＳ ゴシック"/>
            </a:rPr>
            <a:t>実地指導者に係る人件費は，対象になりません。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CCFF"/>
  </sheetPr>
  <dimension ref="A1:AC27"/>
  <sheetViews>
    <sheetView showGridLines="0" tabSelected="1" view="pageBreakPreview" zoomScaleSheetLayoutView="100" workbookViewId="0">
      <selection activeCell="F18" sqref="F18"/>
    </sheetView>
  </sheetViews>
  <sheetFormatPr defaultColWidth="9" defaultRowHeight="13"/>
  <cols>
    <col min="1" max="1" width="1.90625" style="1" customWidth="1"/>
    <col min="2" max="2" width="13.08984375" style="1" customWidth="1"/>
    <col min="3" max="3" width="28.36328125" style="1" customWidth="1"/>
    <col min="4" max="4" width="9.36328125" style="1" customWidth="1"/>
    <col min="5" max="5" width="13.08984375" style="1" customWidth="1"/>
    <col min="6" max="6" width="27.90625" style="1" customWidth="1"/>
    <col min="7" max="7" width="5.90625" style="1" customWidth="1"/>
    <col min="8" max="8" width="5.1796875" style="1" customWidth="1"/>
    <col min="9" max="28" width="9" style="1"/>
    <col min="29" max="29" width="13.1796875" style="1" customWidth="1"/>
    <col min="30" max="16384" width="9" style="1"/>
  </cols>
  <sheetData>
    <row r="1" spans="2:29" s="2" customFormat="1" ht="34.9" customHeight="1">
      <c r="B1" s="4" t="s">
        <v>278</v>
      </c>
      <c r="AA1" s="51" t="s">
        <v>9</v>
      </c>
      <c r="AC1" s="55" t="s">
        <v>223</v>
      </c>
    </row>
    <row r="2" spans="2:29" ht="14">
      <c r="B2" s="5" t="s">
        <v>53</v>
      </c>
      <c r="C2" s="23"/>
      <c r="D2" s="28"/>
      <c r="E2" s="28"/>
      <c r="F2" s="28"/>
      <c r="AA2" s="52" t="s">
        <v>176</v>
      </c>
      <c r="AC2" s="55" t="s">
        <v>224</v>
      </c>
    </row>
    <row r="3" spans="2:29" ht="20.5" customHeight="1">
      <c r="B3" s="6" t="s">
        <v>143</v>
      </c>
      <c r="C3" s="24"/>
      <c r="D3" s="28"/>
      <c r="E3" s="45"/>
      <c r="F3" s="48"/>
      <c r="G3" s="50"/>
      <c r="H3" s="50"/>
      <c r="AA3" s="53" t="s">
        <v>117</v>
      </c>
      <c r="AC3" s="55" t="s">
        <v>171</v>
      </c>
    </row>
    <row r="4" spans="2:29" ht="22.5" customHeight="1">
      <c r="B4" s="7" t="s">
        <v>260</v>
      </c>
      <c r="C4" s="25"/>
      <c r="D4" s="28"/>
      <c r="E4" s="46"/>
      <c r="F4" s="49"/>
      <c r="G4" s="50"/>
      <c r="H4" s="50"/>
      <c r="AA4" s="53" t="s">
        <v>177</v>
      </c>
      <c r="AC4" s="55" t="s">
        <v>59</v>
      </c>
    </row>
    <row r="5" spans="2:29" ht="22.5" customHeight="1">
      <c r="B5" s="8" t="s">
        <v>9</v>
      </c>
      <c r="C5" s="26"/>
      <c r="D5" s="28"/>
      <c r="E5" s="46"/>
      <c r="F5" s="49"/>
      <c r="G5" s="50"/>
      <c r="H5" s="50"/>
      <c r="AA5" s="53" t="s">
        <v>178</v>
      </c>
      <c r="AC5" s="55" t="s">
        <v>225</v>
      </c>
    </row>
    <row r="6" spans="2:29" ht="22.5" customHeight="1">
      <c r="B6" s="9" t="s">
        <v>145</v>
      </c>
      <c r="C6" s="27"/>
      <c r="D6" s="28"/>
      <c r="E6" s="46"/>
      <c r="F6" s="49"/>
      <c r="G6" s="50"/>
      <c r="H6" s="50"/>
      <c r="AA6" s="54" t="s">
        <v>180</v>
      </c>
      <c r="AC6" s="55" t="s">
        <v>226</v>
      </c>
    </row>
    <row r="7" spans="2:29" ht="22.5" customHeight="1">
      <c r="G7" s="50"/>
      <c r="H7" s="50"/>
      <c r="AC7" s="55" t="s">
        <v>61</v>
      </c>
    </row>
    <row r="8" spans="2:29" ht="22.5" customHeight="1">
      <c r="B8" s="3" t="s">
        <v>147</v>
      </c>
      <c r="C8" s="28"/>
      <c r="D8" s="28"/>
      <c r="G8" s="50"/>
      <c r="H8" s="50"/>
      <c r="AC8" s="55" t="s">
        <v>197</v>
      </c>
    </row>
    <row r="9" spans="2:29" ht="22.5" customHeight="1">
      <c r="B9" s="6" t="s">
        <v>202</v>
      </c>
      <c r="C9" s="29"/>
      <c r="D9" s="36" t="s">
        <v>184</v>
      </c>
      <c r="G9" s="50"/>
      <c r="H9" s="50"/>
      <c r="AC9" s="55" t="s">
        <v>66</v>
      </c>
    </row>
    <row r="10" spans="2:29" ht="22.5" customHeight="1">
      <c r="B10" s="10" t="s">
        <v>150</v>
      </c>
      <c r="C10" s="30"/>
      <c r="D10" s="37"/>
      <c r="G10" s="50"/>
      <c r="H10" s="50"/>
      <c r="AC10" s="55" t="s">
        <v>227</v>
      </c>
    </row>
    <row r="11" spans="2:29" ht="22.5" customHeight="1">
      <c r="B11" s="11" t="s">
        <v>151</v>
      </c>
      <c r="C11" s="31"/>
      <c r="D11" s="38"/>
      <c r="G11" s="50"/>
      <c r="H11" s="50"/>
      <c r="AC11" s="55" t="s">
        <v>63</v>
      </c>
    </row>
    <row r="12" spans="2:29" ht="22.5" customHeight="1">
      <c r="B12" s="12" t="s">
        <v>152</v>
      </c>
      <c r="C12" s="32"/>
      <c r="D12" s="39"/>
      <c r="G12" s="50"/>
      <c r="H12" s="50"/>
      <c r="AC12" s="55" t="s">
        <v>142</v>
      </c>
    </row>
    <row r="13" spans="2:29" ht="22.5" customHeight="1">
      <c r="B13" s="13" t="s">
        <v>194</v>
      </c>
      <c r="C13" s="13"/>
      <c r="D13" s="36" t="s">
        <v>184</v>
      </c>
      <c r="G13" s="50"/>
      <c r="H13" s="50"/>
      <c r="AC13" s="55" t="s">
        <v>228</v>
      </c>
    </row>
    <row r="14" spans="2:29" ht="25" customHeight="1">
      <c r="B14" s="14" t="s">
        <v>153</v>
      </c>
      <c r="C14" s="33"/>
      <c r="D14" s="40">
        <f>D10</f>
        <v>0</v>
      </c>
      <c r="G14" s="50"/>
      <c r="H14" s="50"/>
      <c r="AC14" s="55" t="s">
        <v>229</v>
      </c>
    </row>
    <row r="15" spans="2:29" ht="22.5" customHeight="1">
      <c r="B15" s="11" t="s">
        <v>261</v>
      </c>
      <c r="C15" s="31"/>
      <c r="D15" s="41">
        <f>D11</f>
        <v>0</v>
      </c>
      <c r="G15" s="50"/>
      <c r="H15" s="50"/>
      <c r="AC15" s="55" t="s">
        <v>182</v>
      </c>
    </row>
    <row r="16" spans="2:29" ht="22.5" customHeight="1">
      <c r="B16" s="12" t="s">
        <v>262</v>
      </c>
      <c r="C16" s="32"/>
      <c r="D16" s="42">
        <f>D12</f>
        <v>0</v>
      </c>
      <c r="G16" s="50"/>
      <c r="H16" s="50"/>
      <c r="AC16" s="55" t="s">
        <v>27</v>
      </c>
    </row>
    <row r="17" spans="1:29" ht="22.5" customHeight="1">
      <c r="B17" s="15" t="s">
        <v>154</v>
      </c>
      <c r="C17" s="34"/>
      <c r="D17" s="43">
        <f>ROUNDDOWN(IF(D14&gt;70,70,D14)/5,0)</f>
        <v>0</v>
      </c>
      <c r="G17" s="50"/>
      <c r="H17" s="50"/>
      <c r="AC17" s="55" t="s">
        <v>230</v>
      </c>
    </row>
    <row r="18" spans="1:29" ht="22.5" customHeight="1">
      <c r="B18" s="16" t="s">
        <v>254</v>
      </c>
      <c r="C18" s="28"/>
      <c r="D18" s="28"/>
      <c r="E18" s="28"/>
      <c r="G18" s="50"/>
      <c r="H18" s="50"/>
      <c r="AC18" s="55" t="s">
        <v>18</v>
      </c>
    </row>
    <row r="19" spans="1:29" ht="22.5" customHeight="1">
      <c r="A19" s="3"/>
      <c r="B19" s="3" t="s">
        <v>258</v>
      </c>
      <c r="C19" s="28"/>
      <c r="D19" s="28"/>
      <c r="E19" s="28"/>
      <c r="G19" s="50"/>
      <c r="H19" s="50"/>
    </row>
    <row r="20" spans="1:29" ht="22.5" customHeight="1">
      <c r="B20" s="17" t="s">
        <v>183</v>
      </c>
      <c r="C20" s="35"/>
      <c r="D20" s="44"/>
      <c r="E20" s="47"/>
      <c r="G20" s="50"/>
      <c r="H20" s="50"/>
    </row>
    <row r="21" spans="1:29" ht="27.5" customHeight="1">
      <c r="B21" s="18" t="s">
        <v>181</v>
      </c>
      <c r="C21" s="18"/>
      <c r="D21" s="18"/>
      <c r="E21" s="18"/>
      <c r="F21" s="18"/>
      <c r="G21" s="50"/>
      <c r="H21" s="50"/>
    </row>
    <row r="22" spans="1:29" ht="22.5" customHeight="1">
      <c r="B22" s="19"/>
      <c r="C22" s="19"/>
      <c r="D22" s="19"/>
      <c r="E22" s="47"/>
      <c r="G22" s="50"/>
      <c r="H22" s="50"/>
    </row>
    <row r="23" spans="1:29" ht="22.5" customHeight="1">
      <c r="B23" s="19"/>
      <c r="C23" s="19"/>
      <c r="D23" s="19"/>
      <c r="E23" s="47"/>
      <c r="H23" s="50"/>
    </row>
    <row r="24" spans="1:29" ht="22.5" customHeight="1">
      <c r="B24" s="3"/>
      <c r="C24" s="19"/>
      <c r="D24" s="18"/>
      <c r="E24" s="47"/>
      <c r="H24" s="50"/>
    </row>
    <row r="25" spans="1:29" ht="22.5" customHeight="1">
      <c r="B25" s="20"/>
      <c r="C25" s="20"/>
      <c r="D25" s="20"/>
      <c r="E25" s="47"/>
    </row>
    <row r="26" spans="1:29" ht="22.5" customHeight="1">
      <c r="B26" s="21"/>
      <c r="C26" s="21"/>
      <c r="D26" s="21"/>
      <c r="E26" s="21"/>
      <c r="F26" s="21"/>
    </row>
    <row r="27" spans="1:29" ht="22.5" customHeight="1">
      <c r="B27" s="22"/>
    </row>
    <row r="28" spans="1:29" ht="16.75" customHeight="1"/>
    <row r="29" spans="1:29" ht="22.5" customHeight="1"/>
    <row r="30" spans="1:29" ht="22.5" customHeight="1"/>
    <row r="31" spans="1:29" ht="22.5" customHeight="1"/>
    <row r="32" spans="1:29" ht="12.4" customHeight="1"/>
    <row r="33" ht="22.5" customHeight="1"/>
    <row r="34" ht="22.5" customHeight="1"/>
    <row r="35" ht="51" customHeight="1"/>
  </sheetData>
  <sheetProtection password="CC33" sheet="1" objects="1" scenarios="1"/>
  <protectedRanges>
    <protectedRange sqref="D10:D12" name="範囲2"/>
  </protectedRanges>
  <mergeCells count="3">
    <mergeCell ref="B17:C17"/>
    <mergeCell ref="B21:F21"/>
    <mergeCell ref="B26:F26"/>
  </mergeCells>
  <phoneticPr fontId="4"/>
  <dataValidations count="12">
    <dataValidation type="whole" operator="lessThanOrEqual" allowBlank="1" showDropDown="0" showInputMessage="1" showErrorMessage="1" errorTitle="入力エラー" error="新人看護師数のうち研修を受講した人数です。" sqref="E25">
      <formula1>E22</formula1>
    </dataValidation>
    <dataValidation type="whole" operator="lessThanOrEqual" allowBlank="1" showDropDown="0" showInputMessage="1" showErrorMessage="1" errorTitle="入力エラー" error="新人看護師数のうち研修を受講した人数です。" sqref="E24">
      <formula1>E22</formula1>
    </dataValidation>
    <dataValidation type="whole" operator="lessThanOrEqual" allowBlank="1" showDropDown="0" showInputMessage="1" showErrorMessage="1" errorTitle="入力エラー" error="新人看護師数のうち研修を受講した人数です。" sqref="E22:E23">
      <formula1>E21</formula1>
    </dataValidation>
    <dataValidation type="whole" operator="greaterThanOrEqual" allowBlank="1" showDropDown="1" showInputMessage="1" showErrorMessage="1" errorTitle="入力エラー" error="新人看護師数は７０名が上限です。" sqref="E20">
      <formula1>0</formula1>
    </dataValidation>
    <dataValidation type="whole" operator="greaterThanOrEqual" allowBlank="1" showDropDown="1" showInputMessage="1" showErrorMessage="0" errorTitle="入力エラー" sqref="D10">
      <formula1>0</formula1>
    </dataValidation>
    <dataValidation type="whole" operator="lessThanOrEqual" allowBlank="1" showDropDown="0" showInputMessage="1" showErrorMessage="1" errorTitle="入力エラー" error="新人看護師数のうち研修を受講した人数です。" sqref="D14:D16">
      <formula1>D10</formula1>
    </dataValidation>
    <dataValidation allowBlank="1" showDropDown="0" showInputMessage="1" showErrorMessage="1" prompt="研修を実施する医療機関名を入力" sqref="C4"/>
    <dataValidation type="list" allowBlank="1" showDropDown="0" showInputMessage="1" showErrorMessage="1" prompt="ドロップダウンリストから" sqref="C5">
      <formula1>$AA$2:$AA$6</formula1>
    </dataValidation>
    <dataValidation type="list" allowBlank="1" showDropDown="0" showInputMessage="1" showErrorMessage="1" prompt="ドロップダウンリストから" sqref="C6">
      <formula1>$AC$1:$AC$18</formula1>
    </dataValidation>
    <dataValidation type="whole" operator="lessThanOrEqual" allowBlank="1" showDropDown="0" showInputMessage="1" showErrorMessage="1" errorTitle="入力エラー" error="新人看護職員数のうち新人保健師の人数です。" prompt="新人保健師数・新人助産師数は，別に新人保健師研修・新人助産師研修を行う場合に記入してください。" sqref="D11">
      <formula1>D10</formula1>
    </dataValidation>
    <dataValidation imeMode="halfAlpha" allowBlank="1" showDropDown="0" showInputMessage="1" showErrorMessage="1" sqref="F8"/>
    <dataValidation type="whole" operator="lessThanOrEqual" allowBlank="1" showDropDown="0" showInputMessage="1" showErrorMessage="1" errorTitle="入力エラー" error="新人看護職員数のうち新人助産師の人数です。" prompt="新人保健師数・新人助産師数は，別に新人保健師研修・新人助産師研修を行う場合に記入してください。" sqref="D12">
      <formula1>D10</formula1>
    </dataValidation>
  </dataValidations>
  <pageMargins left="0.39370078740157483" right="0.39370078740157483" top="0.59055118110236227" bottom="0.39370078740157483" header="0.51181102362204722" footer="0.51181102362204722"/>
  <pageSetup paperSize="9" fitToWidth="1" fitToHeight="1" orientation="portrait" usePrinterDefaults="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41"/>
  </sheetPr>
  <dimension ref="A1:V29"/>
  <sheetViews>
    <sheetView showGridLines="0" view="pageBreakPreview" zoomScale="75" zoomScaleNormal="70" zoomScaleSheetLayoutView="75" workbookViewId="0">
      <selection activeCell="G14" sqref="G14"/>
    </sheetView>
  </sheetViews>
  <sheetFormatPr defaultColWidth="9" defaultRowHeight="13"/>
  <cols>
    <col min="1" max="1" width="1.36328125" style="56" customWidth="1"/>
    <col min="2" max="2" width="2.6328125" style="56" customWidth="1"/>
    <col min="3" max="3" width="21.7265625" style="56" customWidth="1"/>
    <col min="4" max="4" width="29" style="56" customWidth="1"/>
    <col min="5" max="5" width="10.7265625" style="56" bestFit="1" customWidth="1"/>
    <col min="6" max="9" width="12.08984375" style="56" customWidth="1"/>
    <col min="10" max="10" width="8.6328125" style="56" bestFit="1" customWidth="1"/>
    <col min="11" max="19" width="12.08984375" style="56" customWidth="1"/>
    <col min="20" max="20" width="21.453125" style="56" customWidth="1"/>
    <col min="21" max="21" width="24.26953125" style="56" customWidth="1"/>
    <col min="22" max="16384" width="9" style="56"/>
  </cols>
  <sheetData>
    <row r="1" spans="1:22" ht="16.5">
      <c r="B1" s="60" t="s">
        <v>141</v>
      </c>
      <c r="C1" s="57"/>
      <c r="R1" s="57"/>
      <c r="T1" s="96" t="s">
        <v>93</v>
      </c>
    </row>
    <row r="2" spans="1:22" ht="16.5">
      <c r="B2" s="60"/>
      <c r="H2" s="81"/>
      <c r="R2" s="57"/>
      <c r="T2" s="96"/>
    </row>
    <row r="3" spans="1:22" s="57" customFormat="1" ht="34.5" customHeight="1">
      <c r="C3" s="65"/>
      <c r="D3" s="65"/>
      <c r="E3" s="65"/>
      <c r="F3" s="75" t="s">
        <v>95</v>
      </c>
      <c r="G3" s="75"/>
      <c r="H3" s="75"/>
      <c r="I3" s="75"/>
      <c r="J3" s="75"/>
      <c r="K3" s="75"/>
      <c r="L3" s="75"/>
      <c r="M3" s="75"/>
      <c r="N3" s="75"/>
      <c r="O3" s="75"/>
      <c r="P3" s="75"/>
      <c r="Q3" s="65"/>
      <c r="R3" s="65"/>
      <c r="S3" s="65"/>
      <c r="T3" s="65"/>
      <c r="U3" s="65"/>
    </row>
    <row r="4" spans="1:22" s="57" customFormat="1" ht="25.5" customHeight="1"/>
    <row r="5" spans="1:22" s="57" customFormat="1" ht="21.25" customHeight="1">
      <c r="Q5" s="95"/>
      <c r="R5" s="95"/>
      <c r="S5" s="95"/>
      <c r="T5" s="95"/>
    </row>
    <row r="6" spans="1:22" s="57" customFormat="1" ht="20.25" customHeight="1">
      <c r="C6" s="66"/>
      <c r="D6" s="72"/>
      <c r="E6" s="66"/>
      <c r="F6" s="76"/>
      <c r="G6" s="76"/>
      <c r="H6" s="76"/>
      <c r="I6" s="76"/>
      <c r="J6" s="83" t="s">
        <v>97</v>
      </c>
      <c r="K6" s="84"/>
      <c r="L6" s="84"/>
      <c r="M6" s="84"/>
      <c r="N6" s="84"/>
      <c r="O6" s="84"/>
      <c r="P6" s="93"/>
      <c r="Q6" s="76"/>
      <c r="R6" s="76"/>
      <c r="S6" s="76"/>
      <c r="T6" s="66"/>
    </row>
    <row r="7" spans="1:22" s="57" customFormat="1" ht="35.25" customHeight="1">
      <c r="C7" s="67" t="s">
        <v>20</v>
      </c>
      <c r="D7" s="73" t="s">
        <v>98</v>
      </c>
      <c r="E7" s="74" t="s">
        <v>161</v>
      </c>
      <c r="F7" s="77" t="s">
        <v>82</v>
      </c>
      <c r="G7" s="77" t="s">
        <v>155</v>
      </c>
      <c r="H7" s="77" t="s">
        <v>99</v>
      </c>
      <c r="I7" s="74" t="s">
        <v>156</v>
      </c>
      <c r="J7" s="74" t="s">
        <v>88</v>
      </c>
      <c r="K7" s="85" t="s">
        <v>101</v>
      </c>
      <c r="L7" s="87" t="s">
        <v>102</v>
      </c>
      <c r="M7" s="89" t="s">
        <v>104</v>
      </c>
      <c r="N7" s="90"/>
      <c r="O7" s="92"/>
      <c r="P7" s="94" t="s">
        <v>106</v>
      </c>
      <c r="Q7" s="77" t="s">
        <v>6</v>
      </c>
      <c r="R7" s="74" t="s">
        <v>128</v>
      </c>
      <c r="S7" s="74" t="s">
        <v>157</v>
      </c>
      <c r="T7" s="94" t="s">
        <v>107</v>
      </c>
    </row>
    <row r="8" spans="1:22" s="57" customFormat="1" ht="28.5" customHeight="1">
      <c r="C8" s="67"/>
      <c r="D8" s="73"/>
      <c r="E8" s="74"/>
      <c r="F8" s="77"/>
      <c r="G8" s="77"/>
      <c r="H8" s="77"/>
      <c r="I8" s="77"/>
      <c r="J8" s="74"/>
      <c r="K8" s="77" t="s">
        <v>109</v>
      </c>
      <c r="L8" s="77" t="s">
        <v>109</v>
      </c>
      <c r="M8" s="74" t="s">
        <v>111</v>
      </c>
      <c r="N8" s="91" t="s">
        <v>112</v>
      </c>
      <c r="O8" s="77" t="s">
        <v>109</v>
      </c>
      <c r="P8" s="94"/>
      <c r="Q8" s="77"/>
      <c r="R8" s="77"/>
      <c r="S8" s="77"/>
      <c r="T8" s="94"/>
    </row>
    <row r="9" spans="1:22" s="58" customFormat="1" ht="25.5" customHeight="1">
      <c r="A9" s="57"/>
      <c r="B9" s="57"/>
      <c r="C9" s="68"/>
      <c r="D9" s="68"/>
      <c r="E9" s="68"/>
      <c r="F9" s="78" t="s">
        <v>114</v>
      </c>
      <c r="G9" s="78" t="s">
        <v>115</v>
      </c>
      <c r="H9" s="78" t="s">
        <v>108</v>
      </c>
      <c r="I9" s="78" t="s">
        <v>116</v>
      </c>
      <c r="J9" s="78"/>
      <c r="K9" s="78"/>
      <c r="L9" s="78"/>
      <c r="M9" s="78"/>
      <c r="N9" s="78"/>
      <c r="O9" s="78"/>
      <c r="P9" s="78" t="s">
        <v>158</v>
      </c>
      <c r="Q9" s="78" t="s">
        <v>118</v>
      </c>
      <c r="R9" s="78" t="s">
        <v>159</v>
      </c>
      <c r="S9" s="78" t="s">
        <v>160</v>
      </c>
      <c r="T9" s="68"/>
    </row>
    <row r="10" spans="1:22" s="57" customFormat="1" ht="24" customHeight="1">
      <c r="C10" s="69"/>
      <c r="D10" s="72"/>
      <c r="E10" s="72"/>
      <c r="F10" s="79" t="s">
        <v>119</v>
      </c>
      <c r="G10" s="79" t="s">
        <v>119</v>
      </c>
      <c r="H10" s="79" t="s">
        <v>119</v>
      </c>
      <c r="I10" s="79" t="s">
        <v>119</v>
      </c>
      <c r="J10" s="79" t="s">
        <v>2</v>
      </c>
      <c r="K10" s="79" t="s">
        <v>119</v>
      </c>
      <c r="L10" s="79" t="s">
        <v>119</v>
      </c>
      <c r="M10" s="79" t="s">
        <v>120</v>
      </c>
      <c r="N10" s="79" t="s">
        <v>2</v>
      </c>
      <c r="O10" s="79" t="s">
        <v>80</v>
      </c>
      <c r="P10" s="79" t="s">
        <v>80</v>
      </c>
      <c r="Q10" s="79" t="s">
        <v>119</v>
      </c>
      <c r="R10" s="79" t="s">
        <v>119</v>
      </c>
      <c r="S10" s="79" t="s">
        <v>80</v>
      </c>
      <c r="T10" s="97"/>
    </row>
    <row r="11" spans="1:22" s="57" customFormat="1" ht="58" customHeight="1">
      <c r="C11" s="70">
        <f>'入力はここからスタート！'!C5</f>
        <v>0</v>
      </c>
      <c r="D11" s="70">
        <f>'入力はここからスタート！'!C4</f>
        <v>0</v>
      </c>
      <c r="E11" s="70">
        <f>'入力はここからスタート！'!C6</f>
        <v>0</v>
      </c>
      <c r="F11" s="80"/>
      <c r="G11" s="80"/>
      <c r="H11" s="82">
        <f>F11-G11</f>
        <v>0</v>
      </c>
      <c r="I11" s="82">
        <f>様式２!G45</f>
        <v>0</v>
      </c>
      <c r="J11" s="82">
        <f>'入力はここからスタート！'!D14</f>
        <v>0</v>
      </c>
      <c r="K11" s="86"/>
      <c r="L11" s="88">
        <f>ROUNDDOWN(IF(J11&gt;70,70,J11)/5,0)*215000</f>
        <v>0</v>
      </c>
      <c r="M11" s="88">
        <f>'入力はここからスタート！'!$C$20</f>
        <v>0</v>
      </c>
      <c r="N11" s="88">
        <f>IF(ROUNDDOWN(M11/40,0)&gt;30,30,ROUNDDOWN(M11/40,0))</f>
        <v>0</v>
      </c>
      <c r="O11" s="88">
        <f>IF(N11&lt;1,0,IF((1&lt;=N11)*OR(N11&lt;=4),113000,IF((5&lt;=N11)*OR(N11&lt;=9),226000,IF((10&lt;=N11)*OR(N11&lt;=14),566000,IF((15&lt;=N11)*OR(N11&lt;=19),849000,1132000+(N11-20)*45000)))))</f>
        <v>0</v>
      </c>
      <c r="P11" s="88">
        <f>K11+L11+O11</f>
        <v>0</v>
      </c>
      <c r="Q11" s="88">
        <f>MIN(I11,P11)</f>
        <v>0</v>
      </c>
      <c r="R11" s="88">
        <f>MIN(H11,Q11)</f>
        <v>0</v>
      </c>
      <c r="S11" s="88">
        <f>ROUNDDOWN(R11/2,-3)</f>
        <v>0</v>
      </c>
      <c r="T11" s="98"/>
    </row>
    <row r="12" spans="1:22" s="57" customFormat="1" ht="37.9" customHeight="1">
      <c r="U12" s="100"/>
    </row>
    <row r="13" spans="1:22" s="57" customFormat="1" ht="24" customHeight="1">
      <c r="B13" s="61" t="s">
        <v>259</v>
      </c>
      <c r="C13" s="71"/>
      <c r="U13" s="100"/>
      <c r="V13" s="100"/>
    </row>
    <row r="14" spans="1:22" s="57" customFormat="1" ht="24" customHeight="1">
      <c r="B14" s="62" t="s">
        <v>231</v>
      </c>
      <c r="C14" s="71"/>
      <c r="U14" s="100"/>
      <c r="V14" s="100"/>
    </row>
    <row r="15" spans="1:22" s="57" customFormat="1" ht="24" customHeight="1">
      <c r="B15" s="63" t="s">
        <v>200</v>
      </c>
      <c r="C15" s="71"/>
      <c r="U15" s="100"/>
      <c r="V15" s="100"/>
    </row>
    <row r="16" spans="1:22" s="57" customFormat="1" ht="24" customHeight="1">
      <c r="B16" s="63" t="s">
        <v>233</v>
      </c>
      <c r="C16" s="71"/>
      <c r="U16" s="100"/>
      <c r="V16" s="100"/>
    </row>
    <row r="17" spans="1:20" s="57" customFormat="1" ht="24" customHeight="1">
      <c r="B17" s="63" t="s">
        <v>206</v>
      </c>
      <c r="C17" s="71"/>
    </row>
    <row r="18" spans="1:20" s="57" customFormat="1" ht="24" customHeight="1">
      <c r="B18" s="63" t="s">
        <v>234</v>
      </c>
      <c r="C18" s="71"/>
    </row>
    <row r="19" spans="1:20" s="57" customFormat="1" ht="24" customHeight="1">
      <c r="B19" s="63" t="s">
        <v>235</v>
      </c>
      <c r="C19" s="71"/>
    </row>
    <row r="20" spans="1:20" s="57" customFormat="1" ht="24" customHeight="1">
      <c r="B20" s="63" t="s">
        <v>7</v>
      </c>
      <c r="C20" s="71"/>
    </row>
    <row r="21" spans="1:20" s="57" customFormat="1" ht="24" customHeight="1">
      <c r="B21" s="63" t="s">
        <v>162</v>
      </c>
      <c r="C21" s="71"/>
    </row>
    <row r="22" spans="1:20" s="57" customFormat="1" ht="24" customHeight="1">
      <c r="B22" s="63" t="s">
        <v>236</v>
      </c>
      <c r="C22" s="71"/>
    </row>
    <row r="23" spans="1:20" s="57" customFormat="1" ht="24" customHeight="1">
      <c r="B23" s="63" t="s">
        <v>186</v>
      </c>
      <c r="C23" s="71"/>
    </row>
    <row r="24" spans="1:20" ht="24" customHeight="1">
      <c r="B24" s="64"/>
      <c r="C24" s="59"/>
      <c r="D24" s="59"/>
      <c r="E24" s="59"/>
      <c r="F24" s="59"/>
      <c r="G24" s="59"/>
      <c r="H24" s="59"/>
      <c r="I24" s="59"/>
      <c r="J24" s="59"/>
      <c r="K24" s="59"/>
      <c r="L24" s="59"/>
      <c r="M24" s="59"/>
      <c r="N24" s="59"/>
      <c r="O24" s="59"/>
      <c r="P24" s="59"/>
      <c r="Q24" s="59"/>
      <c r="R24" s="59"/>
      <c r="S24" s="59"/>
    </row>
    <row r="25" spans="1:20" ht="58.5" customHeight="1">
      <c r="A25" s="59"/>
      <c r="B25" s="59"/>
      <c r="C25" s="59"/>
      <c r="D25" s="59"/>
      <c r="E25" s="59"/>
      <c r="F25" s="59"/>
      <c r="G25" s="59"/>
      <c r="H25" s="59"/>
      <c r="I25" s="59"/>
      <c r="J25" s="59"/>
      <c r="K25" s="59"/>
      <c r="L25" s="59"/>
      <c r="M25" s="59"/>
      <c r="N25" s="59"/>
      <c r="O25" s="59"/>
      <c r="P25" s="59"/>
      <c r="Q25" s="59"/>
      <c r="R25" s="59"/>
      <c r="S25" s="59"/>
    </row>
    <row r="26" spans="1:20">
      <c r="T26" s="99">
        <v>440000</v>
      </c>
    </row>
    <row r="27" spans="1:20">
      <c r="T27" s="99">
        <v>586000</v>
      </c>
    </row>
    <row r="28" spans="1:20">
      <c r="T28" s="99">
        <v>630000</v>
      </c>
    </row>
    <row r="29" spans="1:20">
      <c r="T29" s="99">
        <v>776000</v>
      </c>
    </row>
  </sheetData>
  <sheetProtection password="CC33" sheet="1" objects="1" scenarios="1"/>
  <mergeCells count="17">
    <mergeCell ref="F3:P3"/>
    <mergeCell ref="Q5:T5"/>
    <mergeCell ref="J6:P6"/>
    <mergeCell ref="M7:O7"/>
    <mergeCell ref="C7:C8"/>
    <mergeCell ref="D7:D8"/>
    <mergeCell ref="E7:E8"/>
    <mergeCell ref="F7:F8"/>
    <mergeCell ref="G7:G8"/>
    <mergeCell ref="H7:H8"/>
    <mergeCell ref="I7:I8"/>
    <mergeCell ref="J7:J8"/>
    <mergeCell ref="P7:P8"/>
    <mergeCell ref="Q7:Q8"/>
    <mergeCell ref="R7:R8"/>
    <mergeCell ref="S7:S8"/>
    <mergeCell ref="T7:T8"/>
  </mergeCells>
  <phoneticPr fontId="4"/>
  <dataValidations count="5">
    <dataValidation type="whole" operator="greaterThan" allowBlank="1" showDropDown="0" showInputMessage="1" showErrorMessage="1" sqref="J11">
      <formula1>0</formula1>
    </dataValidation>
    <dataValidation allowBlank="1" showDropDown="0" showInputMessage="1" showErrorMessage="1" prompt="【研修経費の基準額】が自動入力されます。_x000a_・新人看護職員が１名の場合　⇒　440,000円_x000a_・新人看護職員が１名で新人助産師研修を別に実施する場合　⇒　　586,000円_x000a_・新人看護職員が２名以上の場合　⇒　　630,000円_x000a_・新人看護職員が２名以上で新人助産師研修を別に実施する場合　⇒　　776,000円_x000a_" sqref="J14"/>
    <dataValidation type="whole" operator="greaterThanOrEqual" allowBlank="1" showDropDown="0" showInputMessage="1" showErrorMessage="1" sqref="G11">
      <formula1>0</formula1>
    </dataValidation>
    <dataValidation type="whole" errorStyle="warning" operator="greaterThan" allowBlank="0" showDropDown="0" showInputMessage="1" showErrorMessage="1" sqref="F11">
      <formula1>0</formula1>
    </dataValidation>
    <dataValidation allowBlank="1" showDropDown="1" showInputMessage="1" showErrorMessage="1" prompt="【研修経費の分】⇒基準額を入力してください_x000a_・新人看護職員が１名の場合　⇒　440,000円_x000a_・新人看護職員が２名以上の場合　⇒　　630,000円_x000a_・新人看護職員が１名で新人助産師研修を別に実施する場合　⇒　586,000円_x000a_・新人看護職員が２名以上で新人助産師研修を別に実施する場合　⇒　776,000円_x000a_" sqref="K11"/>
  </dataValidations>
  <printOptions horizontalCentered="1"/>
  <pageMargins left="0.55118110236220474" right="0.39370078740157483" top="0.6692913385826772" bottom="0.31496062992125984" header="0.51181102362204722" footer="0.27559055118110237"/>
  <pageSetup paperSize="9" scale="55" fitToWidth="1" fitToHeight="1" orientation="landscape" usePrinterDefaults="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CCFFFF"/>
  </sheetPr>
  <dimension ref="A2:H120"/>
  <sheetViews>
    <sheetView showGridLines="0" view="pageBreakPreview" topLeftCell="A28" zoomScaleSheetLayoutView="100" workbookViewId="0">
      <selection activeCell="H18" sqref="H18"/>
    </sheetView>
  </sheetViews>
  <sheetFormatPr defaultColWidth="9" defaultRowHeight="13"/>
  <cols>
    <col min="1" max="1" width="4.6328125" style="101" customWidth="1"/>
    <col min="2" max="2" width="3.36328125" style="101" customWidth="1"/>
    <col min="3" max="3" width="2.08984375" style="101" customWidth="1"/>
    <col min="4" max="4" width="22.6328125" style="101" customWidth="1"/>
    <col min="5" max="5" width="2.08984375" style="101" customWidth="1"/>
    <col min="6" max="6" width="3.1796875" style="101" customWidth="1"/>
    <col min="7" max="7" width="29.36328125" style="101" customWidth="1"/>
    <col min="8" max="8" width="43.36328125" style="101" customWidth="1"/>
    <col min="9" max="16384" width="9" style="101"/>
  </cols>
  <sheetData>
    <row r="1" spans="1:8" ht="12" customHeight="1"/>
    <row r="2" spans="1:8" s="102" customFormat="1" ht="19.5" customHeight="1">
      <c r="A2" s="104" t="s">
        <v>92</v>
      </c>
      <c r="G2" s="154"/>
      <c r="H2" s="165">
        <f>'入力はここからスタート！'!C4</f>
        <v>0</v>
      </c>
    </row>
    <row r="3" spans="1:8" s="103" customFormat="1" ht="25.5" customHeight="1">
      <c r="B3" s="113" t="s">
        <v>123</v>
      </c>
      <c r="C3" s="113"/>
      <c r="D3" s="113"/>
      <c r="E3" s="113"/>
      <c r="F3" s="113"/>
      <c r="G3" s="113"/>
      <c r="H3" s="113"/>
    </row>
    <row r="4" spans="1:8">
      <c r="B4" s="101" t="s">
        <v>68</v>
      </c>
      <c r="C4" s="101"/>
      <c r="D4" s="101"/>
      <c r="E4" s="101"/>
      <c r="F4" s="101"/>
      <c r="G4" s="101"/>
      <c r="H4" s="101"/>
    </row>
    <row r="5" spans="1:8">
      <c r="B5" s="114" t="s">
        <v>165</v>
      </c>
      <c r="C5" s="114"/>
      <c r="D5" s="114"/>
      <c r="E5" s="114"/>
      <c r="F5" s="114"/>
      <c r="G5" s="114"/>
      <c r="H5" s="114"/>
    </row>
    <row r="6" spans="1:8" s="102" customFormat="1" ht="23.25" customHeight="1">
      <c r="A6" s="105" t="s">
        <v>267</v>
      </c>
      <c r="B6" s="115"/>
      <c r="C6" s="125" t="s">
        <v>219</v>
      </c>
      <c r="D6" s="125"/>
      <c r="E6" s="136"/>
      <c r="F6" s="142"/>
      <c r="G6" s="155" t="s">
        <v>164</v>
      </c>
      <c r="H6" s="155" t="s">
        <v>44</v>
      </c>
    </row>
    <row r="7" spans="1:8" s="102" customFormat="1" ht="18.25" customHeight="1">
      <c r="A7" s="106" t="s">
        <v>30</v>
      </c>
      <c r="B7" s="116" t="s">
        <v>269</v>
      </c>
      <c r="C7" s="126" t="s">
        <v>126</v>
      </c>
      <c r="D7" s="126"/>
      <c r="E7" s="120"/>
      <c r="F7" s="143"/>
      <c r="G7" s="156"/>
      <c r="H7" s="166"/>
    </row>
    <row r="8" spans="1:8" s="102" customFormat="1" ht="18.25" customHeight="1">
      <c r="A8" s="107"/>
      <c r="B8" s="117"/>
      <c r="C8" s="127" t="s">
        <v>127</v>
      </c>
      <c r="D8" s="127"/>
      <c r="F8" s="144" t="s">
        <v>168</v>
      </c>
      <c r="G8" s="157">
        <f>SUM(G9:G10)</f>
        <v>0</v>
      </c>
      <c r="H8" s="167"/>
    </row>
    <row r="9" spans="1:8" s="102" customFormat="1" ht="18.25" customHeight="1">
      <c r="A9" s="107"/>
      <c r="B9" s="117"/>
      <c r="D9" s="127" t="s">
        <v>130</v>
      </c>
      <c r="E9" s="137"/>
      <c r="F9" s="145"/>
      <c r="G9" s="158"/>
      <c r="H9" s="168"/>
    </row>
    <row r="10" spans="1:8" s="102" customFormat="1" ht="18.25" customHeight="1">
      <c r="A10" s="107"/>
      <c r="B10" s="117"/>
      <c r="C10" s="120"/>
      <c r="D10" s="126" t="s">
        <v>131</v>
      </c>
      <c r="E10" s="138"/>
      <c r="F10" s="146"/>
      <c r="G10" s="156"/>
      <c r="H10" s="166"/>
    </row>
    <row r="11" spans="1:8" s="102" customFormat="1" ht="18.25" customHeight="1">
      <c r="A11" s="107"/>
      <c r="B11" s="117"/>
      <c r="C11" s="126" t="s">
        <v>163</v>
      </c>
      <c r="D11" s="126"/>
      <c r="E11" s="120"/>
      <c r="F11" s="147" t="s">
        <v>122</v>
      </c>
      <c r="G11" s="156"/>
      <c r="H11" s="166"/>
    </row>
    <row r="12" spans="1:8" s="102" customFormat="1" ht="18" customHeight="1">
      <c r="A12" s="107"/>
      <c r="B12" s="117"/>
      <c r="C12" s="128" t="s">
        <v>132</v>
      </c>
      <c r="D12" s="128"/>
      <c r="E12" s="139"/>
      <c r="F12" s="148" t="s">
        <v>169</v>
      </c>
      <c r="G12" s="159"/>
      <c r="H12" s="169"/>
    </row>
    <row r="13" spans="1:8" s="102" customFormat="1" ht="18.25" customHeight="1">
      <c r="A13" s="107"/>
      <c r="B13" s="117"/>
      <c r="C13" s="127" t="s">
        <v>133</v>
      </c>
      <c r="D13" s="127"/>
      <c r="F13" s="149" t="s">
        <v>170</v>
      </c>
      <c r="G13" s="160">
        <f>SUM(G14:G17)</f>
        <v>0</v>
      </c>
      <c r="H13" s="170"/>
    </row>
    <row r="14" spans="1:8" s="102" customFormat="1" ht="18.25" customHeight="1">
      <c r="A14" s="107"/>
      <c r="B14" s="117"/>
      <c r="D14" s="127" t="s">
        <v>134</v>
      </c>
      <c r="E14" s="137"/>
      <c r="F14" s="145"/>
      <c r="G14" s="158"/>
      <c r="H14" s="168"/>
    </row>
    <row r="15" spans="1:8" s="102" customFormat="1" ht="18.25" customHeight="1">
      <c r="A15" s="107"/>
      <c r="B15" s="117"/>
      <c r="D15" s="127" t="s">
        <v>113</v>
      </c>
      <c r="E15" s="137"/>
      <c r="F15" s="145"/>
      <c r="G15" s="158"/>
      <c r="H15" s="168"/>
    </row>
    <row r="16" spans="1:8" s="102" customFormat="1" ht="18.25" customHeight="1">
      <c r="A16" s="107"/>
      <c r="B16" s="117"/>
      <c r="D16" s="127" t="s">
        <v>135</v>
      </c>
      <c r="E16" s="140"/>
      <c r="F16" s="149"/>
      <c r="G16" s="158"/>
      <c r="H16" s="168"/>
    </row>
    <row r="17" spans="1:8" s="102" customFormat="1" ht="18.25" customHeight="1">
      <c r="A17" s="107"/>
      <c r="B17" s="117"/>
      <c r="C17" s="120"/>
      <c r="D17" s="126" t="s">
        <v>136</v>
      </c>
      <c r="E17" s="141"/>
      <c r="F17" s="147"/>
      <c r="G17" s="156"/>
      <c r="H17" s="166"/>
    </row>
    <row r="18" spans="1:8" s="102" customFormat="1" ht="18.25" customHeight="1">
      <c r="A18" s="107"/>
      <c r="B18" s="117"/>
      <c r="C18" s="127" t="s">
        <v>55</v>
      </c>
      <c r="D18" s="127"/>
      <c r="F18" s="149" t="s">
        <v>146</v>
      </c>
      <c r="G18" s="160">
        <f>SUM(G19:G20)</f>
        <v>0</v>
      </c>
      <c r="H18" s="167"/>
    </row>
    <row r="19" spans="1:8" s="102" customFormat="1" ht="18.25" customHeight="1">
      <c r="A19" s="107"/>
      <c r="B19" s="117"/>
      <c r="C19" s="127"/>
      <c r="D19" s="127" t="s">
        <v>51</v>
      </c>
      <c r="E19" s="137"/>
      <c r="F19" s="149"/>
      <c r="G19" s="158"/>
      <c r="H19" s="168"/>
    </row>
    <row r="20" spans="1:8" s="102" customFormat="1" ht="18.25" customHeight="1">
      <c r="A20" s="107"/>
      <c r="B20" s="117"/>
      <c r="D20" s="127" t="s">
        <v>137</v>
      </c>
      <c r="E20" s="137"/>
      <c r="F20" s="147"/>
      <c r="G20" s="156"/>
      <c r="H20" s="166"/>
    </row>
    <row r="21" spans="1:8" s="102" customFormat="1" ht="18.25" customHeight="1">
      <c r="A21" s="107"/>
      <c r="B21" s="117"/>
      <c r="C21" s="129" t="s">
        <v>138</v>
      </c>
      <c r="D21" s="129"/>
      <c r="E21" s="122"/>
      <c r="F21" s="147" t="s">
        <v>238</v>
      </c>
      <c r="G21" s="156"/>
      <c r="H21" s="166"/>
    </row>
    <row r="22" spans="1:8" s="102" customFormat="1" ht="18.25" customHeight="1">
      <c r="A22" s="107"/>
      <c r="B22" s="117"/>
      <c r="C22" s="129" t="s">
        <v>39</v>
      </c>
      <c r="D22" s="129"/>
      <c r="E22" s="122"/>
      <c r="F22" s="147" t="s">
        <v>251</v>
      </c>
      <c r="G22" s="156"/>
      <c r="H22" s="166"/>
    </row>
    <row r="23" spans="1:8" s="102" customFormat="1" ht="18.25" customHeight="1">
      <c r="A23" s="107"/>
      <c r="B23" s="118"/>
      <c r="C23" s="130" t="s">
        <v>277</v>
      </c>
      <c r="D23" s="134"/>
      <c r="E23" s="134"/>
      <c r="F23" s="150" t="s">
        <v>253</v>
      </c>
      <c r="G23" s="161">
        <f>G7+G8+G11+G12+G13+G18+G21+G22</f>
        <v>0</v>
      </c>
      <c r="H23" s="171" t="s">
        <v>274</v>
      </c>
    </row>
    <row r="24" spans="1:8" s="102" customFormat="1" ht="35.5" customHeight="1">
      <c r="A24" s="107"/>
      <c r="B24" s="116" t="s">
        <v>270</v>
      </c>
      <c r="C24" s="127"/>
      <c r="D24" s="127"/>
      <c r="F24" s="149"/>
      <c r="G24" s="162"/>
      <c r="H24" s="172" t="s">
        <v>36</v>
      </c>
    </row>
    <row r="25" spans="1:8" s="102" customFormat="1" ht="18.25" customHeight="1">
      <c r="A25" s="107"/>
      <c r="B25" s="117"/>
      <c r="C25" s="127" t="s">
        <v>94</v>
      </c>
      <c r="D25" s="127"/>
      <c r="F25" s="149" t="s">
        <v>255</v>
      </c>
      <c r="G25" s="160">
        <f>SUM(G26:G28)</f>
        <v>0</v>
      </c>
      <c r="H25" s="173"/>
    </row>
    <row r="26" spans="1:8" s="102" customFormat="1" ht="18.25" customHeight="1">
      <c r="A26" s="107"/>
      <c r="B26" s="117"/>
      <c r="D26" s="127" t="s">
        <v>129</v>
      </c>
      <c r="E26" s="137"/>
      <c r="F26" s="145"/>
      <c r="G26" s="158"/>
      <c r="H26" s="168"/>
    </row>
    <row r="27" spans="1:8" s="102" customFormat="1" ht="18.25" customHeight="1">
      <c r="A27" s="107"/>
      <c r="B27" s="117"/>
      <c r="D27" s="127" t="s">
        <v>130</v>
      </c>
      <c r="E27" s="137"/>
      <c r="F27" s="145"/>
      <c r="G27" s="158"/>
      <c r="H27" s="168"/>
    </row>
    <row r="28" spans="1:8" s="102" customFormat="1" ht="18.25" customHeight="1">
      <c r="A28" s="107"/>
      <c r="B28" s="118"/>
      <c r="C28" s="131"/>
      <c r="D28" s="135" t="s">
        <v>131</v>
      </c>
      <c r="E28" s="140"/>
      <c r="F28" s="151"/>
      <c r="G28" s="163"/>
      <c r="H28" s="174"/>
    </row>
    <row r="29" spans="1:8" s="102" customFormat="1" ht="18.25" customHeight="1">
      <c r="A29" s="108"/>
      <c r="B29" s="119" t="s">
        <v>276</v>
      </c>
      <c r="C29" s="132"/>
      <c r="D29" s="132"/>
      <c r="E29" s="132"/>
      <c r="F29" s="152" t="s">
        <v>256</v>
      </c>
      <c r="G29" s="164">
        <f>G23+G25</f>
        <v>0</v>
      </c>
      <c r="H29" s="175" t="s">
        <v>148</v>
      </c>
    </row>
    <row r="30" spans="1:8" s="102" customFormat="1" ht="18.25" customHeight="1">
      <c r="A30" s="109" t="s">
        <v>271</v>
      </c>
      <c r="C30" s="127" t="s">
        <v>94</v>
      </c>
      <c r="D30" s="127"/>
      <c r="F30" s="149" t="s">
        <v>257</v>
      </c>
      <c r="G30" s="160">
        <f>SUM(G31:G33)</f>
        <v>0</v>
      </c>
      <c r="H30" s="170"/>
    </row>
    <row r="31" spans="1:8" s="102" customFormat="1" ht="18.25" customHeight="1">
      <c r="A31" s="110"/>
      <c r="D31" s="127" t="s">
        <v>129</v>
      </c>
      <c r="F31" s="149"/>
      <c r="G31" s="158"/>
      <c r="H31" s="168"/>
    </row>
    <row r="32" spans="1:8" s="102" customFormat="1" ht="18.25" customHeight="1">
      <c r="A32" s="110"/>
      <c r="D32" s="127" t="s">
        <v>130</v>
      </c>
      <c r="F32" s="149"/>
      <c r="G32" s="158"/>
      <c r="H32" s="168"/>
    </row>
    <row r="33" spans="1:8" s="102" customFormat="1" ht="19.5" customHeight="1">
      <c r="A33" s="110"/>
      <c r="B33" s="120"/>
      <c r="C33" s="120"/>
      <c r="D33" s="126" t="s">
        <v>131</v>
      </c>
      <c r="E33" s="120"/>
      <c r="F33" s="147"/>
      <c r="G33" s="156"/>
      <c r="H33" s="166"/>
    </row>
    <row r="34" spans="1:8" s="102" customFormat="1" ht="20" customHeight="1">
      <c r="A34" s="110"/>
      <c r="C34" s="127" t="s">
        <v>133</v>
      </c>
      <c r="D34" s="127"/>
      <c r="F34" s="149" t="s">
        <v>149</v>
      </c>
      <c r="G34" s="160">
        <f>SUM(G35:G38)</f>
        <v>0</v>
      </c>
      <c r="H34" s="170"/>
    </row>
    <row r="35" spans="1:8" s="102" customFormat="1" ht="18.25" customHeight="1">
      <c r="A35" s="110"/>
      <c r="D35" s="127" t="s">
        <v>134</v>
      </c>
      <c r="F35" s="149"/>
      <c r="G35" s="158"/>
      <c r="H35" s="168"/>
    </row>
    <row r="36" spans="1:8" s="102" customFormat="1" ht="18.25" customHeight="1">
      <c r="A36" s="110"/>
      <c r="D36" s="127" t="s">
        <v>113</v>
      </c>
      <c r="F36" s="149"/>
      <c r="G36" s="158"/>
      <c r="H36" s="168"/>
    </row>
    <row r="37" spans="1:8" s="102" customFormat="1" ht="18" customHeight="1">
      <c r="A37" s="110"/>
      <c r="D37" s="127" t="s">
        <v>135</v>
      </c>
      <c r="F37" s="149"/>
      <c r="G37" s="158"/>
      <c r="H37" s="168"/>
    </row>
    <row r="38" spans="1:8" s="102" customFormat="1" ht="18.25" customHeight="1">
      <c r="A38" s="110"/>
      <c r="B38" s="121"/>
      <c r="C38" s="120"/>
      <c r="D38" s="126" t="s">
        <v>136</v>
      </c>
      <c r="E38" s="120"/>
      <c r="F38" s="147"/>
      <c r="G38" s="156"/>
      <c r="H38" s="166"/>
    </row>
    <row r="39" spans="1:8" s="102" customFormat="1" ht="18.25" customHeight="1">
      <c r="A39" s="110"/>
      <c r="C39" s="127" t="s">
        <v>55</v>
      </c>
      <c r="D39" s="127"/>
      <c r="F39" s="149" t="s">
        <v>264</v>
      </c>
      <c r="G39" s="160">
        <f>SUM(G40:G41)</f>
        <v>0</v>
      </c>
      <c r="H39" s="167"/>
    </row>
    <row r="40" spans="1:8" s="102" customFormat="1" ht="18.25" customHeight="1">
      <c r="A40" s="110"/>
      <c r="D40" s="127" t="s">
        <v>51</v>
      </c>
      <c r="F40" s="149"/>
      <c r="G40" s="158"/>
      <c r="H40" s="168"/>
    </row>
    <row r="41" spans="1:8" s="102" customFormat="1" ht="18.25" customHeight="1">
      <c r="A41" s="110"/>
      <c r="D41" s="127" t="s">
        <v>137</v>
      </c>
      <c r="F41" s="148"/>
      <c r="G41" s="156"/>
      <c r="H41" s="166"/>
    </row>
    <row r="42" spans="1:8" s="102" customFormat="1" ht="20" customHeight="1">
      <c r="A42" s="110"/>
      <c r="B42" s="122"/>
      <c r="C42" s="129" t="s">
        <v>138</v>
      </c>
      <c r="D42" s="129"/>
      <c r="E42" s="122"/>
      <c r="F42" s="147" t="s">
        <v>265</v>
      </c>
      <c r="G42" s="156"/>
      <c r="H42" s="166"/>
    </row>
    <row r="43" spans="1:8" s="102" customFormat="1" ht="20" customHeight="1">
      <c r="A43" s="110"/>
      <c r="B43" s="122"/>
      <c r="C43" s="129" t="s">
        <v>39</v>
      </c>
      <c r="D43" s="129"/>
      <c r="E43" s="122"/>
      <c r="F43" s="147" t="s">
        <v>266</v>
      </c>
      <c r="G43" s="156"/>
      <c r="H43" s="166"/>
    </row>
    <row r="44" spans="1:8" s="102" customFormat="1" ht="18.25" customHeight="1">
      <c r="A44" s="111"/>
      <c r="B44" s="123" t="s">
        <v>268</v>
      </c>
      <c r="C44" s="133"/>
      <c r="D44" s="133"/>
      <c r="E44" s="133"/>
      <c r="F44" s="152" t="s">
        <v>191</v>
      </c>
      <c r="G44" s="164">
        <f>G30+G34+G39+G42+G43</f>
        <v>0</v>
      </c>
      <c r="H44" s="176" t="s">
        <v>205</v>
      </c>
    </row>
    <row r="45" spans="1:8" s="102" customFormat="1" ht="23.25" customHeight="1">
      <c r="A45" s="112" t="s">
        <v>272</v>
      </c>
      <c r="B45" s="124"/>
      <c r="C45" s="124"/>
      <c r="D45" s="124"/>
      <c r="E45" s="124"/>
      <c r="F45" s="150" t="s">
        <v>213</v>
      </c>
      <c r="G45" s="161">
        <f>G44+G29</f>
        <v>0</v>
      </c>
      <c r="H45" s="177" t="s">
        <v>275</v>
      </c>
    </row>
    <row r="46" spans="1:8">
      <c r="F46" s="153"/>
    </row>
    <row r="47" spans="1:8">
      <c r="F47" s="153"/>
    </row>
    <row r="48" spans="1:8">
      <c r="F48" s="153"/>
    </row>
    <row r="49" spans="6:6">
      <c r="F49" s="153"/>
    </row>
    <row r="50" spans="6:6">
      <c r="F50" s="153"/>
    </row>
    <row r="51" spans="6:6">
      <c r="F51" s="153"/>
    </row>
    <row r="52" spans="6:6">
      <c r="F52" s="153"/>
    </row>
    <row r="53" spans="6:6">
      <c r="F53" s="153"/>
    </row>
    <row r="54" spans="6:6">
      <c r="F54" s="153"/>
    </row>
    <row r="55" spans="6:6">
      <c r="F55" s="153"/>
    </row>
    <row r="56" spans="6:6">
      <c r="F56" s="153"/>
    </row>
    <row r="57" spans="6:6">
      <c r="F57" s="153"/>
    </row>
    <row r="58" spans="6:6">
      <c r="F58" s="153"/>
    </row>
    <row r="59" spans="6:6">
      <c r="F59" s="153"/>
    </row>
    <row r="60" spans="6:6">
      <c r="F60" s="153"/>
    </row>
    <row r="61" spans="6:6">
      <c r="F61" s="153"/>
    </row>
    <row r="62" spans="6:6">
      <c r="F62" s="153"/>
    </row>
    <row r="63" spans="6:6">
      <c r="F63" s="153"/>
    </row>
    <row r="64" spans="6:6">
      <c r="F64" s="153"/>
    </row>
    <row r="65" spans="6:6">
      <c r="F65" s="153"/>
    </row>
    <row r="66" spans="6:6">
      <c r="F66" s="153"/>
    </row>
    <row r="67" spans="6:6">
      <c r="F67" s="153"/>
    </row>
    <row r="68" spans="6:6">
      <c r="F68" s="153"/>
    </row>
    <row r="69" spans="6:6">
      <c r="F69" s="153"/>
    </row>
    <row r="70" spans="6:6">
      <c r="F70" s="153"/>
    </row>
    <row r="71" spans="6:6">
      <c r="F71" s="153"/>
    </row>
    <row r="72" spans="6:6">
      <c r="F72" s="153"/>
    </row>
    <row r="73" spans="6:6">
      <c r="F73" s="153"/>
    </row>
    <row r="74" spans="6:6">
      <c r="F74" s="153"/>
    </row>
    <row r="75" spans="6:6">
      <c r="F75" s="153"/>
    </row>
    <row r="76" spans="6:6">
      <c r="F76" s="153"/>
    </row>
    <row r="77" spans="6:6">
      <c r="F77" s="153"/>
    </row>
    <row r="78" spans="6:6">
      <c r="F78" s="153"/>
    </row>
    <row r="79" spans="6:6">
      <c r="F79" s="153"/>
    </row>
    <row r="80" spans="6:6">
      <c r="F80" s="153"/>
    </row>
    <row r="81" spans="6:6">
      <c r="F81" s="153"/>
    </row>
    <row r="82" spans="6:6">
      <c r="F82" s="153"/>
    </row>
    <row r="83" spans="6:6">
      <c r="F83" s="153"/>
    </row>
    <row r="84" spans="6:6">
      <c r="F84" s="153"/>
    </row>
    <row r="85" spans="6:6">
      <c r="F85" s="153"/>
    </row>
    <row r="86" spans="6:6">
      <c r="F86" s="153"/>
    </row>
    <row r="87" spans="6:6">
      <c r="F87" s="153"/>
    </row>
    <row r="88" spans="6:6">
      <c r="F88" s="153"/>
    </row>
    <row r="89" spans="6:6">
      <c r="F89" s="153"/>
    </row>
    <row r="90" spans="6:6">
      <c r="F90" s="153"/>
    </row>
    <row r="91" spans="6:6">
      <c r="F91" s="153"/>
    </row>
    <row r="92" spans="6:6">
      <c r="F92" s="153"/>
    </row>
    <row r="93" spans="6:6">
      <c r="F93" s="153"/>
    </row>
    <row r="94" spans="6:6">
      <c r="F94" s="153"/>
    </row>
    <row r="95" spans="6:6">
      <c r="F95" s="153"/>
    </row>
    <row r="96" spans="6:6">
      <c r="F96" s="153"/>
    </row>
    <row r="97" spans="6:6">
      <c r="F97" s="153"/>
    </row>
    <row r="98" spans="6:6">
      <c r="F98" s="153"/>
    </row>
    <row r="99" spans="6:6">
      <c r="F99" s="153"/>
    </row>
    <row r="100" spans="6:6">
      <c r="F100" s="153"/>
    </row>
    <row r="101" spans="6:6">
      <c r="F101" s="153"/>
    </row>
    <row r="102" spans="6:6">
      <c r="F102" s="153"/>
    </row>
    <row r="103" spans="6:6">
      <c r="F103" s="153"/>
    </row>
    <row r="104" spans="6:6">
      <c r="F104" s="153"/>
    </row>
    <row r="105" spans="6:6">
      <c r="F105" s="153"/>
    </row>
    <row r="106" spans="6:6">
      <c r="F106" s="153"/>
    </row>
    <row r="107" spans="6:6">
      <c r="F107" s="153"/>
    </row>
    <row r="108" spans="6:6">
      <c r="F108" s="153"/>
    </row>
    <row r="109" spans="6:6">
      <c r="F109" s="153"/>
    </row>
    <row r="110" spans="6:6">
      <c r="F110" s="153"/>
    </row>
    <row r="111" spans="6:6">
      <c r="F111" s="153"/>
    </row>
    <row r="112" spans="6:6">
      <c r="F112" s="153"/>
    </row>
    <row r="113" spans="6:6">
      <c r="F113" s="153"/>
    </row>
    <row r="114" spans="6:6">
      <c r="F114" s="153"/>
    </row>
    <row r="115" spans="6:6">
      <c r="F115" s="153"/>
    </row>
    <row r="116" spans="6:6">
      <c r="F116" s="153"/>
    </row>
    <row r="117" spans="6:6">
      <c r="F117" s="153"/>
    </row>
    <row r="118" spans="6:6">
      <c r="F118" s="153"/>
    </row>
    <row r="119" spans="6:6">
      <c r="F119" s="153"/>
    </row>
    <row r="120" spans="6:6">
      <c r="F120" s="153"/>
    </row>
  </sheetData>
  <sheetProtection password="CC33" sheet="1" objects="1" scenarios="1" formatCells="0" formatRows="0" insertRows="0" deleteRows="0"/>
  <mergeCells count="26">
    <mergeCell ref="B3:H3"/>
    <mergeCell ref="B4:H4"/>
    <mergeCell ref="B5:H5"/>
    <mergeCell ref="C6:D6"/>
    <mergeCell ref="C7:D7"/>
    <mergeCell ref="C8:D8"/>
    <mergeCell ref="C11:D11"/>
    <mergeCell ref="C12:D12"/>
    <mergeCell ref="C13:D13"/>
    <mergeCell ref="C18:D18"/>
    <mergeCell ref="C21:D21"/>
    <mergeCell ref="C22:D22"/>
    <mergeCell ref="C23:E23"/>
    <mergeCell ref="C25:D25"/>
    <mergeCell ref="B29:E29"/>
    <mergeCell ref="C30:D30"/>
    <mergeCell ref="C34:D34"/>
    <mergeCell ref="C39:D39"/>
    <mergeCell ref="C42:D42"/>
    <mergeCell ref="C43:D43"/>
    <mergeCell ref="B44:E44"/>
    <mergeCell ref="A45:E45"/>
    <mergeCell ref="B24:B28"/>
    <mergeCell ref="A7:A29"/>
    <mergeCell ref="B7:B23"/>
    <mergeCell ref="A30:A44"/>
  </mergeCells>
  <phoneticPr fontId="4"/>
  <dataValidations count="3">
    <dataValidation allowBlank="1" showDropDown="0" showInputMessage="1" showErrorMessage="1" prompt="支出予定額を入力したら、必ずこの欄も記載してください" sqref="H26:H28 H19:H22 H31:H33 H35:H38 H40:H43 H7 H9:H12 H14:H17"/>
    <dataValidation allowBlank="1" showDropDown="0" showInputMessage="1" showErrorMessage="1" prompt="外部の研修参加に伴う代替職員経費に限る！_x000a_（研修責任者等の人件費ではありません。）_x000a_【ここに数字を入力したら、積算内訳も必ず記載してください】⇒⇒" sqref="G7"/>
    <dataValidation allowBlank="1" showDropDown="0" showInputMessage="1" showErrorMessage="1" prompt="【ここに数字を入力したら、積算内訳も必ず記載してください】⇒⇒" sqref="G40:G43 G31:G33 G14:G17 G9:G12 G19:G22 G26:G28 G35:G38"/>
  </dataValidations>
  <printOptions horizontalCentered="1"/>
  <pageMargins left="0.39370078740157477" right="0.27559055118110232" top="0.3543307086614173" bottom="0.31496062992125984" header="0.51181102362204722" footer="0.51181102362204722"/>
  <pageSetup paperSize="9" scale="88" fitToWidth="1" fitToHeight="1" orientation="portrait" usePrinterDefaults="1" horizontalDpi="65532"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CCFFFF"/>
  </sheetPr>
  <dimension ref="A1:AO82"/>
  <sheetViews>
    <sheetView showGridLines="0" view="pageBreakPreview" zoomScale="70" zoomScaleSheetLayoutView="70" workbookViewId="0">
      <selection activeCell="D9" sqref="D9"/>
    </sheetView>
  </sheetViews>
  <sheetFormatPr defaultColWidth="9" defaultRowHeight="13"/>
  <cols>
    <col min="1" max="1" width="9.36328125" style="58" customWidth="1"/>
    <col min="2" max="2" width="19.90625" style="58" customWidth="1"/>
    <col min="3" max="3" width="9.7265625" style="58" bestFit="1" customWidth="1"/>
    <col min="4" max="5" width="6.453125" style="58" customWidth="1"/>
    <col min="6" max="8" width="6.7265625" style="58" customWidth="1"/>
    <col min="9" max="9" width="6.6328125" style="58" customWidth="1"/>
    <col min="10" max="10" width="6.7265625" style="58" customWidth="1"/>
    <col min="11" max="11" width="7.453125" style="58" bestFit="1" customWidth="1"/>
    <col min="12" max="14" width="7.453125" style="58" customWidth="1"/>
    <col min="15" max="15" width="8.26953125" style="58" customWidth="1"/>
    <col min="16" max="16" width="6.453125" style="58" customWidth="1"/>
    <col min="17" max="22" width="5" style="58" bestFit="1" customWidth="1"/>
    <col min="23" max="24" width="5" style="58" customWidth="1"/>
    <col min="25" max="28" width="5.26953125" style="58" customWidth="1"/>
    <col min="29" max="30" width="4.453125" style="58" customWidth="1"/>
    <col min="31" max="31" width="16.26953125" style="58" customWidth="1"/>
    <col min="32" max="32" width="8.36328125" style="58" customWidth="1"/>
    <col min="33" max="33" width="2.26953125" style="58" customWidth="1"/>
    <col min="34" max="34" width="9" style="58"/>
    <col min="35" max="35" width="8.7265625" style="58" customWidth="1"/>
    <col min="36" max="36" width="18.90625" style="58" customWidth="1"/>
    <col min="37" max="37" width="3.7265625" style="58" bestFit="1" customWidth="1"/>
    <col min="38" max="16384" width="9" style="58"/>
  </cols>
  <sheetData>
    <row r="1" spans="1:41" ht="16.5">
      <c r="A1" s="182" t="s">
        <v>121</v>
      </c>
    </row>
    <row r="2" spans="1:41" ht="20.25" customHeight="1">
      <c r="B2" s="182"/>
      <c r="G2" s="202" t="s">
        <v>13</v>
      </c>
      <c r="H2" s="202"/>
      <c r="I2" s="202"/>
      <c r="J2" s="202"/>
      <c r="K2" s="202"/>
      <c r="L2" s="202"/>
      <c r="M2" s="202"/>
      <c r="N2" s="202"/>
      <c r="O2" s="202"/>
      <c r="P2" s="202"/>
      <c r="Q2" s="202"/>
      <c r="R2" s="202"/>
      <c r="S2" s="202"/>
      <c r="T2" s="202"/>
      <c r="U2" s="202"/>
      <c r="V2" s="202"/>
      <c r="W2" s="182"/>
      <c r="X2" s="182"/>
      <c r="Y2" s="182"/>
      <c r="Z2" s="182"/>
      <c r="AA2" s="182"/>
      <c r="AB2" s="182"/>
      <c r="AC2" s="182"/>
      <c r="AD2" s="182"/>
      <c r="AE2" s="182"/>
      <c r="AF2" s="182"/>
    </row>
    <row r="4" spans="1:41">
      <c r="AE4" s="244"/>
      <c r="AF4" s="246"/>
    </row>
    <row r="5" spans="1:41" ht="20.65" customHeight="1">
      <c r="A5" s="183" t="s">
        <v>89</v>
      </c>
      <c r="B5" s="189" t="s">
        <v>28</v>
      </c>
      <c r="C5" s="194" t="s">
        <v>21</v>
      </c>
      <c r="D5" s="196" t="s">
        <v>31</v>
      </c>
      <c r="E5" s="194" t="s">
        <v>33</v>
      </c>
      <c r="F5" s="194" t="s">
        <v>3</v>
      </c>
      <c r="G5" s="203" t="s">
        <v>67</v>
      </c>
      <c r="H5" s="208" t="s">
        <v>58</v>
      </c>
      <c r="I5" s="203" t="s">
        <v>65</v>
      </c>
      <c r="J5" s="208" t="s">
        <v>58</v>
      </c>
      <c r="K5" s="194" t="s">
        <v>37</v>
      </c>
      <c r="L5" s="194" t="s">
        <v>220</v>
      </c>
      <c r="M5" s="196" t="s">
        <v>38</v>
      </c>
      <c r="N5" s="196" t="s">
        <v>221</v>
      </c>
      <c r="O5" s="220" t="s">
        <v>54</v>
      </c>
      <c r="P5" s="220" t="s">
        <v>105</v>
      </c>
      <c r="Q5" s="225" t="s">
        <v>40</v>
      </c>
      <c r="R5" s="227"/>
      <c r="S5" s="227"/>
      <c r="T5" s="227"/>
      <c r="U5" s="227"/>
      <c r="V5" s="229"/>
      <c r="W5" s="230" t="s">
        <v>35</v>
      </c>
      <c r="X5" s="230" t="s">
        <v>41</v>
      </c>
      <c r="Y5" s="225" t="s">
        <v>26</v>
      </c>
      <c r="Z5" s="227"/>
      <c r="AA5" s="227"/>
      <c r="AB5" s="227"/>
      <c r="AC5" s="227"/>
      <c r="AD5" s="227"/>
      <c r="AE5" s="229"/>
      <c r="AF5" s="247" t="s">
        <v>25</v>
      </c>
    </row>
    <row r="6" spans="1:41" ht="37.15" customHeight="1">
      <c r="A6" s="184"/>
      <c r="B6" s="190"/>
      <c r="C6" s="91"/>
      <c r="D6" s="197"/>
      <c r="E6" s="91"/>
      <c r="F6" s="91"/>
      <c r="G6" s="204"/>
      <c r="H6" s="209"/>
      <c r="I6" s="204"/>
      <c r="J6" s="209"/>
      <c r="K6" s="190"/>
      <c r="L6" s="190"/>
      <c r="M6" s="197"/>
      <c r="N6" s="197"/>
      <c r="O6" s="221"/>
      <c r="P6" s="221"/>
      <c r="Q6" s="226" t="s">
        <v>46</v>
      </c>
      <c r="R6" s="228"/>
      <c r="S6" s="226" t="s">
        <v>48</v>
      </c>
      <c r="T6" s="228"/>
      <c r="U6" s="226" t="s">
        <v>50</v>
      </c>
      <c r="V6" s="228"/>
      <c r="W6" s="231"/>
      <c r="X6" s="231"/>
      <c r="Y6" s="235" t="s">
        <v>32</v>
      </c>
      <c r="Z6" s="238"/>
      <c r="AA6" s="238"/>
      <c r="AB6" s="240"/>
      <c r="AC6" s="241" t="s">
        <v>17</v>
      </c>
      <c r="AD6" s="241" t="s">
        <v>242</v>
      </c>
      <c r="AE6" s="91" t="s">
        <v>4</v>
      </c>
      <c r="AF6" s="248"/>
    </row>
    <row r="7" spans="1:41" ht="43.75" customHeight="1">
      <c r="A7" s="185"/>
      <c r="B7" s="191"/>
      <c r="C7" s="87"/>
      <c r="D7" s="198"/>
      <c r="E7" s="87"/>
      <c r="F7" s="87"/>
      <c r="G7" s="205"/>
      <c r="H7" s="210"/>
      <c r="I7" s="205"/>
      <c r="J7" s="210"/>
      <c r="K7" s="190"/>
      <c r="L7" s="190"/>
      <c r="M7" s="197"/>
      <c r="N7" s="197"/>
      <c r="O7" s="222"/>
      <c r="P7" s="222"/>
      <c r="Q7" s="198" t="s">
        <v>42</v>
      </c>
      <c r="R7" s="198" t="s">
        <v>16</v>
      </c>
      <c r="S7" s="198" t="s">
        <v>42</v>
      </c>
      <c r="T7" s="198" t="s">
        <v>16</v>
      </c>
      <c r="U7" s="198" t="s">
        <v>42</v>
      </c>
      <c r="V7" s="198" t="s">
        <v>16</v>
      </c>
      <c r="W7" s="232"/>
      <c r="X7" s="232"/>
      <c r="Y7" s="236" t="s">
        <v>69</v>
      </c>
      <c r="Z7" s="239" t="s">
        <v>70</v>
      </c>
      <c r="AA7" s="239" t="s">
        <v>72</v>
      </c>
      <c r="AB7" s="239" t="s">
        <v>73</v>
      </c>
      <c r="AC7" s="242"/>
      <c r="AD7" s="242"/>
      <c r="AE7" s="87"/>
      <c r="AF7" s="249"/>
    </row>
    <row r="8" spans="1:41" ht="13.5" customHeight="1">
      <c r="A8" s="186"/>
      <c r="B8" s="186"/>
      <c r="C8" s="186"/>
      <c r="D8" s="199" t="s">
        <v>52</v>
      </c>
      <c r="E8" s="199" t="s">
        <v>2</v>
      </c>
      <c r="F8" s="199" t="s">
        <v>2</v>
      </c>
      <c r="G8" s="206" t="s">
        <v>5</v>
      </c>
      <c r="H8" s="211" t="s">
        <v>5</v>
      </c>
      <c r="I8" s="212" t="s">
        <v>5</v>
      </c>
      <c r="J8" s="213" t="s">
        <v>5</v>
      </c>
      <c r="K8" s="214" t="s">
        <v>166</v>
      </c>
      <c r="L8" s="216"/>
      <c r="M8" s="216" t="s">
        <v>166</v>
      </c>
      <c r="N8" s="218"/>
      <c r="O8" s="223"/>
      <c r="P8" s="223"/>
      <c r="Q8" s="199" t="s">
        <v>2</v>
      </c>
      <c r="R8" s="199" t="s">
        <v>2</v>
      </c>
      <c r="S8" s="199" t="s">
        <v>2</v>
      </c>
      <c r="T8" s="199" t="s">
        <v>2</v>
      </c>
      <c r="U8" s="199" t="s">
        <v>2</v>
      </c>
      <c r="V8" s="199" t="s">
        <v>2</v>
      </c>
      <c r="W8" s="199"/>
      <c r="X8" s="199"/>
      <c r="Y8" s="199" t="s">
        <v>2</v>
      </c>
      <c r="Z8" s="223" t="s">
        <v>5</v>
      </c>
      <c r="AA8" s="223" t="s">
        <v>5</v>
      </c>
      <c r="AB8" s="223" t="s">
        <v>5</v>
      </c>
      <c r="AC8" s="223" t="s">
        <v>1</v>
      </c>
      <c r="AD8" s="199" t="s">
        <v>56</v>
      </c>
      <c r="AE8" s="199"/>
      <c r="AF8" s="250"/>
      <c r="AI8" s="252" t="s">
        <v>8</v>
      </c>
      <c r="AJ8" s="252" t="s">
        <v>24</v>
      </c>
      <c r="AK8" s="255" t="s">
        <v>168</v>
      </c>
      <c r="AL8" s="256" t="s">
        <v>57</v>
      </c>
      <c r="AM8" s="259" t="s">
        <v>29</v>
      </c>
      <c r="AN8" s="260"/>
      <c r="AO8" s="261"/>
    </row>
    <row r="9" spans="1:41" ht="79.400000000000006" customHeight="1">
      <c r="A9" s="187">
        <f>'入力はここからスタート！'!C5</f>
        <v>0</v>
      </c>
      <c r="B9" s="187">
        <f>'入力はここからスタート！'!C4</f>
        <v>0</v>
      </c>
      <c r="C9" s="195">
        <f>'入力はここからスタート！'!C6</f>
        <v>0</v>
      </c>
      <c r="D9" s="200"/>
      <c r="E9" s="200"/>
      <c r="F9" s="201">
        <f>'入力はここからスタート！'!$D$10</f>
        <v>0</v>
      </c>
      <c r="G9" s="207">
        <f>'入力はここからスタート！'!$D$11</f>
        <v>0</v>
      </c>
      <c r="H9" s="207">
        <f>'入力はここからスタート！'!$D$11</f>
        <v>0</v>
      </c>
      <c r="I9" s="207">
        <f>'入力はここからスタート！'!$D$12</f>
        <v>0</v>
      </c>
      <c r="J9" s="207">
        <f>'入力はここからスタート！'!$D$12</f>
        <v>0</v>
      </c>
      <c r="K9" s="215"/>
      <c r="L9" s="217"/>
      <c r="M9" s="217"/>
      <c r="N9" s="219"/>
      <c r="O9" s="224"/>
      <c r="P9" s="224"/>
      <c r="Q9" s="200"/>
      <c r="R9" s="200"/>
      <c r="S9" s="200"/>
      <c r="T9" s="200"/>
      <c r="U9" s="200"/>
      <c r="V9" s="200"/>
      <c r="W9" s="233"/>
      <c r="X9" s="234"/>
      <c r="Y9" s="237">
        <f>SUM(Z9:AB9)</f>
        <v>0</v>
      </c>
      <c r="Z9" s="200"/>
      <c r="AA9" s="200"/>
      <c r="AB9" s="200"/>
      <c r="AC9" s="200"/>
      <c r="AD9" s="243"/>
      <c r="AE9" s="245"/>
      <c r="AF9" s="251"/>
      <c r="AI9" s="252" t="s">
        <v>12</v>
      </c>
      <c r="AJ9" s="252" t="s">
        <v>74</v>
      </c>
      <c r="AK9" s="255" t="s">
        <v>122</v>
      </c>
      <c r="AL9" s="256" t="s">
        <v>34</v>
      </c>
      <c r="AM9" s="259" t="s">
        <v>47</v>
      </c>
      <c r="AN9" s="260"/>
      <c r="AO9" s="261"/>
    </row>
    <row r="10" spans="1:41" ht="13.5" customHeight="1">
      <c r="A10" s="57"/>
      <c r="B10" s="57"/>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I10" s="252" t="s">
        <v>15</v>
      </c>
      <c r="AJ10" s="252" t="s">
        <v>75</v>
      </c>
      <c r="AK10" s="255" t="s">
        <v>169</v>
      </c>
      <c r="AL10" s="257"/>
      <c r="AM10" s="259" t="s">
        <v>91</v>
      </c>
      <c r="AN10" s="260"/>
      <c r="AO10" s="261"/>
    </row>
    <row r="11" spans="1:41" ht="13.5" customHeight="1">
      <c r="A11" s="57"/>
      <c r="B11" s="57"/>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I11" s="252" t="s">
        <v>19</v>
      </c>
      <c r="AJ11" s="252" t="s">
        <v>59</v>
      </c>
      <c r="AK11" s="255" t="s">
        <v>170</v>
      </c>
      <c r="AL11" s="258"/>
      <c r="AM11" s="259" t="s">
        <v>71</v>
      </c>
      <c r="AN11" s="260"/>
      <c r="AO11" s="261"/>
    </row>
    <row r="12" spans="1:41" ht="13.5" customHeight="1">
      <c r="A12" s="57"/>
      <c r="B12" s="57"/>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I12" s="252" t="s">
        <v>23</v>
      </c>
      <c r="AJ12" s="252" t="s">
        <v>0</v>
      </c>
      <c r="AK12" s="255" t="s">
        <v>146</v>
      </c>
      <c r="AL12" s="258"/>
      <c r="AM12" s="259" t="s">
        <v>90</v>
      </c>
      <c r="AN12" s="260"/>
      <c r="AO12" s="261"/>
    </row>
    <row r="13" spans="1:41" ht="13.5" customHeight="1">
      <c r="A13" s="57"/>
      <c r="B13" s="57"/>
      <c r="C13" s="57"/>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J13" s="254" t="s">
        <v>60</v>
      </c>
      <c r="AK13" s="255" t="s">
        <v>238</v>
      </c>
      <c r="AL13" s="258"/>
      <c r="AM13" s="259" t="s">
        <v>27</v>
      </c>
      <c r="AN13" s="260"/>
      <c r="AO13" s="261"/>
    </row>
    <row r="14" spans="1:41" ht="17.5" customHeight="1">
      <c r="A14" s="62" t="s">
        <v>140</v>
      </c>
      <c r="B14" s="71"/>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J14" s="252" t="s">
        <v>61</v>
      </c>
      <c r="AK14" s="255" t="s">
        <v>251</v>
      </c>
      <c r="AL14" s="258"/>
    </row>
    <row r="15" spans="1:41" ht="17.5" customHeight="1">
      <c r="A15" s="62" t="s">
        <v>172</v>
      </c>
      <c r="B15" s="71"/>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J15" s="252" t="s">
        <v>10</v>
      </c>
      <c r="AK15" s="255" t="s">
        <v>253</v>
      </c>
      <c r="AL15" s="258"/>
    </row>
    <row r="16" spans="1:41" ht="17.5" customHeight="1">
      <c r="A16" s="62" t="s">
        <v>167</v>
      </c>
      <c r="B16" s="71"/>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J16" s="252" t="s">
        <v>76</v>
      </c>
      <c r="AK16" s="255" t="s">
        <v>255</v>
      </c>
    </row>
    <row r="17" spans="1:41" ht="17.5" customHeight="1">
      <c r="A17" s="62" t="s">
        <v>173</v>
      </c>
      <c r="B17" s="71"/>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J17" s="252" t="s">
        <v>45</v>
      </c>
      <c r="AK17" s="255" t="s">
        <v>256</v>
      </c>
    </row>
    <row r="18" spans="1:41" ht="17.5" customHeight="1">
      <c r="A18" s="62" t="s">
        <v>174</v>
      </c>
      <c r="B18" s="71"/>
      <c r="C18" s="57"/>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J18" s="252" t="s">
        <v>77</v>
      </c>
      <c r="AK18" s="255" t="s">
        <v>257</v>
      </c>
    </row>
    <row r="19" spans="1:41" ht="30" customHeight="1">
      <c r="A19" s="188" t="s">
        <v>252</v>
      </c>
      <c r="B19" s="188"/>
      <c r="C19" s="188"/>
      <c r="D19" s="188"/>
      <c r="E19" s="188"/>
      <c r="F19" s="188"/>
      <c r="G19" s="188"/>
      <c r="H19" s="188"/>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8"/>
      <c r="AF19" s="188"/>
      <c r="AJ19" s="252" t="s">
        <v>43</v>
      </c>
      <c r="AK19" s="255" t="s">
        <v>149</v>
      </c>
    </row>
    <row r="20" spans="1:41" ht="17.5" customHeight="1">
      <c r="A20" s="62" t="s">
        <v>175</v>
      </c>
      <c r="B20" s="71"/>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J20" s="252" t="s">
        <v>81</v>
      </c>
      <c r="AK20" s="255" t="s">
        <v>256</v>
      </c>
    </row>
    <row r="21" spans="1:41" ht="17.5" customHeight="1">
      <c r="A21" s="62" t="s">
        <v>103</v>
      </c>
      <c r="B21" s="71"/>
      <c r="C21" s="57"/>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J21" s="252" t="s">
        <v>83</v>
      </c>
      <c r="AK21" s="255" t="s">
        <v>257</v>
      </c>
    </row>
    <row r="22" spans="1:41" ht="17.5" customHeight="1">
      <c r="A22" s="62" t="s">
        <v>96</v>
      </c>
      <c r="B22" s="71"/>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J22" s="252" t="s">
        <v>86</v>
      </c>
      <c r="AK22" s="255" t="s">
        <v>149</v>
      </c>
    </row>
    <row r="23" spans="1:41" ht="17.5" customHeight="1">
      <c r="A23" s="62"/>
      <c r="B23" s="62" t="s">
        <v>84</v>
      </c>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J23" s="252" t="s">
        <v>87</v>
      </c>
      <c r="AK23" s="253" t="s">
        <v>264</v>
      </c>
    </row>
    <row r="24" spans="1:41" ht="17.5" customHeight="1">
      <c r="A24" s="62"/>
      <c r="B24" s="62" t="s">
        <v>279</v>
      </c>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J24" s="252" t="s">
        <v>79</v>
      </c>
      <c r="AK24" s="58" t="s">
        <v>265</v>
      </c>
    </row>
    <row r="25" spans="1:41" ht="17.5" customHeight="1">
      <c r="A25" s="62" t="s">
        <v>273</v>
      </c>
      <c r="B25" s="71"/>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J25" s="252" t="s">
        <v>85</v>
      </c>
      <c r="AK25" s="58" t="s">
        <v>266</v>
      </c>
    </row>
    <row r="26" spans="1:41" ht="17.5" customHeight="1">
      <c r="A26" s="62" t="s">
        <v>222</v>
      </c>
      <c r="B26" s="71"/>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J26" s="252" t="s">
        <v>62</v>
      </c>
    </row>
    <row r="27" spans="1:41" ht="17.5" customHeight="1">
      <c r="A27" s="62"/>
      <c r="B27" s="62" t="s">
        <v>237</v>
      </c>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row>
    <row r="28" spans="1:41" ht="17.5" customHeight="1">
      <c r="A28" s="62"/>
      <c r="B28" s="62" t="s">
        <v>280</v>
      </c>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I28" s="178"/>
      <c r="AJ28" s="178"/>
      <c r="AM28" s="178"/>
      <c r="AN28" s="178"/>
      <c r="AO28" s="178"/>
    </row>
    <row r="29" spans="1:41" ht="34.9" customHeight="1">
      <c r="A29" s="188" t="s">
        <v>263</v>
      </c>
      <c r="B29" s="188"/>
      <c r="C29" s="188"/>
      <c r="D29" s="188"/>
      <c r="E29" s="188"/>
      <c r="F29" s="188"/>
      <c r="G29" s="188"/>
      <c r="H29" s="188"/>
      <c r="I29" s="188"/>
      <c r="J29" s="188"/>
      <c r="K29" s="188"/>
      <c r="L29" s="188"/>
      <c r="M29" s="188"/>
      <c r="N29" s="188"/>
      <c r="O29" s="188"/>
      <c r="P29" s="188"/>
      <c r="Q29" s="188"/>
      <c r="R29" s="188"/>
      <c r="S29" s="188"/>
      <c r="T29" s="188"/>
      <c r="U29" s="188"/>
      <c r="V29" s="188"/>
      <c r="W29" s="188"/>
      <c r="X29" s="188"/>
      <c r="Y29" s="188"/>
      <c r="Z29" s="188"/>
      <c r="AA29" s="188"/>
      <c r="AB29" s="188"/>
      <c r="AC29" s="188"/>
      <c r="AD29" s="188"/>
      <c r="AE29" s="188"/>
      <c r="AF29" s="188"/>
      <c r="AI29" s="178"/>
      <c r="AJ29" s="178"/>
      <c r="AM29" s="178"/>
      <c r="AN29" s="178"/>
      <c r="AO29" s="178"/>
    </row>
    <row r="30" spans="1:41" ht="38.5" customHeight="1">
      <c r="A30" s="188" t="s">
        <v>232</v>
      </c>
      <c r="B30" s="192"/>
      <c r="C30" s="192"/>
      <c r="D30" s="192"/>
      <c r="E30" s="192"/>
      <c r="F30" s="192"/>
      <c r="G30" s="192"/>
      <c r="H30" s="192"/>
      <c r="I30" s="192"/>
      <c r="J30" s="192"/>
      <c r="K30" s="192"/>
      <c r="L30" s="192"/>
      <c r="M30" s="192"/>
      <c r="N30" s="192"/>
      <c r="O30" s="192"/>
      <c r="P30" s="192"/>
      <c r="Q30" s="192"/>
      <c r="R30" s="192"/>
      <c r="S30" s="192"/>
      <c r="T30" s="192"/>
      <c r="U30" s="192"/>
      <c r="V30" s="192"/>
      <c r="W30" s="192"/>
      <c r="X30" s="192"/>
      <c r="Y30" s="192"/>
      <c r="Z30" s="192"/>
      <c r="AA30" s="192"/>
      <c r="AB30" s="192"/>
      <c r="AC30" s="192"/>
      <c r="AD30" s="192"/>
      <c r="AE30" s="192"/>
      <c r="AF30" s="192"/>
      <c r="AI30" s="178"/>
      <c r="AJ30" s="178"/>
      <c r="AM30" s="178"/>
      <c r="AN30" s="178"/>
      <c r="AO30" s="178"/>
    </row>
    <row r="31" spans="1:41" s="178" customFormat="1" ht="17.5" customHeight="1">
      <c r="A31" s="62" t="s">
        <v>281</v>
      </c>
      <c r="B31" s="193"/>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row>
    <row r="32" spans="1:41" s="178" customFormat="1" ht="17.5" customHeight="1">
      <c r="A32" s="62" t="s">
        <v>239</v>
      </c>
      <c r="B32" s="193"/>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row>
    <row r="33" spans="1:41" s="178" customFormat="1" ht="17.5" customHeight="1">
      <c r="A33" s="62" t="s">
        <v>240</v>
      </c>
      <c r="B33" s="193"/>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row>
    <row r="34" spans="1:41" s="178" customFormat="1" ht="17.5" customHeight="1">
      <c r="A34" s="62" t="s">
        <v>144</v>
      </c>
      <c r="B34" s="193"/>
      <c r="C34" s="59"/>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row>
    <row r="35" spans="1:41" s="178" customFormat="1" ht="17.5" customHeight="1">
      <c r="A35" s="62" t="s">
        <v>11</v>
      </c>
      <c r="B35" s="193"/>
      <c r="C35" s="59"/>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I35" s="253"/>
      <c r="AJ35" s="253"/>
      <c r="AM35" s="253"/>
      <c r="AN35" s="253"/>
      <c r="AO35" s="253"/>
    </row>
    <row r="36" spans="1:41" s="178" customFormat="1" ht="17.5" customHeight="1">
      <c r="A36" s="62" t="s">
        <v>241</v>
      </c>
      <c r="B36" s="193"/>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I36" s="253"/>
      <c r="AJ36" s="253"/>
      <c r="AM36" s="253"/>
      <c r="AN36" s="253"/>
      <c r="AO36" s="253"/>
    </row>
    <row r="37" spans="1:41" s="178" customFormat="1" ht="17.5" customHeight="1">
      <c r="A37" s="62"/>
      <c r="B37" s="193"/>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I37" s="253"/>
      <c r="AJ37" s="253"/>
      <c r="AM37" s="253"/>
      <c r="AN37" s="253"/>
      <c r="AO37" s="253"/>
    </row>
    <row r="38" spans="1:41" ht="17.5" customHeight="1">
      <c r="A38" s="62"/>
      <c r="B38" s="71"/>
      <c r="C38" s="57"/>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row>
    <row r="39" spans="1:41" ht="17.5" customHeight="1">
      <c r="A39" s="62"/>
      <c r="B39" s="71"/>
      <c r="C39" s="57"/>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row>
    <row r="40" spans="1:41" ht="17.5" customHeight="1">
      <c r="A40" s="62"/>
      <c r="B40" s="71"/>
      <c r="C40" s="57"/>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row>
    <row r="41" spans="1:41">
      <c r="A41" s="57"/>
      <c r="B41" s="57"/>
      <c r="C41" s="57"/>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row>
    <row r="42" spans="1:41">
      <c r="A42" s="57"/>
      <c r="B42" s="57"/>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row>
    <row r="43" spans="1:41">
      <c r="A43" s="57"/>
      <c r="B43" s="57"/>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row>
    <row r="44" spans="1:41">
      <c r="A44" s="57"/>
      <c r="B44" s="57"/>
      <c r="C44" s="57"/>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row>
    <row r="45" spans="1:41">
      <c r="A45" s="57"/>
      <c r="B45" s="57"/>
      <c r="C45" s="57"/>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row>
    <row r="46" spans="1:41">
      <c r="A46" s="57"/>
      <c r="B46" s="57"/>
      <c r="C46" s="57"/>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row>
    <row r="47" spans="1:41">
      <c r="A47" s="57"/>
      <c r="B47" s="57"/>
      <c r="C47" s="57"/>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row>
    <row r="48" spans="1:41">
      <c r="A48" s="57"/>
      <c r="B48" s="57"/>
      <c r="C48" s="57"/>
      <c r="D48" s="57"/>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row>
    <row r="49" spans="1:41">
      <c r="A49" s="57"/>
      <c r="B49" s="57"/>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row>
    <row r="50" spans="1:41">
      <c r="A50" s="57"/>
      <c r="B50" s="57"/>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row>
    <row r="51" spans="1:41">
      <c r="A51" s="57"/>
      <c r="B51" s="57"/>
      <c r="C51" s="57"/>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row>
    <row r="52" spans="1:41">
      <c r="A52" s="57"/>
      <c r="B52" s="57"/>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row>
    <row r="53" spans="1:41">
      <c r="AI53" s="179"/>
      <c r="AJ53" s="179"/>
      <c r="AM53" s="179"/>
      <c r="AN53" s="179"/>
      <c r="AO53" s="179"/>
    </row>
    <row r="54" spans="1:41">
      <c r="AI54" s="179"/>
      <c r="AJ54" s="179"/>
      <c r="AM54" s="179"/>
      <c r="AN54" s="179"/>
      <c r="AO54" s="179"/>
    </row>
    <row r="55" spans="1:41">
      <c r="AI55" s="179"/>
      <c r="AJ55" s="179"/>
      <c r="AM55" s="179"/>
      <c r="AN55" s="179"/>
      <c r="AO55" s="179"/>
    </row>
    <row r="56" spans="1:41" s="179" customFormat="1">
      <c r="B56" s="58"/>
      <c r="C56" s="58"/>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row>
    <row r="57" spans="1:41" s="179" customFormat="1">
      <c r="B57" s="58"/>
      <c r="C57" s="58"/>
      <c r="D57" s="58"/>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I57" s="253"/>
      <c r="AJ57" s="253"/>
      <c r="AM57" s="253"/>
      <c r="AN57" s="253"/>
      <c r="AO57" s="253"/>
    </row>
    <row r="58" spans="1:41" s="179" customFormat="1">
      <c r="B58" s="58"/>
      <c r="C58" s="58"/>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I58" s="58"/>
      <c r="AJ58" s="58"/>
      <c r="AM58" s="180"/>
      <c r="AN58" s="180"/>
      <c r="AO58" s="180"/>
    </row>
    <row r="59" spans="1:41" s="179" customFormat="1">
      <c r="B59" s="58"/>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I59" s="58"/>
      <c r="AJ59" s="58"/>
      <c r="AM59" s="180"/>
      <c r="AN59" s="180"/>
      <c r="AO59" s="180"/>
    </row>
    <row r="60" spans="1:41">
      <c r="AJ60" s="180"/>
      <c r="AM60" s="180"/>
      <c r="AN60" s="180"/>
      <c r="AO60" s="180"/>
    </row>
    <row r="61" spans="1:41" s="180" customFormat="1">
      <c r="AI61" s="179"/>
      <c r="AJ61" s="181"/>
      <c r="AM61" s="181"/>
      <c r="AN61" s="181"/>
      <c r="AO61" s="181"/>
    </row>
    <row r="62" spans="1:41" s="180" customFormat="1">
      <c r="AI62" s="179"/>
      <c r="AJ62" s="181"/>
      <c r="AM62" s="181"/>
      <c r="AN62" s="181"/>
      <c r="AO62" s="181"/>
    </row>
    <row r="63" spans="1:41" s="180" customFormat="1">
      <c r="AI63" s="179"/>
      <c r="AJ63" s="181"/>
      <c r="AM63" s="181"/>
      <c r="AN63" s="181"/>
      <c r="AO63" s="181"/>
    </row>
    <row r="64" spans="1:41" s="181" customFormat="1">
      <c r="B64" s="180"/>
      <c r="C64" s="180"/>
      <c r="D64" s="180"/>
      <c r="E64" s="180"/>
      <c r="F64" s="180"/>
      <c r="G64" s="180"/>
      <c r="H64" s="180"/>
      <c r="I64" s="180"/>
      <c r="J64" s="180"/>
      <c r="K64" s="180"/>
      <c r="L64" s="180"/>
      <c r="M64" s="180"/>
      <c r="N64" s="180"/>
      <c r="O64" s="180"/>
      <c r="P64" s="180"/>
      <c r="Q64" s="180"/>
      <c r="R64" s="180"/>
      <c r="S64" s="180"/>
      <c r="T64" s="180"/>
      <c r="U64" s="180"/>
      <c r="V64" s="180"/>
      <c r="W64" s="180"/>
      <c r="X64" s="180"/>
      <c r="Y64" s="180"/>
      <c r="Z64" s="180"/>
      <c r="AA64" s="180"/>
      <c r="AB64" s="180"/>
      <c r="AC64" s="180"/>
      <c r="AD64" s="180"/>
      <c r="AE64" s="180"/>
      <c r="AF64" s="180"/>
      <c r="AI64" s="179"/>
    </row>
    <row r="65" spans="2:41" s="181" customFormat="1">
      <c r="B65" s="180"/>
      <c r="C65" s="180"/>
      <c r="D65" s="180"/>
      <c r="E65" s="180"/>
      <c r="F65" s="180"/>
      <c r="G65" s="180"/>
      <c r="H65" s="180"/>
      <c r="I65" s="180"/>
      <c r="J65" s="180"/>
      <c r="K65" s="180"/>
      <c r="L65" s="180"/>
      <c r="M65" s="180"/>
      <c r="N65" s="180"/>
      <c r="O65" s="180"/>
      <c r="P65" s="180"/>
      <c r="Q65" s="180"/>
      <c r="R65" s="180"/>
      <c r="S65" s="180"/>
      <c r="T65" s="180"/>
      <c r="U65" s="180"/>
      <c r="V65" s="180"/>
      <c r="W65" s="180"/>
      <c r="X65" s="180"/>
      <c r="Y65" s="180"/>
      <c r="Z65" s="180"/>
      <c r="AA65" s="180"/>
      <c r="AB65" s="180"/>
      <c r="AC65" s="180"/>
      <c r="AD65" s="180"/>
      <c r="AE65" s="180"/>
      <c r="AF65" s="180"/>
      <c r="AI65" s="179"/>
    </row>
    <row r="66" spans="2:41" s="181" customFormat="1">
      <c r="C66" s="180"/>
      <c r="D66" s="180"/>
      <c r="E66" s="180"/>
      <c r="F66" s="180"/>
      <c r="G66" s="180"/>
      <c r="H66" s="180"/>
      <c r="I66" s="180"/>
      <c r="J66" s="180"/>
      <c r="K66" s="180"/>
      <c r="L66" s="180"/>
      <c r="M66" s="180"/>
      <c r="N66" s="180"/>
      <c r="O66" s="180"/>
      <c r="P66" s="180"/>
      <c r="Q66" s="180"/>
      <c r="R66" s="180"/>
      <c r="S66" s="180"/>
      <c r="T66" s="180"/>
      <c r="U66" s="180"/>
      <c r="V66" s="180"/>
      <c r="W66" s="180"/>
      <c r="X66" s="180"/>
      <c r="Y66" s="180"/>
      <c r="Z66" s="180"/>
      <c r="AA66" s="180"/>
      <c r="AB66" s="180"/>
      <c r="AC66" s="180"/>
      <c r="AD66" s="180"/>
      <c r="AE66" s="180"/>
      <c r="AF66" s="180"/>
      <c r="AI66" s="179"/>
    </row>
    <row r="67" spans="2:41" s="181" customFormat="1">
      <c r="C67" s="180"/>
      <c r="D67" s="180"/>
      <c r="E67" s="180"/>
      <c r="F67" s="180"/>
      <c r="G67" s="180"/>
      <c r="H67" s="180"/>
      <c r="I67" s="180"/>
      <c r="J67" s="180"/>
      <c r="K67" s="180"/>
      <c r="L67" s="180"/>
      <c r="M67" s="180"/>
      <c r="N67" s="180"/>
      <c r="O67" s="180"/>
      <c r="P67" s="180"/>
      <c r="Q67" s="180"/>
      <c r="R67" s="180"/>
      <c r="S67" s="180"/>
      <c r="T67" s="180"/>
      <c r="U67" s="180"/>
      <c r="V67" s="180"/>
      <c r="W67" s="180"/>
      <c r="X67" s="180"/>
      <c r="Y67" s="180"/>
      <c r="Z67" s="180"/>
      <c r="AA67" s="180"/>
      <c r="AB67" s="180"/>
      <c r="AC67" s="180"/>
      <c r="AD67" s="180"/>
      <c r="AE67" s="180"/>
      <c r="AF67" s="180"/>
      <c r="AI67" s="58"/>
      <c r="AJ67" s="180"/>
      <c r="AM67" s="180"/>
      <c r="AN67" s="180"/>
      <c r="AO67" s="180"/>
    </row>
    <row r="68" spans="2:41" s="181" customFormat="1">
      <c r="B68" s="180"/>
      <c r="C68" s="180"/>
      <c r="D68" s="180"/>
      <c r="E68" s="180"/>
      <c r="F68" s="180"/>
      <c r="G68" s="180"/>
      <c r="H68" s="180"/>
      <c r="I68" s="180"/>
      <c r="J68" s="180"/>
      <c r="K68" s="180"/>
      <c r="L68" s="180"/>
      <c r="M68" s="180"/>
      <c r="N68" s="180"/>
      <c r="O68" s="180"/>
      <c r="P68" s="180"/>
      <c r="Q68" s="180"/>
      <c r="R68" s="180"/>
      <c r="S68" s="180"/>
      <c r="T68" s="180"/>
      <c r="U68" s="180"/>
      <c r="V68" s="180"/>
      <c r="W68" s="180"/>
      <c r="X68" s="180"/>
      <c r="Y68" s="180"/>
      <c r="Z68" s="180"/>
      <c r="AA68" s="180"/>
      <c r="AB68" s="180"/>
      <c r="AC68" s="180"/>
      <c r="AD68" s="180"/>
      <c r="AE68" s="180"/>
      <c r="AF68" s="180"/>
      <c r="AI68" s="58"/>
      <c r="AJ68" s="180"/>
      <c r="AM68" s="180"/>
      <c r="AN68" s="180"/>
      <c r="AO68" s="180"/>
    </row>
    <row r="69" spans="2:41" s="181" customFormat="1">
      <c r="B69" s="180"/>
      <c r="C69" s="180"/>
      <c r="D69" s="180"/>
      <c r="E69" s="180"/>
      <c r="F69" s="180"/>
      <c r="G69" s="180"/>
      <c r="H69" s="180"/>
      <c r="I69" s="180"/>
      <c r="J69" s="180"/>
      <c r="K69" s="180"/>
      <c r="L69" s="180"/>
      <c r="M69" s="180"/>
      <c r="N69" s="180"/>
      <c r="O69" s="180"/>
      <c r="P69" s="180"/>
      <c r="Q69" s="180"/>
      <c r="R69" s="180"/>
      <c r="S69" s="180"/>
      <c r="T69" s="180"/>
      <c r="U69" s="180"/>
      <c r="V69" s="180"/>
      <c r="W69" s="180"/>
      <c r="X69" s="180"/>
      <c r="Y69" s="180"/>
      <c r="Z69" s="180"/>
      <c r="AA69" s="180"/>
      <c r="AB69" s="180"/>
      <c r="AC69" s="180"/>
      <c r="AD69" s="180"/>
      <c r="AE69" s="180"/>
      <c r="AF69" s="180"/>
      <c r="AI69" s="58"/>
      <c r="AJ69" s="180"/>
      <c r="AM69" s="180"/>
      <c r="AN69" s="180"/>
      <c r="AO69" s="180"/>
    </row>
    <row r="70" spans="2:41" s="180" customFormat="1" ht="11"/>
    <row r="71" spans="2:41" s="180" customFormat="1" ht="11"/>
    <row r="72" spans="2:41" s="180" customFormat="1" ht="11"/>
    <row r="73" spans="2:41" s="180" customFormat="1" ht="11"/>
    <row r="74" spans="2:41" s="180" customFormat="1">
      <c r="AM74" s="253"/>
      <c r="AN74" s="253"/>
      <c r="AO74" s="253"/>
    </row>
    <row r="75" spans="2:41" s="180" customFormat="1">
      <c r="AJ75" s="253"/>
      <c r="AM75" s="253"/>
      <c r="AN75" s="253"/>
      <c r="AO75" s="253"/>
    </row>
    <row r="76" spans="2:41" s="180" customFormat="1">
      <c r="AJ76" s="253"/>
      <c r="AM76" s="253"/>
      <c r="AN76" s="253"/>
      <c r="AO76" s="253"/>
    </row>
    <row r="77" spans="2:41">
      <c r="AI77" s="180"/>
    </row>
    <row r="78" spans="2:41">
      <c r="AI78" s="180"/>
    </row>
    <row r="79" spans="2:41">
      <c r="AI79" s="180"/>
    </row>
    <row r="80" spans="2:41">
      <c r="AI80" s="180"/>
    </row>
    <row r="81" spans="35:35">
      <c r="AI81" s="180"/>
    </row>
    <row r="82" spans="35:35">
      <c r="AI82" s="180"/>
    </row>
  </sheetData>
  <sheetProtection password="CC33" sheet="1" objects="1" scenarios="1" selectLockedCells="1"/>
  <protectedRanges>
    <protectedRange sqref="Z9:AF9" name="範囲4"/>
    <protectedRange sqref="J9:X9" name="範囲3"/>
    <protectedRange sqref="H9" name="範囲2"/>
    <protectedRange sqref="D9:E9" name="範囲1"/>
  </protectedRanges>
  <mergeCells count="38">
    <mergeCell ref="G2:V2"/>
    <mergeCell ref="Q5:V5"/>
    <mergeCell ref="Y5:AE5"/>
    <mergeCell ref="Q6:R6"/>
    <mergeCell ref="S6:T6"/>
    <mergeCell ref="U6:V6"/>
    <mergeCell ref="Y6:AB6"/>
    <mergeCell ref="AM8:AO8"/>
    <mergeCell ref="AM9:AO9"/>
    <mergeCell ref="AM10:AO10"/>
    <mergeCell ref="AM11:AO11"/>
    <mergeCell ref="AM12:AO12"/>
    <mergeCell ref="AM13:AO13"/>
    <mergeCell ref="A19:AF19"/>
    <mergeCell ref="A29:AF29"/>
    <mergeCell ref="A30:AF30"/>
    <mergeCell ref="A5:A7"/>
    <mergeCell ref="B5:B7"/>
    <mergeCell ref="C5:C7"/>
    <mergeCell ref="D5:D7"/>
    <mergeCell ref="E5:E7"/>
    <mergeCell ref="F5:F7"/>
    <mergeCell ref="G5:G7"/>
    <mergeCell ref="H5:H7"/>
    <mergeCell ref="I5:I7"/>
    <mergeCell ref="J5:J7"/>
    <mergeCell ref="K5:K7"/>
    <mergeCell ref="L5:L7"/>
    <mergeCell ref="M5:M7"/>
    <mergeCell ref="N5:N7"/>
    <mergeCell ref="O5:O7"/>
    <mergeCell ref="P5:P7"/>
    <mergeCell ref="W5:W7"/>
    <mergeCell ref="X5:X7"/>
    <mergeCell ref="AF5:AF7"/>
    <mergeCell ref="AC6:AC7"/>
    <mergeCell ref="AD6:AD7"/>
    <mergeCell ref="AE6:AE7"/>
  </mergeCells>
  <phoneticPr fontId="4"/>
  <dataValidations count="9">
    <dataValidation type="whole" imeMode="halfAlpha" allowBlank="1" showDropDown="0" showInputMessage="1" showErrorMessage="1" sqref="AC9">
      <formula1>2</formula1>
      <formula2>12</formula2>
    </dataValidation>
    <dataValidation type="whole" imeMode="halfAlpha" operator="greaterThanOrEqual" allowBlank="1" showDropDown="0" showInputMessage="1" showErrorMessage="1" sqref="Y9:AB9 Q9:V9 D9">
      <formula1>0</formula1>
    </dataValidation>
    <dataValidation type="list" allowBlank="1" showDropDown="0" showInputMessage="1" showErrorMessage="1" sqref="AE9">
      <formula1>$AM$8:$AM$13</formula1>
    </dataValidation>
    <dataValidation type="list" allowBlank="1" showDropDown="0" showInputMessage="1" showErrorMessage="1" sqref="W9:X9">
      <formula1>$AL$8:$AL$9</formula1>
    </dataValidation>
    <dataValidation type="decimal" imeMode="halfAlpha" allowBlank="1" showDropDown="0" showInputMessage="1" showErrorMessage="1" sqref="K9:N9">
      <formula1>0</formula1>
      <formula2>100</formula2>
    </dataValidation>
    <dataValidation type="whole" imeMode="halfAlpha" operator="greaterThanOrEqual" allowBlank="1" showDropDown="0" showInputMessage="1" showErrorMessage="1" sqref="E9:F9">
      <formula1>1</formula1>
    </dataValidation>
    <dataValidation type="list" imeMode="halfAlpha" allowBlank="1" showDropDown="0" showInputMessage="1" showErrorMessage="1" sqref="P9">
      <formula1>$AL$8:$AL$9</formula1>
    </dataValidation>
    <dataValidation imeMode="halfAlpha" operator="greaterThanOrEqual" allowBlank="1" showDropDown="0" showInputMessage="1" showErrorMessage="1" sqref="G9:J9"/>
    <dataValidation type="list" imeMode="halfAlpha" allowBlank="1" showDropDown="0" showInputMessage="1" showErrorMessage="1" sqref="O9">
      <formula1>$AK$8:$AK$25</formula1>
    </dataValidation>
  </dataValidations>
  <printOptions horizontalCentered="1" verticalCentered="1"/>
  <pageMargins left="0.15748031496062992" right="7.874015748031496e-002" top="0.51181102362204722" bottom="0.55118110236220474" header="0.51181102362204722" footer="0.51181102362204722"/>
  <pageSetup paperSize="9" scale="65" fitToWidth="1" fitToHeight="1" orientation="landscape" usePrinterDefaults="1" horizontalDpi="65532"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CCFF"/>
  </sheetPr>
  <dimension ref="A1:H68"/>
  <sheetViews>
    <sheetView view="pageBreakPreview" topLeftCell="B4" zoomScaleSheetLayoutView="100" workbookViewId="0">
      <selection activeCell="F22" sqref="F22:G23"/>
    </sheetView>
  </sheetViews>
  <sheetFormatPr defaultColWidth="9" defaultRowHeight="13"/>
  <cols>
    <col min="1" max="1" width="1.90625" style="262" customWidth="1"/>
    <col min="2" max="3" width="2.08984375" style="262" customWidth="1"/>
    <col min="4" max="4" width="22.6328125" style="262" customWidth="1"/>
    <col min="5" max="5" width="2.08984375" style="262" customWidth="1"/>
    <col min="6" max="6" width="35.7265625" style="262" customWidth="1"/>
    <col min="7" max="7" width="43.453125" style="262" customWidth="1"/>
    <col min="8" max="8" width="31.453125" style="262" customWidth="1"/>
    <col min="9" max="16384" width="9" style="262"/>
  </cols>
  <sheetData>
    <row r="1" spans="2:8" s="263" customFormat="1" ht="34.5" customHeight="1">
      <c r="B1" s="266" t="s">
        <v>185</v>
      </c>
      <c r="C1" s="266"/>
      <c r="D1" s="266"/>
      <c r="E1" s="266"/>
      <c r="F1" s="266"/>
      <c r="G1" s="266"/>
      <c r="H1" s="266"/>
    </row>
    <row r="2" spans="2:8" s="264" customFormat="1" ht="34.5" customHeight="1">
      <c r="B2" s="267" t="s">
        <v>125</v>
      </c>
      <c r="C2" s="281"/>
      <c r="D2" s="281"/>
      <c r="E2" s="281"/>
      <c r="F2" s="281"/>
      <c r="G2" s="281"/>
      <c r="H2" s="324"/>
    </row>
    <row r="3" spans="2:8" s="264" customFormat="1" ht="24.75" customHeight="1">
      <c r="B3" s="268"/>
      <c r="C3" s="282" t="s">
        <v>124</v>
      </c>
      <c r="D3" s="282"/>
      <c r="E3" s="293"/>
      <c r="F3" s="305" t="s">
        <v>187</v>
      </c>
      <c r="G3" s="316"/>
      <c r="H3" s="325" t="s">
        <v>188</v>
      </c>
    </row>
    <row r="4" spans="2:8" s="264" customFormat="1" ht="24" customHeight="1">
      <c r="B4" s="269" t="s">
        <v>189</v>
      </c>
      <c r="C4" s="283"/>
      <c r="D4" s="283"/>
      <c r="E4" s="294"/>
      <c r="F4" s="306" t="s">
        <v>243</v>
      </c>
      <c r="G4" s="317"/>
      <c r="H4" s="326"/>
    </row>
    <row r="5" spans="2:8" s="264" customFormat="1" ht="37.9" customHeight="1">
      <c r="B5" s="270"/>
      <c r="C5" s="284"/>
      <c r="D5" s="284"/>
      <c r="E5" s="295"/>
      <c r="F5" s="307"/>
      <c r="G5" s="318"/>
      <c r="H5" s="327"/>
    </row>
    <row r="6" spans="2:8" s="264" customFormat="1" ht="38.65" customHeight="1">
      <c r="B6" s="271"/>
      <c r="C6" s="285" t="s">
        <v>127</v>
      </c>
      <c r="D6" s="285"/>
      <c r="E6" s="296"/>
      <c r="F6" s="308" t="s">
        <v>217</v>
      </c>
      <c r="G6" s="319"/>
      <c r="H6" s="328" t="s">
        <v>190</v>
      </c>
    </row>
    <row r="7" spans="2:8" s="264" customFormat="1" ht="28" customHeight="1">
      <c r="B7" s="271"/>
      <c r="C7" s="273" t="s">
        <v>246</v>
      </c>
      <c r="D7" s="273"/>
      <c r="E7" s="273"/>
      <c r="F7" s="309"/>
      <c r="G7" s="320"/>
      <c r="H7" s="329"/>
    </row>
    <row r="8" spans="2:8" s="264" customFormat="1" ht="28" customHeight="1">
      <c r="B8" s="271"/>
      <c r="C8" s="286" t="s">
        <v>245</v>
      </c>
      <c r="D8" s="292"/>
      <c r="E8" s="297"/>
      <c r="F8" s="309"/>
      <c r="G8" s="320"/>
      <c r="H8" s="329"/>
    </row>
    <row r="9" spans="2:8" s="264" customFormat="1" ht="27.65" customHeight="1">
      <c r="B9" s="272"/>
      <c r="C9" s="286" t="s">
        <v>22</v>
      </c>
      <c r="D9" s="292"/>
      <c r="E9" s="297"/>
      <c r="F9" s="310"/>
      <c r="G9" s="321"/>
      <c r="H9" s="330"/>
    </row>
    <row r="10" spans="2:8" s="264" customFormat="1" ht="17.5" customHeight="1">
      <c r="B10" s="273" t="s">
        <v>247</v>
      </c>
      <c r="C10" s="273"/>
      <c r="D10" s="273"/>
      <c r="E10" s="273"/>
      <c r="F10" s="308" t="s">
        <v>192</v>
      </c>
      <c r="G10" s="319"/>
      <c r="H10" s="331"/>
    </row>
    <row r="11" spans="2:8" s="264" customFormat="1" ht="15.25" customHeight="1">
      <c r="B11" s="273"/>
      <c r="C11" s="273"/>
      <c r="D11" s="273"/>
      <c r="E11" s="273"/>
      <c r="F11" s="310"/>
      <c r="G11" s="321"/>
      <c r="H11" s="332"/>
    </row>
    <row r="12" spans="2:8" s="264" customFormat="1" ht="17.5" customHeight="1">
      <c r="B12" s="273" t="s">
        <v>248</v>
      </c>
      <c r="C12" s="273"/>
      <c r="D12" s="273"/>
      <c r="E12" s="273"/>
      <c r="F12" s="308" t="s">
        <v>193</v>
      </c>
      <c r="G12" s="319"/>
      <c r="H12" s="331"/>
    </row>
    <row r="13" spans="2:8" s="264" customFormat="1" ht="15.25" customHeight="1">
      <c r="B13" s="273"/>
      <c r="C13" s="273"/>
      <c r="D13" s="273"/>
      <c r="E13" s="273"/>
      <c r="F13" s="310"/>
      <c r="G13" s="321"/>
      <c r="H13" s="332"/>
    </row>
    <row r="14" spans="2:8" s="264" customFormat="1" ht="17.5" customHeight="1">
      <c r="B14" s="271"/>
      <c r="C14" s="283" t="s">
        <v>249</v>
      </c>
      <c r="D14" s="283"/>
      <c r="E14" s="298"/>
      <c r="F14" s="311"/>
      <c r="G14" s="299"/>
      <c r="H14" s="333"/>
    </row>
    <row r="15" spans="2:8" s="264" customFormat="1" ht="15.25" customHeight="1">
      <c r="B15" s="271"/>
      <c r="C15" s="287"/>
      <c r="D15" s="287"/>
      <c r="E15" s="299"/>
      <c r="F15" s="311"/>
      <c r="G15" s="299"/>
      <c r="H15" s="274"/>
    </row>
    <row r="16" spans="2:8" s="264" customFormat="1" ht="17.5" customHeight="1">
      <c r="B16" s="271"/>
      <c r="C16" s="269" t="s">
        <v>196</v>
      </c>
      <c r="D16" s="283"/>
      <c r="E16" s="294"/>
      <c r="F16" s="308" t="s">
        <v>198</v>
      </c>
      <c r="G16" s="319"/>
      <c r="H16" s="334"/>
    </row>
    <row r="17" spans="2:8" s="264" customFormat="1" ht="15.25" customHeight="1">
      <c r="B17" s="271"/>
      <c r="C17" s="288"/>
      <c r="D17" s="287"/>
      <c r="E17" s="300"/>
      <c r="F17" s="310"/>
      <c r="G17" s="321"/>
      <c r="H17" s="335"/>
    </row>
    <row r="18" spans="2:8" s="264" customFormat="1" ht="17.5" customHeight="1">
      <c r="B18" s="274"/>
      <c r="C18" s="283" t="s">
        <v>199</v>
      </c>
      <c r="D18" s="283"/>
      <c r="E18" s="294"/>
      <c r="F18" s="308" t="s">
        <v>201</v>
      </c>
      <c r="G18" s="319"/>
      <c r="H18" s="336"/>
    </row>
    <row r="19" spans="2:8" s="264" customFormat="1" ht="15.25" customHeight="1">
      <c r="B19" s="274"/>
      <c r="C19" s="284"/>
      <c r="D19" s="284"/>
      <c r="E19" s="295"/>
      <c r="F19" s="310"/>
      <c r="G19" s="321"/>
      <c r="H19" s="337"/>
    </row>
    <row r="20" spans="2:8" s="264" customFormat="1" ht="17.5" customHeight="1">
      <c r="B20" s="274"/>
      <c r="C20" s="283" t="s">
        <v>203</v>
      </c>
      <c r="D20" s="283"/>
      <c r="E20" s="294"/>
      <c r="F20" s="312" t="s">
        <v>204</v>
      </c>
      <c r="G20" s="322"/>
      <c r="H20" s="336"/>
    </row>
    <row r="21" spans="2:8" s="264" customFormat="1" ht="15.25" customHeight="1">
      <c r="B21" s="274"/>
      <c r="C21" s="284"/>
      <c r="D21" s="284"/>
      <c r="E21" s="295"/>
      <c r="F21" s="313"/>
      <c r="G21" s="323"/>
      <c r="H21" s="337"/>
    </row>
    <row r="22" spans="2:8" s="264" customFormat="1" ht="15.25" customHeight="1">
      <c r="B22" s="271"/>
      <c r="C22" s="269" t="s">
        <v>207</v>
      </c>
      <c r="D22" s="283"/>
      <c r="E22" s="294"/>
      <c r="F22" s="308" t="s">
        <v>208</v>
      </c>
      <c r="G22" s="319"/>
      <c r="H22" s="336"/>
    </row>
    <row r="23" spans="2:8" s="264" customFormat="1" ht="15.25" customHeight="1">
      <c r="B23" s="271"/>
      <c r="C23" s="288"/>
      <c r="D23" s="287"/>
      <c r="E23" s="300"/>
      <c r="F23" s="310"/>
      <c r="G23" s="321"/>
      <c r="H23" s="337"/>
    </row>
    <row r="24" spans="2:8" s="264" customFormat="1" ht="17.25" customHeight="1">
      <c r="B24" s="275"/>
      <c r="C24" s="283" t="s">
        <v>110</v>
      </c>
      <c r="D24" s="283"/>
      <c r="E24" s="301"/>
      <c r="F24" s="314"/>
      <c r="G24" s="298"/>
      <c r="H24" s="333"/>
    </row>
    <row r="25" spans="2:8" s="264" customFormat="1" ht="17.25" customHeight="1">
      <c r="B25" s="271"/>
      <c r="C25" s="284"/>
      <c r="D25" s="284"/>
      <c r="E25" s="302"/>
      <c r="F25" s="311"/>
      <c r="G25" s="299"/>
      <c r="H25" s="272"/>
    </row>
    <row r="26" spans="2:8" s="264" customFormat="1" ht="17.25" customHeight="1">
      <c r="B26" s="274"/>
      <c r="C26" s="288" t="s">
        <v>78</v>
      </c>
      <c r="D26" s="287"/>
      <c r="E26" s="300"/>
      <c r="F26" s="308" t="s">
        <v>209</v>
      </c>
      <c r="G26" s="319"/>
      <c r="H26" s="334"/>
    </row>
    <row r="27" spans="2:8" s="264" customFormat="1" ht="17.25" customHeight="1">
      <c r="B27" s="274"/>
      <c r="C27" s="288"/>
      <c r="D27" s="287"/>
      <c r="E27" s="300"/>
      <c r="F27" s="310"/>
      <c r="G27" s="321"/>
      <c r="H27" s="335"/>
    </row>
    <row r="28" spans="2:8" s="264" customFormat="1" ht="15.25" customHeight="1">
      <c r="B28" s="274"/>
      <c r="C28" s="269" t="s">
        <v>100</v>
      </c>
      <c r="D28" s="283"/>
      <c r="E28" s="294"/>
      <c r="F28" s="312" t="s">
        <v>49</v>
      </c>
      <c r="G28" s="322"/>
      <c r="H28" s="338"/>
    </row>
    <row r="29" spans="2:8" s="264" customFormat="1" ht="15.25" customHeight="1">
      <c r="B29" s="274"/>
      <c r="C29" s="288"/>
      <c r="D29" s="287"/>
      <c r="E29" s="300"/>
      <c r="F29" s="313"/>
      <c r="G29" s="323"/>
      <c r="H29" s="339"/>
    </row>
    <row r="30" spans="2:8" s="264" customFormat="1" ht="17.5" customHeight="1">
      <c r="B30" s="269" t="s">
        <v>138</v>
      </c>
      <c r="C30" s="283"/>
      <c r="D30" s="283"/>
      <c r="E30" s="294"/>
      <c r="F30" s="308" t="s">
        <v>179</v>
      </c>
      <c r="G30" s="319"/>
      <c r="H30" s="338"/>
    </row>
    <row r="31" spans="2:8" s="264" customFormat="1" ht="17.5" customHeight="1">
      <c r="B31" s="270"/>
      <c r="C31" s="284"/>
      <c r="D31" s="284"/>
      <c r="E31" s="295"/>
      <c r="F31" s="310"/>
      <c r="G31" s="321"/>
      <c r="H31" s="339"/>
    </row>
    <row r="32" spans="2:8" s="264" customFormat="1" ht="17.5" customHeight="1">
      <c r="B32" s="276" t="s">
        <v>64</v>
      </c>
      <c r="C32" s="289"/>
      <c r="D32" s="289"/>
      <c r="E32" s="303"/>
      <c r="F32" s="308" t="s">
        <v>14</v>
      </c>
      <c r="G32" s="319"/>
      <c r="H32" s="340"/>
    </row>
    <row r="33" spans="2:8" s="264" customFormat="1" ht="15.25" customHeight="1">
      <c r="B33" s="277"/>
      <c r="C33" s="290"/>
      <c r="D33" s="290"/>
      <c r="E33" s="304"/>
      <c r="F33" s="310"/>
      <c r="G33" s="321"/>
      <c r="H33" s="341"/>
    </row>
    <row r="34" spans="2:8" s="264" customFormat="1" ht="34.5" customHeight="1">
      <c r="B34" s="267" t="s">
        <v>210</v>
      </c>
      <c r="C34" s="281"/>
      <c r="D34" s="281"/>
      <c r="E34" s="281"/>
      <c r="F34" s="281"/>
      <c r="G34" s="281"/>
      <c r="H34" s="324"/>
    </row>
    <row r="35" spans="2:8" s="264" customFormat="1" ht="33.25" customHeight="1">
      <c r="B35" s="278"/>
      <c r="C35" s="282" t="s">
        <v>124</v>
      </c>
      <c r="D35" s="282"/>
      <c r="E35" s="293"/>
      <c r="F35" s="305" t="s">
        <v>187</v>
      </c>
      <c r="G35" s="316"/>
      <c r="H35" s="325" t="s">
        <v>188</v>
      </c>
    </row>
    <row r="36" spans="2:8" s="264" customFormat="1" ht="28.5" customHeight="1">
      <c r="B36" s="275"/>
      <c r="C36" s="282" t="s">
        <v>250</v>
      </c>
      <c r="D36" s="282"/>
      <c r="E36" s="302"/>
      <c r="F36" s="308" t="s">
        <v>218</v>
      </c>
      <c r="G36" s="319"/>
      <c r="H36" s="328" t="s">
        <v>211</v>
      </c>
    </row>
    <row r="37" spans="2:8" s="264" customFormat="1" ht="28.5" customHeight="1">
      <c r="B37" s="271"/>
      <c r="C37" s="273" t="s">
        <v>246</v>
      </c>
      <c r="D37" s="273"/>
      <c r="E37" s="273"/>
      <c r="F37" s="309"/>
      <c r="G37" s="320"/>
      <c r="H37" s="329"/>
    </row>
    <row r="38" spans="2:8" s="264" customFormat="1" ht="28.5" customHeight="1">
      <c r="B38" s="274"/>
      <c r="C38" s="286" t="s">
        <v>245</v>
      </c>
      <c r="D38" s="292"/>
      <c r="E38" s="297"/>
      <c r="F38" s="309"/>
      <c r="G38" s="320"/>
      <c r="H38" s="329"/>
    </row>
    <row r="39" spans="2:8" s="264" customFormat="1" ht="28.5" customHeight="1">
      <c r="B39" s="272"/>
      <c r="C39" s="286" t="s">
        <v>22</v>
      </c>
      <c r="D39" s="292"/>
      <c r="E39" s="297"/>
      <c r="F39" s="310"/>
      <c r="G39" s="321"/>
      <c r="H39" s="330"/>
    </row>
    <row r="40" spans="2:8" s="264" customFormat="1" ht="35.25" customHeight="1">
      <c r="B40" s="267" t="s">
        <v>139</v>
      </c>
      <c r="C40" s="281"/>
      <c r="D40" s="281"/>
      <c r="E40" s="281"/>
      <c r="F40" s="281"/>
      <c r="G40" s="281"/>
      <c r="H40" s="324"/>
    </row>
    <row r="41" spans="2:8" s="264" customFormat="1" ht="34" customHeight="1">
      <c r="B41" s="279"/>
      <c r="C41" s="291" t="s">
        <v>124</v>
      </c>
      <c r="D41" s="291"/>
      <c r="E41" s="302"/>
      <c r="F41" s="270" t="s">
        <v>187</v>
      </c>
      <c r="G41" s="295"/>
      <c r="H41" s="342" t="s">
        <v>212</v>
      </c>
    </row>
    <row r="42" spans="2:8" s="264" customFormat="1" ht="28.5" customHeight="1">
      <c r="B42" s="271"/>
      <c r="C42" s="282" t="s">
        <v>250</v>
      </c>
      <c r="D42" s="282"/>
      <c r="E42" s="296"/>
      <c r="F42" s="308" t="s">
        <v>218</v>
      </c>
      <c r="G42" s="319"/>
      <c r="H42" s="328"/>
    </row>
    <row r="43" spans="2:8" s="264" customFormat="1" ht="28.5" customHeight="1">
      <c r="B43" s="271"/>
      <c r="C43" s="273" t="s">
        <v>246</v>
      </c>
      <c r="D43" s="273"/>
      <c r="E43" s="273"/>
      <c r="F43" s="309"/>
      <c r="G43" s="320"/>
      <c r="H43" s="329"/>
    </row>
    <row r="44" spans="2:8" s="264" customFormat="1" ht="28.5" customHeight="1">
      <c r="B44" s="271"/>
      <c r="C44" s="286" t="s">
        <v>245</v>
      </c>
      <c r="D44" s="292"/>
      <c r="E44" s="297"/>
      <c r="F44" s="309"/>
      <c r="G44" s="320"/>
      <c r="H44" s="329"/>
    </row>
    <row r="45" spans="2:8" s="264" customFormat="1" ht="28.5" customHeight="1">
      <c r="B45" s="271"/>
      <c r="C45" s="286" t="s">
        <v>22</v>
      </c>
      <c r="D45" s="292"/>
      <c r="E45" s="297"/>
      <c r="F45" s="310"/>
      <c r="G45" s="321"/>
      <c r="H45" s="330"/>
    </row>
    <row r="46" spans="2:8" s="264" customFormat="1" ht="12.75" customHeight="1">
      <c r="B46" s="275"/>
      <c r="C46" s="283" t="s">
        <v>195</v>
      </c>
      <c r="D46" s="283"/>
      <c r="E46" s="298"/>
      <c r="F46" s="311"/>
      <c r="G46" s="299"/>
      <c r="H46" s="333"/>
    </row>
    <row r="47" spans="2:8" s="264" customFormat="1" ht="17.25" customHeight="1">
      <c r="B47" s="271"/>
      <c r="C47" s="287"/>
      <c r="D47" s="287"/>
      <c r="E47" s="299"/>
      <c r="F47" s="311"/>
      <c r="G47" s="299"/>
      <c r="H47" s="274"/>
    </row>
    <row r="48" spans="2:8" s="264" customFormat="1" ht="15.25" customHeight="1">
      <c r="B48" s="271"/>
      <c r="C48" s="269" t="s">
        <v>196</v>
      </c>
      <c r="D48" s="283"/>
      <c r="E48" s="294"/>
      <c r="F48" s="308" t="s">
        <v>198</v>
      </c>
      <c r="G48" s="319"/>
      <c r="H48" s="334"/>
    </row>
    <row r="49" spans="2:8" s="264" customFormat="1" ht="17.25" customHeight="1">
      <c r="B49" s="271"/>
      <c r="C49" s="288"/>
      <c r="D49" s="287"/>
      <c r="E49" s="300"/>
      <c r="F49" s="310"/>
      <c r="G49" s="321"/>
      <c r="H49" s="335"/>
    </row>
    <row r="50" spans="2:8" s="264" customFormat="1" ht="15.25" customHeight="1">
      <c r="B50" s="274"/>
      <c r="C50" s="283" t="s">
        <v>199</v>
      </c>
      <c r="D50" s="283"/>
      <c r="E50" s="294"/>
      <c r="F50" s="308" t="s">
        <v>201</v>
      </c>
      <c r="G50" s="319"/>
      <c r="H50" s="336"/>
    </row>
    <row r="51" spans="2:8" s="264" customFormat="1" ht="17.25" customHeight="1">
      <c r="B51" s="274"/>
      <c r="C51" s="284"/>
      <c r="D51" s="284"/>
      <c r="E51" s="295"/>
      <c r="F51" s="310"/>
      <c r="G51" s="321"/>
      <c r="H51" s="337"/>
    </row>
    <row r="52" spans="2:8" s="264" customFormat="1" ht="15.25" customHeight="1">
      <c r="B52" s="274"/>
      <c r="C52" s="283" t="s">
        <v>203</v>
      </c>
      <c r="D52" s="283"/>
      <c r="E52" s="294"/>
      <c r="F52" s="312" t="s">
        <v>204</v>
      </c>
      <c r="G52" s="322"/>
      <c r="H52" s="336"/>
    </row>
    <row r="53" spans="2:8" s="264" customFormat="1" ht="17.25" customHeight="1">
      <c r="B53" s="274"/>
      <c r="C53" s="284"/>
      <c r="D53" s="284"/>
      <c r="E53" s="295"/>
      <c r="F53" s="313"/>
      <c r="G53" s="323"/>
      <c r="H53" s="337"/>
    </row>
    <row r="54" spans="2:8" s="264" customFormat="1" ht="17.25" customHeight="1">
      <c r="B54" s="271"/>
      <c r="C54" s="269" t="s">
        <v>207</v>
      </c>
      <c r="D54" s="283"/>
      <c r="E54" s="294"/>
      <c r="F54" s="308" t="s">
        <v>214</v>
      </c>
      <c r="G54" s="319"/>
      <c r="H54" s="336"/>
    </row>
    <row r="55" spans="2:8" s="264" customFormat="1" ht="17.25" customHeight="1">
      <c r="B55" s="271"/>
      <c r="C55" s="288"/>
      <c r="D55" s="287"/>
      <c r="E55" s="300"/>
      <c r="F55" s="310"/>
      <c r="G55" s="321"/>
      <c r="H55" s="337"/>
    </row>
    <row r="56" spans="2:8" s="264" customFormat="1" ht="15.25" customHeight="1">
      <c r="B56" s="275"/>
      <c r="C56" s="283" t="s">
        <v>110</v>
      </c>
      <c r="D56" s="283"/>
      <c r="E56" s="301"/>
      <c r="F56" s="314"/>
      <c r="G56" s="298"/>
      <c r="H56" s="333"/>
    </row>
    <row r="57" spans="2:8" s="264" customFormat="1" ht="15.25" customHeight="1">
      <c r="B57" s="271"/>
      <c r="C57" s="284"/>
      <c r="D57" s="284"/>
      <c r="E57" s="302"/>
      <c r="F57" s="311"/>
      <c r="G57" s="299"/>
      <c r="H57" s="274"/>
    </row>
    <row r="58" spans="2:8" s="264" customFormat="1" ht="15.25" customHeight="1">
      <c r="B58" s="271"/>
      <c r="C58" s="288" t="s">
        <v>78</v>
      </c>
      <c r="D58" s="287"/>
      <c r="E58" s="300"/>
      <c r="F58" s="308" t="s">
        <v>209</v>
      </c>
      <c r="G58" s="319"/>
      <c r="H58" s="334"/>
    </row>
    <row r="59" spans="2:8" s="264" customFormat="1" ht="15.25" customHeight="1">
      <c r="B59" s="271"/>
      <c r="C59" s="288"/>
      <c r="D59" s="287"/>
      <c r="E59" s="300"/>
      <c r="F59" s="309"/>
      <c r="G59" s="320"/>
      <c r="H59" s="335"/>
    </row>
    <row r="60" spans="2:8" s="264" customFormat="1" ht="15.25" customHeight="1">
      <c r="B60" s="271"/>
      <c r="C60" s="269" t="s">
        <v>100</v>
      </c>
      <c r="D60" s="283"/>
      <c r="E60" s="283"/>
      <c r="F60" s="315" t="s">
        <v>215</v>
      </c>
      <c r="G60" s="315"/>
      <c r="H60" s="343"/>
    </row>
    <row r="61" spans="2:8" s="264" customFormat="1" ht="15.25" customHeight="1">
      <c r="B61" s="271"/>
      <c r="C61" s="270"/>
      <c r="D61" s="284"/>
      <c r="E61" s="284"/>
      <c r="F61" s="315"/>
      <c r="G61" s="315"/>
      <c r="H61" s="344"/>
    </row>
    <row r="62" spans="2:8" s="264" customFormat="1" ht="15.25" customHeight="1">
      <c r="B62" s="269" t="s">
        <v>138</v>
      </c>
      <c r="C62" s="283"/>
      <c r="D62" s="283"/>
      <c r="E62" s="294"/>
      <c r="F62" s="309" t="s">
        <v>179</v>
      </c>
      <c r="G62" s="320"/>
      <c r="H62" s="338"/>
    </row>
    <row r="63" spans="2:8" s="264" customFormat="1" ht="17.25" customHeight="1">
      <c r="B63" s="270"/>
      <c r="C63" s="284"/>
      <c r="D63" s="284"/>
      <c r="E63" s="295"/>
      <c r="F63" s="310"/>
      <c r="G63" s="321"/>
      <c r="H63" s="339"/>
    </row>
    <row r="64" spans="2:8" s="264" customFormat="1" ht="17.25" customHeight="1">
      <c r="B64" s="276" t="s">
        <v>216</v>
      </c>
      <c r="C64" s="289"/>
      <c r="D64" s="289"/>
      <c r="E64" s="303"/>
      <c r="F64" s="308" t="s">
        <v>244</v>
      </c>
      <c r="G64" s="319"/>
      <c r="H64" s="345"/>
    </row>
    <row r="65" spans="1:8" s="264" customFormat="1" ht="15.25" customHeight="1">
      <c r="B65" s="277"/>
      <c r="C65" s="290"/>
      <c r="D65" s="290"/>
      <c r="E65" s="304"/>
      <c r="F65" s="310"/>
      <c r="G65" s="321"/>
      <c r="H65" s="346"/>
    </row>
    <row r="66" spans="1:8">
      <c r="A66" s="265"/>
      <c r="B66" s="280"/>
      <c r="C66" s="280"/>
      <c r="D66" s="280"/>
      <c r="E66" s="280"/>
      <c r="F66" s="265"/>
      <c r="H66" s="280"/>
    </row>
    <row r="67" spans="1:8">
      <c r="A67" s="265"/>
      <c r="B67" s="265"/>
    </row>
    <row r="68" spans="1:8">
      <c r="A68" s="265"/>
      <c r="B68" s="265"/>
    </row>
  </sheetData>
  <mergeCells count="89">
    <mergeCell ref="B1:H1"/>
    <mergeCell ref="B2:H2"/>
    <mergeCell ref="C3:D3"/>
    <mergeCell ref="F3:G3"/>
    <mergeCell ref="C6:D6"/>
    <mergeCell ref="C7:E7"/>
    <mergeCell ref="C8:E8"/>
    <mergeCell ref="C9:E9"/>
    <mergeCell ref="B34:H34"/>
    <mergeCell ref="C35:D35"/>
    <mergeCell ref="F35:G35"/>
    <mergeCell ref="C36:D36"/>
    <mergeCell ref="C37:E37"/>
    <mergeCell ref="C38:E38"/>
    <mergeCell ref="C39:E39"/>
    <mergeCell ref="B40:H40"/>
    <mergeCell ref="C41:D41"/>
    <mergeCell ref="F41:G41"/>
    <mergeCell ref="C42:D42"/>
    <mergeCell ref="C43:E43"/>
    <mergeCell ref="C44:E44"/>
    <mergeCell ref="C45:E45"/>
    <mergeCell ref="B4:E5"/>
    <mergeCell ref="F4:G5"/>
    <mergeCell ref="H4:H5"/>
    <mergeCell ref="F6:G9"/>
    <mergeCell ref="H6:H9"/>
    <mergeCell ref="B10:E11"/>
    <mergeCell ref="F10:G11"/>
    <mergeCell ref="H10:H11"/>
    <mergeCell ref="B12:E13"/>
    <mergeCell ref="F12:G13"/>
    <mergeCell ref="H12:H13"/>
    <mergeCell ref="C14:D15"/>
    <mergeCell ref="C16:E17"/>
    <mergeCell ref="F16:G17"/>
    <mergeCell ref="H16:H17"/>
    <mergeCell ref="C18:E19"/>
    <mergeCell ref="F18:G19"/>
    <mergeCell ref="H18:H19"/>
    <mergeCell ref="C20:E21"/>
    <mergeCell ref="F20:G21"/>
    <mergeCell ref="H20:H21"/>
    <mergeCell ref="C22:E23"/>
    <mergeCell ref="F22:G23"/>
    <mergeCell ref="H22:H23"/>
    <mergeCell ref="C24:D25"/>
    <mergeCell ref="C26:E27"/>
    <mergeCell ref="F26:G27"/>
    <mergeCell ref="H26:H27"/>
    <mergeCell ref="C28:E29"/>
    <mergeCell ref="F28:G29"/>
    <mergeCell ref="H28:H29"/>
    <mergeCell ref="B30:E31"/>
    <mergeCell ref="F30:G31"/>
    <mergeCell ref="H30:H31"/>
    <mergeCell ref="B32:E33"/>
    <mergeCell ref="F32:G33"/>
    <mergeCell ref="H32:H33"/>
    <mergeCell ref="F36:G39"/>
    <mergeCell ref="H36:H39"/>
    <mergeCell ref="F42:G45"/>
    <mergeCell ref="H42:H45"/>
    <mergeCell ref="C46:D47"/>
    <mergeCell ref="C48:E49"/>
    <mergeCell ref="F48:G49"/>
    <mergeCell ref="H48:H49"/>
    <mergeCell ref="C50:E51"/>
    <mergeCell ref="F50:G51"/>
    <mergeCell ref="H50:H51"/>
    <mergeCell ref="C52:E53"/>
    <mergeCell ref="F52:G53"/>
    <mergeCell ref="H52:H53"/>
    <mergeCell ref="C54:E55"/>
    <mergeCell ref="F54:G55"/>
    <mergeCell ref="H54:H55"/>
    <mergeCell ref="C56:D57"/>
    <mergeCell ref="C58:E59"/>
    <mergeCell ref="F58:G59"/>
    <mergeCell ref="H58:H59"/>
    <mergeCell ref="C60:E61"/>
    <mergeCell ref="F60:G61"/>
    <mergeCell ref="H60:H61"/>
    <mergeCell ref="B62:E63"/>
    <mergeCell ref="F62:G63"/>
    <mergeCell ref="H62:H63"/>
    <mergeCell ref="B64:E65"/>
    <mergeCell ref="F64:G65"/>
    <mergeCell ref="H64:H65"/>
  </mergeCells>
  <phoneticPr fontId="4"/>
  <printOptions horizontalCentered="1"/>
  <pageMargins left="0.59055118110236227" right="0.49" top="0.73" bottom="0.52" header="0.51181102362204722" footer="0.51181102362204722"/>
  <pageSetup paperSize="9" scale="57" fitToWidth="1" fitToHeight="1" orientation="portrait"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入力はここからスタート！</vt:lpstr>
      <vt:lpstr>様式１</vt:lpstr>
      <vt:lpstr>様式２</vt:lpstr>
      <vt:lpstr>様式３</vt:lpstr>
      <vt:lpstr>対象経費の内容について</vt:lpstr>
    </vt:vector>
  </TitlesOfParts>
  <Company>厚生労働省</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厚生労働省本省</dc:creator>
  <cp:lastModifiedBy>植田 京子</cp:lastModifiedBy>
  <cp:lastPrinted>2023-08-09T04:31:53Z</cp:lastPrinted>
  <dcterms:created xsi:type="dcterms:W3CDTF">2002-04-23T00:44:17Z</dcterms:created>
  <dcterms:modified xsi:type="dcterms:W3CDTF">2025-07-07T05:50:45Z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5.0.4.0</vt:lpwstr>
      <vt:lpwstr>5.0.5.0</vt:lpwstr>
    </vt:vector>
  </property>
  <property fmtid="{DCFEDD21-7773-49B2-8022-6FC58DB5260B}" pid="3" name="LastSavedVersion">
    <vt:lpwstr>5.0.5.0</vt:lpwstr>
  </property>
  <property fmtid="{DCFEDD21-7773-49B2-8022-6FC58DB5260B}" pid="4" name="LastSavedDate">
    <vt:filetime>2025-07-07T05:50:45Z</vt:filetime>
  </property>
</Properties>
</file>