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8_{C11526FA-A170-4052-BA0F-439D8C0BE48A}" xr6:coauthVersionLast="47" xr6:coauthVersionMax="47" xr10:uidLastSave="{00000000-0000-0000-0000-000000000000}"/>
  <bookViews>
    <workbookView xWindow="1500" yWindow="1500" windowWidth="11316" windowHeight="9876" tabRatio="785" activeTab="1" xr2:uid="{00000000-000D-0000-FFFF-FFFF00000000}"/>
  </bookViews>
  <sheets>
    <sheet name="設計書" sheetId="40" r:id="rId1"/>
    <sheet name="所属別事業量一覧表" sheetId="39" r:id="rId2"/>
    <sheet name="場所表_新規" sheetId="37" state="hidden" r:id="rId3"/>
    <sheet name="場所表_更新" sheetId="38" state="hidden" r:id="rId4"/>
    <sheet name="場所表_福山北_新規" sheetId="41" r:id="rId5"/>
    <sheet name="場所表_福山北_更新" sheetId="42" r:id="rId6"/>
    <sheet name="場所表_庄原_新規" sheetId="43" r:id="rId7"/>
    <sheet name="場所表_庄原_更新" sheetId="44" r:id="rId8"/>
  </sheets>
  <definedNames>
    <definedName name="_xlnm._FilterDatabase" localSheetId="4" hidden="1">場所表_福山北_新規!$A$1:$M$112</definedName>
    <definedName name="COL_事業量" localSheetId="0">設計書!$E$5</definedName>
    <definedName name="COL_詳細情報" localSheetId="0">設計書!$C$5</definedName>
    <definedName name="COL_単位" localSheetId="0">設計書!$F$5</definedName>
    <definedName name="COL_塗装情報" localSheetId="1">所属別事業量一覧表!$E$8</definedName>
    <definedName name="COL_塗装情報" localSheetId="0">設計書!$D$5</definedName>
    <definedName name="COL_発注分類" localSheetId="1">所属別事業量一覧表!$A$8</definedName>
    <definedName name="COL_発注分類" localSheetId="0">設計書!$A$5</definedName>
    <definedName name="COL_幅員" localSheetId="0">設計書!$B$5</definedName>
    <definedName name="COUNT_SUM" localSheetId="1">所属別事業量一覧表!$F$17</definedName>
    <definedName name="EditCol" localSheetId="3">場所表_更新!$G$3:$G$7</definedName>
    <definedName name="EditCol" localSheetId="7">場所表_庄原_更新!$H$3:$H$92</definedName>
    <definedName name="EditCol" localSheetId="6">場所表_庄原_新規!$I$3:$I$64</definedName>
    <definedName name="EditCol" localSheetId="2">場所表_新規!$H$3:$H$7</definedName>
    <definedName name="EditCol" localSheetId="5">場所表_福山北_更新!$H$3:$H$198</definedName>
    <definedName name="EditCol" localSheetId="4">場所表_福山北_新規!$I$3:$I$110</definedName>
    <definedName name="EditRow" localSheetId="3">場所表_更新!$A$6:$I$6</definedName>
    <definedName name="EditRow" localSheetId="7">場所表_庄原_更新!$B$6:$M$6</definedName>
    <definedName name="EditRow" localSheetId="6">場所表_庄原_新規!$B$6:$L$6</definedName>
    <definedName name="EditRow" localSheetId="2">場所表_新規!$A$6:$J$6</definedName>
    <definedName name="EditRow" localSheetId="5">場所表_福山北_更新!$B$6:$L$6</definedName>
    <definedName name="EditRow" localSheetId="4">場所表_福山北_新規!$B$6:$M$6</definedName>
    <definedName name="EndCol" localSheetId="3">場所表_更新!$H$3:$H$7</definedName>
    <definedName name="EndCol" localSheetId="7">場所表_庄原_更新!$L$3:$L$92</definedName>
    <definedName name="EndCol" localSheetId="6">場所表_庄原_新規!$K$3:$K$64</definedName>
    <definedName name="EndCol" localSheetId="2">場所表_新規!$I$3:$I$7</definedName>
    <definedName name="EndCol" localSheetId="5">場所表_福山北_更新!$K$3:$K$198</definedName>
    <definedName name="EndCol" localSheetId="4">場所表_福山北_新規!$L$3:$L$110</definedName>
    <definedName name="EndRow" localSheetId="3">場所表_更新!$A$7:$I$7</definedName>
    <definedName name="EndRow" localSheetId="7">場所表_庄原_更新!$B$92:$M$92</definedName>
    <definedName name="EndRow" localSheetId="6">場所表_庄原_新規!$B$64:$L$64</definedName>
    <definedName name="EndRow" localSheetId="2">場所表_新規!$A$7:$J$7</definedName>
    <definedName name="EndRow" localSheetId="5">場所表_福山北_更新!$B$198:$L$198</definedName>
    <definedName name="EndRow" localSheetId="4">場所表_福山北_新規!$B$110:$M$110</definedName>
    <definedName name="INSERT_START" localSheetId="1">所属別事業量一覧表!$9:$9</definedName>
    <definedName name="INSERT_START" localSheetId="0">設計書!$7:$7</definedName>
    <definedName name="_xlnm.Print_Area" localSheetId="1">所属別事業量一覧表!$A$1:$BQ$17</definedName>
    <definedName name="_xlnm.Print_Area" localSheetId="3">場所表_更新!$A$1:$I$11</definedName>
    <definedName name="_xlnm.Print_Area" localSheetId="7">場所表_庄原_更新!$A$1:$M$96</definedName>
    <definedName name="_xlnm.Print_Area" localSheetId="6">場所表_庄原_新規!$A$1:$L$66</definedName>
    <definedName name="_xlnm.Print_Area" localSheetId="2">場所表_新規!$A$1:$J$9</definedName>
    <definedName name="_xlnm.Print_Area" localSheetId="5">場所表_福山北_更新!$A$1:$L$202</definedName>
    <definedName name="_xlnm.Print_Area" localSheetId="4">場所表_福山北_新規!$A$1:$M$114</definedName>
    <definedName name="_xlnm.Print_Area" localSheetId="0">設計書!$A$1:$H$25</definedName>
    <definedName name="_xlnm.Print_Titles" localSheetId="3">場所表_更新!$2:$4</definedName>
    <definedName name="_xlnm.Print_Titles" localSheetId="7">場所表_庄原_更新!$2:$4</definedName>
    <definedName name="_xlnm.Print_Titles" localSheetId="6">場所表_庄原_新規!$2:$4</definedName>
    <definedName name="_xlnm.Print_Titles" localSheetId="2">場所表_新規!$2:$4</definedName>
    <definedName name="_xlnm.Print_Titles" localSheetId="5">場所表_福山北_更新!$2:$4</definedName>
    <definedName name="_xlnm.Print_Titles" localSheetId="4">場所表_福山北_新規!$2:$4</definedName>
    <definedName name="PS_1" localSheetId="1">所属別事業量一覧表!$BJ$6</definedName>
    <definedName name="PS_10" localSheetId="1">所属別事業量一覧表!$V$6</definedName>
    <definedName name="PS_11" localSheetId="1">所属別事業量一覧表!$X$6</definedName>
    <definedName name="PS_12" localSheetId="1">所属別事業量一覧表!$AL$6</definedName>
    <definedName name="PS_13" localSheetId="1">所属別事業量一覧表!$AD$6</definedName>
    <definedName name="PS_14" localSheetId="1">所属別事業量一覧表!$AJ$6</definedName>
    <definedName name="PS_15" localSheetId="1">所属別事業量一覧表!$BL$6</definedName>
    <definedName name="PS_16" localSheetId="1">所属別事業量一覧表!$P$6</definedName>
    <definedName name="PS_17" localSheetId="1">所属別事業量一覧表!$BF$6</definedName>
    <definedName name="PS_18" localSheetId="1">所属別事業量一覧表!$Z$6</definedName>
    <definedName name="PS_19" localSheetId="1">所属別事業量一覧表!$AT$6</definedName>
    <definedName name="PS_2" localSheetId="1">所属別事業量一覧表!$BN$6</definedName>
    <definedName name="PS_20" localSheetId="1">所属別事業量一覧表!$AV$6</definedName>
    <definedName name="PS_21" localSheetId="1">所属別事業量一覧表!$AX$6</definedName>
    <definedName name="PS_22" localSheetId="1">所属別事業量一覧表!$AP$6</definedName>
    <definedName name="PS_23" localSheetId="1">所属別事業量一覧表!$AN$6</definedName>
    <definedName name="PS_24" localSheetId="1">所属別事業量一覧表!$AZ$6</definedName>
    <definedName name="PS_25" localSheetId="1">所属別事業量一覧表!$BD$6</definedName>
    <definedName name="PS_26" localSheetId="1">所属別事業量一覧表!$BB$6</definedName>
    <definedName name="PS_27" localSheetId="1">所属別事業量一覧表!$BH$6</definedName>
    <definedName name="PS_28" localSheetId="1">所属別事業量一覧表!$N$6</definedName>
    <definedName name="PS_29" localSheetId="1">所属別事業量一覧表!$J$6</definedName>
    <definedName name="PS_3" localSheetId="1">所属別事業量一覧表!$H$6</definedName>
    <definedName name="PS_30" localSheetId="1">所属別事業量一覧表!$AR$6</definedName>
    <definedName name="PS_31" localSheetId="1">所属別事業量一覧表!$R$6</definedName>
    <definedName name="PS_4" localSheetId="1">所属別事業量一覧表!$F$6</definedName>
    <definedName name="PS_5" localSheetId="1">所属別事業量一覧表!$L$6</definedName>
    <definedName name="PS_6" localSheetId="1">所属別事業量一覧表!$AB$6</definedName>
    <definedName name="PS_7" localSheetId="1">所属別事業量一覧表!$AF$6</definedName>
    <definedName name="PS_8" localSheetId="1">所属別事業量一覧表!$AH$6</definedName>
    <definedName name="PS_9" localSheetId="1">所属別事業量一覧表!$T$6</definedName>
    <definedName name="StartCol" localSheetId="3">場所表_更新!$F$3:$F$7</definedName>
    <definedName name="StartCol" localSheetId="7">場所表_庄原_更新!$G$3:$G$92</definedName>
    <definedName name="StartCol" localSheetId="6">場所表_庄原_新規!$H$3:$H$64</definedName>
    <definedName name="StartCol" localSheetId="2">場所表_新規!$G$3:$G$7</definedName>
    <definedName name="StartCol" localSheetId="5">場所表_福山北_更新!$G$3:$G$198</definedName>
    <definedName name="StartCol" localSheetId="4">場所表_福山北_新規!$H$3:$H$110</definedName>
    <definedName name="StartRow" localSheetId="3">場所表_更新!$A$5:$I$5</definedName>
    <definedName name="StartRow" localSheetId="7">場所表_庄原_更新!$B$5:$M$5</definedName>
    <definedName name="StartRow" localSheetId="6">場所表_庄原_新規!$B$5:$L$5</definedName>
    <definedName name="StartRow" localSheetId="2">場所表_新規!$A$5:$J$5</definedName>
    <definedName name="StartRow" localSheetId="5">場所表_福山北_更新!$B$5:$L$5</definedName>
    <definedName name="StartRow" localSheetId="4">場所表_福山北_新規!$B$5:$M$5</definedName>
    <definedName name="データ" localSheetId="1">所属別事業量一覧表!$A$6:$BO$16</definedName>
    <definedName name="一覧表" localSheetId="1">所属別事業量一覧表!$A$9:$BO$16</definedName>
    <definedName name="一覧表" localSheetId="3">場所表_更新!$A$5:$L$7</definedName>
    <definedName name="一覧表" localSheetId="7">場所表_庄原_更新!$B$5:$M$92</definedName>
    <definedName name="一覧表" localSheetId="6">場所表_庄原_新規!$B$5:$L$64</definedName>
    <definedName name="一覧表" localSheetId="2">場所表_新規!$A$5:$M$7</definedName>
    <definedName name="一覧表" localSheetId="5">場所表_福山北_更新!$B$5:$L$198</definedName>
    <definedName name="一覧表" localSheetId="4">場所表_福山北_新規!$B$5:$M$110</definedName>
    <definedName name="一覧表" localSheetId="0">設計書!$A$6:$H$13</definedName>
    <definedName name="規制番号" localSheetId="3">場所表_更新!$J$2</definedName>
    <definedName name="規制番号" localSheetId="7">場所表_庄原_更新!#REF!</definedName>
    <definedName name="規制番号" localSheetId="5">場所表_福山北_更新!#REF!</definedName>
    <definedName name="区分" localSheetId="6">場所表_庄原_新規!$C$2</definedName>
    <definedName name="区分" localSheetId="2">場所表_新規!$B$2</definedName>
    <definedName name="区分" localSheetId="4">場所表_福山北_新規!$C$2</definedName>
    <definedName name="警察署名" localSheetId="3">場所表_更新!$I$1</definedName>
    <definedName name="警察署名" localSheetId="7">場所表_庄原_更新!$M$1</definedName>
    <definedName name="警察署名" localSheetId="6">場所表_庄原_新規!$L$1</definedName>
    <definedName name="警察署名" localSheetId="2">場所表_新規!$J$1</definedName>
    <definedName name="警察署名" localSheetId="5">場所表_福山北_更新!$L$1</definedName>
    <definedName name="警察署名" localSheetId="4">場所表_福山北_新規!$M$1</definedName>
    <definedName name="交_通_規_制_課">設計書!$H$3</definedName>
    <definedName name="交通整理員" localSheetId="0">設計書!$D$15:$G$18</definedName>
    <definedName name="交通整理員Ａ" localSheetId="0">設計書!$E$15</definedName>
    <definedName name="交通整理員Ａ_夜間" localSheetId="0">設計書!$E$16</definedName>
    <definedName name="交通整理員B" localSheetId="0">設計書!$E$17</definedName>
    <definedName name="交通整理員Ｂ_夜間" localSheetId="0">設計書!$E$18</definedName>
    <definedName name="更新合計" localSheetId="3">場所表_更新!$D$8</definedName>
    <definedName name="更新合計" localSheetId="7">場所表_庄原_更新!$E$93</definedName>
    <definedName name="更新合計" localSheetId="5">場所表_福山北_更新!$E$199</definedName>
    <definedName name="合計" localSheetId="0">設計書!$H$25</definedName>
    <definedName name="事業量" localSheetId="3">場所表_更新!$F$3:$I$7</definedName>
    <definedName name="事業量" localSheetId="7">場所表_庄原_更新!$G$3:$M$92</definedName>
    <definedName name="事業量" localSheetId="6">場所表_庄原_新規!$H$3:$L$64</definedName>
    <definedName name="事業量" localSheetId="2">場所表_新規!$G$3:$J$7</definedName>
    <definedName name="事業量" localSheetId="5">場所表_福山北_更新!$G$3:$L$198</definedName>
    <definedName name="事業量" localSheetId="4">場所表_福山北_新規!$H$3:$M$110</definedName>
    <definedName name="事業量新規更新合計" localSheetId="3">場所表_更新!$F$3:$H$11</definedName>
    <definedName name="事業量新規更新合計" localSheetId="7">場所表_庄原_更新!$G$3:$L$96</definedName>
    <definedName name="事業量新規更新合計" localSheetId="5">場所表_福山北_更新!$G$3:$K$202</definedName>
    <definedName name="事業量新規合計" localSheetId="6">場所表_庄原_新規!$H$3:$K$66</definedName>
    <definedName name="事業量新規合計" localSheetId="2">場所表_新規!$G$3:$I$9</definedName>
    <definedName name="事業量新規合計" localSheetId="4">場所表_福山北_新規!$H$3:$L$112</definedName>
    <definedName name="場所" localSheetId="3">場所表_更新!$L$2</definedName>
    <definedName name="場所" localSheetId="7">場所表_庄原_更新!#REF!</definedName>
    <definedName name="場所" localSheetId="6">場所表_庄原_新規!#REF!</definedName>
    <definedName name="場所" localSheetId="2">場所表_新規!$M$2</definedName>
    <definedName name="場所" localSheetId="5">場所表_福山北_更新!#REF!</definedName>
    <definedName name="場所" localSheetId="4">場所表_福山北_新規!#REF!</definedName>
    <definedName name="新規更新合計" localSheetId="3">場所表_更新!$A$10:$I$11</definedName>
    <definedName name="新規更新合計" localSheetId="7">場所表_庄原_更新!$B$95:$M$96</definedName>
    <definedName name="新規更新合計" localSheetId="5">場所表_福山北_更新!$B$201:$L$202</definedName>
    <definedName name="新規更新合計値" localSheetId="3">場所表_更新!$D$10</definedName>
    <definedName name="新規更新合計値" localSheetId="7">場所表_庄原_更新!$E$95</definedName>
    <definedName name="新規更新合計値" localSheetId="5">場所表_福山北_更新!$E$201</definedName>
    <definedName name="新規合計" localSheetId="6">場所表_庄原_新規!$F$65</definedName>
    <definedName name="新規合計" localSheetId="2">場所表_新規!$E$8</definedName>
    <definedName name="新規合計" localSheetId="4">場所表_福山北_新規!$F$111</definedName>
    <definedName name="数" localSheetId="3">場所表_更新!$E$2</definedName>
    <definedName name="数" localSheetId="7">場所表_庄原_更新!$F$2</definedName>
    <definedName name="数" localSheetId="6">場所表_庄原_新規!$G$2</definedName>
    <definedName name="数" localSheetId="2">場所表_新規!$F$2</definedName>
    <definedName name="数" localSheetId="5">場所表_福山北_更新!$F$2</definedName>
    <definedName name="数" localSheetId="4">場所表_福山北_新規!$G$2</definedName>
    <definedName name="整理番号" localSheetId="6">場所表_庄原_新規!#REF!</definedName>
    <definedName name="整理番号" localSheetId="2">場所表_新規!$K$2</definedName>
    <definedName name="整理番号" localSheetId="4">場所表_福山北_新規!#REF!</definedName>
    <definedName name="単位" localSheetId="3">場所表_更新!$F$4:$H$4</definedName>
    <definedName name="単位" localSheetId="7">場所表_庄原_更新!$G$4:$L$4</definedName>
    <definedName name="単位" localSheetId="6">場所表_庄原_新規!$H$4:$K$4</definedName>
    <definedName name="単位" localSheetId="2">場所表_新規!$G$4:$I$4</definedName>
    <definedName name="単位" localSheetId="5">場所表_福山北_更新!$G$4:$K$4</definedName>
    <definedName name="単位" localSheetId="4">場所表_福山北_新規!$H$4:$L$4</definedName>
    <definedName name="単価" localSheetId="0">設計書!$G$5</definedName>
    <definedName name="道路種別" localSheetId="3">場所表_更新!$K$2</definedName>
    <definedName name="道路種別" localSheetId="7">場所表_庄原_更新!#REF!</definedName>
    <definedName name="道路種別" localSheetId="6">場所表_庄原_新規!#REF!</definedName>
    <definedName name="道路種別" localSheetId="2">場所表_新規!$L$2</definedName>
    <definedName name="道路種別" localSheetId="5">場所表_福山北_更新!#REF!</definedName>
    <definedName name="道路種別" localSheetId="4">場所表_福山北_新規!#REF!</definedName>
    <definedName name="発注分類" localSheetId="3">場所表_更新!$F$3:$H$3</definedName>
    <definedName name="発注分類" localSheetId="7">場所表_庄原_更新!$G$3:$L$3</definedName>
    <definedName name="発注分類" localSheetId="6">場所表_庄原_新規!$H$3:$K$3</definedName>
    <definedName name="発注分類" localSheetId="2">場所表_新規!$G$3:$I$3</definedName>
    <definedName name="発注分類" localSheetId="5">場所表_福山北_更新!$G$3:$K$3</definedName>
    <definedName name="発注分類" localSheetId="4">場所表_福山北_新規!$H$3:$L$3</definedName>
    <definedName name="備考" localSheetId="3">場所表_更新!$I$3</definedName>
    <definedName name="備考" localSheetId="7">場所表_庄原_更新!$M$3</definedName>
    <definedName name="備考" localSheetId="6">場所表_庄原_新規!$L$3</definedName>
    <definedName name="備考" localSheetId="2">場所表_新規!$J$3</definedName>
    <definedName name="備考" localSheetId="5">場所表_福山北_更新!$L$3</definedName>
    <definedName name="備考" localSheetId="4">場所表_福山北_新規!$M$3</definedName>
    <definedName name="標示種別" localSheetId="3">場所表_更新!$D$2</definedName>
    <definedName name="標示種別" localSheetId="7">場所表_庄原_更新!$E$2</definedName>
    <definedName name="標示種別" localSheetId="6">場所表_庄原_新規!$F$2</definedName>
    <definedName name="標示種別" localSheetId="2">場所表_新規!$E$2</definedName>
    <definedName name="標示種別" localSheetId="5">場所表_福山北_更新!$E$2</definedName>
    <definedName name="標示種別" localSheetId="4">場所表_福山北_新規!$F$2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38" l="1"/>
  <c r="M7" i="38"/>
  <c r="M5" i="38"/>
  <c r="N6" i="37"/>
  <c r="N7" i="37"/>
  <c r="N5" i="37"/>
  <c r="B7" i="38"/>
  <c r="B6" i="38"/>
  <c r="C7" i="37"/>
  <c r="C6" i="37"/>
  <c r="C7" i="38"/>
  <c r="C6" i="38"/>
  <c r="D6" i="37"/>
  <c r="D7" i="37"/>
  <c r="A7" i="37"/>
  <c r="B7" i="37" s="1"/>
  <c r="A6" i="37"/>
  <c r="B6" i="37" s="1"/>
  <c r="D10" i="38"/>
  <c r="C5" i="38"/>
  <c r="B5" i="38"/>
  <c r="A5" i="38"/>
  <c r="A7" i="38"/>
  <c r="D5" i="37"/>
  <c r="C5" i="37"/>
  <c r="A5" i="37"/>
  <c r="B5" i="37" s="1"/>
  <c r="G8" i="38"/>
  <c r="H8" i="38"/>
  <c r="F8" i="38"/>
  <c r="F10" i="38" s="1"/>
  <c r="H8" i="37"/>
  <c r="G10" i="38" s="1"/>
  <c r="I8" i="37"/>
  <c r="H10" i="38"/>
  <c r="G8" i="37"/>
  <c r="A6" i="38"/>
  <c r="G9" i="38"/>
  <c r="H9" i="38"/>
  <c r="H11" i="38"/>
  <c r="A10" i="38"/>
  <c r="H9" i="37"/>
  <c r="G11" i="38"/>
  <c r="F9" i="38"/>
  <c r="F11" i="38" s="1"/>
  <c r="A8" i="38"/>
  <c r="I9" i="37"/>
  <c r="G9" i="37"/>
  <c r="A8" i="37"/>
  <c r="B1" i="38" l="1"/>
  <c r="C1" i="37"/>
</calcChain>
</file>

<file path=xl/sharedStrings.xml><?xml version="1.0" encoding="utf-8"?>
<sst xmlns="http://schemas.openxmlformats.org/spreadsheetml/2006/main" count="2640" uniqueCount="703">
  <si>
    <t>発注分類</t>
  </si>
  <si>
    <t>幅</t>
    <rPh sb="0" eb="1">
      <t>ハバ</t>
    </rPh>
    <phoneticPr fontId="2"/>
  </si>
  <si>
    <t>詳細設定</t>
    <rPh sb="0" eb="2">
      <t>ショウサイ</t>
    </rPh>
    <rPh sb="2" eb="4">
      <t>セッテイ</t>
    </rPh>
    <phoneticPr fontId="2"/>
  </si>
  <si>
    <t>塗装種類</t>
    <rPh sb="0" eb="2">
      <t>トソウ</t>
    </rPh>
    <rPh sb="2" eb="4">
      <t>シュルイ</t>
    </rPh>
    <phoneticPr fontId="2"/>
  </si>
  <si>
    <t>事業量</t>
    <rPh sb="0" eb="3">
      <t>ジギョウリョウ</t>
    </rPh>
    <phoneticPr fontId="2"/>
  </si>
  <si>
    <t>単位</t>
    <rPh sb="0" eb="2">
      <t>タンイ</t>
    </rPh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</si>
  <si>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</si>
  <si>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</si>
  <si>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小計</t>
    <rPh sb="0" eb="2">
      <t>ショウケイ</t>
    </rPh>
    <phoneticPr fontId="2"/>
  </si>
  <si>
    <t>小　　　　　　　　　　　計</t>
    <rPh sb="0" eb="1">
      <t>ショウ</t>
    </rPh>
    <rPh sb="12" eb="13">
      <t>ケイ</t>
    </rPh>
    <phoneticPr fontId="2"/>
  </si>
  <si>
    <t>交通整理員Ａ</t>
    <rPh sb="0" eb="2">
      <t>コウツウ</t>
    </rPh>
    <rPh sb="2" eb="4">
      <t>セイリ</t>
    </rPh>
    <rPh sb="4" eb="5">
      <t>イン</t>
    </rPh>
    <phoneticPr fontId="2"/>
  </si>
  <si>
    <t>人</t>
    <rPh sb="0" eb="1">
      <t>ニン</t>
    </rPh>
    <phoneticPr fontId="2"/>
  </si>
  <si>
    <t>交通整理員Ａ（夜間）</t>
    <rPh sb="7" eb="9">
      <t>ヤカン</t>
    </rPh>
    <phoneticPr fontId="2"/>
  </si>
  <si>
    <t>交通整理員Ｂ（夜間）</t>
    <rPh sb="7" eb="9">
      <t>ヤカン</t>
    </rPh>
    <phoneticPr fontId="2"/>
  </si>
  <si>
    <t>共　　通　　仮　　設　　費</t>
    <rPh sb="0" eb="1">
      <t>トモ</t>
    </rPh>
    <rPh sb="3" eb="4">
      <t>ツウ</t>
    </rPh>
    <rPh sb="6" eb="7">
      <t>カリ</t>
    </rPh>
    <rPh sb="9" eb="10">
      <t>セツ</t>
    </rPh>
    <rPh sb="12" eb="13">
      <t>ヒ</t>
    </rPh>
    <phoneticPr fontId="2"/>
  </si>
  <si>
    <t>現　　場　　管　　理　　費</t>
    <rPh sb="0" eb="1">
      <t>ゲン</t>
    </rPh>
    <rPh sb="3" eb="4">
      <t>バ</t>
    </rPh>
    <rPh sb="6" eb="7">
      <t>カン</t>
    </rPh>
    <rPh sb="9" eb="10">
      <t>リ</t>
    </rPh>
    <rPh sb="12" eb="13">
      <t>ヒ</t>
    </rPh>
    <phoneticPr fontId="2"/>
  </si>
  <si>
    <t>一　　般　　管　　理　　費</t>
    <rPh sb="0" eb="1">
      <t>イチ</t>
    </rPh>
    <rPh sb="3" eb="4">
      <t>ハン</t>
    </rPh>
    <rPh sb="6" eb="7">
      <t>カン</t>
    </rPh>
    <rPh sb="9" eb="10">
      <t>リ</t>
    </rPh>
    <rPh sb="12" eb="13">
      <t>ヒ</t>
    </rPh>
    <phoneticPr fontId="2"/>
  </si>
  <si>
    <t>計</t>
    <rPh sb="0" eb="1">
      <t>ケイ</t>
    </rPh>
    <phoneticPr fontId="2"/>
  </si>
  <si>
    <t>消　　費　　税　　相　　当　　分</t>
    <rPh sb="0" eb="1">
      <t>ショウ</t>
    </rPh>
    <rPh sb="3" eb="4">
      <t>ヒ</t>
    </rPh>
    <rPh sb="6" eb="7">
      <t>ゼイ</t>
    </rPh>
    <rPh sb="9" eb="10">
      <t>ソウ</t>
    </rPh>
    <rPh sb="12" eb="13">
      <t>トウ</t>
    </rPh>
    <rPh sb="15" eb="16">
      <t>ブン</t>
    </rPh>
    <phoneticPr fontId="2"/>
  </si>
  <si>
    <t>合　　　　　　　　　　　計</t>
    <rPh sb="0" eb="1">
      <t>ア</t>
    </rPh>
    <rPh sb="12" eb="13">
      <t>ケイ</t>
    </rPh>
    <phoneticPr fontId="2"/>
  </si>
  <si>
    <t>所　属　別　事　業　量　一　覧　表</t>
    <rPh sb="0" eb="1">
      <t>ショ</t>
    </rPh>
    <rPh sb="2" eb="3">
      <t>ゾク</t>
    </rPh>
    <rPh sb="4" eb="5">
      <t>ベツ</t>
    </rPh>
    <rPh sb="6" eb="7">
      <t>コト</t>
    </rPh>
    <rPh sb="8" eb="9">
      <t>ギョウ</t>
    </rPh>
    <rPh sb="10" eb="11">
      <t>リョウ</t>
    </rPh>
    <rPh sb="12" eb="13">
      <t>イチ</t>
    </rPh>
    <rPh sb="14" eb="15">
      <t>ラン</t>
    </rPh>
    <rPh sb="16" eb="17">
      <t>ヒョウ</t>
    </rPh>
    <phoneticPr fontId="2"/>
  </si>
  <si>
    <t>計</t>
    <phoneticPr fontId="2"/>
  </si>
  <si>
    <t>箇所数</t>
    <phoneticPr fontId="2"/>
  </si>
  <si>
    <t>標示種類</t>
    <rPh sb="0" eb="2">
      <t>ヒョウジ</t>
    </rPh>
    <rPh sb="2" eb="4">
      <t>シュルイ</t>
    </rPh>
    <phoneticPr fontId="2"/>
  </si>
  <si>
    <t>個数</t>
    <phoneticPr fontId="2"/>
  </si>
  <si>
    <t>施工長</t>
    <rPh sb="0" eb="2">
      <t>セコウ</t>
    </rPh>
    <rPh sb="2" eb="3">
      <t>チョウ</t>
    </rPh>
    <phoneticPr fontId="2"/>
  </si>
  <si>
    <t>個数</t>
  </si>
  <si>
    <t>施工長</t>
    <phoneticPr fontId="2"/>
  </si>
  <si>
    <t>新規</t>
    <rPh sb="0" eb="2">
      <t>シンキ</t>
    </rPh>
    <phoneticPr fontId="2"/>
  </si>
  <si>
    <t>広島東</t>
    <rPh sb="0" eb="2">
      <t>ヒロシマ</t>
    </rPh>
    <rPh sb="2" eb="3">
      <t>ヒガシ</t>
    </rPh>
    <phoneticPr fontId="2"/>
  </si>
  <si>
    <t>整理番号
（規制番号）</t>
    <rPh sb="0" eb="2">
      <t>セイリ</t>
    </rPh>
    <rPh sb="2" eb="4">
      <t>バンゴウ</t>
    </rPh>
    <rPh sb="6" eb="8">
      <t>キセイ</t>
    </rPh>
    <rPh sb="8" eb="10">
      <t>バンゴウ</t>
    </rPh>
    <phoneticPr fontId="2"/>
  </si>
  <si>
    <t>区分</t>
    <rPh sb="0" eb="2">
      <t>クブン</t>
    </rPh>
    <phoneticPr fontId="2"/>
  </si>
  <si>
    <t>道路種別</t>
    <rPh sb="0" eb="2">
      <t>ドウロ</t>
    </rPh>
    <rPh sb="2" eb="4">
      <t>シュベツ</t>
    </rPh>
    <phoneticPr fontId="2"/>
  </si>
  <si>
    <t>場所・区間</t>
    <rPh sb="0" eb="2">
      <t>バショ</t>
    </rPh>
    <rPh sb="3" eb="5">
      <t>クカン</t>
    </rPh>
    <phoneticPr fontId="2"/>
  </si>
  <si>
    <t>標示種別</t>
    <rPh sb="0" eb="2">
      <t>ヒョウジ</t>
    </rPh>
    <rPh sb="2" eb="4">
      <t>シュベツ</t>
    </rPh>
    <phoneticPr fontId="2"/>
  </si>
  <si>
    <t>横断歩道本数
記号文字個数</t>
    <rPh sb="0" eb="2">
      <t>オウダン</t>
    </rPh>
    <rPh sb="2" eb="4">
      <t>ホドウ</t>
    </rPh>
    <rPh sb="4" eb="6">
      <t>ホンスウ</t>
    </rPh>
    <rPh sb="7" eb="9">
      <t>キゴウ</t>
    </rPh>
    <rPh sb="9" eb="11">
      <t>モジ</t>
    </rPh>
    <rPh sb="11" eb="13">
      <t>コスウ</t>
    </rPh>
    <phoneticPr fontId="2"/>
  </si>
  <si>
    <t>数</t>
    <phoneticPr fontId="2"/>
  </si>
  <si>
    <t>備考(縞数、方向等)</t>
    <rPh sb="0" eb="2">
      <t>ビコウ</t>
    </rPh>
    <rPh sb="3" eb="4">
      <t>シマ</t>
    </rPh>
    <rPh sb="4" eb="5">
      <t>スウ</t>
    </rPh>
    <rPh sb="6" eb="8">
      <t>ホウコウ</t>
    </rPh>
    <rPh sb="8" eb="9">
      <t>ナド</t>
    </rPh>
    <phoneticPr fontId="2"/>
  </si>
  <si>
    <t>新規合計</t>
    <rPh sb="0" eb="2">
      <t>シンキ</t>
    </rPh>
    <rPh sb="2" eb="4">
      <t>ゴウケイ</t>
    </rPh>
    <phoneticPr fontId="2"/>
  </si>
  <si>
    <t>更新</t>
    <rPh sb="0" eb="2">
      <t>コウシン</t>
    </rPh>
    <phoneticPr fontId="2"/>
  </si>
  <si>
    <t>規制番号</t>
    <rPh sb="0" eb="2">
      <t>キセイ</t>
    </rPh>
    <rPh sb="2" eb="4">
      <t>バンゴウ</t>
    </rPh>
    <phoneticPr fontId="2"/>
  </si>
  <si>
    <t>更新合計</t>
    <rPh sb="0" eb="2">
      <t>コウシン</t>
    </rPh>
    <rPh sb="2" eb="4">
      <t>ゴウケイ</t>
    </rPh>
    <phoneticPr fontId="2"/>
  </si>
  <si>
    <t>新規更新合計</t>
    <rPh sb="0" eb="2">
      <t>シンキ</t>
    </rPh>
    <rPh sb="2" eb="4">
      <t>コウシン</t>
    </rPh>
    <rPh sb="4" eb="6">
      <t>ゴウケイ</t>
    </rPh>
    <phoneticPr fontId="2"/>
  </si>
  <si>
    <t>道　路　標　示　工　事　設　計　書</t>
    <rPh sb="4" eb="5">
      <t>シルベ</t>
    </rPh>
    <rPh sb="6" eb="7">
      <t>シメス</t>
    </rPh>
    <rPh sb="8" eb="9">
      <t>コウ</t>
    </rPh>
    <rPh sb="10" eb="11">
      <t>コト</t>
    </rPh>
    <rPh sb="12" eb="13">
      <t>セツ</t>
    </rPh>
    <rPh sb="14" eb="15">
      <t>ケイ</t>
    </rPh>
    <rPh sb="16" eb="17">
      <t>ショ</t>
    </rPh>
    <phoneticPr fontId="2"/>
  </si>
  <si>
    <t>交　通　規　制　課</t>
    <phoneticPr fontId="2"/>
  </si>
  <si>
    <t>工事量</t>
    <phoneticPr fontId="2"/>
  </si>
  <si>
    <t>広島西</t>
    <rPh sb="0" eb="2">
      <t>ヒロシマ</t>
    </rPh>
    <rPh sb="2" eb="3">
      <t>ニシ</t>
    </rPh>
    <phoneticPr fontId="2"/>
  </si>
  <si>
    <t>広島南</t>
    <phoneticPr fontId="2"/>
  </si>
  <si>
    <t>安佐南</t>
    <phoneticPr fontId="2"/>
  </si>
  <si>
    <t>海田</t>
    <phoneticPr fontId="2"/>
  </si>
  <si>
    <t>廿日市</t>
    <phoneticPr fontId="2"/>
  </si>
  <si>
    <t>大竹</t>
    <phoneticPr fontId="2"/>
  </si>
  <si>
    <t>竹原</t>
    <phoneticPr fontId="2"/>
  </si>
  <si>
    <t>広</t>
    <phoneticPr fontId="2"/>
  </si>
  <si>
    <t>東広島</t>
    <phoneticPr fontId="2"/>
  </si>
  <si>
    <t>木江</t>
    <phoneticPr fontId="2"/>
  </si>
  <si>
    <t>安佐北</t>
    <phoneticPr fontId="2"/>
  </si>
  <si>
    <t>安芸高田</t>
    <phoneticPr fontId="2"/>
  </si>
  <si>
    <t>山県</t>
    <phoneticPr fontId="2"/>
  </si>
  <si>
    <t>尾道</t>
    <phoneticPr fontId="2"/>
  </si>
  <si>
    <t>因島</t>
    <phoneticPr fontId="2"/>
  </si>
  <si>
    <t>三原</t>
    <phoneticPr fontId="2"/>
  </si>
  <si>
    <t>福山西</t>
    <phoneticPr fontId="2"/>
  </si>
  <si>
    <t>福山東</t>
    <phoneticPr fontId="2"/>
  </si>
  <si>
    <t>福山北</t>
    <phoneticPr fontId="2"/>
  </si>
  <si>
    <t>府中</t>
    <phoneticPr fontId="2"/>
  </si>
  <si>
    <t>庄原</t>
    <phoneticPr fontId="2"/>
  </si>
  <si>
    <t>三次</t>
    <phoneticPr fontId="2"/>
  </si>
  <si>
    <t>世羅</t>
    <phoneticPr fontId="2"/>
  </si>
  <si>
    <t>高速隊</t>
    <phoneticPr fontId="2"/>
  </si>
  <si>
    <t>機動隊</t>
    <phoneticPr fontId="2"/>
  </si>
  <si>
    <t>個数</t>
    <phoneticPr fontId="2"/>
  </si>
  <si>
    <t>広島中央</t>
    <phoneticPr fontId="2"/>
  </si>
  <si>
    <t>呉</t>
    <phoneticPr fontId="2"/>
  </si>
  <si>
    <t>音戸</t>
    <phoneticPr fontId="2"/>
  </si>
  <si>
    <t>交通整理員Ｂ</t>
    <phoneticPr fontId="2"/>
  </si>
  <si>
    <t>江田島</t>
    <phoneticPr fontId="2"/>
  </si>
  <si>
    <t>文字の折り返しで行高さがおかしくならないように、最終的な出力セルより幅を大きくしてあります。</t>
    <rPh sb="0" eb="2">
      <t>モジ</t>
    </rPh>
    <rPh sb="3" eb="4">
      <t>オ</t>
    </rPh>
    <rPh sb="5" eb="6">
      <t>カエ</t>
    </rPh>
    <rPh sb="8" eb="9">
      <t>ギョウ</t>
    </rPh>
    <rPh sb="9" eb="10">
      <t>タカ</t>
    </rPh>
    <rPh sb="24" eb="27">
      <t>サイシュウテキ</t>
    </rPh>
    <rPh sb="28" eb="30">
      <t>シュツリョク</t>
    </rPh>
    <rPh sb="34" eb="35">
      <t>ハバ</t>
    </rPh>
    <rPh sb="36" eb="37">
      <t>オオ</t>
    </rPh>
    <phoneticPr fontId="2"/>
  </si>
  <si>
    <t>凸凹</t>
    <rPh sb="0" eb="2">
      <t>デコボコ</t>
    </rPh>
    <phoneticPr fontId="2"/>
  </si>
  <si>
    <t>佐伯</t>
    <rPh sb="0" eb="2">
      <t>サエキ</t>
    </rPh>
    <phoneticPr fontId="2"/>
  </si>
  <si>
    <t>交　通　誘　導　員　(　労　務　費　）</t>
    <rPh sb="0" eb="1">
      <t>コウ</t>
    </rPh>
    <rPh sb="2" eb="3">
      <t>ツウ</t>
    </rPh>
    <rPh sb="4" eb="5">
      <t>ユウ</t>
    </rPh>
    <rPh sb="6" eb="7">
      <t>シルベ</t>
    </rPh>
    <rPh sb="8" eb="9">
      <t>イン</t>
    </rPh>
    <rPh sb="12" eb="13">
      <t>ロウ</t>
    </rPh>
    <rPh sb="14" eb="15">
      <t>ツトム</t>
    </rPh>
    <rPh sb="16" eb="17">
      <t>ヒ</t>
    </rPh>
    <phoneticPr fontId="2"/>
  </si>
  <si>
    <t>神石郡神石高原町高光2,543番地1先交差点</t>
  </si>
  <si>
    <t>横断歩道等　実線４５㎝幅</t>
  </si>
  <si>
    <t>溶融式（白）</t>
  </si>
  <si>
    <t>m</t>
  </si>
  <si>
    <t>実線３０㎝幅</t>
  </si>
  <si>
    <t>実線１５㎝幅</t>
  </si>
  <si>
    <t>溶融式（黄）</t>
  </si>
  <si>
    <t>図示</t>
  </si>
  <si>
    <t>加熱式ペイント</t>
  </si>
  <si>
    <t>ペイント</t>
  </si>
  <si>
    <t>削除</t>
  </si>
  <si>
    <t>(削)自転車横断帯　実線（白）</t>
  </si>
  <si>
    <t>福山市芦田町福田2,947番地4先（戸手川橋東詰交差点）</t>
  </si>
  <si>
    <t>国道486号</t>
  </si>
  <si>
    <t>交差点内全削除</t>
  </si>
  <si>
    <t>その他　線</t>
  </si>
  <si>
    <t>福山市芦田町福田248番地先</t>
  </si>
  <si>
    <t>市道</t>
  </si>
  <si>
    <t>中央線(黄)4m延長_x000D_
両外側線8m延長</t>
  </si>
  <si>
    <t>(削)横断歩道　実線（白）</t>
  </si>
  <si>
    <t>4m9縞全削除</t>
  </si>
  <si>
    <t>(削)横断歩道予告　図示（白）</t>
  </si>
  <si>
    <t>西側(近)全削除_x000D_
西側(遠)全削除_x000D_
東側(近)全削除_x000D_
東側(遠)全削除</t>
  </si>
  <si>
    <t>(削)停止線　実線（白）</t>
  </si>
  <si>
    <t>東側全削除_x000D_
西側全削除</t>
  </si>
  <si>
    <t>(削)自転車横断帯　自転車マーク</t>
  </si>
  <si>
    <t>福山市駅家町近田369番地先（近田交差点）</t>
  </si>
  <si>
    <t>福山市駅家町今岡747番地1先から同町今岡211番地1南東方40メートル先までの間</t>
  </si>
  <si>
    <t>既存削除後、中央線(白)500m施工</t>
  </si>
  <si>
    <t>(削)はみ出し通行禁止　実線（黄）</t>
  </si>
  <si>
    <t>その他の道路</t>
  </si>
  <si>
    <t>中央線(黄)全削除</t>
  </si>
  <si>
    <t>(削)止まれ文字　図示（白）</t>
  </si>
  <si>
    <t>福山市駅家町中島772番地4先交差点</t>
  </si>
  <si>
    <t>北側全削除_x000D_
南側全削除</t>
  </si>
  <si>
    <t>福山市駅家町法成寺1,297番地1先交差点</t>
  </si>
  <si>
    <t>東側全削除</t>
  </si>
  <si>
    <t>福山市駅家町法成寺138番地4先（法成寺（中）交差点）</t>
  </si>
  <si>
    <t>県道</t>
  </si>
  <si>
    <t>福山市駅家町坊寺137番地南西方100メートル先交差点（坊寺橋北詰）</t>
  </si>
  <si>
    <t>福山市駅家町万能倉1,240番地1先（万能倉南交差点）</t>
  </si>
  <si>
    <t>福山市御幸町上岩成464番地8先（牛田橋（北）交差点）</t>
  </si>
  <si>
    <t>福山市御幸町大字上岩成117番地4北西方40メートル先交差点</t>
  </si>
  <si>
    <t>横断歩道　実線（白）</t>
  </si>
  <si>
    <t>福山市御幸町大字上岩成607番地先交差点</t>
  </si>
  <si>
    <t>2.5m6縞</t>
  </si>
  <si>
    <t>241280110_x000D_
(第20-7-2361)</t>
  </si>
  <si>
    <t>横断歩道予告　図示（白）</t>
  </si>
  <si>
    <t>1個(近)</t>
  </si>
  <si>
    <t>停止線　実線（白）</t>
  </si>
  <si>
    <t>2.5m</t>
  </si>
  <si>
    <t>止まれ文字　図示（白）</t>
  </si>
  <si>
    <t>福山市御幸町大字森脇989番地南方30メートル先交差点</t>
  </si>
  <si>
    <t>新設縮小施工</t>
  </si>
  <si>
    <t>241280110_x000D_
(第12-7-3226)</t>
  </si>
  <si>
    <t>波線から実線に塗替</t>
  </si>
  <si>
    <t>福山市御幸町中津原432番地1先（芦田川見る視る館南東側）</t>
  </si>
  <si>
    <t>中央線(白)4m延長</t>
  </si>
  <si>
    <t>4m6縞全削除</t>
  </si>
  <si>
    <t>西側(近)全削除_x000D_
西側(遠)全削除_x000D_
東側(近)全削除</t>
  </si>
  <si>
    <t>西側3m全削除</t>
  </si>
  <si>
    <t>福山市新市町宮内1,791番地先から同町金丸1,701番地先までの間</t>
  </si>
  <si>
    <t>県道(新市七曲西城線)</t>
  </si>
  <si>
    <t>中央線(黄)250m削除(福山市新市町宮内1,791番地から同町宮内2,093番地までの間)</t>
  </si>
  <si>
    <t>241280110_x000D_
(第9-21-0079)</t>
  </si>
  <si>
    <t>福山市新市町宮内2,093番地先（宮内上交差点）</t>
  </si>
  <si>
    <t>北東側外側線1.5m延長_x000D_
北西側外側線1.5m延長_x000D_
南西側外側線1.5m延長</t>
  </si>
  <si>
    <t>福山市新市町戸手219番地4先交差点</t>
  </si>
  <si>
    <t>南側全削除_x000D_
北側全削除</t>
  </si>
  <si>
    <t>福山市新市町新市405番地3先（新市交番（東）交差点）</t>
  </si>
  <si>
    <t>北側両外側線1.5延長_x000D_
西側両外側線1.5m延長_x000D_
南側両外側線1.5m延長_x000D_
東側両外側線1.5m延長</t>
  </si>
  <si>
    <t>福山市新市町新市620番地2先から同町宮内271番地先までの間</t>
  </si>
  <si>
    <t>既存削除後、中央線(白)2,600m施工</t>
  </si>
  <si>
    <t>黄色実線全削除</t>
  </si>
  <si>
    <t>福山市新市町相方134番地先交差点</t>
  </si>
  <si>
    <t>両外側線1.5m延長</t>
  </si>
  <si>
    <t>福山市新市町相方406番地2先交差点</t>
  </si>
  <si>
    <t>福山市神辺町字下御領682番地1先（神辺町下御領（東）交差点）</t>
  </si>
  <si>
    <t>国道313号</t>
  </si>
  <si>
    <t>北側両外側線1.5m延長</t>
  </si>
  <si>
    <t>福山市神辺町字十九軒屋132番地1先（十九軒屋（東）交差点）</t>
  </si>
  <si>
    <t>福山市神辺町字上御領1,060番地2先（一里塚交差点）</t>
  </si>
  <si>
    <t>福山市神辺町字上御領1,428番地1先（上御領交差点）</t>
  </si>
  <si>
    <t>西側　北側外側線1.5m延長_x000D_
東側　北側外側線1.5m延長</t>
  </si>
  <si>
    <t>福山市神辺町字上御領1,603番地1先交差点</t>
  </si>
  <si>
    <t>福山市神辺町字上御領1,886番地先交差点</t>
  </si>
  <si>
    <t>全削除</t>
  </si>
  <si>
    <t>福山市神辺町字上御領90番地12先交差点</t>
  </si>
  <si>
    <t>西側両外側線1.5m延長_x000D_
北側両外側線1.5m延長</t>
  </si>
  <si>
    <t>福山市神辺町字西中条1,168番地1先交差点</t>
  </si>
  <si>
    <t>福山市神辺町字湯野1,000番地6先（小山池東交差点）</t>
  </si>
  <si>
    <t>福山市神辺町字湯野1,249番地1先（栄橋（南）交差点）</t>
  </si>
  <si>
    <t>西側両外側線1,5m延長_x000D_
北側両外側線1.5m延長_x000D_
東側両外側線1.5m延長</t>
  </si>
  <si>
    <t>北側及び東側交差点内全削除</t>
  </si>
  <si>
    <t>福山市神辺町字湯野83番地先（大宮橋（西）交差点）</t>
  </si>
  <si>
    <t>福山市神辺町字湯野85番地4先交差点</t>
  </si>
  <si>
    <t>福山市神辺町字道上607番地1先（道上起交差点）</t>
  </si>
  <si>
    <t>国道182号</t>
  </si>
  <si>
    <t>福山市神辺町字道上611番地3先（道上陸橋（南）交差点）</t>
  </si>
  <si>
    <t>福山市神辺町字徳田1,603番地3先交差点</t>
  </si>
  <si>
    <t>福山市神辺町字徳田828番地1先交差点</t>
  </si>
  <si>
    <t>福山市神辺町字箱田542番地2先（箱田新池交差点）</t>
  </si>
  <si>
    <t>東側　南側外側線1.5m延長_x000D_
南側　東側外側線1.5m延長_x000D_
西側　南側外側線1.5m延長</t>
  </si>
  <si>
    <t>福山市神辺町大字新湯野47番地1先（大宮橋東詰交差点）</t>
  </si>
  <si>
    <t>福山市神辺町大字新徳田154番地先交差点</t>
  </si>
  <si>
    <t>福山市神辺町大字新徳田532番地2先（新徳田3丁目交差点）</t>
  </si>
  <si>
    <t>福山市神辺町大字川南1,026番地1先交差点</t>
  </si>
  <si>
    <t>福山市神辺町大字川南1,049番地6先交差点</t>
  </si>
  <si>
    <t>福山市神辺町大字川南1,051番地先交差点</t>
  </si>
  <si>
    <t>福山市神辺町大字川南1,055番地先交差点</t>
  </si>
  <si>
    <t>福山市神辺町大字川南257番地10先交差点</t>
  </si>
  <si>
    <t>福山市神辺町大字川南3,261番地先交差点</t>
  </si>
  <si>
    <t>福山市神辺町大字川南3,263番地先交差点</t>
  </si>
  <si>
    <t>福山市神辺町大字川南419番地1先</t>
  </si>
  <si>
    <t>福山市神辺町大字川南441番地先交差点</t>
  </si>
  <si>
    <t>縮小施工_x000D_
縮小施工</t>
  </si>
  <si>
    <t>241280110_x000D_
(第12-7-3227)</t>
  </si>
  <si>
    <t>南側1.5m_x000D_
北側1.5m</t>
  </si>
  <si>
    <t>福山市神辺町大字川南493番地先交差点</t>
  </si>
  <si>
    <t>西側全削除_x000D_
東側全削除</t>
  </si>
  <si>
    <t>福山市神辺町大字川南738番地8先交差点</t>
  </si>
  <si>
    <t>福山市神辺町大字八尋905番地1先交差点</t>
  </si>
  <si>
    <t>西側両外側線1.5m延長_x000D_
南側両外側線1.5m延長_x000D_
東側両外側線1.5m延長</t>
  </si>
  <si>
    <t>福山市神辺町大字八尋957番地2先（新唐橋東詰交差点）</t>
  </si>
  <si>
    <t>第20-26-0009</t>
  </si>
  <si>
    <t>県道(三原東城線)</t>
  </si>
  <si>
    <t>3m6縞(各縞南北0.5mずつ削除し3m幅にする)</t>
  </si>
  <si>
    <t>北側2個_x000D_
南側2個</t>
  </si>
  <si>
    <t>北側3.0m_x000D_
南側3.0ｍ</t>
  </si>
  <si>
    <t>各縞南北0.5mずつ削除</t>
  </si>
  <si>
    <t>中央線(白)1m延長_x000D_
東側 両外側線1m延長</t>
  </si>
  <si>
    <t>第20-26-0051</t>
  </si>
  <si>
    <t>神石郡神石高原町油木1,994番地先（油木交番（南）交差点）</t>
  </si>
  <si>
    <t>東側3m14縞(各縞東西0.5mずつ削除し3m幅にする)_x000D_
南側3ｍ16縞(各縞南北0.5mずつ削除し3m幅にする)_x000D_
西側3m12縞(各縞東西0.5mずつ削除し3m幅にする)_x000D_
北側3m13縞(各縞南北0.5mずつ削除し3m幅にする)</t>
  </si>
  <si>
    <t>東側6,0ｍ_x000D_
南側3.5ｍ_x000D_
西側6.0ｍ_x000D_
北側3.5m</t>
  </si>
  <si>
    <t>東側  各縞東西0.5mずつ削除_x000D_
南側　各縞南北0.5m削除_x000D_
西側　各縞東西0.5mずつ削除_x000D_
北側　各縞南北0.5mずつ削除</t>
  </si>
  <si>
    <t>北側　両外側線2m延長_x000D_
北側　中央線(白)0.5m延長_x000D_
西側　両外側線2m延長_x000D_
西側　中央線(白)0.5m延長_x000D_
南側　両外側線2m延長_x000D_
南側　中央線(白)0.5m延長_x000D_
東側　両外側線2m延長_x000D_
東側　中央線(白)0.5m延長</t>
  </si>
  <si>
    <t>第12-27-0004</t>
  </si>
  <si>
    <t>町道</t>
  </si>
  <si>
    <t>神石郡神石高原町油木乙1,797番地先交差点</t>
  </si>
  <si>
    <t>縮小施工</t>
  </si>
  <si>
    <t>6.0m</t>
  </si>
  <si>
    <t>第20-26-0001</t>
  </si>
  <si>
    <t>神石郡神石高原町油木甲7,614番地3先</t>
  </si>
  <si>
    <t>南側3.0m</t>
  </si>
  <si>
    <t>中央線(黄)1m延長</t>
  </si>
  <si>
    <t>第20-7-1014</t>
  </si>
  <si>
    <t>福山市芦田町下有地1,085番地4先交差点</t>
  </si>
  <si>
    <t>3m5縞(各縞南北0.5mずつ削除し3m幅にする)</t>
  </si>
  <si>
    <t>南側3.0m_x000D_
北側3.0m</t>
  </si>
  <si>
    <t>第7-16-0255</t>
  </si>
  <si>
    <t>福山市芦田町下有地543番地2先（下有地交差点）から同市御幸町森脇1,273番地1先（森脇橋南詰交差点）西側までの間</t>
  </si>
  <si>
    <t>速度文字（５０）　図示（黄）</t>
  </si>
  <si>
    <t>新設東行(福山市駅家町今岡209-1先)_x000D_
新設東行(福山市駅家町今岡211番地1先)_x000D_
新設東行(福山市駅家町今岡747番地1先)_x000D_
塗替西行(福山市駅家町今岡747番地1東方約50m先)</t>
  </si>
  <si>
    <t>第12-7-2048</t>
  </si>
  <si>
    <t>福山市駅家町近田213番地12先交差点</t>
  </si>
  <si>
    <t>南側更新</t>
  </si>
  <si>
    <t>南側2.0m_x000D_
北側2.0</t>
  </si>
  <si>
    <t>第20-7-0073</t>
  </si>
  <si>
    <t>福山市駅家町江良247番地（駅家南中学校）先</t>
  </si>
  <si>
    <t>4m6縞(西端から1,2,3,4,6,8縞)</t>
  </si>
  <si>
    <t>南側3.0m_x000D_
北側3.0ｍ</t>
  </si>
  <si>
    <t>第20-7-0418</t>
  </si>
  <si>
    <t>福山市駅家町上山守431番地4先（山守交差点）</t>
  </si>
  <si>
    <t>東側3m5縞(南端から2〜6縞、各縞東西0.5mずつ削除し3m幅にする)_x000D_
南側3m10縞(各縞南北1m削除し3m幅にする)_x000D_
北側3m11縞(各縞南北0.5mずつ削除し3m幅にする)</t>
  </si>
  <si>
    <t>東側6.0m_x000D_
南側6.0m</t>
  </si>
  <si>
    <t>東側 各縞東西0.5mずつ削除_x000D_
南側 各縞南北0.5mずつ削除_x000D_
北側 各縞南北0.5mずつ削除</t>
  </si>
  <si>
    <t>北側 中央線(黄)0.5m延長_x000D_
東側 中央線(黄)0.5m延長_x000D_
南側 中央線(白)0.5m延長</t>
  </si>
  <si>
    <t>第20-7-2196</t>
  </si>
  <si>
    <t>福山市駅家町上山守450番地128先交差点</t>
  </si>
  <si>
    <t>3m7縞(各縞東西0.5mずつ削除し3m幅にする)</t>
  </si>
  <si>
    <t>東側(近)_x000D_
東側(遠)</t>
  </si>
  <si>
    <t>東側3.0m_x000D_
西側3.0m</t>
  </si>
  <si>
    <t>各縞東西0.5mずつ削除</t>
  </si>
  <si>
    <t>中央線(白)1m延長</t>
  </si>
  <si>
    <t>第20-7-0661</t>
  </si>
  <si>
    <t>福山市駅家町上山守497番地1先（上山守交差点）</t>
  </si>
  <si>
    <t>南側3m8縞(各縞南北0.5mずつ削除し3m幅にする)_x000D_
東側3m13縞_x000D_
北側3m9縞(各縞南北0.5mずつ削除し3m幅にする)</t>
  </si>
  <si>
    <t>南側3.0m_x000D_
東側3.0m_x000D_
北側3.0m</t>
  </si>
  <si>
    <t>南側 各縞南北0.5mずつ削除_x000D_
北側 各縞南北0.5mずつ削除</t>
  </si>
  <si>
    <t>北側 中央線(黄)0.5m延長_x000D_
北側 両外側線2m延長_x000D_
南側 中央線(黄)0.5m延長_x000D_
南側 両外側線2m延長</t>
  </si>
  <si>
    <t>第7-16-0196</t>
  </si>
  <si>
    <t>福山市駅家町中島1,154番地先から同市御幸町上岩成35番地先を経て同市神辺町字湯野28番地先までの間</t>
  </si>
  <si>
    <t>速度文字（４０）　図示（黄）</t>
  </si>
  <si>
    <t>東行(福山市加茂町大字下加茂90番地4先)</t>
  </si>
  <si>
    <t>第20-7-0743</t>
  </si>
  <si>
    <t>福山市駅家町法成寺165番地3先交差点</t>
  </si>
  <si>
    <t>3m5縞(各縞北側1mずつ削除し3m幅にする)</t>
  </si>
  <si>
    <t>南側(近)_x000D_
北側(近)</t>
  </si>
  <si>
    <t>南側2.6m_x000D_
北側2.6m</t>
  </si>
  <si>
    <t>各縞北側1m削除</t>
  </si>
  <si>
    <t>第20-7-0715</t>
  </si>
  <si>
    <t>福山市駅家町法成寺81番地6先交差点</t>
  </si>
  <si>
    <t>北側(近)_x000D_
北側(遠)_x000D_
南側(近)_x000D_
南側(遠)</t>
  </si>
  <si>
    <t>第20-7-1008</t>
  </si>
  <si>
    <t>横断帯削除後、各縞西側1.5m延長</t>
  </si>
  <si>
    <t>各縞東側2.5m削除</t>
  </si>
  <si>
    <t>中央線(黄)2.5m延長_x000D_
外側線南側1.5m延長_x000D_
外側線北側2.5m延長</t>
  </si>
  <si>
    <t>第20-7-0662</t>
  </si>
  <si>
    <t>福山市駅家町万能倉1,244番地1先（万能倉下交差点）</t>
  </si>
  <si>
    <t>西側3m5縞(各縞西側1m削除し3m幅にする)_x000D_
北側3m9縞(各縞南北0.5mずつ削除し3m幅にする)_x000D_
東側3m5縞_x000D_
南側3m9縞(各縞南北0.5mずつ削除し3m幅にする)</t>
  </si>
  <si>
    <t>西側3.0m_x000D_
北側3.0m_x000D_
東側3.0m_x000D_
南側3.0m</t>
  </si>
  <si>
    <t>西側 各縞西側1m削除_x000D_
北側 各縞南北0,5mずつ削除_x000D_
南側 各縞南北0.5mずつ削除</t>
  </si>
  <si>
    <t>北側 中央線(黄)0.5m延長_x000D_
南側 中央線(黄)0.5m延長_x000D_
南側 両外側線2m延長</t>
  </si>
  <si>
    <t>第20-7-2143</t>
  </si>
  <si>
    <t>福山市駅家町万能倉1,378番地1先交差点</t>
  </si>
  <si>
    <t>西側3m12縞(各縞東西0.5mずつ削除し3m幅にする)</t>
  </si>
  <si>
    <t>西側 各縞東西0.5mずつ削除</t>
  </si>
  <si>
    <t>中央線(白)0.5m延長_x000D_
両外側線2m延長</t>
  </si>
  <si>
    <t>第20-7-0733</t>
  </si>
  <si>
    <t>福山市駅家町万能倉1,436番地7先交差点</t>
  </si>
  <si>
    <t>3m6縞(各縞東側1m削除し3m幅にする)_x000D_
各縞東側1m削除</t>
  </si>
  <si>
    <t>西側(近)</t>
  </si>
  <si>
    <t>東側3.0m</t>
  </si>
  <si>
    <t>中央線(黄)1m延長_x000D_
東側 両外側線1m延長</t>
  </si>
  <si>
    <t>第20-7-0712</t>
  </si>
  <si>
    <t>福山市駅家町万能倉1,441番地1先（駅家東小学校南交差点）</t>
  </si>
  <si>
    <t>西側3m6縞(各縞西側1m削除し3m幅にする)_x000D_
南側3m5縞(各縞南側1m削除し3m幅にする)_x000D_
東側3m6縞(各縞東側1m削除し3m幅にする)</t>
  </si>
  <si>
    <t>東側 各縞東側1m削除_x000D_
南側 各縞南側1ms削除_x000D_
西側 各縞西側1m削除</t>
  </si>
  <si>
    <t>東側 中央線(黄)1m延長_x000D_
西側 中央線(黄)1m延長_x000D_
西側 両外側線2m延長</t>
  </si>
  <si>
    <t>第12-7-0856</t>
  </si>
  <si>
    <t>福山市駅家町万能倉348番地3先交差点</t>
  </si>
  <si>
    <t>北側4.5m_x000D_
南側1.8m</t>
  </si>
  <si>
    <t>第12-7-0008</t>
  </si>
  <si>
    <t>福山市加茂町上加茂242番地4先交差点</t>
  </si>
  <si>
    <t>南側</t>
  </si>
  <si>
    <t>南側3.0ｍ</t>
  </si>
  <si>
    <t>第20-7-1235</t>
  </si>
  <si>
    <t>西側4m15縞(南端から1〜15縞)</t>
  </si>
  <si>
    <t>第20-7-0337</t>
  </si>
  <si>
    <t>福山市御幸町森脇132番地1先（森脇三差路）</t>
  </si>
  <si>
    <t>北西側3m7縞(北端から2〜8縞、各縞東西0.5m削除し3m幅にする)_x000D_
南西側3m7縞(各縞東西0.5mずつ削除し3m幅にする)</t>
  </si>
  <si>
    <t>北西側3.0m_x000D_
南西3.0m_x000D_
東側7.0m</t>
  </si>
  <si>
    <t>北西側 各縞東西0.5mずつ削除_x000D_
南西側 各縞東西0.5mずつ削除</t>
  </si>
  <si>
    <t>北西側 中央線(白)0.5m延長_x000D_
北西側 外側線南側0.5m延長_x000D_
南西側 中央線(黄)0.5m延長_x000D_
南西側 中央線(白)0.5m延長_x000D_
南西側 両外側線2m延長</t>
  </si>
  <si>
    <t>第20-7-0985</t>
  </si>
  <si>
    <t>福山市御幸町森脇417番地1先（森脇（西）交差点）</t>
  </si>
  <si>
    <t>南側4m20縞_x000D_
北側4m19縞</t>
  </si>
  <si>
    <t>南側9.0m_x000D_
北側9.0m</t>
  </si>
  <si>
    <t>第20-7-0984</t>
  </si>
  <si>
    <t>福山市御幸町森脇465番地1先（森脇(東)交差点）</t>
  </si>
  <si>
    <t>東側3m10縞_x000D_
北側3m9縞</t>
  </si>
  <si>
    <t>北側3.0m_x000D_
東側4.4m</t>
  </si>
  <si>
    <t>第20-7-1480</t>
  </si>
  <si>
    <t>南側3m10縞_x000D_
東側3m7縞_x000D_
西側3m8縞</t>
  </si>
  <si>
    <t>南側3.5m_x000D_
東側3.0ｍ_x000D_
西側3.0m</t>
  </si>
  <si>
    <t>第18-7-0634</t>
  </si>
  <si>
    <t>福山市新市町宮内1,255番地2先</t>
  </si>
  <si>
    <t>西側1.8m</t>
  </si>
  <si>
    <t>第20-7-1764</t>
  </si>
  <si>
    <t>福山市新市町宮内301番地1先交差点</t>
  </si>
  <si>
    <t>北側3m6縞(各縞南北0.5m削除し3m幅にする)</t>
  </si>
  <si>
    <t>北側(近)_x000D_
北側(遠)</t>
  </si>
  <si>
    <t>北側3.0m</t>
  </si>
  <si>
    <t>北側 各縞南北0.5mずつ削除</t>
  </si>
  <si>
    <t>北側 中央線(黄)1m延長</t>
  </si>
  <si>
    <t>第20-7-1761</t>
  </si>
  <si>
    <t>福山市新市町宮内619番地1先交差点</t>
  </si>
  <si>
    <t>3m6縞(西端から1〜6縞、各縞南北0.5mずつ削除し3m幅にする)</t>
  </si>
  <si>
    <t>第20-7-2249</t>
  </si>
  <si>
    <t>福山市新市町金丸1,675番地1南西方20メートル先交差点</t>
  </si>
  <si>
    <t>3m8縞(北端から1〜8縞)</t>
  </si>
  <si>
    <t>(近)_x000D_
(遠)</t>
  </si>
  <si>
    <t>3.0m</t>
  </si>
  <si>
    <t>第20-7-1717</t>
  </si>
  <si>
    <t>福山市新市町戸手711番地1先</t>
  </si>
  <si>
    <t>3m7縞(各縞南北0.5mずつ削除し3m幅にする)</t>
  </si>
  <si>
    <t>中央線(白)1m延長_x000D_
両外側線2m延長</t>
  </si>
  <si>
    <t>第20-7-1771</t>
  </si>
  <si>
    <t>福山市新市町戸手84番地先交差点</t>
  </si>
  <si>
    <t>3m11縞(各縞東西0.5mずつ削除し3m幅にする)</t>
  </si>
  <si>
    <t>東側(近)_x000D_
東側(遠)_x000D_
西側(近)_x000D_
西側(遠)</t>
  </si>
  <si>
    <t>西側6.0m_x000D_
東側6.0m</t>
  </si>
  <si>
    <t>中央線(黄)東西2m(1m×2)延長_x000D_
東側 北側外側線0.5m延長</t>
  </si>
  <si>
    <t>第20-7-1730</t>
  </si>
  <si>
    <t>福山市新市町戸手97番地1先（大開団地（北）交差点）</t>
  </si>
  <si>
    <t>中央線(黄)西側1m(0.5m×2)延長_x000D_
外側線(南東側以外)1.5m延長</t>
  </si>
  <si>
    <t>第12-7-2812</t>
  </si>
  <si>
    <t>福山市新市町上安井209番地2先交差点</t>
  </si>
  <si>
    <t>更新</t>
  </si>
  <si>
    <t>第20-7-1757</t>
  </si>
  <si>
    <t>福山市新市町上安井209番地2先交差点（渡上橋北詰）</t>
  </si>
  <si>
    <t>3m8縞(東端から1〜8縞、各縞西側1m削除し3m幅にする)</t>
  </si>
  <si>
    <t>西側3.5m</t>
  </si>
  <si>
    <t>各縞西側1mずつ削除</t>
  </si>
  <si>
    <t>第20-7-1734</t>
  </si>
  <si>
    <t>福山市新市町常983番地6先交差点（平和橋東詰）</t>
  </si>
  <si>
    <t>3m3縞(各縞南北0.5mずつ削除し3m幅にする)</t>
  </si>
  <si>
    <t>第20-7-1731</t>
  </si>
  <si>
    <t>福山市新市町新市120番地先交差点（新市大橋東詰）</t>
  </si>
  <si>
    <t>3m7縞(各縞西側1m削除し3m幅にする)</t>
  </si>
  <si>
    <t>西側3.0m_x000D_
東側3.0m</t>
  </si>
  <si>
    <t>各縞西側1m削除</t>
  </si>
  <si>
    <t>中央線(黄)西側2m(1m×2)延長_x000D_
外側線北側1m延長</t>
  </si>
  <si>
    <t>第20-7-1763</t>
  </si>
  <si>
    <t>福山市新市町新市289番地3先（新市大橋西詰交差点）</t>
  </si>
  <si>
    <t>北側3m7縞(東端から2〜8縞、各縞北側1m削除し3m幅にする)_x000D_
南側3m9縞(各縞南北0.5mずつ削除し3m幅にする)</t>
  </si>
  <si>
    <t>北側 各縞北側1m削除_x000D_
南側 各縞南北0.5mずつ削除</t>
  </si>
  <si>
    <t>南側 中央線(白)0.5m延長_x000D_
南側 両外側線1m延長_x000D_
北側 中央線(白)1m延長_x000D_
北側 両外側線2m延長</t>
  </si>
  <si>
    <t>第20-7-1721</t>
  </si>
  <si>
    <t>福山市新市町新市32番地5先交差点</t>
  </si>
  <si>
    <t>3m10縞(北側から6縞目以外全て塗替、各縞東西0.5mずつ削除し3m幅にする)</t>
  </si>
  <si>
    <t>西側(近)_x000D_
西側(遠)_x000D_
東側(近)_x000D_
東側(遠)</t>
  </si>
  <si>
    <t>中央線(黄)東西2m(0.5m×4)延長_x000D_
外側線(北西側以外)1.5m延長</t>
  </si>
  <si>
    <t>第20-7-1765</t>
  </si>
  <si>
    <t>福山市新市町新市403番地5南方40メートル先（芦品橋北詰交差点）</t>
  </si>
  <si>
    <t>北側3m6縞_x000D_
東側3m4縞(南端から4〜7縞、各縞東西0.5mずつ削除し3m幅にする)</t>
  </si>
  <si>
    <t>北側3.0m_x000D_
東側2.0m_x000D_
西側2.0m</t>
  </si>
  <si>
    <t>東側 各縞東西0.5mずつ削除</t>
  </si>
  <si>
    <t>東側 両外側線1m延長</t>
  </si>
  <si>
    <t>第7-16-0314</t>
  </si>
  <si>
    <t>福山市新市町新市615番地先から同町宮内2,142番地先（渡上橋）を経て同町常1,253番地先までの間</t>
  </si>
  <si>
    <t>新設南行(福山市新市町宮内267番地1先)_x000D_
新設北行(福山市新市町宮内267番地1先)_x000D_
新設北行(福山市新市町宮内345番地16先)_x000D_
新設南行(福山市新市町宮内345番地16先)_x000D_
塗替北行(福山市新市町新市1217番地4先)_x000D_
塗替南行(福山市新市町新市1217番地4先)</t>
  </si>
  <si>
    <t>第20-7-2274</t>
  </si>
  <si>
    <t>福山市新市町新市852番地（新市小学校）北東角先交差点</t>
  </si>
  <si>
    <t>東側3m7縞_x000D_
南側3m6縞</t>
  </si>
  <si>
    <t>南側(近)_x000D_
南側(遠)_x000D_
西側(近)_x000D_
西側(遠)_x000D_
北側(近)_x000D_
北側(遠)</t>
  </si>
  <si>
    <t>東側3.0m_x000D_
南側3.0m_x000D_
西側2.5m</t>
  </si>
  <si>
    <t>第20-7-2207</t>
  </si>
  <si>
    <t>福山市新市町新市852番地先交差点</t>
  </si>
  <si>
    <t>北側3.0m_x000D_
南側3.0m</t>
  </si>
  <si>
    <t>各縞南北0.5m削除</t>
  </si>
  <si>
    <t>第20-7-1775</t>
  </si>
  <si>
    <t>3m6縞(各縞南北0.5mずつ削除し1m幅にする)</t>
  </si>
  <si>
    <t>第20-7-2254</t>
  </si>
  <si>
    <t>福山市神辺町字下御領1,210番地9南方50メートル先交差点</t>
  </si>
  <si>
    <t>東側4m11縞_x000D_
北側3m7縞</t>
  </si>
  <si>
    <t>東側6.0m_x000D_
西側6.0m_x000D_
北側2.5m</t>
  </si>
  <si>
    <t>第20-7-1949</t>
  </si>
  <si>
    <t>福山市神辺町字下御領320番地先（御野小学校入口交差点）</t>
  </si>
  <si>
    <t>外側線北側1m延長_x000D_
中央線(黄)0.5m延長</t>
  </si>
  <si>
    <t>第20-7-2258</t>
  </si>
  <si>
    <t>福山市神辺町字下御領60番地8先交差点</t>
  </si>
  <si>
    <t>北東側4m11縞_x000D_
西側3m8縞、南端2m1縞(各縞東西0.5mずつ削除し3m幅にする)</t>
  </si>
  <si>
    <t>北東側6.0m_x000D_
東側2.5m_x000D_
南西側6.0m_x000D_
西側2.5m</t>
  </si>
  <si>
    <t>第20-7-2256</t>
  </si>
  <si>
    <t>福山市神辺町字下御領613番地5先(淀水西交差点)</t>
  </si>
  <si>
    <t>北東側4m11縞</t>
  </si>
  <si>
    <t>北東側6.0m_x000D_
南西側6.0m</t>
  </si>
  <si>
    <t>第20-7-2257</t>
  </si>
  <si>
    <t>福山市神辺町字下御領81番地北西方30メートル先(淀水中交差点)</t>
  </si>
  <si>
    <t>南西側4m11縞_x000D_
北西側3m7縞(各縞東西0.5mずつ削除し3m幅にする)</t>
  </si>
  <si>
    <t>南西側6.0m_x000D_
北東側6.0m_x000D_
南東側3.0m</t>
  </si>
  <si>
    <t>各縞(東西0.5mずつ削除、両端の縞は東側のみ0.5m削除)</t>
  </si>
  <si>
    <t>第20-7-2255</t>
  </si>
  <si>
    <t>福山市神辺町字下御領972番地37先交差点</t>
  </si>
  <si>
    <t>西側4m11縞_x000D_
北側3m5縞(各縞北側1m削除し3m幅にする)、1.5m2縞</t>
  </si>
  <si>
    <t>西側6.0m_x000D_
北側2.0m_x000D_
東側6.0m</t>
  </si>
  <si>
    <t>第20-7-2073</t>
  </si>
  <si>
    <t>3m9縞(各縞北側1m削除し3m幅にする)</t>
  </si>
  <si>
    <t>第20-7-2224</t>
  </si>
  <si>
    <t>福山市神辺町字東中条2,158番地2南方40メートル先交差点</t>
  </si>
  <si>
    <t>3m7縞</t>
  </si>
  <si>
    <t>第20-7-2047</t>
  </si>
  <si>
    <t>福山市神辺町字湯野1,029番地先</t>
  </si>
  <si>
    <t>3m4縞</t>
  </si>
  <si>
    <t>西側3.0m_x000D_
東側2.6m</t>
  </si>
  <si>
    <t>第20-7-2072</t>
  </si>
  <si>
    <t>2.5m11縞(横断帯削除後、西側0.5m延長)</t>
  </si>
  <si>
    <t>第20-7-2035</t>
  </si>
  <si>
    <t>福山市神辺町字箱田542番地先（箱田新池交差点）</t>
  </si>
  <si>
    <t>西側3m7縞(各縞東西0.5mずつ削除し3m幅にする)_x000D_
北側3m12縞(東端から1〜12縞、各縞南側1m削除し3m幅にする)_x000D_
東側3m9縞(各縞東西0.5mずつ削除し3m幅にする)_x000D_
南側3m12縞(西端から2〜13縞、各縞南北0.5mずつ削除し3m幅にする)</t>
  </si>
  <si>
    <t>西側3.0m_x000D_
北側3.0m_x000D_
東側3.0m_x000D_
南側6.0m</t>
  </si>
  <si>
    <t>西側 各縞東西0.5mずつ削除_x000D_
北側 各縞南側1m削除_x000D_
東側 各縞東西0.5mずつ削除_x000D_
南側 各縞東西0.5mずつ削除</t>
  </si>
  <si>
    <t>南側 両外側線1m延長_x000D_
南側 中央線(白)0.5m延長_x000D_
東側 中央線(白)0.5m延長_x000D_
東側 両外側線1m延長_x000D_
西側 中央線(白)0.5m延長_x000D_
西側 外側線(南側のみ)0.5m延長</t>
  </si>
  <si>
    <t>第12-7-3006</t>
  </si>
  <si>
    <t>福山市神辺町字平野319番地4先交差点</t>
  </si>
  <si>
    <t>3.5m</t>
  </si>
  <si>
    <t>第12-7-3075</t>
  </si>
  <si>
    <t>福山市神辺町字平野935番地1先交差点</t>
  </si>
  <si>
    <t>既存削除後縮小施工</t>
  </si>
  <si>
    <t>2.0m</t>
  </si>
  <si>
    <t>第20-7-2004</t>
  </si>
  <si>
    <t>県道(神辺大門線)</t>
  </si>
  <si>
    <t>福山市神辺町大字下竹田1,039番地1南方50メートル先交差点</t>
  </si>
  <si>
    <t>4m7縞</t>
  </si>
  <si>
    <t>第12-7-3015</t>
  </si>
  <si>
    <t>福山市神辺町大字下竹田1,066番地1先交差点</t>
  </si>
  <si>
    <t>第12-7-2994</t>
  </si>
  <si>
    <t>福山市神辺町大字川南1,013番地5先交差点</t>
  </si>
  <si>
    <t>西側</t>
  </si>
  <si>
    <t>西側1.0m(薄くなっている箇所のみ)</t>
  </si>
  <si>
    <t>第12-7-3111</t>
  </si>
  <si>
    <t>福山市神辺町大字川南2,051番地1先交差点</t>
  </si>
  <si>
    <t>第20-7-2027</t>
  </si>
  <si>
    <t>福山市神辺町大字川北205番地2先交差点</t>
  </si>
  <si>
    <t>3m8縞(各縞南北0.5mずつ削除し3m幅にする)</t>
  </si>
  <si>
    <t>南側2個_x000D_
北側2個</t>
  </si>
  <si>
    <t>北側3.0ｍ_x000D_
南側3.0ｍ</t>
  </si>
  <si>
    <t>中央線(黄)1m延長_x000D_
外側線(北西側のみ)0.5m延長</t>
  </si>
  <si>
    <t>第20-7-1956</t>
  </si>
  <si>
    <t>福山市神辺町大字川北227番地3先（神辺高校（東）交差点）</t>
  </si>
  <si>
    <t>南側3m9縞(各縞南北0.5mずつ削除し3m幅にする)_x000D_
北側3m8縞(各縞南北0.5mずつ削除し3m幅にする)</t>
  </si>
  <si>
    <t>南側3.2ｍ_x000D_
北側3.0ｍ</t>
  </si>
  <si>
    <t>南側 中央線(黄)0.5m延長_x000D_
北側 中央線(黄)0.5m延長_x000D_
南側 外側線西側1m延長_x000D_
南側 外側線東側1m延長_x000D_
北側 外側線東側1m延長_x000D_
北側 外側線西側0.5m</t>
  </si>
  <si>
    <t>第12-7-2984</t>
  </si>
  <si>
    <t>福山市神辺町大字川北947番地先交差点</t>
  </si>
  <si>
    <t>東側4.5ｍ_x000D_
西側3.5ｍ</t>
  </si>
  <si>
    <t>庄原市永末町520番地先交差点</t>
  </si>
  <si>
    <t>3ｍ6縞新設（交差点南側）</t>
  </si>
  <si>
    <t>241230171_x000D_
(第20-10-0423)</t>
  </si>
  <si>
    <t>南北各2個</t>
  </si>
  <si>
    <t>南北各3m</t>
  </si>
  <si>
    <t>庄原市永末町612番地先</t>
  </si>
  <si>
    <t>中央線復旧4m</t>
  </si>
  <si>
    <t>4m7縞削除</t>
  </si>
  <si>
    <t>南北削除</t>
  </si>
  <si>
    <t>庄原市戸郷町3番地1先交差点</t>
  </si>
  <si>
    <t>止まれ（小）削除</t>
  </si>
  <si>
    <t>南東行停止線削除</t>
  </si>
  <si>
    <t>庄原市高町2,556番地先交差点</t>
  </si>
  <si>
    <t>西行「止まれ」削除</t>
  </si>
  <si>
    <t>庄原市高町2201番地先</t>
  </si>
  <si>
    <t>国道183号</t>
  </si>
  <si>
    <t>中央線（黄）復旧</t>
  </si>
  <si>
    <t>4m7縞削除（外側線部分は削除しない）</t>
  </si>
  <si>
    <t>庄原市高町2552番地2先交差点</t>
  </si>
  <si>
    <t>西行停止線</t>
  </si>
  <si>
    <t>庄原市三日市町21番地15先</t>
  </si>
  <si>
    <t>「止まれ」（小）削除</t>
  </si>
  <si>
    <t>251230007_x000D_
(第12-17-0110)</t>
  </si>
  <si>
    <t>停止線削除</t>
  </si>
  <si>
    <t>庄原市三日市町229番地3先交差点</t>
  </si>
  <si>
    <t>「止まれ」(小)削除</t>
  </si>
  <si>
    <t>251230003_x000D_
(第12-17-0043)</t>
  </si>
  <si>
    <t>庄原市三日市町638番地先交差点</t>
  </si>
  <si>
    <t>「止まれ」削除</t>
  </si>
  <si>
    <t>231230202_x000D_
(第12-17-0008)</t>
  </si>
  <si>
    <t>北側外側線間ドット線施工</t>
  </si>
  <si>
    <t>庄原市小用町342番地1先交差点</t>
  </si>
  <si>
    <t>251230020_x000D_
(第12-17-0144)</t>
  </si>
  <si>
    <t>北西行停止線削除</t>
  </si>
  <si>
    <t>庄原市上原町487番地4先</t>
  </si>
  <si>
    <t>北西行「止まれ」削除</t>
  </si>
  <si>
    <t>庄原市西城町熊野12番地2先（別所鳥居前）</t>
  </si>
  <si>
    <t>4ｍ8縞削除</t>
  </si>
  <si>
    <t>庄原市西城町平子214番地2北方80メートル先</t>
  </si>
  <si>
    <t>北行停止線削除</t>
  </si>
  <si>
    <t>庄原市川手町648番地先交差点</t>
  </si>
  <si>
    <t>241230081_x000D_
(第12-17-0121)</t>
  </si>
  <si>
    <t>西行停止線削除</t>
  </si>
  <si>
    <t>庄原市川手町946の17番地先から同市門田町407の1番地先までの間</t>
  </si>
  <si>
    <t>県道(庄原作木線)</t>
  </si>
  <si>
    <t>〇川北町19番地6先(門田分かれ交差点)から同町146番地1先の間（摩耗消失部分除く）</t>
  </si>
  <si>
    <t>241230181_x000D_
(第9-25-0014)</t>
  </si>
  <si>
    <t>門田分かれ交差点から100mは実線（2車線部分は20㎝幅施工）、以西破線で施工（署担当者要確認）</t>
  </si>
  <si>
    <t>庄原市総領町稲草2039番地1先</t>
  </si>
  <si>
    <t>庄原市大久保町948番地2西方40メートル先</t>
  </si>
  <si>
    <t>251230023_x000D_
(第12-17-0157)</t>
  </si>
  <si>
    <t>外側ドット線施工</t>
  </si>
  <si>
    <t>庄原市東城町戸宇873番地1先から同町戸宇1,532番地7先までの間</t>
  </si>
  <si>
    <t>県道(庄原東城線)</t>
  </si>
  <si>
    <t>東城町川西300番地北西方200メートル先から同町戸宇873番地先までの間（短縮区間900m）</t>
  </si>
  <si>
    <t>241230194_x000D_
(第9-25-0016)</t>
  </si>
  <si>
    <t>白色破線で中央線復旧(全900m)</t>
  </si>
  <si>
    <t>庄原市東城町小奴可2756番地1北方50メートル先交差点</t>
  </si>
  <si>
    <t>3m7縞（交差点東側）</t>
  </si>
  <si>
    <t>241230192_x000D_
(第20-10-0422)</t>
  </si>
  <si>
    <t>東西各2個</t>
  </si>
  <si>
    <t>東西各3m</t>
  </si>
  <si>
    <t>(削)その他　線</t>
  </si>
  <si>
    <t>中央線3m、南側外側線3m削除</t>
  </si>
  <si>
    <t>庄原市東城町森1,542番地2先交差点</t>
  </si>
  <si>
    <t>3m3縞削除</t>
  </si>
  <si>
    <t>庄原市東城町森138番地6先（旧八幡小学校正門前）</t>
  </si>
  <si>
    <t>東西削除</t>
  </si>
  <si>
    <t>庄原市東城町森2,283番地2先</t>
  </si>
  <si>
    <t>県道(東城西城線)</t>
  </si>
  <si>
    <t>3m7縞全削除</t>
  </si>
  <si>
    <t>(削)速度文字（５０）　図示（黄）</t>
  </si>
  <si>
    <t>庄原市比和町木屋原648番地先から同町森脇535番地2先までの間</t>
  </si>
  <si>
    <t>国道432号</t>
  </si>
  <si>
    <t>庄原市比和町森脇5番地先(北行)削除</t>
  </si>
  <si>
    <t>241230134_x000D_
(第7-9の7-0047)</t>
  </si>
  <si>
    <t>庄原市峰田町1131番地北東方70メートル先</t>
  </si>
  <si>
    <t>251230017_x000D_
(第12-17-0124)</t>
  </si>
  <si>
    <t>庄原市峰田町1449番地1先交差点</t>
  </si>
  <si>
    <t>庄原市本村町130番地先交差点</t>
  </si>
  <si>
    <t>241230126_x000D_
(第12-17-0063)</t>
  </si>
  <si>
    <t>第9-22-0003</t>
  </si>
  <si>
    <t>県道(三次庄原線)</t>
  </si>
  <si>
    <t>三次市三次町1,071番地1先から同市君田町東入君180番地1先を経て庄原市口和町大月577番地5先までの間</t>
  </si>
  <si>
    <t>はみ出し通行禁止　実線（黄）</t>
  </si>
  <si>
    <t>〇口和町大月577番地5先（大月交差点）から同町大月567番地1先までの間</t>
  </si>
  <si>
    <t>第9-4の2-0001</t>
  </si>
  <si>
    <t>三次市南畑敷町630番地1先（庄原分かれ交差点東側）から庄原市上原町2,612番地先及び同市西城町中野1,747番地3先（西城新橋西詰交差点）を経て同町八鳥1,819番地北方70メートル先までの間（同市上原町2,657番地1先から同市新庄町491番地1先（新庄町交差点）西側までの間、同市宮内町640番地1南方70メートル先から同町193番地北方80メートルまでの間及びトンネルを除く。）</t>
  </si>
  <si>
    <t>庄原市上原町488番地1先(吉井入口交差点)から北東方へ向け50m</t>
  </si>
  <si>
    <t>第20-10-0165</t>
  </si>
  <si>
    <t>庄原市一木町50番3号先交差点</t>
  </si>
  <si>
    <t>3m6縞更新(両端0.5m削除)</t>
  </si>
  <si>
    <t>南側2個</t>
  </si>
  <si>
    <t>第9-25-0010</t>
  </si>
  <si>
    <t>庄原市宮内町776番地1先（永宗交差点）から同市永末町623番地先（永末交差点）までの間</t>
  </si>
  <si>
    <t>宮内町6393番地先から同町5151番地1先までの間（署担当者要確認）</t>
  </si>
  <si>
    <t>第20-10-0074</t>
  </si>
  <si>
    <t>庄原市戸郷町16番地1先交差点</t>
  </si>
  <si>
    <t>北西側2個</t>
  </si>
  <si>
    <t>第20-10-0104</t>
  </si>
  <si>
    <t>庄原市戸郷町21番地1先交差点</t>
  </si>
  <si>
    <t>3m3縞、2m1縞（東端路側帯内削除、各縞北側1m削除）</t>
  </si>
  <si>
    <t>北東側2m（既存削除後1m前出し、路側帯内も削除）_x000D_
南西側2m</t>
  </si>
  <si>
    <t>南東端外側線復旧（署担当者要確認）</t>
  </si>
  <si>
    <t>第12-17-0135</t>
  </si>
  <si>
    <t>庄原市戸郷町5番地74先交差点</t>
  </si>
  <si>
    <t>第20-10-0310</t>
  </si>
  <si>
    <t>庄原市口和町永田1番地3先交差点</t>
  </si>
  <si>
    <t>北側3m7縞</t>
  </si>
  <si>
    <t>北側停止線_x000D_
南側停止線</t>
  </si>
  <si>
    <t>第12-17-0214</t>
  </si>
  <si>
    <t>庄原市口和町永田792番地先交差点</t>
  </si>
  <si>
    <t>西行「止まれ」(小)_x000D_
東行「止まれ」(小)</t>
  </si>
  <si>
    <t>西行停止線_x000D_
東行停止線</t>
  </si>
  <si>
    <t>第20-10-0394</t>
  </si>
  <si>
    <t>庄原市口和町大月103番地3先交差点</t>
  </si>
  <si>
    <t>3m6縞(両端0.5m削除)</t>
  </si>
  <si>
    <t>東西各2.8m</t>
  </si>
  <si>
    <t>中央線（白）復旧0.5m2本</t>
  </si>
  <si>
    <t>第20-10-0216</t>
  </si>
  <si>
    <t>県道(三次高野線)</t>
  </si>
  <si>
    <t>庄原市口和町大月530番地先交差点</t>
  </si>
  <si>
    <t>3m4縞(西端から4縞)</t>
  </si>
  <si>
    <t>南北各2.3m</t>
  </si>
  <si>
    <t>第20-10-0325</t>
  </si>
  <si>
    <t>庄原市口和町大月571番地先（大月交差点）</t>
  </si>
  <si>
    <t>北側3m8縞_x000D_
東側3m13縞</t>
  </si>
  <si>
    <t>東側8m_x000D_
西側6m_x000D_
南側8m</t>
  </si>
  <si>
    <t>第9-4の2-0010</t>
  </si>
  <si>
    <t>庄原市高町170番地1東方50メートル先から同市西城町中野1,747番地3先（西城新橋西詰交差点）を経て同町八鳥1,819番地北方70メートル先までの間（トンネルを除く。）</t>
  </si>
  <si>
    <t>庄原市西城町大屋1956番地1先横断歩道の南北各100ｍ</t>
  </si>
  <si>
    <t>第7-9の7-0019</t>
  </si>
  <si>
    <t>庄原市高野町下湯川453番地5先から同町新市290番地先までの間</t>
  </si>
  <si>
    <t>〇高野町新市515番地13先（北東行）_x000D_
〇高野町新市418番地先（西行）_x000D_
〇高野町新市318番地6先（東行）</t>
  </si>
  <si>
    <t>第20-10-0107</t>
  </si>
  <si>
    <t>庄原市三日市町17番地6先交差点</t>
  </si>
  <si>
    <t>北側2個_x000D_
東側2個</t>
  </si>
  <si>
    <t>第12-17-0022</t>
  </si>
  <si>
    <t>庄原市三日市町297番地1先交差点</t>
  </si>
  <si>
    <t>止まれ(小)</t>
  </si>
  <si>
    <t>西行</t>
  </si>
  <si>
    <t>第20-10-0008</t>
  </si>
  <si>
    <t>庄原市三日市町310番地先（三日市三差路交差点）</t>
  </si>
  <si>
    <t>3m7縞（各縞両側0.5m削除）</t>
  </si>
  <si>
    <t>北東側3.5m</t>
  </si>
  <si>
    <t>西側3.1m（既存削除後進行方向に対し直角に施工）</t>
  </si>
  <si>
    <t>第20-10-0188</t>
  </si>
  <si>
    <t>庄原市実留町1917番地先交差点</t>
  </si>
  <si>
    <t>東側3m12縞(両端0.5m削除)_x000D_
北側3m16縞(両端0.5m削除)</t>
  </si>
  <si>
    <t>東側（近）_x000D_
北側（近）</t>
  </si>
  <si>
    <t>東側6m_x000D_
北側6m_x000D_
西側3m</t>
  </si>
  <si>
    <t>〇北側外側線、中央線（白）0.5m3本復旧_x000D_
〇東側外側線、中央線（白）0.5m3本復旧</t>
  </si>
  <si>
    <t>第20-10-0032</t>
  </si>
  <si>
    <t>庄原市上原町1299番地先（備北丘陵公園入口交差点）</t>
  </si>
  <si>
    <t>西側3m12縞(各縞西側0.8m削除し東側1m延長)_x000D_
南側3m18縞(各縞南側0.8m削除し北側1m延長)_x000D_
東側3m6縞(北端1縞、中央2縞及び南端2縞除く）</t>
  </si>
  <si>
    <t>西側6m_x000D_
東側3.4m</t>
  </si>
  <si>
    <t>〇南側中央線（白）0.8m_x000D_
〇東側の北端外側線1m_x000D_
〇西側中央線（黄）0.8m_x000D_
〇西側外側線0.8m2本</t>
  </si>
  <si>
    <t>第20-10-0191</t>
  </si>
  <si>
    <t>庄原市上原町620番地南西方100メートル先交差点</t>
  </si>
  <si>
    <t>南西側3.2m</t>
  </si>
  <si>
    <t>第20-10-0303</t>
  </si>
  <si>
    <t>庄原市西城町大佐750番地1先</t>
  </si>
  <si>
    <t>3ｍ7縞(各縞両側0.5m削除)</t>
  </si>
  <si>
    <t>西側3m_x000D_
東側3m</t>
  </si>
  <si>
    <t>〇横断歩道除後中央線（黄）0.5m2本復旧_x000D_
〇横断歩道削除後外側線0.5m4本復旧</t>
  </si>
  <si>
    <t>第20-10-0106</t>
  </si>
  <si>
    <t>庄原市西本町2丁目19番1号先（西本町2丁目交差点）</t>
  </si>
  <si>
    <t>南東側3m9縞（各縞,両端0.5m削除)_x000D_
北西側3m5縞(北東端から5縞、各縞両端0.5m削除)_x000D_
南西側3m4縞(南東端から4縞、各縞両端0.5m削除）</t>
  </si>
  <si>
    <t>北西側側4m_x000D_
南東側4m</t>
  </si>
  <si>
    <t>〇北西側中央線（白）・外側線0.5m3本復旧_x000D_
〇南東側中央線（白）・外側線0.5m3本復旧</t>
  </si>
  <si>
    <t>第20-10-0187</t>
  </si>
  <si>
    <t>庄原市西本町4丁目4番13号先交差点（車橋南詰）</t>
  </si>
  <si>
    <t>北側(近)</t>
  </si>
  <si>
    <t>第20-10-0087</t>
  </si>
  <si>
    <t>庄原市川手町62番地先（車橋北詰）</t>
  </si>
  <si>
    <t>第20-10-0323</t>
  </si>
  <si>
    <t>庄原市東城町戸宇320番地先交差点</t>
  </si>
  <si>
    <t>3m8縞</t>
  </si>
  <si>
    <t>南側予告小(遠)</t>
  </si>
  <si>
    <t>北側3.1m_x000D_
南側3.1m</t>
  </si>
  <si>
    <t>第20-10-0281</t>
  </si>
  <si>
    <t>国道314号</t>
  </si>
  <si>
    <t>庄原市東城町川西853番地7先交差点</t>
  </si>
  <si>
    <t>3m5縞更新(各縞東側1m削除)</t>
  </si>
  <si>
    <t>西側2.5m_x000D_
東側2.5m</t>
  </si>
  <si>
    <t>第20-10-0336</t>
  </si>
  <si>
    <t>庄原市東城町川西978番地9先</t>
  </si>
  <si>
    <t>第20-10-0379</t>
  </si>
  <si>
    <t>県道(足立東城線)</t>
  </si>
  <si>
    <t>庄原市東城町川西995番地1先交差点</t>
  </si>
  <si>
    <t>3m8縞更新(各縞両側0.5m削除)</t>
  </si>
  <si>
    <t>南側3.2m_x000D_
北側3.2m</t>
  </si>
  <si>
    <t>横断歩道の南北端の中央線復旧</t>
  </si>
  <si>
    <t>第20-10-0288</t>
  </si>
  <si>
    <t>庄原市東城町川東1350番地5先交差点</t>
  </si>
  <si>
    <t>南側3m13縞(各縞南側2m削除し北側1m延長)_x000D_
北側3m13縞(各縞北側2m削除し南側1m延長)_x000D_
西側3m12縞(各縞西側2m削除し東側1m延長）</t>
  </si>
  <si>
    <t>西側2個</t>
  </si>
  <si>
    <t>南側4m（既存削除後2m前出し）_x000D_
北側6.4m（既存削除後2m前出し）_x000D_
西側3m（既存削除後2m前出し）</t>
  </si>
  <si>
    <t>〇南側中央線（白）2m2本_x000D_
〇北側中央線（白）2m延長_x000D_
〇北側車両境界線2m延長_x000D_
〇南側ゼブラ復旧</t>
  </si>
  <si>
    <t>第9-25-0005</t>
  </si>
  <si>
    <t>庄原市板橋町297番地の1先(板橋交差点)から同市実留町1,764番地の3先(三良坂町境)までの間</t>
  </si>
  <si>
    <t>〇一木町50番地3先横断縞（20-10-165）の端から前後30mずつ（署担当者要確認）</t>
  </si>
  <si>
    <t>庄原市板橋町500番地1先交差点</t>
  </si>
  <si>
    <t>中央線（黄）補修</t>
  </si>
  <si>
    <t>第20-10-0309</t>
  </si>
  <si>
    <t>庄原市比和町比和1,119番地1先（庄原市役所比和支所前交差点）</t>
  </si>
  <si>
    <t>南側3m7縞_x000D_
北側3m7縞_x000D_
西側3m9縞</t>
  </si>
  <si>
    <t>南側2.8m_x000D_
北側2.8m_x000D_
西側2.8m_x000D_
東側2.8m</t>
  </si>
  <si>
    <t>第20-10-0308</t>
  </si>
  <si>
    <t>庄原市比和町比和1002番地4先交差点</t>
  </si>
  <si>
    <t>第7-19-0027</t>
  </si>
  <si>
    <t>庄原市峰田町1,236番地1先から同市東城町帝釈未渡2,051番地先までの間</t>
  </si>
  <si>
    <t>〇峰田町8番地3先(南行)</t>
  </si>
  <si>
    <t>第12-17-0127</t>
  </si>
  <si>
    <t>庄原市本村町1552番地2東方60メートル先</t>
  </si>
  <si>
    <t>「止」のみ更新</t>
  </si>
  <si>
    <t>北西行停止線</t>
  </si>
  <si>
    <t>※自転車マークの削除数量は個数を記載</t>
    <rPh sb="1" eb="4">
      <t>ジテンシャ</t>
    </rPh>
    <rPh sb="8" eb="12">
      <t>サクジョスウリョウ</t>
    </rPh>
    <rPh sb="13" eb="15">
      <t>コスウ</t>
    </rPh>
    <rPh sb="16" eb="18">
      <t>キサイ</t>
    </rPh>
    <phoneticPr fontId="2"/>
  </si>
  <si>
    <t>(№ 8-3)</t>
  </si>
  <si>
    <t/>
  </si>
  <si>
    <t>〃</t>
  </si>
  <si>
    <t>庄原</t>
  </si>
  <si>
    <t>新規</t>
  </si>
  <si>
    <t>福山北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</si>
</sst>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¥&quot;#,##0_);\(&quot;¥&quot;#,##0\)"/>
    <numFmt numFmtId="176" formatCode="#,##0_ "/>
    <numFmt numFmtId="177" formatCode="#,##0.00_ "/>
    <numFmt numFmtId="178" formatCode="#,##0.0_ "/>
    <numFmt numFmtId="179" formatCode="#,##0_);[Red]\(#,##0\)"/>
    <numFmt numFmtId="180" formatCode="[$-411]ggge&quot;年&quot;m&quot;月&quot;d&quot;日&quot;;@"/>
    <numFmt numFmtId="181" formatCode="&quot;第&quot;0&quot;回&quot;"/>
    <numFmt numFmtId="182" formatCode="&quot;W=&quot;0&quot;cm&quot;"/>
    <numFmt numFmtId="183" formatCode="&quot;W=&quot;@&quot;cm&quot;"/>
    <numFmt numFmtId="184" formatCode="#,##0.0_);[Red]\(#,##0.0\)"/>
    <numFmt numFmtId="185" formatCode="\(@\)"/>
    <numFmt numFmtId="186" formatCode="\№####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0" fontId="8" fillId="0" borderId="0"/>
    <xf numFmtId="0" fontId="8" fillId="0" borderId="0"/>
    <xf numFmtId="5" fontId="8" fillId="0" borderId="0" applyFill="0" applyBorder="0" applyProtection="0"/>
    <xf numFmtId="0" fontId="6" fillId="0" borderId="1"/>
    <xf numFmtId="49" fontId="11" fillId="0" borderId="0"/>
    <xf numFmtId="0" fontId="8" fillId="0" borderId="2"/>
    <xf numFmtId="0" fontId="12" fillId="0" borderId="0"/>
    <xf numFmtId="178" fontId="8" fillId="2" borderId="0" applyNumberFormat="0" applyFont="0" applyBorder="0" applyAlignment="0" applyProtection="0">
      <alignment shrinkToFit="1"/>
    </xf>
    <xf numFmtId="58" fontId="8" fillId="0" borderId="0">
      <alignment shrinkToFit="1"/>
    </xf>
    <xf numFmtId="0" fontId="1" fillId="0" borderId="0"/>
    <xf numFmtId="0" fontId="5" fillId="0" borderId="0">
      <alignment vertical="center"/>
    </xf>
    <xf numFmtId="0" fontId="4" fillId="0" borderId="0"/>
  </cellStyleXfs>
  <cellXfs count="229">
    <xf numFmtId="0" fontId="0" fillId="0" borderId="0" xfId="0"/>
    <xf numFmtId="0" fontId="0" fillId="0" borderId="0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80" fontId="0" fillId="0" borderId="0" xfId="0" applyNumberFormat="1" applyFill="1" applyBorder="1" applyAlignment="1">
      <alignment horizontal="left" vertical="center"/>
    </xf>
    <xf numFmtId="5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NumberFormat="1" applyFont="1" applyFill="1" applyBorder="1" applyAlignment="1">
      <alignment horizontal="center" vertical="center" shrinkToFit="1"/>
    </xf>
    <xf numFmtId="178" fontId="8" fillId="0" borderId="0" xfId="0" applyNumberFormat="1" applyFont="1" applyFill="1" applyBorder="1" applyAlignment="1">
      <alignment horizontal="right" vertical="center" shrinkToFit="1"/>
    </xf>
    <xf numFmtId="181" fontId="0" fillId="0" borderId="0" xfId="0" applyNumberFormat="1" applyFont="1" applyFill="1" applyBorder="1" applyAlignment="1">
      <alignment horizontal="left" vertical="center" shrinkToFit="1"/>
    </xf>
    <xf numFmtId="5" fontId="8" fillId="0" borderId="0" xfId="0" applyNumberFormat="1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178" fontId="8" fillId="0" borderId="7" xfId="0" applyNumberFormat="1" applyFont="1" applyFill="1" applyBorder="1" applyAlignment="1">
      <alignment horizontal="center" vertical="center" wrapText="1"/>
    </xf>
    <xf numFmtId="5" fontId="8" fillId="0" borderId="7" xfId="0" applyNumberFormat="1" applyFont="1" applyFill="1" applyBorder="1" applyAlignment="1">
      <alignment horizontal="center" vertical="center" shrinkToFit="1"/>
    </xf>
    <xf numFmtId="5" fontId="8" fillId="0" borderId="8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vertical="center" wrapText="1" shrinkToFit="1"/>
    </xf>
    <xf numFmtId="182" fontId="8" fillId="0" borderId="10" xfId="0" applyNumberFormat="1" applyFont="1" applyFill="1" applyBorder="1" applyAlignment="1">
      <alignment horizontal="left" vertical="center" wrapText="1" shrinkToFit="1"/>
    </xf>
    <xf numFmtId="0" fontId="8" fillId="0" borderId="10" xfId="0" applyFont="1" applyFill="1" applyBorder="1" applyAlignment="1">
      <alignment vertical="center" wrapText="1" shrinkToFit="1"/>
    </xf>
    <xf numFmtId="0" fontId="8" fillId="0" borderId="10" xfId="0" applyNumberFormat="1" applyFont="1" applyFill="1" applyBorder="1" applyAlignment="1">
      <alignment vertical="center" wrapText="1" shrinkToFit="1"/>
    </xf>
    <xf numFmtId="5" fontId="8" fillId="0" borderId="11" xfId="0" applyNumberFormat="1" applyFont="1" applyFill="1" applyBorder="1" applyAlignment="1">
      <alignment vertical="center" wrapText="1" shrinkToFit="1"/>
    </xf>
    <xf numFmtId="0" fontId="8" fillId="0" borderId="0" xfId="0" applyFont="1" applyAlignment="1">
      <alignment vertical="center" wrapText="1"/>
    </xf>
    <xf numFmtId="0" fontId="8" fillId="0" borderId="12" xfId="9" applyNumberFormat="1" applyFont="1" applyFill="1" applyBorder="1" applyAlignment="1">
      <alignment vertical="center" wrapText="1" shrinkToFit="1"/>
    </xf>
    <xf numFmtId="182" fontId="8" fillId="0" borderId="13" xfId="9" applyNumberFormat="1" applyFont="1" applyFill="1" applyBorder="1" applyAlignment="1">
      <alignment horizontal="left" vertical="center" wrapText="1" shrinkToFit="1"/>
    </xf>
    <xf numFmtId="0" fontId="8" fillId="0" borderId="13" xfId="9" applyNumberFormat="1" applyFont="1" applyFill="1" applyBorder="1" applyAlignment="1">
      <alignment vertical="center" wrapText="1" shrinkToFit="1"/>
    </xf>
    <xf numFmtId="0" fontId="8" fillId="0" borderId="0" xfId="0" applyFont="1" applyAlignment="1">
      <alignment vertical="center"/>
    </xf>
    <xf numFmtId="0" fontId="8" fillId="0" borderId="10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5" fontId="8" fillId="0" borderId="0" xfId="0" applyNumberFormat="1" applyFont="1" applyAlignment="1">
      <alignment shrinkToFit="1"/>
    </xf>
    <xf numFmtId="0" fontId="8" fillId="0" borderId="0" xfId="0" applyFont="1" applyAlignment="1">
      <alignment shrinkToFit="1"/>
    </xf>
    <xf numFmtId="183" fontId="8" fillId="0" borderId="0" xfId="0" applyNumberFormat="1" applyFont="1" applyAlignment="1">
      <alignment shrinkToFit="1"/>
    </xf>
    <xf numFmtId="0" fontId="8" fillId="0" borderId="0" xfId="0" applyNumberFormat="1" applyFont="1" applyAlignment="1">
      <alignment shrinkToFit="1"/>
    </xf>
    <xf numFmtId="178" fontId="8" fillId="0" borderId="0" xfId="0" applyNumberFormat="1" applyFont="1" applyAlignment="1">
      <alignment shrinkToFit="1"/>
    </xf>
    <xf numFmtId="5" fontId="8" fillId="0" borderId="0" xfId="0" applyNumberFormat="1" applyFont="1" applyAlignment="1">
      <alignment horizontal="right" shrinkToFit="1"/>
    </xf>
    <xf numFmtId="0" fontId="0" fillId="0" borderId="0" xfId="0" applyNumberFormat="1" applyFont="1" applyFill="1" applyBorder="1" applyAlignment="1">
      <alignment vertical="center"/>
    </xf>
    <xf numFmtId="5" fontId="8" fillId="0" borderId="0" xfId="0" applyNumberFormat="1" applyFont="1" applyFill="1" applyBorder="1" applyAlignment="1">
      <alignment vertical="center"/>
    </xf>
    <xf numFmtId="184" fontId="8" fillId="0" borderId="0" xfId="0" applyNumberFormat="1" applyFont="1" applyAlignment="1">
      <alignment shrinkToFit="1"/>
    </xf>
    <xf numFmtId="184" fontId="8" fillId="0" borderId="21" xfId="0" applyNumberFormat="1" applyFont="1" applyFill="1" applyBorder="1" applyAlignment="1">
      <alignment horizontal="center" vertical="center" wrapText="1"/>
    </xf>
    <xf numFmtId="184" fontId="8" fillId="0" borderId="15" xfId="0" applyNumberFormat="1" applyFont="1" applyFill="1" applyBorder="1" applyAlignment="1">
      <alignment horizontal="center" vertical="center" wrapText="1"/>
    </xf>
    <xf numFmtId="184" fontId="8" fillId="0" borderId="22" xfId="0" applyNumberFormat="1" applyFont="1" applyFill="1" applyBorder="1" applyAlignment="1">
      <alignment horizontal="center" vertical="center" wrapText="1"/>
    </xf>
    <xf numFmtId="184" fontId="8" fillId="0" borderId="23" xfId="0" applyNumberFormat="1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vertical="center" wrapText="1"/>
    </xf>
    <xf numFmtId="182" fontId="8" fillId="0" borderId="15" xfId="0" applyNumberFormat="1" applyFont="1" applyFill="1" applyBorder="1" applyAlignment="1">
      <alignment horizontal="left" vertical="center" wrapText="1"/>
    </xf>
    <xf numFmtId="0" fontId="8" fillId="0" borderId="15" xfId="0" applyNumberFormat="1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58" fontId="8" fillId="0" borderId="24" xfId="10" applyFont="1" applyFill="1" applyBorder="1" applyAlignment="1">
      <alignment vertical="center" shrinkToFit="1"/>
    </xf>
    <xf numFmtId="0" fontId="8" fillId="0" borderId="25" xfId="0" applyNumberFormat="1" applyFont="1" applyFill="1" applyBorder="1" applyAlignment="1">
      <alignment vertical="center" shrinkToFit="1"/>
    </xf>
    <xf numFmtId="0" fontId="8" fillId="0" borderId="25" xfId="0" applyFont="1" applyFill="1" applyBorder="1" applyAlignment="1">
      <alignment vertical="center" shrinkToFit="1"/>
    </xf>
    <xf numFmtId="179" fontId="8" fillId="0" borderId="6" xfId="0" applyNumberFormat="1" applyFont="1" applyFill="1" applyBorder="1" applyAlignment="1">
      <alignment vertical="center" shrinkToFit="1"/>
    </xf>
    <xf numFmtId="179" fontId="8" fillId="0" borderId="7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Border="1" applyAlignment="1">
      <alignment shrinkToFit="1"/>
    </xf>
    <xf numFmtId="0" fontId="8" fillId="0" borderId="0" xfId="9" applyNumberFormat="1" applyFont="1" applyFill="1" applyAlignment="1">
      <alignment shrinkToFit="1"/>
    </xf>
    <xf numFmtId="0" fontId="0" fillId="0" borderId="0" xfId="0" applyBorder="1" applyAlignment="1">
      <alignment shrinkToFit="1"/>
    </xf>
    <xf numFmtId="184" fontId="8" fillId="0" borderId="0" xfId="9" applyNumberFormat="1" applyFont="1" applyFill="1" applyAlignment="1">
      <alignment shrinkToFit="1"/>
    </xf>
    <xf numFmtId="0" fontId="8" fillId="0" borderId="0" xfId="7" applyFont="1" applyBorder="1" applyAlignment="1">
      <alignment shrinkToFit="1"/>
    </xf>
    <xf numFmtId="0" fontId="0" fillId="0" borderId="0" xfId="0" applyAlignment="1">
      <alignment shrinkToFit="1"/>
    </xf>
    <xf numFmtId="0" fontId="0" fillId="0" borderId="0" xfId="0" applyNumberFormat="1" applyAlignment="1">
      <alignment shrinkToFit="1"/>
    </xf>
    <xf numFmtId="0" fontId="9" fillId="0" borderId="0" xfId="12" applyFont="1">
      <alignment vertical="center"/>
    </xf>
    <xf numFmtId="0" fontId="5" fillId="0" borderId="0" xfId="12">
      <alignment vertical="center"/>
    </xf>
    <xf numFmtId="0" fontId="5" fillId="0" borderId="0" xfId="12" applyAlignment="1">
      <alignment vertical="center" wrapText="1"/>
    </xf>
    <xf numFmtId="0" fontId="9" fillId="0" borderId="0" xfId="12" applyFont="1" applyAlignment="1">
      <alignment horizontal="right" vertical="center" wrapText="1"/>
    </xf>
    <xf numFmtId="0" fontId="5" fillId="0" borderId="16" xfId="12" applyBorder="1" applyAlignment="1">
      <alignment horizontal="center" vertical="center" wrapText="1"/>
    </xf>
    <xf numFmtId="0" fontId="5" fillId="0" borderId="26" xfId="12" applyBorder="1" applyAlignment="1">
      <alignment horizontal="center" vertical="center" wrapText="1"/>
    </xf>
    <xf numFmtId="0" fontId="5" fillId="0" borderId="27" xfId="12" applyBorder="1" applyAlignment="1">
      <alignment horizontal="center" vertical="center"/>
    </xf>
    <xf numFmtId="0" fontId="5" fillId="0" borderId="28" xfId="12" applyBorder="1" applyAlignment="1">
      <alignment vertical="center"/>
    </xf>
    <xf numFmtId="0" fontId="5" fillId="0" borderId="3" xfId="12" applyBorder="1" applyAlignment="1">
      <alignment horizontal="center" vertical="center" wrapText="1"/>
    </xf>
    <xf numFmtId="0" fontId="5" fillId="0" borderId="29" xfId="12" applyBorder="1" applyAlignment="1">
      <alignment horizontal="center" vertical="center" wrapText="1"/>
    </xf>
    <xf numFmtId="0" fontId="5" fillId="0" borderId="30" xfId="12" applyBorder="1" applyAlignment="1">
      <alignment horizontal="center" vertical="center" wrapText="1"/>
    </xf>
    <xf numFmtId="185" fontId="5" fillId="0" borderId="31" xfId="12" applyNumberFormat="1" applyBorder="1" applyAlignment="1">
      <alignment horizontal="center" vertical="center" wrapText="1"/>
    </xf>
    <xf numFmtId="185" fontId="5" fillId="0" borderId="32" xfId="12" applyNumberFormat="1" applyBorder="1" applyAlignment="1">
      <alignment horizontal="center" vertical="center" wrapText="1"/>
    </xf>
    <xf numFmtId="0" fontId="5" fillId="0" borderId="17" xfId="12" applyBorder="1" applyAlignment="1">
      <alignment vertical="center" wrapText="1"/>
    </xf>
    <xf numFmtId="0" fontId="5" fillId="0" borderId="18" xfId="12" applyBorder="1" applyAlignment="1">
      <alignment horizontal="center" vertical="center" wrapText="1"/>
    </xf>
    <xf numFmtId="0" fontId="5" fillId="0" borderId="19" xfId="12" applyBorder="1" applyAlignment="1">
      <alignment vertical="center" wrapText="1"/>
    </xf>
    <xf numFmtId="0" fontId="5" fillId="0" borderId="33" xfId="12" applyBorder="1" applyAlignment="1">
      <alignment vertical="center" wrapText="1"/>
    </xf>
    <xf numFmtId="0" fontId="5" fillId="0" borderId="34" xfId="12" applyBorder="1" applyAlignment="1">
      <alignment vertical="center" wrapText="1"/>
    </xf>
    <xf numFmtId="0" fontId="5" fillId="0" borderId="35" xfId="12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23" xfId="0" applyNumberFormat="1" applyFont="1" applyFill="1" applyBorder="1" applyAlignment="1">
      <alignment horizontal="center" vertical="center" shrinkToFit="1"/>
    </xf>
    <xf numFmtId="5" fontId="8" fillId="0" borderId="37" xfId="0" applyNumberFormat="1" applyFont="1" applyFill="1" applyBorder="1" applyAlignment="1">
      <alignment horizontal="center" vertical="center" shrinkToFit="1"/>
    </xf>
    <xf numFmtId="179" fontId="8" fillId="0" borderId="3" xfId="0" applyNumberFormat="1" applyFont="1" applyFill="1" applyBorder="1" applyAlignment="1">
      <alignment vertical="center" shrinkToFit="1"/>
    </xf>
    <xf numFmtId="179" fontId="8" fillId="0" borderId="15" xfId="0" applyNumberFormat="1" applyFont="1" applyFill="1" applyBorder="1" applyAlignment="1">
      <alignment vertical="center" shrinkToFit="1"/>
    </xf>
    <xf numFmtId="3" fontId="8" fillId="0" borderId="38" xfId="0" applyNumberFormat="1" applyFont="1" applyFill="1" applyBorder="1" applyAlignment="1">
      <alignment vertical="center" wrapText="1" shrinkToFit="1"/>
    </xf>
    <xf numFmtId="3" fontId="8" fillId="0" borderId="39" xfId="0" applyNumberFormat="1" applyFont="1" applyFill="1" applyBorder="1" applyAlignment="1">
      <alignment vertical="center" shrinkToFit="1"/>
    </xf>
    <xf numFmtId="3" fontId="8" fillId="0" borderId="0" xfId="0" applyNumberFormat="1" applyFont="1" applyFill="1" applyBorder="1" applyAlignment="1">
      <alignment vertical="center" shrinkToFit="1"/>
    </xf>
    <xf numFmtId="3" fontId="8" fillId="0" borderId="25" xfId="0" applyNumberFormat="1" applyFont="1" applyFill="1" applyBorder="1" applyAlignment="1">
      <alignment vertical="center" shrinkToFit="1"/>
    </xf>
    <xf numFmtId="0" fontId="5" fillId="0" borderId="40" xfId="12" applyBorder="1" applyAlignment="1">
      <alignment horizontal="center" vertical="center" wrapText="1"/>
    </xf>
    <xf numFmtId="0" fontId="10" fillId="0" borderId="36" xfId="12" applyFont="1" applyBorder="1" applyAlignment="1">
      <alignment horizontal="center" vertical="center" wrapText="1"/>
    </xf>
    <xf numFmtId="0" fontId="10" fillId="0" borderId="41" xfId="12" applyFont="1" applyBorder="1" applyAlignment="1">
      <alignment horizontal="center" vertical="center" wrapText="1"/>
    </xf>
    <xf numFmtId="0" fontId="10" fillId="0" borderId="26" xfId="12" applyFont="1" applyBorder="1" applyAlignment="1">
      <alignment horizontal="center" vertical="center" wrapText="1"/>
    </xf>
    <xf numFmtId="0" fontId="10" fillId="0" borderId="42" xfId="12" applyFont="1" applyBorder="1" applyAlignment="1">
      <alignment vertical="center" wrapText="1"/>
    </xf>
    <xf numFmtId="0" fontId="10" fillId="0" borderId="31" xfId="12" applyFont="1" applyBorder="1" applyAlignment="1">
      <alignment horizontal="center" vertical="center" wrapText="1"/>
    </xf>
    <xf numFmtId="0" fontId="10" fillId="0" borderId="15" xfId="12" applyFont="1" applyBorder="1" applyAlignment="1">
      <alignment horizontal="center" vertical="center" wrapText="1"/>
    </xf>
    <xf numFmtId="0" fontId="8" fillId="0" borderId="23" xfId="0" applyNumberFormat="1" applyFont="1" applyFill="1" applyBorder="1" applyAlignment="1">
      <alignment vertical="center" wrapText="1"/>
    </xf>
    <xf numFmtId="0" fontId="8" fillId="0" borderId="39" xfId="0" applyNumberFormat="1" applyFont="1" applyFill="1" applyBorder="1" applyAlignment="1">
      <alignment horizontal="right" vertical="center" shrinkToFit="1"/>
    </xf>
    <xf numFmtId="0" fontId="5" fillId="0" borderId="29" xfId="12" applyFont="1" applyBorder="1" applyAlignment="1">
      <alignment horizontal="center" vertical="center" wrapText="1"/>
    </xf>
    <xf numFmtId="0" fontId="5" fillId="0" borderId="30" xfId="12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center" shrinkToFit="1"/>
    </xf>
    <xf numFmtId="0" fontId="8" fillId="0" borderId="15" xfId="0" applyNumberFormat="1" applyFont="1" applyFill="1" applyBorder="1" applyAlignment="1">
      <alignment horizontal="left" vertical="center" shrinkToFit="1"/>
    </xf>
    <xf numFmtId="0" fontId="8" fillId="0" borderId="16" xfId="0" applyFont="1" applyFill="1" applyBorder="1" applyAlignment="1">
      <alignment vertical="center" wrapText="1"/>
    </xf>
    <xf numFmtId="182" fontId="8" fillId="0" borderId="26" xfId="0" applyNumberFormat="1" applyFont="1" applyFill="1" applyBorder="1" applyAlignment="1">
      <alignment horizontal="left" vertical="center" wrapText="1"/>
    </xf>
    <xf numFmtId="0" fontId="8" fillId="0" borderId="26" xfId="0" applyNumberFormat="1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8" fillId="0" borderId="17" xfId="0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182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19" xfId="0" applyNumberFormat="1" applyFont="1" applyFill="1" applyBorder="1" applyAlignment="1">
      <alignment vertical="center" wrapText="1"/>
    </xf>
    <xf numFmtId="0" fontId="5" fillId="0" borderId="15" xfId="12" applyBorder="1" applyAlignment="1">
      <alignment horizontal="center" vertical="center" wrapText="1"/>
    </xf>
    <xf numFmtId="0" fontId="5" fillId="0" borderId="21" xfId="12" applyBorder="1" applyAlignment="1">
      <alignment horizontal="center" vertical="center" wrapText="1"/>
    </xf>
    <xf numFmtId="0" fontId="5" fillId="0" borderId="23" xfId="12" applyBorder="1" applyAlignment="1">
      <alignment vertical="center" wrapText="1"/>
    </xf>
    <xf numFmtId="0" fontId="5" fillId="0" borderId="16" xfId="12" applyFont="1" applyBorder="1" applyAlignment="1">
      <alignment horizontal="center" vertical="center" wrapText="1"/>
    </xf>
    <xf numFmtId="178" fontId="8" fillId="0" borderId="10" xfId="0" applyNumberFormat="1" applyFont="1" applyFill="1" applyBorder="1" applyAlignment="1">
      <alignment horizontal="center" vertical="center" shrinkToFit="1"/>
    </xf>
    <xf numFmtId="176" fontId="8" fillId="0" borderId="10" xfId="0" applyNumberFormat="1" applyFont="1" applyFill="1" applyBorder="1" applyAlignment="1">
      <alignment vertical="center" shrinkToFit="1"/>
    </xf>
    <xf numFmtId="176" fontId="8" fillId="0" borderId="20" xfId="0" applyNumberFormat="1" applyFont="1" applyFill="1" applyBorder="1" applyAlignment="1">
      <alignment vertical="center" shrinkToFit="1"/>
    </xf>
    <xf numFmtId="177" fontId="8" fillId="0" borderId="13" xfId="9" applyNumberFormat="1" applyFont="1" applyFill="1" applyBorder="1" applyAlignment="1">
      <alignment horizontal="center" vertical="center" shrinkToFit="1"/>
    </xf>
    <xf numFmtId="176" fontId="8" fillId="0" borderId="13" xfId="9" applyNumberFormat="1" applyFont="1" applyFill="1" applyBorder="1" applyAlignment="1">
      <alignment vertical="center" shrinkToFit="1"/>
    </xf>
    <xf numFmtId="176" fontId="8" fillId="0" borderId="43" xfId="9" applyNumberFormat="1" applyFont="1" applyFill="1" applyBorder="1" applyAlignment="1">
      <alignment vertical="center" shrinkToFit="1"/>
    </xf>
    <xf numFmtId="179" fontId="8" fillId="0" borderId="16" xfId="0" applyNumberFormat="1" applyFont="1" applyFill="1" applyBorder="1" applyAlignment="1">
      <alignment vertical="center" shrinkToFit="1"/>
    </xf>
    <xf numFmtId="179" fontId="8" fillId="0" borderId="26" xfId="0" applyNumberFormat="1" applyFont="1" applyFill="1" applyBorder="1" applyAlignment="1">
      <alignment vertical="center" shrinkToFit="1"/>
    </xf>
    <xf numFmtId="179" fontId="8" fillId="0" borderId="18" xfId="0" applyNumberFormat="1" applyFont="1" applyFill="1" applyBorder="1" applyAlignment="1">
      <alignment vertical="center" shrinkToFit="1"/>
    </xf>
    <xf numFmtId="179" fontId="8" fillId="0" borderId="21" xfId="0" applyNumberFormat="1" applyFont="1" applyFill="1" applyBorder="1" applyAlignment="1">
      <alignment vertical="center" shrinkToFit="1"/>
    </xf>
    <xf numFmtId="176" fontId="8" fillId="0" borderId="17" xfId="0" applyNumberFormat="1" applyFont="1" applyFill="1" applyBorder="1" applyAlignment="1">
      <alignment horizontal="right" vertical="center" shrinkToFit="1"/>
    </xf>
    <xf numFmtId="176" fontId="8" fillId="0" borderId="20" xfId="0" applyNumberFormat="1" applyFont="1" applyFill="1" applyBorder="1" applyAlignment="1">
      <alignment horizontal="right" vertical="center" shrinkToFit="1"/>
    </xf>
    <xf numFmtId="176" fontId="8" fillId="0" borderId="3" xfId="0" applyNumberFormat="1" applyFont="1" applyFill="1" applyBorder="1" applyAlignment="1">
      <alignment vertical="center" shrinkToFit="1"/>
    </xf>
    <xf numFmtId="176" fontId="8" fillId="0" borderId="15" xfId="0" applyNumberFormat="1" applyFont="1" applyFill="1" applyBorder="1" applyAlignment="1">
      <alignment vertical="center" shrinkToFit="1"/>
    </xf>
    <xf numFmtId="176" fontId="8" fillId="0" borderId="10" xfId="0" applyNumberFormat="1" applyFont="1" applyFill="1" applyBorder="1" applyAlignment="1">
      <alignment horizontal="right" vertical="center" shrinkToFit="1"/>
    </xf>
    <xf numFmtId="176" fontId="8" fillId="0" borderId="19" xfId="0" applyNumberFormat="1" applyFont="1" applyBorder="1" applyAlignment="1">
      <alignment vertical="center" shrinkToFit="1"/>
    </xf>
    <xf numFmtId="176" fontId="8" fillId="0" borderId="23" xfId="0" applyNumberFormat="1" applyFont="1" applyBorder="1" applyAlignment="1">
      <alignment vertical="center" shrinkToFit="1"/>
    </xf>
    <xf numFmtId="176" fontId="8" fillId="0" borderId="20" xfId="0" applyNumberFormat="1" applyFont="1" applyBorder="1" applyAlignment="1">
      <alignment vertical="center" shrinkToFit="1"/>
    </xf>
    <xf numFmtId="178" fontId="8" fillId="0" borderId="10" xfId="0" applyNumberFormat="1" applyFont="1" applyFill="1" applyBorder="1" applyAlignment="1">
      <alignment vertical="center" shrinkToFit="1"/>
    </xf>
    <xf numFmtId="178" fontId="8" fillId="0" borderId="13" xfId="9" applyNumberFormat="1" applyFont="1" applyFill="1" applyBorder="1" applyAlignment="1">
      <alignment vertical="center" shrinkToFit="1"/>
    </xf>
    <xf numFmtId="178" fontId="8" fillId="0" borderId="26" xfId="0" applyNumberFormat="1" applyFont="1" applyFill="1" applyBorder="1" applyAlignment="1">
      <alignment vertical="center" shrinkToFit="1"/>
    </xf>
    <xf numFmtId="178" fontId="8" fillId="0" borderId="3" xfId="0" applyNumberFormat="1" applyFont="1" applyFill="1" applyBorder="1" applyAlignment="1">
      <alignment vertical="center" shrinkToFit="1"/>
    </xf>
    <xf numFmtId="178" fontId="8" fillId="0" borderId="15" xfId="0" applyNumberFormat="1" applyFont="1" applyFill="1" applyBorder="1" applyAlignment="1">
      <alignment vertical="center" shrinkToFit="1"/>
    </xf>
    <xf numFmtId="178" fontId="8" fillId="0" borderId="7" xfId="0" applyNumberFormat="1" applyFont="1" applyFill="1" applyBorder="1" applyAlignment="1">
      <alignment vertical="center" shrinkToFit="1"/>
    </xf>
    <xf numFmtId="178" fontId="8" fillId="0" borderId="17" xfId="0" applyNumberFormat="1" applyFont="1" applyFill="1" applyBorder="1" applyAlignment="1">
      <alignment vertical="center" shrinkToFit="1"/>
    </xf>
    <xf numFmtId="178" fontId="8" fillId="0" borderId="19" xfId="0" applyNumberFormat="1" applyFont="1" applyFill="1" applyBorder="1" applyAlignment="1">
      <alignment vertical="center" shrinkToFit="1"/>
    </xf>
    <xf numFmtId="178" fontId="8" fillId="0" borderId="23" xfId="0" applyNumberFormat="1" applyFont="1" applyFill="1" applyBorder="1" applyAlignment="1">
      <alignment vertical="center" shrinkToFit="1"/>
    </xf>
    <xf numFmtId="178" fontId="8" fillId="0" borderId="44" xfId="0" applyNumberFormat="1" applyFont="1" applyFill="1" applyBorder="1" applyAlignment="1">
      <alignment vertical="center" shrinkToFit="1"/>
    </xf>
    <xf numFmtId="178" fontId="8" fillId="0" borderId="8" xfId="0" applyNumberFormat="1" applyFont="1" applyFill="1" applyBorder="1" applyAlignment="1">
      <alignment vertical="center" shrinkToFit="1"/>
    </xf>
    <xf numFmtId="186" fontId="13" fillId="0" borderId="0" xfId="12" applyNumberFormat="1" applyFont="1" applyAlignment="1">
      <alignment horizontal="center" vertical="center"/>
    </xf>
    <xf numFmtId="0" fontId="13" fillId="0" borderId="0" xfId="12" applyFont="1">
      <alignment vertical="center"/>
    </xf>
    <xf numFmtId="0" fontId="14" fillId="0" borderId="17" xfId="12" applyFont="1" applyBorder="1" applyAlignment="1">
      <alignment vertical="center" wrapText="1"/>
    </xf>
    <xf numFmtId="0" fontId="14" fillId="0" borderId="19" xfId="12" applyFont="1" applyBorder="1" applyAlignment="1">
      <alignment vertical="center" wrapText="1"/>
    </xf>
    <xf numFmtId="0" fontId="14" fillId="0" borderId="23" xfId="12" applyFont="1" applyBorder="1" applyAlignment="1">
      <alignment vertical="center" wrapText="1"/>
    </xf>
    <xf numFmtId="0" fontId="14" fillId="0" borderId="34" xfId="12" applyFont="1" applyBorder="1" applyAlignment="1">
      <alignment vertical="center" wrapText="1"/>
    </xf>
    <xf numFmtId="0" fontId="14" fillId="0" borderId="35" xfId="12" applyFont="1" applyBorder="1" applyAlignment="1">
      <alignment vertical="center" wrapText="1"/>
    </xf>
    <xf numFmtId="0" fontId="14" fillId="0" borderId="0" xfId="12" applyFont="1" applyAlignment="1">
      <alignment vertical="center" wrapText="1"/>
    </xf>
    <xf numFmtId="0" fontId="14" fillId="0" borderId="33" xfId="12" applyFont="1" applyBorder="1" applyAlignment="1">
      <alignment vertical="center" wrapText="1"/>
    </xf>
    <xf numFmtId="0" fontId="8" fillId="0" borderId="21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0" fontId="8" fillId="0" borderId="16" xfId="0" applyNumberFormat="1" applyFont="1" applyFill="1" applyBorder="1" applyAlignment="1">
      <alignment horizontal="center" vertical="center" shrinkToFit="1"/>
    </xf>
    <xf numFmtId="0" fontId="8" fillId="0" borderId="26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40" xfId="0" applyNumberFormat="1" applyFont="1" applyFill="1" applyBorder="1" applyAlignment="1">
      <alignment horizontal="center" vertical="center" shrinkToFit="1"/>
    </xf>
    <xf numFmtId="0" fontId="0" fillId="0" borderId="12" xfId="0" applyBorder="1"/>
    <xf numFmtId="0" fontId="0" fillId="0" borderId="47" xfId="0" applyBorder="1"/>
    <xf numFmtId="0" fontId="8" fillId="0" borderId="9" xfId="0" applyNumberFormat="1" applyFont="1" applyFill="1" applyBorder="1" applyAlignment="1">
      <alignment horizontal="center" vertical="center" shrinkToFit="1"/>
    </xf>
    <xf numFmtId="0" fontId="8" fillId="0" borderId="10" xfId="0" applyNumberFormat="1" applyFont="1" applyFill="1" applyBorder="1" applyAlignment="1">
      <alignment horizontal="center" vertical="center" shrinkToFit="1"/>
    </xf>
    <xf numFmtId="0" fontId="8" fillId="0" borderId="18" xfId="0" applyFont="1" applyBorder="1" applyAlignment="1">
      <alignment horizontal="center" shrinkToFit="1"/>
    </xf>
    <xf numFmtId="0" fontId="8" fillId="0" borderId="21" xfId="0" applyFont="1" applyBorder="1" applyAlignment="1">
      <alignment horizontal="center" shrinkToFit="1"/>
    </xf>
    <xf numFmtId="0" fontId="8" fillId="0" borderId="3" xfId="0" applyNumberFormat="1" applyFont="1" applyBorder="1" applyAlignment="1">
      <alignment horizontal="center" shrinkToFit="1"/>
    </xf>
    <xf numFmtId="0" fontId="8" fillId="0" borderId="15" xfId="0" applyNumberFormat="1" applyFont="1" applyBorder="1" applyAlignment="1">
      <alignment horizontal="center" shrinkToFit="1"/>
    </xf>
    <xf numFmtId="0" fontId="8" fillId="0" borderId="18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0" fontId="8" fillId="0" borderId="48" xfId="0" applyNumberFormat="1" applyFont="1" applyFill="1" applyBorder="1" applyAlignment="1">
      <alignment horizontal="center" vertical="center" shrinkToFit="1"/>
    </xf>
    <xf numFmtId="0" fontId="8" fillId="0" borderId="49" xfId="0" applyNumberFormat="1" applyFont="1" applyFill="1" applyBorder="1" applyAlignment="1">
      <alignment horizontal="center" vertical="center" shrinkToFit="1"/>
    </xf>
    <xf numFmtId="0" fontId="8" fillId="0" borderId="50" xfId="0" applyNumberFormat="1" applyFont="1" applyFill="1" applyBorder="1" applyAlignment="1">
      <alignment horizontal="center" vertical="center" shrinkToFit="1"/>
    </xf>
    <xf numFmtId="0" fontId="8" fillId="0" borderId="51" xfId="0" applyNumberFormat="1" applyFont="1" applyFill="1" applyBorder="1" applyAlignment="1">
      <alignment horizontal="center" vertical="center" shrinkToFit="1"/>
    </xf>
    <xf numFmtId="0" fontId="8" fillId="0" borderId="52" xfId="0" applyNumberFormat="1" applyFont="1" applyFill="1" applyBorder="1" applyAlignment="1">
      <alignment horizontal="center" vertical="center" shrinkToFit="1"/>
    </xf>
    <xf numFmtId="0" fontId="8" fillId="0" borderId="53" xfId="0" applyNumberFormat="1" applyFont="1" applyFill="1" applyBorder="1" applyAlignment="1">
      <alignment horizontal="center" vertical="center" shrinkToFit="1"/>
    </xf>
    <xf numFmtId="184" fontId="8" fillId="0" borderId="54" xfId="0" applyNumberFormat="1" applyFont="1" applyFill="1" applyBorder="1" applyAlignment="1">
      <alignment horizontal="center" vertical="center" wrapText="1"/>
    </xf>
    <xf numFmtId="184" fontId="8" fillId="0" borderId="46" xfId="0" applyNumberFormat="1" applyFont="1" applyFill="1" applyBorder="1" applyAlignment="1">
      <alignment horizontal="center" vertical="center" wrapText="1"/>
    </xf>
    <xf numFmtId="184" fontId="8" fillId="0" borderId="4" xfId="0" applyNumberFormat="1" applyFont="1" applyFill="1" applyBorder="1" applyAlignment="1">
      <alignment horizontal="center" vertical="center" wrapText="1"/>
    </xf>
    <xf numFmtId="184" fontId="8" fillId="0" borderId="5" xfId="0" applyNumberFormat="1" applyFont="1" applyFill="1" applyBorder="1" applyAlignment="1">
      <alignment horizontal="center" vertical="center" wrapText="1"/>
    </xf>
    <xf numFmtId="184" fontId="8" fillId="0" borderId="45" xfId="0" applyNumberFormat="1" applyFont="1" applyFill="1" applyBorder="1" applyAlignment="1">
      <alignment horizontal="center" vertical="center" wrapText="1"/>
    </xf>
    <xf numFmtId="184" fontId="8" fillId="0" borderId="55" xfId="0" applyNumberFormat="1" applyFont="1" applyFill="1" applyBorder="1" applyAlignment="1">
      <alignment horizontal="center" vertical="center" wrapText="1"/>
    </xf>
    <xf numFmtId="184" fontId="8" fillId="0" borderId="18" xfId="0" applyNumberFormat="1" applyFont="1" applyFill="1" applyBorder="1" applyAlignment="1">
      <alignment horizontal="center" vertical="center" shrinkToFit="1"/>
    </xf>
    <xf numFmtId="184" fontId="8" fillId="0" borderId="19" xfId="0" applyNumberFormat="1" applyFont="1" applyFill="1" applyBorder="1" applyAlignment="1">
      <alignment horizontal="center" vertical="center" shrinkToFit="1"/>
    </xf>
    <xf numFmtId="184" fontId="8" fillId="0" borderId="56" xfId="0" applyNumberFormat="1" applyFont="1" applyFill="1" applyBorder="1" applyAlignment="1">
      <alignment horizontal="center" vertical="center" wrapText="1"/>
    </xf>
    <xf numFmtId="184" fontId="8" fillId="0" borderId="57" xfId="0" applyNumberFormat="1" applyFont="1" applyFill="1" applyBorder="1" applyAlignment="1">
      <alignment horizontal="center" vertical="center" wrapText="1"/>
    </xf>
    <xf numFmtId="184" fontId="8" fillId="0" borderId="11" xfId="0" applyNumberFormat="1" applyFont="1" applyFill="1" applyBorder="1" applyAlignment="1">
      <alignment horizontal="center" vertical="center" wrapText="1"/>
    </xf>
    <xf numFmtId="179" fontId="8" fillId="0" borderId="45" xfId="0" applyNumberFormat="1" applyFont="1" applyFill="1" applyBorder="1" applyAlignment="1">
      <alignment horizontal="center" vertical="center" wrapText="1"/>
    </xf>
    <xf numFmtId="179" fontId="8" fillId="0" borderId="58" xfId="0" applyNumberFormat="1" applyFont="1" applyFill="1" applyBorder="1" applyAlignment="1">
      <alignment horizontal="center" vertical="center" wrapText="1"/>
    </xf>
    <xf numFmtId="179" fontId="8" fillId="0" borderId="54" xfId="0" applyNumberFormat="1" applyFont="1" applyFill="1" applyBorder="1" applyAlignment="1">
      <alignment horizontal="center" vertical="center" shrinkToFit="1"/>
    </xf>
    <xf numFmtId="179" fontId="8" fillId="0" borderId="58" xfId="0" applyNumberFormat="1" applyFont="1" applyFill="1" applyBorder="1" applyAlignment="1">
      <alignment horizontal="center" vertical="center" shrinkToFit="1"/>
    </xf>
    <xf numFmtId="0" fontId="8" fillId="0" borderId="54" xfId="0" applyNumberFormat="1" applyFont="1" applyFill="1" applyBorder="1" applyAlignment="1">
      <alignment horizontal="center" vertical="center" shrinkToFit="1"/>
    </xf>
    <xf numFmtId="0" fontId="8" fillId="0" borderId="55" xfId="0" applyNumberFormat="1" applyFont="1" applyFill="1" applyBorder="1" applyAlignment="1">
      <alignment horizontal="center" vertical="center" shrinkToFit="1"/>
    </xf>
    <xf numFmtId="0" fontId="8" fillId="0" borderId="58" xfId="0" applyNumberFormat="1" applyFont="1" applyFill="1" applyBorder="1" applyAlignment="1">
      <alignment horizontal="center" vertical="center" shrinkToFit="1"/>
    </xf>
    <xf numFmtId="179" fontId="8" fillId="0" borderId="54" xfId="0" applyNumberFormat="1" applyFont="1" applyFill="1" applyBorder="1" applyAlignment="1">
      <alignment horizontal="center" vertical="center" wrapText="1"/>
    </xf>
    <xf numFmtId="179" fontId="8" fillId="0" borderId="46" xfId="0" applyNumberFormat="1" applyFont="1" applyFill="1" applyBorder="1" applyAlignment="1">
      <alignment horizontal="center" vertical="center" wrapText="1"/>
    </xf>
    <xf numFmtId="0" fontId="5" fillId="0" borderId="26" xfId="12" applyBorder="1" applyAlignment="1">
      <alignment horizontal="center" vertical="center" wrapText="1"/>
    </xf>
    <xf numFmtId="0" fontId="5" fillId="0" borderId="3" xfId="12" applyBorder="1" applyAlignment="1">
      <alignment horizontal="center" vertical="center" wrapText="1"/>
    </xf>
    <xf numFmtId="0" fontId="5" fillId="0" borderId="15" xfId="12" applyBorder="1" applyAlignment="1">
      <alignment horizontal="center" vertical="center" wrapText="1"/>
    </xf>
    <xf numFmtId="0" fontId="13" fillId="0" borderId="42" xfId="12" applyFont="1" applyBorder="1" applyAlignment="1">
      <alignment horizontal="center" vertical="center"/>
    </xf>
    <xf numFmtId="0" fontId="9" fillId="0" borderId="59" xfId="12" applyFont="1" applyBorder="1">
      <alignment vertical="center"/>
    </xf>
    <xf numFmtId="0" fontId="9" fillId="0" borderId="36" xfId="12" applyFont="1" applyBorder="1">
      <alignment vertical="center"/>
    </xf>
    <xf numFmtId="0" fontId="9" fillId="0" borderId="60" xfId="12" applyFont="1" applyBorder="1">
      <alignment vertical="center"/>
    </xf>
    <xf numFmtId="0" fontId="9" fillId="0" borderId="42" xfId="12" applyFont="1" applyBorder="1">
      <alignment vertical="center"/>
    </xf>
    <xf numFmtId="0" fontId="9" fillId="0" borderId="36" xfId="12" applyFont="1" applyBorder="1" applyAlignment="1">
      <alignment vertical="center" wrapText="1"/>
    </xf>
    <xf numFmtId="0" fontId="9" fillId="0" borderId="42" xfId="12" applyFont="1" applyBorder="1" applyAlignment="1">
      <alignment vertical="center" wrapText="1"/>
    </xf>
    <xf numFmtId="0" fontId="5" fillId="0" borderId="26" xfId="12" applyBorder="1" applyAlignment="1">
      <alignment horizontal="center" vertical="center"/>
    </xf>
    <xf numFmtId="0" fontId="5" fillId="0" borderId="17" xfId="12" applyBorder="1" applyAlignment="1">
      <alignment horizontal="center" vertical="center"/>
    </xf>
    <xf numFmtId="0" fontId="5" fillId="0" borderId="13" xfId="12" applyBorder="1" applyAlignment="1">
      <alignment horizontal="center" vertical="center"/>
    </xf>
    <xf numFmtId="0" fontId="5" fillId="0" borderId="31" xfId="12" applyBorder="1" applyAlignment="1">
      <alignment horizontal="center" vertical="center"/>
    </xf>
    <xf numFmtId="0" fontId="5" fillId="0" borderId="33" xfId="12" applyBorder="1" applyAlignment="1">
      <alignment horizontal="center" vertical="center" wrapText="1"/>
    </xf>
    <xf numFmtId="0" fontId="5" fillId="0" borderId="61" xfId="12" applyBorder="1" applyAlignment="1">
      <alignment horizontal="center" vertical="center" wrapText="1"/>
    </xf>
    <xf numFmtId="0" fontId="5" fillId="0" borderId="16" xfId="12" applyBorder="1" applyAlignment="1">
      <alignment horizontal="center" vertical="center" wrapText="1"/>
    </xf>
    <xf numFmtId="0" fontId="5" fillId="0" borderId="18" xfId="12" applyBorder="1" applyAlignment="1">
      <alignment horizontal="center" vertical="center"/>
    </xf>
    <xf numFmtId="0" fontId="5" fillId="0" borderId="21" xfId="12" applyBorder="1" applyAlignment="1">
      <alignment horizontal="center" vertical="center"/>
    </xf>
    <xf numFmtId="0" fontId="5" fillId="0" borderId="41" xfId="12" applyBorder="1" applyAlignment="1">
      <alignment horizontal="center" vertical="center" wrapText="1"/>
    </xf>
    <xf numFmtId="0" fontId="5" fillId="0" borderId="13" xfId="12" applyBorder="1" applyAlignment="1">
      <alignment horizontal="center" vertical="center" wrapText="1"/>
    </xf>
    <xf numFmtId="0" fontId="5" fillId="0" borderId="31" xfId="12" applyBorder="1" applyAlignment="1">
      <alignment horizontal="center" vertical="center" wrapText="1"/>
    </xf>
    <xf numFmtId="0" fontId="5" fillId="0" borderId="3" xfId="12" applyBorder="1" applyAlignment="1">
      <alignment horizontal="center" vertical="center"/>
    </xf>
    <xf numFmtId="0" fontId="5" fillId="0" borderId="15" xfId="12" applyBorder="1" applyAlignment="1">
      <alignment horizontal="center" vertical="center"/>
    </xf>
    <xf numFmtId="0" fontId="9" fillId="0" borderId="14" xfId="12" applyFont="1" applyBorder="1">
      <alignment vertical="center"/>
    </xf>
    <xf numFmtId="0" fontId="9" fillId="0" borderId="0" xfId="12" applyFont="1" applyBorder="1">
      <alignment vertical="center"/>
    </xf>
    <xf numFmtId="0" fontId="5" fillId="0" borderId="59" xfId="12" applyBorder="1" applyAlignment="1">
      <alignment horizontal="center" vertical="center"/>
    </xf>
    <xf numFmtId="0" fontId="5" fillId="0" borderId="14" xfId="12" applyBorder="1" applyAlignment="1">
      <alignment horizontal="center" vertical="center"/>
    </xf>
    <xf numFmtId="0" fontId="5" fillId="0" borderId="60" xfId="12" applyBorder="1" applyAlignment="1">
      <alignment horizontal="center" vertical="center"/>
    </xf>
    <xf numFmtId="0" fontId="9" fillId="0" borderId="0" xfId="12" applyFont="1" applyBorder="1" applyAlignment="1">
      <alignment vertical="center" wrapText="1"/>
    </xf>
  </cellXfs>
  <cellStyles count="14">
    <cellStyle name="standard" xfId="1" xr:uid="{00000000-0005-0000-0000-000000000000}"/>
    <cellStyle name="その他" xfId="2" xr:uid="{00000000-0005-0000-0000-000001000000}"/>
    <cellStyle name="ヘッダー" xfId="3" xr:uid="{00000000-0005-0000-0000-000002000000}"/>
    <cellStyle name="金額" xfId="4" xr:uid="{00000000-0005-0000-0000-000003000000}"/>
    <cellStyle name="罫線" xfId="5" xr:uid="{00000000-0005-0000-0000-000004000000}"/>
    <cellStyle name="警察署" xfId="6" xr:uid="{00000000-0005-0000-0000-000005000000}"/>
    <cellStyle name="合計" xfId="7" xr:uid="{00000000-0005-0000-0000-000007000000}"/>
    <cellStyle name="場所" xfId="8" xr:uid="{00000000-0005-0000-0000-000008000000}"/>
    <cellStyle name="撤去" xfId="9" xr:uid="{00000000-0005-0000-0000-000009000000}"/>
    <cellStyle name="日付" xfId="10" xr:uid="{00000000-0005-0000-0000-00000A000000}"/>
    <cellStyle name="標準" xfId="0" builtinId="0"/>
    <cellStyle name="標準 2" xfId="11" xr:uid="{00000000-0005-0000-0000-00000C000000}"/>
    <cellStyle name="標準 3" xfId="12" xr:uid="{00000000-0005-0000-0000-00000D000000}"/>
    <cellStyle name="未定義" xfId="13" xr:uid="{00000000-0005-0000-0000-00000F000000}"/>
  </cellStyles>
  <dxfs count="6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ill>
        <patternFill>
          <bgColor indexed="55"/>
        </patternFill>
      </fill>
    </dxf>
    <dxf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1352550</xdr:colOff>
      <xdr:row>4</xdr:row>
      <xdr:rowOff>24765</xdr:rowOff>
    </xdr:from>
    <xdr:ext cx="53091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40F18CA-EDD9-41FA-AF5D-D172B6E65021}"/>
            </a:ext>
          </a:extLst>
        </xdr:cNvPr>
        <xdr:cNvSpPr txBox="1"/>
      </xdr:nvSpPr>
      <xdr:spPr>
        <a:xfrm>
          <a:off x="1352550" y="85344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警察署</a:t>
          </a:r>
        </a:p>
      </xdr:txBody>
    </xdr:sp>
    <xdr:clientData/>
  </xdr:oneCellAnchor>
  <xdr:oneCellAnchor>
    <xdr:from>
      <xdr:col>0</xdr:col>
      <xdr:colOff>97155</xdr:colOff>
      <xdr:row>4</xdr:row>
      <xdr:rowOff>95250</xdr:rowOff>
    </xdr:from>
    <xdr:ext cx="415498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B8CD8B7-B039-4010-8193-429BB0C45607}"/>
            </a:ext>
          </a:extLst>
        </xdr:cNvPr>
        <xdr:cNvSpPr txBox="1"/>
      </xdr:nvSpPr>
      <xdr:spPr>
        <a:xfrm>
          <a:off x="97155" y="923925"/>
          <a:ext cx="41549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区分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showZeros="0" view="pageBreakPreview" zoomScaleNormal="100" zoomScaleSheetLayoutView="100" workbookViewId="0">
      <selection activeCell="J14" sqref="J14"/>
    </sheetView>
  </sheetViews>
  <sheetFormatPr defaultColWidth="9" defaultRowHeight="10.8" x14ac:dyDescent="0.15"/>
  <cols>
    <col min="1" max="1" width="34.109375" style="33" customWidth="1"/>
    <col min="2" max="2" width="8.77734375" style="34" hidden="1" customWidth="1"/>
    <col min="3" max="3" width="12.21875" style="33" hidden="1" customWidth="1"/>
    <col min="4" max="4" width="14.77734375" style="35" customWidth="1"/>
    <col min="5" max="6" width="8.6640625" style="36" customWidth="1"/>
    <col min="7" max="7" width="9.21875" style="32" customWidth="1"/>
    <col min="8" max="8" width="14.44140625" style="32" customWidth="1"/>
    <col min="9" max="9" width="10.77734375" style="32" hidden="1" customWidth="1"/>
    <col min="10" max="16384" width="9" style="2"/>
  </cols>
  <sheetData>
    <row r="1" spans="1:9" ht="33.75" customHeight="1" x14ac:dyDescent="0.15">
      <c r="A1" s="161" t="s">
        <v>43</v>
      </c>
      <c r="B1" s="161"/>
      <c r="C1" s="161"/>
      <c r="D1" s="161"/>
      <c r="E1" s="161"/>
      <c r="F1" s="161"/>
      <c r="G1" s="161"/>
      <c r="H1" s="161"/>
      <c r="I1" s="161"/>
    </row>
    <row r="2" spans="1:9" ht="13.2" x14ac:dyDescent="0.15">
      <c r="A2" s="3"/>
      <c r="B2" s="4"/>
      <c r="C2" s="4"/>
      <c r="D2" s="4"/>
      <c r="E2" s="5"/>
      <c r="F2" s="5"/>
      <c r="G2" s="1"/>
      <c r="H2" s="1" t="s">
        <v>697</v>
      </c>
      <c r="I2" s="1"/>
    </row>
    <row r="3" spans="1:9" ht="13.2" x14ac:dyDescent="0.15">
      <c r="A3" s="3"/>
      <c r="B3" s="7"/>
      <c r="C3" s="7"/>
      <c r="D3" s="7"/>
      <c r="E3" s="5"/>
      <c r="F3" s="5"/>
      <c r="G3" s="8"/>
      <c r="H3" s="8" t="s">
        <v>44</v>
      </c>
      <c r="I3" s="8"/>
    </row>
    <row r="4" spans="1:9" ht="4.5" customHeight="1" thickBot="1" x14ac:dyDescent="0.2">
      <c r="A4" s="9"/>
      <c r="B4" s="10"/>
      <c r="C4" s="9"/>
      <c r="D4" s="10"/>
      <c r="E4" s="11"/>
      <c r="F4" s="11"/>
      <c r="G4" s="12"/>
      <c r="H4" s="13"/>
      <c r="I4" s="13"/>
    </row>
    <row r="5" spans="1:9" ht="16.5" customHeight="1" thickBot="1" x14ac:dyDescent="0.2">
      <c r="A5" s="14" t="s">
        <v>0</v>
      </c>
      <c r="B5" s="15" t="s">
        <v>1</v>
      </c>
      <c r="C5" s="16" t="s">
        <v>2</v>
      </c>
      <c r="D5" s="15" t="s">
        <v>3</v>
      </c>
      <c r="E5" s="17" t="s">
        <v>4</v>
      </c>
      <c r="F5" s="17" t="s">
        <v>5</v>
      </c>
      <c r="G5" s="18" t="s">
        <v>6</v>
      </c>
      <c r="H5" s="19" t="s">
        <v>7</v>
      </c>
      <c r="I5" s="85" t="s">
        <v>8</v>
      </c>
    </row>
    <row r="6" spans="1:9" s="25" customFormat="1" ht="12.75" customHeight="1" x14ac:dyDescent="0.2">
      <c r="A6" s="20" t="s">
        <v>82</v>
      </c>
      <c r="B6" s="21">
        <v>45</v>
      </c>
      <c r="C6" s="22"/>
      <c r="D6" s="23" t="s">
        <v>83</v>
      </c>
      <c r="E6" s="137">
        <v>3314.1</v>
      </c>
      <c r="F6" s="119" t="s">
        <v>84</v>
      </c>
      <c r="G6" s="120"/>
      <c r="H6" s="121"/>
      <c r="I6" s="24"/>
    </row>
    <row r="7" spans="1:9" s="25" customFormat="1" ht="12.75" customHeight="1" x14ac:dyDescent="0.2">
      <c r="A7" s="20" t="s">
        <v>85</v>
      </c>
      <c r="B7" s="21">
        <v>30</v>
      </c>
      <c r="C7" s="22"/>
      <c r="D7" s="23" t="s">
        <v>83</v>
      </c>
      <c r="E7" s="137">
        <v>45.8</v>
      </c>
      <c r="F7" s="30" t="s">
        <v>84</v>
      </c>
      <c r="G7" s="120"/>
      <c r="H7" s="121"/>
      <c r="I7" s="88" t="s">
        <v>698</v>
      </c>
    </row>
    <row r="8" spans="1:9" s="25" customFormat="1" ht="12.75" customHeight="1" x14ac:dyDescent="0.2">
      <c r="A8" s="20" t="s">
        <v>86</v>
      </c>
      <c r="B8" s="21">
        <v>15</v>
      </c>
      <c r="C8" s="22"/>
      <c r="D8" s="23" t="s">
        <v>83</v>
      </c>
      <c r="E8" s="137">
        <v>4698.8999999999996</v>
      </c>
      <c r="F8" s="30" t="s">
        <v>84</v>
      </c>
      <c r="G8" s="120"/>
      <c r="H8" s="121"/>
      <c r="I8" s="88" t="s">
        <v>698</v>
      </c>
    </row>
    <row r="9" spans="1:9" s="25" customFormat="1" ht="12.75" customHeight="1" x14ac:dyDescent="0.2">
      <c r="A9" s="20"/>
      <c r="B9" s="21"/>
      <c r="C9" s="22"/>
      <c r="D9" s="23" t="s">
        <v>87</v>
      </c>
      <c r="E9" s="137">
        <v>87.3</v>
      </c>
      <c r="F9" s="30" t="s">
        <v>84</v>
      </c>
      <c r="G9" s="120"/>
      <c r="H9" s="121"/>
      <c r="I9" s="88" t="s">
        <v>698</v>
      </c>
    </row>
    <row r="10" spans="1:9" s="25" customFormat="1" ht="12.75" customHeight="1" x14ac:dyDescent="0.2">
      <c r="A10" s="20" t="s">
        <v>88</v>
      </c>
      <c r="B10" s="21"/>
      <c r="C10" s="22"/>
      <c r="D10" s="23" t="s">
        <v>83</v>
      </c>
      <c r="E10" s="137">
        <v>1094</v>
      </c>
      <c r="F10" s="30" t="s">
        <v>84</v>
      </c>
      <c r="G10" s="120"/>
      <c r="H10" s="121"/>
      <c r="I10" s="88" t="s">
        <v>698</v>
      </c>
    </row>
    <row r="11" spans="1:9" s="25" customFormat="1" ht="12.75" customHeight="1" x14ac:dyDescent="0.2">
      <c r="A11" s="20"/>
      <c r="B11" s="21"/>
      <c r="C11" s="22"/>
      <c r="D11" s="23" t="s">
        <v>87</v>
      </c>
      <c r="E11" s="137">
        <v>205</v>
      </c>
      <c r="F11" s="30" t="s">
        <v>84</v>
      </c>
      <c r="G11" s="120"/>
      <c r="H11" s="121"/>
      <c r="I11" s="88" t="s">
        <v>698</v>
      </c>
    </row>
    <row r="12" spans="1:9" s="25" customFormat="1" ht="12.75" customHeight="1" x14ac:dyDescent="0.2">
      <c r="A12" s="20" t="s">
        <v>89</v>
      </c>
      <c r="B12" s="21">
        <v>15</v>
      </c>
      <c r="C12" s="22"/>
      <c r="D12" s="23" t="s">
        <v>90</v>
      </c>
      <c r="E12" s="137">
        <v>560</v>
      </c>
      <c r="F12" s="30" t="s">
        <v>84</v>
      </c>
      <c r="G12" s="120"/>
      <c r="H12" s="121"/>
      <c r="I12" s="88" t="s">
        <v>698</v>
      </c>
    </row>
    <row r="13" spans="1:9" s="25" customFormat="1" ht="12.75" customHeight="1" thickBot="1" x14ac:dyDescent="0.25">
      <c r="A13" s="26" t="s">
        <v>91</v>
      </c>
      <c r="B13" s="27"/>
      <c r="C13" s="28"/>
      <c r="D13" s="28"/>
      <c r="E13" s="138">
        <v>4736.8</v>
      </c>
      <c r="F13" s="122" t="s">
        <v>84</v>
      </c>
      <c r="G13" s="123"/>
      <c r="H13" s="124"/>
      <c r="I13" s="88"/>
    </row>
    <row r="14" spans="1:9" s="29" customFormat="1" ht="14.25" customHeight="1" thickBot="1" x14ac:dyDescent="0.25">
      <c r="A14" s="159" t="s">
        <v>9</v>
      </c>
      <c r="B14" s="160"/>
      <c r="C14" s="160"/>
      <c r="D14" s="160"/>
      <c r="E14" s="160"/>
      <c r="F14" s="160"/>
      <c r="G14" s="160"/>
      <c r="H14" s="129"/>
      <c r="I14" s="89">
        <v>0</v>
      </c>
    </row>
    <row r="15" spans="1:9" s="29" customFormat="1" x14ac:dyDescent="0.2">
      <c r="A15" s="162" t="s">
        <v>80</v>
      </c>
      <c r="B15" s="30"/>
      <c r="C15" s="30"/>
      <c r="D15" s="103" t="s">
        <v>10</v>
      </c>
      <c r="E15" s="131">
        <v>8</v>
      </c>
      <c r="F15" s="30" t="s">
        <v>11</v>
      </c>
      <c r="G15" s="133"/>
      <c r="H15" s="130"/>
      <c r="I15" s="90"/>
    </row>
    <row r="16" spans="1:9" s="29" customFormat="1" x14ac:dyDescent="0.2">
      <c r="A16" s="163"/>
      <c r="B16" s="30"/>
      <c r="C16" s="30"/>
      <c r="D16" s="103" t="s">
        <v>12</v>
      </c>
      <c r="E16" s="131"/>
      <c r="F16" s="30" t="s">
        <v>11</v>
      </c>
      <c r="G16" s="133"/>
      <c r="H16" s="130"/>
      <c r="I16" s="90"/>
    </row>
    <row r="17" spans="1:9" s="29" customFormat="1" x14ac:dyDescent="0.2">
      <c r="A17" s="163"/>
      <c r="B17" s="30"/>
      <c r="C17" s="30"/>
      <c r="D17" s="103" t="s">
        <v>75</v>
      </c>
      <c r="E17" s="131">
        <v>56</v>
      </c>
      <c r="F17" s="30" t="s">
        <v>11</v>
      </c>
      <c r="G17" s="133"/>
      <c r="H17" s="130"/>
      <c r="I17" s="90"/>
    </row>
    <row r="18" spans="1:9" s="29" customFormat="1" ht="11.4" thickBot="1" x14ac:dyDescent="0.25">
      <c r="A18" s="164"/>
      <c r="B18" s="30"/>
      <c r="C18" s="30"/>
      <c r="D18" s="104" t="s">
        <v>13</v>
      </c>
      <c r="E18" s="132"/>
      <c r="F18" s="30" t="s">
        <v>11</v>
      </c>
      <c r="G18" s="133"/>
      <c r="H18" s="130"/>
      <c r="I18" s="90"/>
    </row>
    <row r="19" spans="1:9" s="29" customFormat="1" ht="14.25" customHeight="1" thickBot="1" x14ac:dyDescent="0.25">
      <c r="A19" s="159" t="s">
        <v>9</v>
      </c>
      <c r="B19" s="160"/>
      <c r="C19" s="160"/>
      <c r="D19" s="160"/>
      <c r="E19" s="160"/>
      <c r="F19" s="160"/>
      <c r="G19" s="160"/>
      <c r="H19" s="129"/>
      <c r="I19" s="91"/>
    </row>
    <row r="20" spans="1:9" ht="11.4" customHeight="1" x14ac:dyDescent="0.15">
      <c r="A20" s="167"/>
      <c r="B20" s="169" t="s">
        <v>14</v>
      </c>
      <c r="C20" s="169"/>
      <c r="D20" s="169"/>
      <c r="E20" s="169"/>
      <c r="F20" s="169"/>
      <c r="G20" s="169"/>
      <c r="H20" s="134"/>
    </row>
    <row r="21" spans="1:9" ht="11.4" customHeight="1" x14ac:dyDescent="0.15">
      <c r="A21" s="167"/>
      <c r="B21" s="169" t="s">
        <v>15</v>
      </c>
      <c r="C21" s="169"/>
      <c r="D21" s="169"/>
      <c r="E21" s="169"/>
      <c r="F21" s="169"/>
      <c r="G21" s="169"/>
      <c r="H21" s="134"/>
    </row>
    <row r="22" spans="1:9" ht="11.4" customHeight="1" thickBot="1" x14ac:dyDescent="0.2">
      <c r="A22" s="168"/>
      <c r="B22" s="170" t="s">
        <v>16</v>
      </c>
      <c r="C22" s="170"/>
      <c r="D22" s="170"/>
      <c r="E22" s="170"/>
      <c r="F22" s="170"/>
      <c r="G22" s="170"/>
      <c r="H22" s="135"/>
    </row>
    <row r="23" spans="1:9" ht="11.4" customHeight="1" x14ac:dyDescent="0.15">
      <c r="A23" s="165" t="s">
        <v>17</v>
      </c>
      <c r="B23" s="166"/>
      <c r="C23" s="166"/>
      <c r="D23" s="166"/>
      <c r="E23" s="166"/>
      <c r="F23" s="166"/>
      <c r="G23" s="166"/>
      <c r="H23" s="136"/>
    </row>
    <row r="24" spans="1:9" ht="11.4" customHeight="1" x14ac:dyDescent="0.15">
      <c r="A24" s="171" t="s">
        <v>18</v>
      </c>
      <c r="B24" s="172"/>
      <c r="C24" s="172"/>
      <c r="D24" s="172"/>
      <c r="E24" s="172"/>
      <c r="F24" s="172"/>
      <c r="G24" s="172"/>
      <c r="H24" s="134"/>
    </row>
    <row r="25" spans="1:9" ht="21" customHeight="1" thickBot="1" x14ac:dyDescent="0.2">
      <c r="A25" s="157" t="s">
        <v>19</v>
      </c>
      <c r="B25" s="158"/>
      <c r="C25" s="158"/>
      <c r="D25" s="158"/>
      <c r="E25" s="158"/>
      <c r="F25" s="158"/>
      <c r="G25" s="158"/>
      <c r="H25" s="135"/>
    </row>
    <row r="26" spans="1:9" ht="16.5" customHeight="1" x14ac:dyDescent="0.15">
      <c r="H26" s="37"/>
    </row>
    <row r="27" spans="1:9" ht="11.4" customHeight="1" x14ac:dyDescent="0.15"/>
    <row r="28" spans="1:9" s="33" customFormat="1" ht="11.4" customHeight="1" x14ac:dyDescent="0.15">
      <c r="B28" s="34"/>
      <c r="D28" s="35"/>
      <c r="E28" s="36"/>
      <c r="F28" s="36"/>
      <c r="G28" s="32"/>
      <c r="H28" s="32"/>
      <c r="I28" s="32"/>
    </row>
  </sheetData>
  <mergeCells count="11">
    <mergeCell ref="A25:G25"/>
    <mergeCell ref="A19:G19"/>
    <mergeCell ref="A1:I1"/>
    <mergeCell ref="A14:G14"/>
    <mergeCell ref="A15:A18"/>
    <mergeCell ref="A23:G23"/>
    <mergeCell ref="A20:A22"/>
    <mergeCell ref="B20:G20"/>
    <mergeCell ref="B21:G21"/>
    <mergeCell ref="B22:G22"/>
    <mergeCell ref="A24:G24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  <colBreaks count="1" manualBreakCount="1">
    <brk id="8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R26"/>
  <sheetViews>
    <sheetView showZeros="0" tabSelected="1" view="pageBreakPreview" zoomScaleNormal="100" workbookViewId="0">
      <selection activeCell="BR24" sqref="BR24"/>
    </sheetView>
  </sheetViews>
  <sheetFormatPr defaultColWidth="9" defaultRowHeight="10.8" x14ac:dyDescent="0.15"/>
  <cols>
    <col min="1" max="1" width="27.6640625" style="33" customWidth="1"/>
    <col min="2" max="2" width="7.44140625" style="34" hidden="1" customWidth="1"/>
    <col min="3" max="3" width="20.6640625" style="35" hidden="1" customWidth="1"/>
    <col min="4" max="4" width="11.77734375" style="33" hidden="1" customWidth="1"/>
    <col min="5" max="5" width="9.6640625" style="35" customWidth="1"/>
    <col min="6" max="43" width="5.77734375" style="40" hidden="1" customWidth="1"/>
    <col min="44" max="45" width="5.77734375" style="40" customWidth="1"/>
    <col min="46" max="55" width="5.77734375" style="40" hidden="1" customWidth="1"/>
    <col min="56" max="57" width="5.77734375" style="40" customWidth="1"/>
    <col min="58" max="67" width="5.77734375" style="40" hidden="1" customWidth="1"/>
    <col min="68" max="68" width="5.77734375" style="40" customWidth="1"/>
    <col min="69" max="69" width="7.44140625" style="40" customWidth="1"/>
    <col min="70" max="16384" width="9" style="33"/>
  </cols>
  <sheetData>
    <row r="1" spans="1:69" s="2" customFormat="1" ht="33.75" customHeight="1" x14ac:dyDescent="0.15">
      <c r="A1" s="161" t="s">
        <v>20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</row>
    <row r="2" spans="1:69" s="2" customFormat="1" ht="13.2" x14ac:dyDescent="0.15">
      <c r="A2" s="3"/>
      <c r="B2" s="4"/>
      <c r="C2" s="4"/>
      <c r="D2" s="4"/>
      <c r="E2" s="5"/>
      <c r="F2" s="5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6"/>
      <c r="BO2" s="6"/>
      <c r="BP2" s="6"/>
      <c r="BQ2" s="1" t="s">
        <v>697</v>
      </c>
    </row>
    <row r="3" spans="1:69" s="2" customFormat="1" ht="13.2" x14ac:dyDescent="0.15">
      <c r="A3" s="3"/>
      <c r="B3" s="7"/>
      <c r="C3" s="7"/>
      <c r="D3" s="7"/>
      <c r="E3" s="5"/>
      <c r="F3" s="5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6"/>
      <c r="BO3" s="6"/>
      <c r="BP3" s="6"/>
      <c r="BQ3" s="8" t="s">
        <v>44</v>
      </c>
    </row>
    <row r="4" spans="1:69" ht="5.25" customHeight="1" thickBot="1" x14ac:dyDescent="0.2">
      <c r="B4" s="35"/>
    </row>
    <row r="5" spans="1:69" ht="13.5" customHeight="1" x14ac:dyDescent="0.15">
      <c r="A5" s="173"/>
      <c r="B5" s="174"/>
      <c r="C5" s="174"/>
      <c r="D5" s="174"/>
      <c r="E5" s="175"/>
      <c r="F5" s="187" t="s">
        <v>45</v>
      </c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88"/>
      <c r="AX5" s="188"/>
      <c r="AY5" s="188"/>
      <c r="AZ5" s="188"/>
      <c r="BA5" s="188"/>
      <c r="BB5" s="188"/>
      <c r="BC5" s="188"/>
      <c r="BD5" s="188"/>
      <c r="BE5" s="188"/>
      <c r="BF5" s="188"/>
      <c r="BG5" s="188"/>
      <c r="BH5" s="188"/>
      <c r="BI5" s="188"/>
      <c r="BJ5" s="188"/>
      <c r="BK5" s="188"/>
      <c r="BL5" s="188"/>
      <c r="BM5" s="188"/>
      <c r="BN5" s="188"/>
      <c r="BO5" s="188"/>
      <c r="BP5" s="188"/>
      <c r="BQ5" s="189"/>
    </row>
    <row r="6" spans="1:69" ht="14.25" customHeight="1" x14ac:dyDescent="0.15">
      <c r="A6" s="176"/>
      <c r="B6" s="177"/>
      <c r="C6" s="177"/>
      <c r="D6" s="177"/>
      <c r="E6" s="178"/>
      <c r="F6" s="179" t="s">
        <v>72</v>
      </c>
      <c r="G6" s="180"/>
      <c r="H6" s="181" t="s">
        <v>29</v>
      </c>
      <c r="I6" s="182"/>
      <c r="J6" s="181" t="s">
        <v>46</v>
      </c>
      <c r="K6" s="182"/>
      <c r="L6" s="181" t="s">
        <v>47</v>
      </c>
      <c r="M6" s="182"/>
      <c r="N6" s="181" t="s">
        <v>48</v>
      </c>
      <c r="O6" s="182"/>
      <c r="P6" s="183" t="s">
        <v>56</v>
      </c>
      <c r="Q6" s="180"/>
      <c r="R6" s="181" t="s">
        <v>79</v>
      </c>
      <c r="S6" s="182"/>
      <c r="T6" s="181" t="s">
        <v>49</v>
      </c>
      <c r="U6" s="182"/>
      <c r="V6" s="181" t="s">
        <v>50</v>
      </c>
      <c r="W6" s="182"/>
      <c r="X6" s="181" t="s">
        <v>51</v>
      </c>
      <c r="Y6" s="182"/>
      <c r="Z6" s="181" t="s">
        <v>58</v>
      </c>
      <c r="AA6" s="182"/>
      <c r="AB6" s="181" t="s">
        <v>73</v>
      </c>
      <c r="AC6" s="182"/>
      <c r="AD6" s="181" t="s">
        <v>53</v>
      </c>
      <c r="AE6" s="182"/>
      <c r="AF6" s="181" t="s">
        <v>74</v>
      </c>
      <c r="AG6" s="182"/>
      <c r="AH6" s="181" t="s">
        <v>76</v>
      </c>
      <c r="AI6" s="182"/>
      <c r="AJ6" s="181" t="s">
        <v>54</v>
      </c>
      <c r="AK6" s="182"/>
      <c r="AL6" s="181" t="s">
        <v>52</v>
      </c>
      <c r="AM6" s="182"/>
      <c r="AN6" s="183" t="s">
        <v>63</v>
      </c>
      <c r="AO6" s="180"/>
      <c r="AP6" s="183" t="s">
        <v>62</v>
      </c>
      <c r="AQ6" s="180"/>
      <c r="AR6" s="183" t="s">
        <v>64</v>
      </c>
      <c r="AS6" s="180"/>
      <c r="AT6" s="181" t="s">
        <v>59</v>
      </c>
      <c r="AU6" s="182"/>
      <c r="AV6" s="183" t="s">
        <v>60</v>
      </c>
      <c r="AW6" s="180"/>
      <c r="AX6" s="183" t="s">
        <v>61</v>
      </c>
      <c r="AY6" s="180"/>
      <c r="AZ6" s="183" t="s">
        <v>65</v>
      </c>
      <c r="BA6" s="180"/>
      <c r="BB6" s="181" t="s">
        <v>67</v>
      </c>
      <c r="BC6" s="182"/>
      <c r="BD6" s="181" t="s">
        <v>66</v>
      </c>
      <c r="BE6" s="182"/>
      <c r="BF6" s="183" t="s">
        <v>57</v>
      </c>
      <c r="BG6" s="180"/>
      <c r="BH6" s="181" t="s">
        <v>68</v>
      </c>
      <c r="BI6" s="182"/>
      <c r="BJ6" s="181" t="s">
        <v>69</v>
      </c>
      <c r="BK6" s="182"/>
      <c r="BL6" s="181" t="s">
        <v>55</v>
      </c>
      <c r="BM6" s="182"/>
      <c r="BN6" s="183" t="s">
        <v>70</v>
      </c>
      <c r="BO6" s="184"/>
      <c r="BP6" s="185" t="s">
        <v>21</v>
      </c>
      <c r="BQ6" s="186"/>
    </row>
    <row r="7" spans="1:69" ht="14.25" customHeight="1" x14ac:dyDescent="0.15">
      <c r="A7" s="194" t="s">
        <v>22</v>
      </c>
      <c r="B7" s="195"/>
      <c r="C7" s="195"/>
      <c r="D7" s="195"/>
      <c r="E7" s="196"/>
      <c r="F7" s="197">
        <v>0</v>
      </c>
      <c r="G7" s="198"/>
      <c r="H7" s="190">
        <v>0</v>
      </c>
      <c r="I7" s="198"/>
      <c r="J7" s="190">
        <v>0</v>
      </c>
      <c r="K7" s="198"/>
      <c r="L7" s="190">
        <v>0</v>
      </c>
      <c r="M7" s="198"/>
      <c r="N7" s="190">
        <v>0</v>
      </c>
      <c r="O7" s="198"/>
      <c r="P7" s="190">
        <v>0</v>
      </c>
      <c r="Q7" s="198"/>
      <c r="R7" s="190">
        <v>0</v>
      </c>
      <c r="S7" s="198"/>
      <c r="T7" s="190">
        <v>0</v>
      </c>
      <c r="U7" s="198"/>
      <c r="V7" s="190">
        <v>0</v>
      </c>
      <c r="W7" s="198"/>
      <c r="X7" s="190">
        <v>0</v>
      </c>
      <c r="Y7" s="198"/>
      <c r="Z7" s="190">
        <v>0</v>
      </c>
      <c r="AA7" s="198"/>
      <c r="AB7" s="190">
        <v>0</v>
      </c>
      <c r="AC7" s="198"/>
      <c r="AD7" s="190">
        <v>0</v>
      </c>
      <c r="AE7" s="198"/>
      <c r="AF7" s="190">
        <v>0</v>
      </c>
      <c r="AG7" s="198"/>
      <c r="AH7" s="190">
        <v>0</v>
      </c>
      <c r="AI7" s="198"/>
      <c r="AJ7" s="190">
        <v>0</v>
      </c>
      <c r="AK7" s="198"/>
      <c r="AL7" s="190">
        <v>0</v>
      </c>
      <c r="AM7" s="198"/>
      <c r="AN7" s="190">
        <v>0</v>
      </c>
      <c r="AO7" s="198"/>
      <c r="AP7" s="190">
        <v>0</v>
      </c>
      <c r="AQ7" s="198"/>
      <c r="AR7" s="190">
        <v>118</v>
      </c>
      <c r="AS7" s="198"/>
      <c r="AT7" s="190">
        <v>0</v>
      </c>
      <c r="AU7" s="198"/>
      <c r="AV7" s="190">
        <v>0</v>
      </c>
      <c r="AW7" s="198"/>
      <c r="AX7" s="190">
        <v>0</v>
      </c>
      <c r="AY7" s="198"/>
      <c r="AZ7" s="190">
        <v>0</v>
      </c>
      <c r="BA7" s="198"/>
      <c r="BB7" s="190">
        <v>0</v>
      </c>
      <c r="BC7" s="198"/>
      <c r="BD7" s="190">
        <v>61</v>
      </c>
      <c r="BE7" s="198"/>
      <c r="BF7" s="190">
        <v>0</v>
      </c>
      <c r="BG7" s="198"/>
      <c r="BH7" s="190">
        <v>0</v>
      </c>
      <c r="BI7" s="198"/>
      <c r="BJ7" s="190">
        <v>0</v>
      </c>
      <c r="BK7" s="198"/>
      <c r="BL7" s="190">
        <v>0</v>
      </c>
      <c r="BM7" s="198"/>
      <c r="BN7" s="190">
        <v>0</v>
      </c>
      <c r="BO7" s="191"/>
      <c r="BP7" s="192">
        <v>179</v>
      </c>
      <c r="BQ7" s="193"/>
    </row>
    <row r="8" spans="1:69" s="55" customFormat="1" ht="18.75" customHeight="1" thickBot="1" x14ac:dyDescent="0.2">
      <c r="A8" s="82" t="s">
        <v>0</v>
      </c>
      <c r="B8" s="31" t="s">
        <v>1</v>
      </c>
      <c r="C8" s="31" t="s">
        <v>23</v>
      </c>
      <c r="D8" s="83" t="s">
        <v>2</v>
      </c>
      <c r="E8" s="84" t="s">
        <v>3</v>
      </c>
      <c r="F8" s="41" t="s">
        <v>71</v>
      </c>
      <c r="G8" s="42" t="s">
        <v>25</v>
      </c>
      <c r="H8" s="42" t="s">
        <v>24</v>
      </c>
      <c r="I8" s="42" t="s">
        <v>25</v>
      </c>
      <c r="J8" s="42" t="s">
        <v>24</v>
      </c>
      <c r="K8" s="42" t="s">
        <v>25</v>
      </c>
      <c r="L8" s="42" t="s">
        <v>24</v>
      </c>
      <c r="M8" s="42" t="s">
        <v>25</v>
      </c>
      <c r="N8" s="42" t="s">
        <v>24</v>
      </c>
      <c r="O8" s="42" t="s">
        <v>25</v>
      </c>
      <c r="P8" s="42" t="s">
        <v>24</v>
      </c>
      <c r="Q8" s="42" t="s">
        <v>25</v>
      </c>
      <c r="R8" s="42" t="s">
        <v>24</v>
      </c>
      <c r="S8" s="42" t="s">
        <v>25</v>
      </c>
      <c r="T8" s="42" t="s">
        <v>24</v>
      </c>
      <c r="U8" s="42" t="s">
        <v>25</v>
      </c>
      <c r="V8" s="42" t="s">
        <v>24</v>
      </c>
      <c r="W8" s="42" t="s">
        <v>25</v>
      </c>
      <c r="X8" s="42" t="s">
        <v>24</v>
      </c>
      <c r="Y8" s="42" t="s">
        <v>25</v>
      </c>
      <c r="Z8" s="42" t="s">
        <v>24</v>
      </c>
      <c r="AA8" s="42" t="s">
        <v>25</v>
      </c>
      <c r="AB8" s="42" t="s">
        <v>24</v>
      </c>
      <c r="AC8" s="42" t="s">
        <v>25</v>
      </c>
      <c r="AD8" s="42" t="s">
        <v>24</v>
      </c>
      <c r="AE8" s="42" t="s">
        <v>25</v>
      </c>
      <c r="AF8" s="42" t="s">
        <v>24</v>
      </c>
      <c r="AG8" s="42" t="s">
        <v>25</v>
      </c>
      <c r="AH8" s="42" t="s">
        <v>24</v>
      </c>
      <c r="AI8" s="42" t="s">
        <v>25</v>
      </c>
      <c r="AJ8" s="42" t="s">
        <v>24</v>
      </c>
      <c r="AK8" s="42" t="s">
        <v>25</v>
      </c>
      <c r="AL8" s="42" t="s">
        <v>24</v>
      </c>
      <c r="AM8" s="42" t="s">
        <v>25</v>
      </c>
      <c r="AN8" s="42" t="s">
        <v>24</v>
      </c>
      <c r="AO8" s="42" t="s">
        <v>25</v>
      </c>
      <c r="AP8" s="42" t="s">
        <v>24</v>
      </c>
      <c r="AQ8" s="42" t="s">
        <v>25</v>
      </c>
      <c r="AR8" s="42" t="s">
        <v>24</v>
      </c>
      <c r="AS8" s="42" t="s">
        <v>25</v>
      </c>
      <c r="AT8" s="42" t="s">
        <v>24</v>
      </c>
      <c r="AU8" s="42" t="s">
        <v>25</v>
      </c>
      <c r="AV8" s="42" t="s">
        <v>24</v>
      </c>
      <c r="AW8" s="42" t="s">
        <v>25</v>
      </c>
      <c r="AX8" s="42" t="s">
        <v>24</v>
      </c>
      <c r="AY8" s="42" t="s">
        <v>25</v>
      </c>
      <c r="AZ8" s="42" t="s">
        <v>24</v>
      </c>
      <c r="BA8" s="42" t="s">
        <v>25</v>
      </c>
      <c r="BB8" s="42" t="s">
        <v>24</v>
      </c>
      <c r="BC8" s="42" t="s">
        <v>25</v>
      </c>
      <c r="BD8" s="42" t="s">
        <v>24</v>
      </c>
      <c r="BE8" s="42" t="s">
        <v>25</v>
      </c>
      <c r="BF8" s="42" t="s">
        <v>24</v>
      </c>
      <c r="BG8" s="42" t="s">
        <v>25</v>
      </c>
      <c r="BH8" s="42" t="s">
        <v>24</v>
      </c>
      <c r="BI8" s="42" t="s">
        <v>25</v>
      </c>
      <c r="BJ8" s="42" t="s">
        <v>24</v>
      </c>
      <c r="BK8" s="42" t="s">
        <v>25</v>
      </c>
      <c r="BL8" s="42" t="s">
        <v>24</v>
      </c>
      <c r="BM8" s="42" t="s">
        <v>25</v>
      </c>
      <c r="BN8" s="42" t="s">
        <v>26</v>
      </c>
      <c r="BO8" s="43" t="s">
        <v>25</v>
      </c>
      <c r="BP8" s="41" t="s">
        <v>26</v>
      </c>
      <c r="BQ8" s="44" t="s">
        <v>27</v>
      </c>
    </row>
    <row r="9" spans="1:69" s="81" customFormat="1" x14ac:dyDescent="0.2">
      <c r="A9" s="105" t="s">
        <v>82</v>
      </c>
      <c r="B9" s="106"/>
      <c r="C9" s="107"/>
      <c r="D9" s="108"/>
      <c r="E9" s="109" t="s">
        <v>83</v>
      </c>
      <c r="F9" s="125"/>
      <c r="G9" s="139"/>
      <c r="H9" s="126"/>
      <c r="I9" s="139"/>
      <c r="J9" s="126"/>
      <c r="K9" s="139"/>
      <c r="L9" s="126"/>
      <c r="M9" s="139"/>
      <c r="N9" s="126"/>
      <c r="O9" s="139"/>
      <c r="P9" s="126"/>
      <c r="Q9" s="139"/>
      <c r="R9" s="126"/>
      <c r="S9" s="139"/>
      <c r="T9" s="126"/>
      <c r="U9" s="139"/>
      <c r="V9" s="126"/>
      <c r="W9" s="139"/>
      <c r="X9" s="126"/>
      <c r="Y9" s="139"/>
      <c r="Z9" s="126"/>
      <c r="AA9" s="139"/>
      <c r="AB9" s="126"/>
      <c r="AC9" s="139"/>
      <c r="AD9" s="126"/>
      <c r="AE9" s="139"/>
      <c r="AF9" s="126"/>
      <c r="AG9" s="139"/>
      <c r="AH9" s="126"/>
      <c r="AI9" s="139"/>
      <c r="AJ9" s="126"/>
      <c r="AK9" s="139"/>
      <c r="AL9" s="126"/>
      <c r="AM9" s="139"/>
      <c r="AN9" s="126"/>
      <c r="AO9" s="139"/>
      <c r="AP9" s="126"/>
      <c r="AQ9" s="139"/>
      <c r="AR9" s="126">
        <v>175</v>
      </c>
      <c r="AS9" s="139">
        <v>2427.6999999999998</v>
      </c>
      <c r="AT9" s="126"/>
      <c r="AU9" s="139"/>
      <c r="AV9" s="126"/>
      <c r="AW9" s="139"/>
      <c r="AX9" s="126"/>
      <c r="AY9" s="139"/>
      <c r="AZ9" s="126"/>
      <c r="BA9" s="139"/>
      <c r="BB9" s="126"/>
      <c r="BC9" s="139"/>
      <c r="BD9" s="126">
        <v>75</v>
      </c>
      <c r="BE9" s="139">
        <v>886.4</v>
      </c>
      <c r="BF9" s="126"/>
      <c r="BG9" s="139"/>
      <c r="BH9" s="126"/>
      <c r="BI9" s="139"/>
      <c r="BJ9" s="126"/>
      <c r="BK9" s="139"/>
      <c r="BL9" s="126"/>
      <c r="BM9" s="139"/>
      <c r="BN9" s="126"/>
      <c r="BO9" s="143"/>
      <c r="BP9" s="125">
        <v>254</v>
      </c>
      <c r="BQ9" s="143">
        <v>3314.1</v>
      </c>
    </row>
    <row r="10" spans="1:69" s="81" customFormat="1" x14ac:dyDescent="0.2">
      <c r="A10" s="110" t="s">
        <v>85</v>
      </c>
      <c r="B10" s="111"/>
      <c r="C10" s="112"/>
      <c r="D10" s="113"/>
      <c r="E10" s="114" t="s">
        <v>83</v>
      </c>
      <c r="F10" s="127"/>
      <c r="G10" s="140"/>
      <c r="H10" s="86"/>
      <c r="I10" s="140"/>
      <c r="J10" s="86"/>
      <c r="K10" s="140"/>
      <c r="L10" s="86"/>
      <c r="M10" s="140"/>
      <c r="N10" s="86"/>
      <c r="O10" s="140"/>
      <c r="P10" s="86"/>
      <c r="Q10" s="140"/>
      <c r="R10" s="86"/>
      <c r="S10" s="140"/>
      <c r="T10" s="86"/>
      <c r="U10" s="140"/>
      <c r="V10" s="86"/>
      <c r="W10" s="140"/>
      <c r="X10" s="86"/>
      <c r="Y10" s="140"/>
      <c r="Z10" s="86"/>
      <c r="AA10" s="140"/>
      <c r="AB10" s="86"/>
      <c r="AC10" s="140"/>
      <c r="AD10" s="86"/>
      <c r="AE10" s="140"/>
      <c r="AF10" s="86"/>
      <c r="AG10" s="140"/>
      <c r="AH10" s="86"/>
      <c r="AI10" s="140"/>
      <c r="AJ10" s="86"/>
      <c r="AK10" s="140"/>
      <c r="AL10" s="86"/>
      <c r="AM10" s="140"/>
      <c r="AN10" s="86"/>
      <c r="AO10" s="140"/>
      <c r="AP10" s="86"/>
      <c r="AQ10" s="140"/>
      <c r="AR10" s="86">
        <v>13</v>
      </c>
      <c r="AS10" s="140">
        <v>37.799999999999997</v>
      </c>
      <c r="AT10" s="86"/>
      <c r="AU10" s="140"/>
      <c r="AV10" s="86"/>
      <c r="AW10" s="140"/>
      <c r="AX10" s="86"/>
      <c r="AY10" s="140"/>
      <c r="AZ10" s="86"/>
      <c r="BA10" s="140"/>
      <c r="BB10" s="86"/>
      <c r="BC10" s="140"/>
      <c r="BD10" s="86">
        <v>3</v>
      </c>
      <c r="BE10" s="140">
        <v>8</v>
      </c>
      <c r="BF10" s="86"/>
      <c r="BG10" s="140"/>
      <c r="BH10" s="86"/>
      <c r="BI10" s="140"/>
      <c r="BJ10" s="86"/>
      <c r="BK10" s="140"/>
      <c r="BL10" s="86"/>
      <c r="BM10" s="140"/>
      <c r="BN10" s="86"/>
      <c r="BO10" s="144"/>
      <c r="BP10" s="127">
        <v>16</v>
      </c>
      <c r="BQ10" s="144">
        <v>45.8</v>
      </c>
    </row>
    <row r="11" spans="1:69" s="81" customFormat="1" x14ac:dyDescent="0.2">
      <c r="A11" s="110" t="s">
        <v>86</v>
      </c>
      <c r="B11" s="111"/>
      <c r="C11" s="112"/>
      <c r="D11" s="113"/>
      <c r="E11" s="114" t="s">
        <v>83</v>
      </c>
      <c r="F11" s="127"/>
      <c r="G11" s="140"/>
      <c r="H11" s="86"/>
      <c r="I11" s="140"/>
      <c r="J11" s="86"/>
      <c r="K11" s="140"/>
      <c r="L11" s="86"/>
      <c r="M11" s="140"/>
      <c r="N11" s="86"/>
      <c r="O11" s="140"/>
      <c r="P11" s="86"/>
      <c r="Q11" s="140"/>
      <c r="R11" s="86"/>
      <c r="S11" s="140"/>
      <c r="T11" s="86"/>
      <c r="U11" s="140"/>
      <c r="V11" s="86"/>
      <c r="W11" s="140"/>
      <c r="X11" s="86"/>
      <c r="Y11" s="140"/>
      <c r="Z11" s="86"/>
      <c r="AA11" s="140"/>
      <c r="AB11" s="86"/>
      <c r="AC11" s="140"/>
      <c r="AD11" s="86"/>
      <c r="AE11" s="140"/>
      <c r="AF11" s="86"/>
      <c r="AG11" s="140"/>
      <c r="AH11" s="86"/>
      <c r="AI11" s="140"/>
      <c r="AJ11" s="86"/>
      <c r="AK11" s="140"/>
      <c r="AL11" s="86"/>
      <c r="AM11" s="140"/>
      <c r="AN11" s="86"/>
      <c r="AO11" s="140"/>
      <c r="AP11" s="86"/>
      <c r="AQ11" s="140"/>
      <c r="AR11" s="86">
        <v>147</v>
      </c>
      <c r="AS11" s="140">
        <v>3734.5</v>
      </c>
      <c r="AT11" s="86"/>
      <c r="AU11" s="140"/>
      <c r="AV11" s="86"/>
      <c r="AW11" s="140"/>
      <c r="AX11" s="86"/>
      <c r="AY11" s="140"/>
      <c r="AZ11" s="86"/>
      <c r="BA11" s="140"/>
      <c r="BB11" s="86"/>
      <c r="BC11" s="140"/>
      <c r="BD11" s="86">
        <v>21</v>
      </c>
      <c r="BE11" s="140">
        <v>964.4</v>
      </c>
      <c r="BF11" s="86"/>
      <c r="BG11" s="140"/>
      <c r="BH11" s="86"/>
      <c r="BI11" s="140"/>
      <c r="BJ11" s="86"/>
      <c r="BK11" s="140"/>
      <c r="BL11" s="86"/>
      <c r="BM11" s="140"/>
      <c r="BN11" s="86"/>
      <c r="BO11" s="144"/>
      <c r="BP11" s="127">
        <v>168</v>
      </c>
      <c r="BQ11" s="144">
        <v>4698.8999999999996</v>
      </c>
    </row>
    <row r="12" spans="1:69" s="81" customFormat="1" x14ac:dyDescent="0.2">
      <c r="A12" s="110"/>
      <c r="B12" s="111"/>
      <c r="C12" s="112"/>
      <c r="D12" s="113"/>
      <c r="E12" s="114" t="s">
        <v>87</v>
      </c>
      <c r="F12" s="127"/>
      <c r="G12" s="140"/>
      <c r="H12" s="86"/>
      <c r="I12" s="140"/>
      <c r="J12" s="86"/>
      <c r="K12" s="140"/>
      <c r="L12" s="86"/>
      <c r="M12" s="140"/>
      <c r="N12" s="86"/>
      <c r="O12" s="140"/>
      <c r="P12" s="86"/>
      <c r="Q12" s="140"/>
      <c r="R12" s="86"/>
      <c r="S12" s="140"/>
      <c r="T12" s="86"/>
      <c r="U12" s="140"/>
      <c r="V12" s="86"/>
      <c r="W12" s="140"/>
      <c r="X12" s="86"/>
      <c r="Y12" s="140"/>
      <c r="Z12" s="86"/>
      <c r="AA12" s="140"/>
      <c r="AB12" s="86"/>
      <c r="AC12" s="140"/>
      <c r="AD12" s="86"/>
      <c r="AE12" s="140"/>
      <c r="AF12" s="86"/>
      <c r="AG12" s="140"/>
      <c r="AH12" s="86"/>
      <c r="AI12" s="140"/>
      <c r="AJ12" s="86"/>
      <c r="AK12" s="140"/>
      <c r="AL12" s="86"/>
      <c r="AM12" s="140"/>
      <c r="AN12" s="86"/>
      <c r="AO12" s="140"/>
      <c r="AP12" s="86"/>
      <c r="AQ12" s="140"/>
      <c r="AR12" s="86">
        <v>36</v>
      </c>
      <c r="AS12" s="140">
        <v>25.5</v>
      </c>
      <c r="AT12" s="86"/>
      <c r="AU12" s="140"/>
      <c r="AV12" s="86"/>
      <c r="AW12" s="140"/>
      <c r="AX12" s="86"/>
      <c r="AY12" s="140"/>
      <c r="AZ12" s="86"/>
      <c r="BA12" s="140"/>
      <c r="BB12" s="86"/>
      <c r="BC12" s="140"/>
      <c r="BD12" s="86">
        <v>6</v>
      </c>
      <c r="BE12" s="140">
        <v>61.8</v>
      </c>
      <c r="BF12" s="86"/>
      <c r="BG12" s="140"/>
      <c r="BH12" s="86"/>
      <c r="BI12" s="140"/>
      <c r="BJ12" s="86"/>
      <c r="BK12" s="140"/>
      <c r="BL12" s="86"/>
      <c r="BM12" s="140"/>
      <c r="BN12" s="86"/>
      <c r="BO12" s="144"/>
      <c r="BP12" s="127">
        <v>42</v>
      </c>
      <c r="BQ12" s="144">
        <v>87.3</v>
      </c>
    </row>
    <row r="13" spans="1:69" s="81" customFormat="1" x14ac:dyDescent="0.2">
      <c r="A13" s="110" t="s">
        <v>88</v>
      </c>
      <c r="B13" s="111"/>
      <c r="C13" s="112"/>
      <c r="D13" s="113"/>
      <c r="E13" s="114" t="s">
        <v>83</v>
      </c>
      <c r="F13" s="127"/>
      <c r="G13" s="140"/>
      <c r="H13" s="86"/>
      <c r="I13" s="140"/>
      <c r="J13" s="86"/>
      <c r="K13" s="140"/>
      <c r="L13" s="86"/>
      <c r="M13" s="140"/>
      <c r="N13" s="86"/>
      <c r="O13" s="140"/>
      <c r="P13" s="86"/>
      <c r="Q13" s="140"/>
      <c r="R13" s="86"/>
      <c r="S13" s="140"/>
      <c r="T13" s="86"/>
      <c r="U13" s="140"/>
      <c r="V13" s="86"/>
      <c r="W13" s="140"/>
      <c r="X13" s="86"/>
      <c r="Y13" s="140"/>
      <c r="Z13" s="86"/>
      <c r="AA13" s="140"/>
      <c r="AB13" s="86"/>
      <c r="AC13" s="140"/>
      <c r="AD13" s="86"/>
      <c r="AE13" s="140"/>
      <c r="AF13" s="86"/>
      <c r="AG13" s="140"/>
      <c r="AH13" s="86"/>
      <c r="AI13" s="140"/>
      <c r="AJ13" s="86"/>
      <c r="AK13" s="140"/>
      <c r="AL13" s="86"/>
      <c r="AM13" s="140"/>
      <c r="AN13" s="86"/>
      <c r="AO13" s="140"/>
      <c r="AP13" s="86"/>
      <c r="AQ13" s="140"/>
      <c r="AR13" s="86">
        <v>66</v>
      </c>
      <c r="AS13" s="140">
        <v>642</v>
      </c>
      <c r="AT13" s="86"/>
      <c r="AU13" s="140"/>
      <c r="AV13" s="86"/>
      <c r="AW13" s="140"/>
      <c r="AX13" s="86"/>
      <c r="AY13" s="140"/>
      <c r="AZ13" s="86"/>
      <c r="BA13" s="140"/>
      <c r="BB13" s="86"/>
      <c r="BC13" s="140"/>
      <c r="BD13" s="86">
        <v>49</v>
      </c>
      <c r="BE13" s="140">
        <v>452</v>
      </c>
      <c r="BF13" s="86"/>
      <c r="BG13" s="140"/>
      <c r="BH13" s="86"/>
      <c r="BI13" s="140"/>
      <c r="BJ13" s="86"/>
      <c r="BK13" s="140"/>
      <c r="BL13" s="86"/>
      <c r="BM13" s="140"/>
      <c r="BN13" s="86"/>
      <c r="BO13" s="144"/>
      <c r="BP13" s="127">
        <v>115</v>
      </c>
      <c r="BQ13" s="144">
        <v>1094</v>
      </c>
    </row>
    <row r="14" spans="1:69" s="81" customFormat="1" x14ac:dyDescent="0.2">
      <c r="A14" s="110"/>
      <c r="B14" s="111"/>
      <c r="C14" s="112"/>
      <c r="D14" s="113"/>
      <c r="E14" s="114" t="s">
        <v>87</v>
      </c>
      <c r="F14" s="127"/>
      <c r="G14" s="140"/>
      <c r="H14" s="86"/>
      <c r="I14" s="140"/>
      <c r="J14" s="86"/>
      <c r="K14" s="140"/>
      <c r="L14" s="86"/>
      <c r="M14" s="140"/>
      <c r="N14" s="86"/>
      <c r="O14" s="140"/>
      <c r="P14" s="86"/>
      <c r="Q14" s="140"/>
      <c r="R14" s="86"/>
      <c r="S14" s="140"/>
      <c r="T14" s="86"/>
      <c r="U14" s="140"/>
      <c r="V14" s="86"/>
      <c r="W14" s="140"/>
      <c r="X14" s="86"/>
      <c r="Y14" s="140"/>
      <c r="Z14" s="86"/>
      <c r="AA14" s="140"/>
      <c r="AB14" s="86"/>
      <c r="AC14" s="140"/>
      <c r="AD14" s="86"/>
      <c r="AE14" s="140"/>
      <c r="AF14" s="86"/>
      <c r="AG14" s="140"/>
      <c r="AH14" s="86"/>
      <c r="AI14" s="140"/>
      <c r="AJ14" s="86"/>
      <c r="AK14" s="140"/>
      <c r="AL14" s="86"/>
      <c r="AM14" s="140"/>
      <c r="AN14" s="86"/>
      <c r="AO14" s="140"/>
      <c r="AP14" s="86"/>
      <c r="AQ14" s="140"/>
      <c r="AR14" s="86">
        <v>11</v>
      </c>
      <c r="AS14" s="140">
        <v>205</v>
      </c>
      <c r="AT14" s="86"/>
      <c r="AU14" s="140"/>
      <c r="AV14" s="86"/>
      <c r="AW14" s="140"/>
      <c r="AX14" s="86"/>
      <c r="AY14" s="140"/>
      <c r="AZ14" s="86"/>
      <c r="BA14" s="140"/>
      <c r="BB14" s="86"/>
      <c r="BC14" s="140"/>
      <c r="BD14" s="86"/>
      <c r="BE14" s="140"/>
      <c r="BF14" s="86"/>
      <c r="BG14" s="140"/>
      <c r="BH14" s="86"/>
      <c r="BI14" s="140"/>
      <c r="BJ14" s="86"/>
      <c r="BK14" s="140"/>
      <c r="BL14" s="86"/>
      <c r="BM14" s="140"/>
      <c r="BN14" s="86"/>
      <c r="BO14" s="144"/>
      <c r="BP14" s="127">
        <v>11</v>
      </c>
      <c r="BQ14" s="144">
        <v>205</v>
      </c>
    </row>
    <row r="15" spans="1:69" s="81" customFormat="1" x14ac:dyDescent="0.2">
      <c r="A15" s="110" t="s">
        <v>89</v>
      </c>
      <c r="B15" s="111"/>
      <c r="C15" s="112"/>
      <c r="D15" s="113"/>
      <c r="E15" s="114" t="s">
        <v>90</v>
      </c>
      <c r="F15" s="127"/>
      <c r="G15" s="140"/>
      <c r="H15" s="86"/>
      <c r="I15" s="140"/>
      <c r="J15" s="86"/>
      <c r="K15" s="140"/>
      <c r="L15" s="86"/>
      <c r="M15" s="140"/>
      <c r="N15" s="86"/>
      <c r="O15" s="140"/>
      <c r="P15" s="86"/>
      <c r="Q15" s="140"/>
      <c r="R15" s="86"/>
      <c r="S15" s="140"/>
      <c r="T15" s="86"/>
      <c r="U15" s="140"/>
      <c r="V15" s="86"/>
      <c r="W15" s="140"/>
      <c r="X15" s="86"/>
      <c r="Y15" s="140"/>
      <c r="Z15" s="86"/>
      <c r="AA15" s="140"/>
      <c r="AB15" s="86"/>
      <c r="AC15" s="140"/>
      <c r="AD15" s="86"/>
      <c r="AE15" s="140"/>
      <c r="AF15" s="86"/>
      <c r="AG15" s="140"/>
      <c r="AH15" s="86"/>
      <c r="AI15" s="140"/>
      <c r="AJ15" s="86"/>
      <c r="AK15" s="140"/>
      <c r="AL15" s="86"/>
      <c r="AM15" s="140"/>
      <c r="AN15" s="86"/>
      <c r="AO15" s="140"/>
      <c r="AP15" s="86"/>
      <c r="AQ15" s="140"/>
      <c r="AR15" s="86"/>
      <c r="AS15" s="140"/>
      <c r="AT15" s="86"/>
      <c r="AU15" s="140"/>
      <c r="AV15" s="86"/>
      <c r="AW15" s="140"/>
      <c r="AX15" s="86"/>
      <c r="AY15" s="140"/>
      <c r="AZ15" s="86"/>
      <c r="BA15" s="140"/>
      <c r="BB15" s="86"/>
      <c r="BC15" s="140"/>
      <c r="BD15" s="86">
        <v>4</v>
      </c>
      <c r="BE15" s="140">
        <v>560</v>
      </c>
      <c r="BF15" s="86"/>
      <c r="BG15" s="140"/>
      <c r="BH15" s="86"/>
      <c r="BI15" s="140"/>
      <c r="BJ15" s="86"/>
      <c r="BK15" s="140"/>
      <c r="BL15" s="86"/>
      <c r="BM15" s="140"/>
      <c r="BN15" s="86"/>
      <c r="BO15" s="144"/>
      <c r="BP15" s="127">
        <v>4</v>
      </c>
      <c r="BQ15" s="144">
        <v>560</v>
      </c>
    </row>
    <row r="16" spans="1:69" s="25" customFormat="1" ht="11.4" thickBot="1" x14ac:dyDescent="0.25">
      <c r="A16" s="45" t="s">
        <v>91</v>
      </c>
      <c r="B16" s="46"/>
      <c r="C16" s="47"/>
      <c r="D16" s="48"/>
      <c r="E16" s="99"/>
      <c r="F16" s="128"/>
      <c r="G16" s="141"/>
      <c r="H16" s="87"/>
      <c r="I16" s="141"/>
      <c r="J16" s="87"/>
      <c r="K16" s="141"/>
      <c r="L16" s="87"/>
      <c r="M16" s="141"/>
      <c r="N16" s="87"/>
      <c r="O16" s="141"/>
      <c r="P16" s="87"/>
      <c r="Q16" s="141"/>
      <c r="R16" s="87"/>
      <c r="S16" s="141"/>
      <c r="T16" s="87"/>
      <c r="U16" s="141"/>
      <c r="V16" s="87"/>
      <c r="W16" s="141"/>
      <c r="X16" s="87"/>
      <c r="Y16" s="141"/>
      <c r="Z16" s="87"/>
      <c r="AA16" s="141"/>
      <c r="AB16" s="87"/>
      <c r="AC16" s="141"/>
      <c r="AD16" s="87"/>
      <c r="AE16" s="141"/>
      <c r="AF16" s="87"/>
      <c r="AG16" s="141"/>
      <c r="AH16" s="87"/>
      <c r="AI16" s="141"/>
      <c r="AJ16" s="87"/>
      <c r="AK16" s="141"/>
      <c r="AL16" s="87"/>
      <c r="AM16" s="141"/>
      <c r="AN16" s="87"/>
      <c r="AO16" s="141"/>
      <c r="AP16" s="87"/>
      <c r="AQ16" s="141"/>
      <c r="AR16" s="87">
        <v>252</v>
      </c>
      <c r="AS16" s="141">
        <v>3071.1</v>
      </c>
      <c r="AT16" s="87"/>
      <c r="AU16" s="141"/>
      <c r="AV16" s="87"/>
      <c r="AW16" s="141"/>
      <c r="AX16" s="87"/>
      <c r="AY16" s="141"/>
      <c r="AZ16" s="87"/>
      <c r="BA16" s="141"/>
      <c r="BB16" s="87"/>
      <c r="BC16" s="141"/>
      <c r="BD16" s="87">
        <v>92</v>
      </c>
      <c r="BE16" s="141">
        <v>1665.7</v>
      </c>
      <c r="BF16" s="87"/>
      <c r="BG16" s="141"/>
      <c r="BH16" s="87"/>
      <c r="BI16" s="141"/>
      <c r="BJ16" s="87"/>
      <c r="BK16" s="141"/>
      <c r="BL16" s="87"/>
      <c r="BM16" s="141"/>
      <c r="BN16" s="87"/>
      <c r="BO16" s="145"/>
      <c r="BP16" s="128">
        <v>344</v>
      </c>
      <c r="BQ16" s="145">
        <v>4736.8</v>
      </c>
    </row>
    <row r="17" spans="1:70" s="54" customFormat="1" ht="11.4" thickBot="1" x14ac:dyDescent="0.25">
      <c r="A17" s="49"/>
      <c r="B17" s="50"/>
      <c r="C17" s="50"/>
      <c r="D17" s="51"/>
      <c r="E17" s="100" t="s">
        <v>17</v>
      </c>
      <c r="F17" s="52">
        <v>0</v>
      </c>
      <c r="G17" s="142">
        <v>0</v>
      </c>
      <c r="H17" s="53">
        <v>0</v>
      </c>
      <c r="I17" s="142">
        <v>0</v>
      </c>
      <c r="J17" s="53">
        <v>0</v>
      </c>
      <c r="K17" s="142">
        <v>0</v>
      </c>
      <c r="L17" s="53">
        <v>0</v>
      </c>
      <c r="M17" s="142">
        <v>0</v>
      </c>
      <c r="N17" s="53">
        <v>0</v>
      </c>
      <c r="O17" s="142">
        <v>0</v>
      </c>
      <c r="P17" s="53">
        <v>0</v>
      </c>
      <c r="Q17" s="142">
        <v>0</v>
      </c>
      <c r="R17" s="53">
        <v>0</v>
      </c>
      <c r="S17" s="142">
        <v>0</v>
      </c>
      <c r="T17" s="53">
        <v>0</v>
      </c>
      <c r="U17" s="142">
        <v>0</v>
      </c>
      <c r="V17" s="53">
        <v>0</v>
      </c>
      <c r="W17" s="142">
        <v>0</v>
      </c>
      <c r="X17" s="53">
        <v>0</v>
      </c>
      <c r="Y17" s="142">
        <v>0</v>
      </c>
      <c r="Z17" s="53">
        <v>0</v>
      </c>
      <c r="AA17" s="142">
        <v>0</v>
      </c>
      <c r="AB17" s="53">
        <v>0</v>
      </c>
      <c r="AC17" s="142">
        <v>0</v>
      </c>
      <c r="AD17" s="53">
        <v>0</v>
      </c>
      <c r="AE17" s="142">
        <v>0</v>
      </c>
      <c r="AF17" s="53">
        <v>0</v>
      </c>
      <c r="AG17" s="142">
        <v>0</v>
      </c>
      <c r="AH17" s="53">
        <v>0</v>
      </c>
      <c r="AI17" s="142">
        <v>0</v>
      </c>
      <c r="AJ17" s="53">
        <v>0</v>
      </c>
      <c r="AK17" s="142">
        <v>0</v>
      </c>
      <c r="AL17" s="53">
        <v>0</v>
      </c>
      <c r="AM17" s="142">
        <v>0</v>
      </c>
      <c r="AN17" s="53">
        <v>0</v>
      </c>
      <c r="AO17" s="142">
        <v>0</v>
      </c>
      <c r="AP17" s="53">
        <v>0</v>
      </c>
      <c r="AQ17" s="142">
        <v>0</v>
      </c>
      <c r="AR17" s="53">
        <v>700</v>
      </c>
      <c r="AS17" s="142">
        <v>10143.6</v>
      </c>
      <c r="AT17" s="53">
        <v>0</v>
      </c>
      <c r="AU17" s="142">
        <v>0</v>
      </c>
      <c r="AV17" s="53">
        <v>0</v>
      </c>
      <c r="AW17" s="142">
        <v>0</v>
      </c>
      <c r="AX17" s="53">
        <v>0</v>
      </c>
      <c r="AY17" s="142">
        <v>0</v>
      </c>
      <c r="AZ17" s="53">
        <v>0</v>
      </c>
      <c r="BA17" s="142">
        <v>0</v>
      </c>
      <c r="BB17" s="53">
        <v>0</v>
      </c>
      <c r="BC17" s="142">
        <v>0</v>
      </c>
      <c r="BD17" s="53">
        <v>254</v>
      </c>
      <c r="BE17" s="142">
        <v>4598.3</v>
      </c>
      <c r="BF17" s="53">
        <v>0</v>
      </c>
      <c r="BG17" s="142">
        <v>0</v>
      </c>
      <c r="BH17" s="53">
        <v>0</v>
      </c>
      <c r="BI17" s="142">
        <v>0</v>
      </c>
      <c r="BJ17" s="53">
        <v>0</v>
      </c>
      <c r="BK17" s="142">
        <v>0</v>
      </c>
      <c r="BL17" s="53">
        <v>0</v>
      </c>
      <c r="BM17" s="142">
        <v>0</v>
      </c>
      <c r="BN17" s="53">
        <v>0</v>
      </c>
      <c r="BO17" s="146">
        <v>0</v>
      </c>
      <c r="BP17" s="52">
        <v>954</v>
      </c>
      <c r="BQ17" s="147">
        <v>14741.900000000001</v>
      </c>
    </row>
    <row r="18" spans="1:70" ht="11.4" customHeight="1" x14ac:dyDescent="0.15">
      <c r="BR18" s="55"/>
    </row>
    <row r="19" spans="1:70" ht="11.4" customHeight="1" x14ac:dyDescent="0.2">
      <c r="D19" s="56"/>
      <c r="E19" s="57"/>
      <c r="BR19" s="55"/>
    </row>
    <row r="20" spans="1:70" ht="11.4" customHeight="1" x14ac:dyDescent="0.15"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R20" s="59"/>
    </row>
    <row r="21" spans="1:70" ht="11.4" customHeight="1" x14ac:dyDescent="0.15">
      <c r="BR21" s="55"/>
    </row>
    <row r="22" spans="1:70" ht="11.4" customHeight="1" x14ac:dyDescent="0.15">
      <c r="BR22" s="55"/>
    </row>
    <row r="23" spans="1:70" ht="11.4" customHeight="1" x14ac:dyDescent="0.15">
      <c r="BR23" s="55"/>
    </row>
    <row r="24" spans="1:70" ht="11.4" customHeight="1" x14ac:dyDescent="0.15"/>
    <row r="25" spans="1:70" ht="11.4" customHeight="1" x14ac:dyDescent="0.15"/>
    <row r="26" spans="1:70" ht="11.4" customHeight="1" x14ac:dyDescent="0.2">
      <c r="B26" s="60"/>
      <c r="C26" s="61"/>
    </row>
  </sheetData>
  <mergeCells count="68">
    <mergeCell ref="BL7:BM7"/>
    <mergeCell ref="V7:W7"/>
    <mergeCell ref="J6:K6"/>
    <mergeCell ref="H7:I7"/>
    <mergeCell ref="J7:K7"/>
    <mergeCell ref="N6:O6"/>
    <mergeCell ref="N7:O7"/>
    <mergeCell ref="R6:S6"/>
    <mergeCell ref="BD7:BE7"/>
    <mergeCell ref="AN6:AO6"/>
    <mergeCell ref="AR6:AS6"/>
    <mergeCell ref="AF6:AG6"/>
    <mergeCell ref="AF7:AG7"/>
    <mergeCell ref="AH6:AI6"/>
    <mergeCell ref="AH7:AI7"/>
    <mergeCell ref="AP6:AQ6"/>
    <mergeCell ref="AL7:AM7"/>
    <mergeCell ref="AJ7:AK7"/>
    <mergeCell ref="R7:S7"/>
    <mergeCell ref="T7:U7"/>
    <mergeCell ref="BF7:BG7"/>
    <mergeCell ref="AZ7:BA7"/>
    <mergeCell ref="AV7:AW7"/>
    <mergeCell ref="AX7:AY7"/>
    <mergeCell ref="AP7:AQ7"/>
    <mergeCell ref="AB7:AC7"/>
    <mergeCell ref="AD7:AE7"/>
    <mergeCell ref="BB7:BC7"/>
    <mergeCell ref="AT7:AU7"/>
    <mergeCell ref="AN7:AO7"/>
    <mergeCell ref="A1:BQ1"/>
    <mergeCell ref="F5:BQ5"/>
    <mergeCell ref="BN7:BO7"/>
    <mergeCell ref="BP7:BQ7"/>
    <mergeCell ref="A7:E7"/>
    <mergeCell ref="F7:G7"/>
    <mergeCell ref="BJ7:BK7"/>
    <mergeCell ref="BH7:BI7"/>
    <mergeCell ref="L7:M7"/>
    <mergeCell ref="AR7:AS7"/>
    <mergeCell ref="P7:Q7"/>
    <mergeCell ref="Z6:AA6"/>
    <mergeCell ref="Z7:AA7"/>
    <mergeCell ref="X6:Y6"/>
    <mergeCell ref="X7:Y7"/>
    <mergeCell ref="AL6:AM6"/>
    <mergeCell ref="BP6:BQ6"/>
    <mergeCell ref="L6:M6"/>
    <mergeCell ref="H6:I6"/>
    <mergeCell ref="T6:U6"/>
    <mergeCell ref="V6:W6"/>
    <mergeCell ref="BL6:BM6"/>
    <mergeCell ref="AB6:AC6"/>
    <mergeCell ref="AJ6:AK6"/>
    <mergeCell ref="AV6:AW6"/>
    <mergeCell ref="AX6:AY6"/>
    <mergeCell ref="P6:Q6"/>
    <mergeCell ref="BF6:BG6"/>
    <mergeCell ref="AD6:AE6"/>
    <mergeCell ref="BB6:BC6"/>
    <mergeCell ref="AT6:AU6"/>
    <mergeCell ref="BD6:BE6"/>
    <mergeCell ref="A5:E6"/>
    <mergeCell ref="F6:G6"/>
    <mergeCell ref="BJ6:BK6"/>
    <mergeCell ref="BH6:BI6"/>
    <mergeCell ref="BN6:BO6"/>
    <mergeCell ref="AZ6:BA6"/>
  </mergeCells>
  <phoneticPr fontId="2"/>
  <conditionalFormatting sqref="A9:BP10 A16:BP16">
    <cfRule type="expression" dxfId="5" priority="2" stopIfTrue="1">
      <formula>$A9="消去"</formula>
    </cfRule>
  </conditionalFormatting>
  <conditionalFormatting sqref="A11:BP15">
    <cfRule type="expression" dxfId="4" priority="1" stopIfTrue="1">
      <formula>$A11="消去"</formula>
    </cfRule>
  </conditionalFormatting>
  <pageMargins left="0.75" right="0.75" top="1" bottom="1" header="0.51200000000000001" footer="0.51200000000000001"/>
  <pageSetup paperSize="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"/>
  <sheetViews>
    <sheetView showZeros="0" view="pageBreakPreview" zoomScaleNormal="100" workbookViewId="0"/>
  </sheetViews>
  <sheetFormatPr defaultColWidth="9" defaultRowHeight="13.2" x14ac:dyDescent="0.2"/>
  <cols>
    <col min="1" max="1" width="17.109375" style="63" customWidth="1"/>
    <col min="2" max="2" width="5.21875" style="63" bestFit="1" customWidth="1"/>
    <col min="3" max="3" width="9" style="63"/>
    <col min="4" max="4" width="25.6640625" style="64" customWidth="1"/>
    <col min="5" max="5" width="13.44140625" style="63" customWidth="1"/>
    <col min="6" max="6" width="3.44140625" style="63" bestFit="1" customWidth="1"/>
    <col min="7" max="9" width="10.6640625" style="63" customWidth="1"/>
    <col min="10" max="10" width="22.44140625" style="64" customWidth="1"/>
    <col min="11" max="12" width="33.33203125" style="63" customWidth="1"/>
    <col min="13" max="13" width="100.6640625" style="64" customWidth="1"/>
    <col min="14" max="16384" width="9" style="63"/>
  </cols>
  <sheetData>
    <row r="1" spans="1:14" ht="19.8" thickBot="1" x14ac:dyDescent="0.25">
      <c r="A1" s="62" t="s">
        <v>28</v>
      </c>
      <c r="B1" s="62"/>
      <c r="C1" s="63" t="e">
        <f>"("&amp;#REF!&amp;")"</f>
        <v>#REF!</v>
      </c>
      <c r="J1" s="65" t="s">
        <v>78</v>
      </c>
      <c r="K1" s="202" t="s">
        <v>77</v>
      </c>
      <c r="L1" s="202"/>
      <c r="M1" s="202"/>
    </row>
    <row r="2" spans="1:14" x14ac:dyDescent="0.2">
      <c r="A2" s="215" t="s">
        <v>30</v>
      </c>
      <c r="B2" s="218" t="s">
        <v>31</v>
      </c>
      <c r="C2" s="209" t="s">
        <v>32</v>
      </c>
      <c r="D2" s="199" t="s">
        <v>33</v>
      </c>
      <c r="E2" s="68" t="s">
        <v>34</v>
      </c>
      <c r="F2" s="69"/>
      <c r="G2" s="209" t="s">
        <v>4</v>
      </c>
      <c r="H2" s="209"/>
      <c r="I2" s="209"/>
      <c r="J2" s="210"/>
      <c r="K2" s="215" t="s">
        <v>30</v>
      </c>
      <c r="L2" s="209" t="s">
        <v>32</v>
      </c>
      <c r="M2" s="199" t="s">
        <v>33</v>
      </c>
    </row>
    <row r="3" spans="1:14" x14ac:dyDescent="0.2">
      <c r="A3" s="216"/>
      <c r="B3" s="219"/>
      <c r="C3" s="221"/>
      <c r="D3" s="200"/>
      <c r="E3" s="200" t="s">
        <v>35</v>
      </c>
      <c r="F3" s="211" t="s">
        <v>36</v>
      </c>
      <c r="G3" s="101"/>
      <c r="H3" s="102"/>
      <c r="I3" s="101"/>
      <c r="J3" s="213" t="s">
        <v>37</v>
      </c>
      <c r="K3" s="216"/>
      <c r="L3" s="221"/>
      <c r="M3" s="200"/>
    </row>
    <row r="4" spans="1:14" ht="13.8" thickBot="1" x14ac:dyDescent="0.25">
      <c r="A4" s="217"/>
      <c r="B4" s="220"/>
      <c r="C4" s="222"/>
      <c r="D4" s="201"/>
      <c r="E4" s="201"/>
      <c r="F4" s="212"/>
      <c r="G4" s="73"/>
      <c r="H4" s="74"/>
      <c r="I4" s="73"/>
      <c r="J4" s="214"/>
      <c r="K4" s="217"/>
      <c r="L4" s="222"/>
      <c r="M4" s="201"/>
    </row>
    <row r="5" spans="1:14" x14ac:dyDescent="0.2">
      <c r="A5" s="118">
        <f>K5</f>
        <v>0</v>
      </c>
      <c r="B5" s="67" t="str">
        <f>IF(A5="〃","〃","新規")</f>
        <v>新規</v>
      </c>
      <c r="C5" s="67">
        <f>L5</f>
        <v>0</v>
      </c>
      <c r="D5" s="67">
        <f>M5</f>
        <v>0</v>
      </c>
      <c r="E5" s="67"/>
      <c r="F5" s="67"/>
      <c r="G5" s="67"/>
      <c r="H5" s="67"/>
      <c r="I5" s="67"/>
      <c r="J5" s="75"/>
      <c r="K5" s="66"/>
      <c r="L5" s="67"/>
      <c r="M5" s="67"/>
      <c r="N5" s="63" t="str">
        <f>ASC(J5)</f>
        <v/>
      </c>
    </row>
    <row r="6" spans="1:14" x14ac:dyDescent="0.2">
      <c r="A6" s="76" t="str">
        <f ca="1">IF(OFFSET(K6,-1,)=K6,"〃",K6)</f>
        <v>〃</v>
      </c>
      <c r="B6" s="70" t="str">
        <f ca="1">IF(A6="〃","〃","新規")</f>
        <v>〃</v>
      </c>
      <c r="C6" s="70" t="str">
        <f ca="1">IF(OFFSET(L6,-1,)=L6,"〃",L6)</f>
        <v>〃</v>
      </c>
      <c r="D6" s="70" t="str">
        <f ca="1">IF(OFFSET(M6,-1,)=M6,"〃",M6)</f>
        <v>〃</v>
      </c>
      <c r="E6" s="70"/>
      <c r="F6" s="70"/>
      <c r="G6" s="70"/>
      <c r="H6" s="70"/>
      <c r="I6" s="70"/>
      <c r="J6" s="77"/>
      <c r="K6" s="76"/>
      <c r="L6" s="70"/>
      <c r="M6" s="70"/>
      <c r="N6" s="63" t="str">
        <f>ASC(J6)</f>
        <v/>
      </c>
    </row>
    <row r="7" spans="1:14" ht="13.8" thickBot="1" x14ac:dyDescent="0.25">
      <c r="A7" s="116" t="str">
        <f ca="1">IF(OFFSET(K7,-1,)=K7,"〃",K7)</f>
        <v>〃</v>
      </c>
      <c r="B7" s="115" t="str">
        <f ca="1">IF(A7="〃","〃","新規")</f>
        <v>〃</v>
      </c>
      <c r="C7" s="115" t="str">
        <f ca="1">IF(OFFSET(L7,-1,)=L7,"〃",L7)</f>
        <v>〃</v>
      </c>
      <c r="D7" s="115" t="str">
        <f ca="1">IF(OFFSET(M7,-1,)=M7,"〃",M7)</f>
        <v>〃</v>
      </c>
      <c r="E7" s="115"/>
      <c r="F7" s="115"/>
      <c r="G7" s="115"/>
      <c r="H7" s="115"/>
      <c r="I7" s="115"/>
      <c r="J7" s="117"/>
      <c r="K7" s="76"/>
      <c r="L7" s="70"/>
      <c r="M7" s="70"/>
      <c r="N7" s="63" t="str">
        <f>ASC(J7)</f>
        <v/>
      </c>
    </row>
    <row r="8" spans="1:14" ht="17.25" customHeight="1" x14ac:dyDescent="0.2">
      <c r="A8" s="203" t="str">
        <f>警察署名</f>
        <v>凸凹</v>
      </c>
      <c r="B8" s="204"/>
      <c r="C8" s="204"/>
      <c r="D8" s="207" t="s">
        <v>38</v>
      </c>
      <c r="E8" s="93"/>
      <c r="F8" s="94"/>
      <c r="G8" s="95">
        <f>IF(ISERROR(FIND("図示", G3)), IF(ISERROR(FIND("削除", G3)), SUMPRODUCT((ISNUMBER(FIND("横断歩道　実線",$E5:$E7)))*(G5:G7&lt;&gt;""), $F5:$F7), 0), SUMIF(G5:G7,"&gt;0",$F5:$F7))</f>
        <v>0</v>
      </c>
      <c r="H8" s="95">
        <f>IF(ISERROR(FIND("図示", H3)), IF(ISERROR(FIND("削除", H3)), SUMPRODUCT((ISNUMBER(FIND("横断歩道　実線",$E5:$E7)))*(H5:H7&lt;&gt;""), $F5:$F7), 0), SUMIF(H5:H7,"&gt;0",$F5:$F7))</f>
        <v>0</v>
      </c>
      <c r="I8" s="95">
        <f>IF(ISERROR(FIND("図示", I3)), IF(ISERROR(FIND("削除", I3)), SUMPRODUCT((ISNUMBER(FIND("横断歩道　実線",$E5:$E7)))*(I5:I7&lt;&gt;""), $F5:$F7), 0), SUMIF(I5:I7,"&gt;0",$F5:$F7))</f>
        <v>0</v>
      </c>
      <c r="J8" s="79"/>
    </row>
    <row r="9" spans="1:14" ht="18" customHeight="1" thickBot="1" x14ac:dyDescent="0.25">
      <c r="A9" s="205"/>
      <c r="B9" s="206"/>
      <c r="C9" s="206"/>
      <c r="D9" s="208"/>
      <c r="E9" s="96"/>
      <c r="F9" s="97"/>
      <c r="G9" s="98">
        <f>SUM(G5:G7)</f>
        <v>0</v>
      </c>
      <c r="H9" s="98">
        <f>SUM(H5:H7)</f>
        <v>0</v>
      </c>
      <c r="I9" s="98">
        <f>SUM(I5:I7)</f>
        <v>0</v>
      </c>
      <c r="J9" s="80"/>
    </row>
  </sheetData>
  <mergeCells count="14">
    <mergeCell ref="M2:M4"/>
    <mergeCell ref="K1:M1"/>
    <mergeCell ref="A8:C9"/>
    <mergeCell ref="D8:D9"/>
    <mergeCell ref="G2:J2"/>
    <mergeCell ref="E3:E4"/>
    <mergeCell ref="F3:F4"/>
    <mergeCell ref="J3:J4"/>
    <mergeCell ref="A2:A4"/>
    <mergeCell ref="B2:B4"/>
    <mergeCell ref="C2:C4"/>
    <mergeCell ref="D2:D4"/>
    <mergeCell ref="K2:K4"/>
    <mergeCell ref="L2:L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1"/>
  <sheetViews>
    <sheetView showZeros="0" view="pageBreakPreview" zoomScaleNormal="100" workbookViewId="0"/>
  </sheetViews>
  <sheetFormatPr defaultColWidth="9" defaultRowHeight="13.2" x14ac:dyDescent="0.2"/>
  <cols>
    <col min="1" max="1" width="22.33203125" style="63" customWidth="1"/>
    <col min="2" max="2" width="9" style="63"/>
    <col min="3" max="3" width="25.6640625" style="64" customWidth="1"/>
    <col min="4" max="4" width="13.44140625" style="63" customWidth="1"/>
    <col min="5" max="5" width="3.44140625" style="63" bestFit="1" customWidth="1"/>
    <col min="6" max="8" width="10.6640625" style="63" customWidth="1"/>
    <col min="9" max="9" width="22.44140625" style="64" customWidth="1"/>
    <col min="10" max="11" width="37.33203125" style="63" customWidth="1"/>
    <col min="12" max="12" width="100.6640625" style="64" customWidth="1"/>
    <col min="13" max="16384" width="9" style="63"/>
  </cols>
  <sheetData>
    <row r="1" spans="1:13" ht="19.8" thickBot="1" x14ac:dyDescent="0.25">
      <c r="A1" s="62" t="s">
        <v>39</v>
      </c>
      <c r="B1" s="63" t="e">
        <f>"("&amp;#REF!&amp;")"</f>
        <v>#REF!</v>
      </c>
      <c r="I1" s="65" t="s">
        <v>78</v>
      </c>
      <c r="J1" s="202" t="s">
        <v>77</v>
      </c>
      <c r="K1" s="202"/>
      <c r="L1" s="202"/>
    </row>
    <row r="2" spans="1:13" x14ac:dyDescent="0.2">
      <c r="A2" s="225" t="s">
        <v>40</v>
      </c>
      <c r="B2" s="209" t="s">
        <v>32</v>
      </c>
      <c r="C2" s="199" t="s">
        <v>33</v>
      </c>
      <c r="D2" s="68" t="s">
        <v>34</v>
      </c>
      <c r="E2" s="69"/>
      <c r="F2" s="209" t="s">
        <v>4</v>
      </c>
      <c r="G2" s="209"/>
      <c r="H2" s="209"/>
      <c r="I2" s="210"/>
      <c r="J2" s="225" t="s">
        <v>40</v>
      </c>
      <c r="K2" s="209" t="s">
        <v>32</v>
      </c>
      <c r="L2" s="199" t="s">
        <v>33</v>
      </c>
    </row>
    <row r="3" spans="1:13" x14ac:dyDescent="0.2">
      <c r="A3" s="226"/>
      <c r="B3" s="221"/>
      <c r="C3" s="200"/>
      <c r="D3" s="200" t="s">
        <v>35</v>
      </c>
      <c r="E3" s="211" t="s">
        <v>36</v>
      </c>
      <c r="F3" s="71"/>
      <c r="G3" s="72"/>
      <c r="H3" s="71"/>
      <c r="I3" s="213" t="s">
        <v>37</v>
      </c>
      <c r="J3" s="226"/>
      <c r="K3" s="221"/>
      <c r="L3" s="200"/>
    </row>
    <row r="4" spans="1:13" ht="13.8" thickBot="1" x14ac:dyDescent="0.25">
      <c r="A4" s="227"/>
      <c r="B4" s="222"/>
      <c r="C4" s="201"/>
      <c r="D4" s="201"/>
      <c r="E4" s="212"/>
      <c r="F4" s="73"/>
      <c r="G4" s="74"/>
      <c r="H4" s="73"/>
      <c r="I4" s="214"/>
      <c r="J4" s="227"/>
      <c r="K4" s="222"/>
      <c r="L4" s="201"/>
    </row>
    <row r="5" spans="1:13" x14ac:dyDescent="0.2">
      <c r="A5" s="66">
        <f>J5</f>
        <v>0</v>
      </c>
      <c r="B5" s="67">
        <f>K5</f>
        <v>0</v>
      </c>
      <c r="C5" s="67">
        <f>L5</f>
        <v>0</v>
      </c>
      <c r="D5" s="67"/>
      <c r="E5" s="67"/>
      <c r="F5" s="67"/>
      <c r="G5" s="67"/>
      <c r="H5" s="67"/>
      <c r="I5" s="75"/>
      <c r="J5" s="66"/>
      <c r="K5" s="67"/>
      <c r="L5" s="67"/>
      <c r="M5" s="63" t="str">
        <f>ASC(I5)</f>
        <v/>
      </c>
    </row>
    <row r="6" spans="1:13" x14ac:dyDescent="0.2">
      <c r="A6" s="76" t="str">
        <f t="shared" ref="A6:C7" ca="1" si="0">IF(OFFSET(J6,-1,)=J6,"〃",J6)</f>
        <v>〃</v>
      </c>
      <c r="B6" s="70" t="str">
        <f t="shared" ca="1" si="0"/>
        <v>〃</v>
      </c>
      <c r="C6" s="70" t="str">
        <f t="shared" ca="1" si="0"/>
        <v>〃</v>
      </c>
      <c r="D6" s="70"/>
      <c r="E6" s="70"/>
      <c r="F6" s="70"/>
      <c r="G6" s="70"/>
      <c r="H6" s="70"/>
      <c r="I6" s="77"/>
      <c r="J6" s="76"/>
      <c r="K6" s="70"/>
      <c r="L6" s="70"/>
      <c r="M6" s="63" t="str">
        <f>ASC(I6)</f>
        <v/>
      </c>
    </row>
    <row r="7" spans="1:13" ht="13.8" thickBot="1" x14ac:dyDescent="0.25">
      <c r="A7" s="76" t="str">
        <f t="shared" ca="1" si="0"/>
        <v>〃</v>
      </c>
      <c r="B7" s="70" t="str">
        <f t="shared" ca="1" si="0"/>
        <v>〃</v>
      </c>
      <c r="C7" s="70" t="str">
        <f t="shared" ca="1" si="0"/>
        <v>〃</v>
      </c>
      <c r="D7" s="71"/>
      <c r="E7" s="71"/>
      <c r="F7" s="71"/>
      <c r="G7" s="71"/>
      <c r="H7" s="71"/>
      <c r="I7" s="78"/>
      <c r="J7" s="92"/>
      <c r="K7" s="71"/>
      <c r="L7" s="71"/>
      <c r="M7" s="63" t="str">
        <f>ASC(I7)</f>
        <v/>
      </c>
    </row>
    <row r="8" spans="1:13" ht="16.2" x14ac:dyDescent="0.2">
      <c r="A8" s="203" t="str">
        <f>警察署名</f>
        <v>凸凹</v>
      </c>
      <c r="B8" s="204"/>
      <c r="C8" s="207" t="s">
        <v>41</v>
      </c>
      <c r="D8" s="93"/>
      <c r="E8" s="94"/>
      <c r="F8" s="95">
        <f>IF(ISERROR(FIND("図示", F3)), IF(ISERROR(FIND("削除", F3)), SUMPRODUCT((ISNUMBER(FIND("横断歩道　実線",$D5:$D7)))*(F5:F7&lt;&gt;""), $E5:$E7), 0), SUMIF(F5:F7,"&gt;0",$E5:$E7))</f>
        <v>0</v>
      </c>
      <c r="G8" s="95">
        <f>IF(ISERROR(FIND("図示", G3)), IF(ISERROR(FIND("削除", G3)), SUMPRODUCT((ISNUMBER(FIND("横断歩道　実線",$D5:$D7)))*(G5:G7&lt;&gt;""), $E5:$E7), 0), SUMIF(G5:G7,"&gt;0",$E5:$E7))</f>
        <v>0</v>
      </c>
      <c r="H8" s="95">
        <f>IF(ISERROR(FIND("図示", H3)), IF(ISERROR(FIND("削除", H3)), SUMPRODUCT((ISNUMBER(FIND("横断歩道　実線",$D5:$D7)))*(H5:H7&lt;&gt;""), $E5:$E7), 0), SUMIF(H5:H7,"&gt;0",$E5:$E7))</f>
        <v>0</v>
      </c>
      <c r="I8" s="79"/>
      <c r="J8" s="203"/>
      <c r="K8" s="204"/>
      <c r="L8" s="207"/>
    </row>
    <row r="9" spans="1:13" ht="16.8" thickBot="1" x14ac:dyDescent="0.25">
      <c r="A9" s="205"/>
      <c r="B9" s="206"/>
      <c r="C9" s="208"/>
      <c r="D9" s="96"/>
      <c r="E9" s="97"/>
      <c r="F9" s="98">
        <f>SUM(F5:F7)</f>
        <v>0</v>
      </c>
      <c r="G9" s="98">
        <f>SUM(G5:G7)</f>
        <v>0</v>
      </c>
      <c r="H9" s="98">
        <f>SUM(H5:H7)</f>
        <v>0</v>
      </c>
      <c r="I9" s="80"/>
      <c r="J9" s="223"/>
      <c r="K9" s="224"/>
      <c r="L9" s="228"/>
    </row>
    <row r="10" spans="1:13" ht="16.2" x14ac:dyDescent="0.2">
      <c r="A10" s="203" t="str">
        <f>警察署名</f>
        <v>凸凹</v>
      </c>
      <c r="B10" s="204"/>
      <c r="C10" s="207" t="s">
        <v>42</v>
      </c>
      <c r="D10" s="93">
        <f>場所表_新規!新規合計+更新合計</f>
        <v>0</v>
      </c>
      <c r="E10" s="94"/>
      <c r="F10" s="95">
        <f>場所表_新規!G8+場所表_更新!F8</f>
        <v>0</v>
      </c>
      <c r="G10" s="95">
        <f>場所表_新規!H8+場所表_更新!G8</f>
        <v>0</v>
      </c>
      <c r="H10" s="95">
        <f>場所表_新規!I8+場所表_更新!H8</f>
        <v>0</v>
      </c>
      <c r="I10" s="79"/>
      <c r="J10" s="223"/>
      <c r="K10" s="224"/>
      <c r="L10" s="228"/>
    </row>
    <row r="11" spans="1:13" ht="16.8" thickBot="1" x14ac:dyDescent="0.25">
      <c r="A11" s="205"/>
      <c r="B11" s="206"/>
      <c r="C11" s="208"/>
      <c r="D11" s="96"/>
      <c r="E11" s="97"/>
      <c r="F11" s="98">
        <f>場所表_新規!G9+場所表_更新!F9</f>
        <v>0</v>
      </c>
      <c r="G11" s="98">
        <f>場所表_新規!H9+場所表_更新!G9</f>
        <v>0</v>
      </c>
      <c r="H11" s="98">
        <f>場所表_新規!I9+場所表_更新!H9</f>
        <v>0</v>
      </c>
      <c r="I11" s="80"/>
      <c r="J11" s="223"/>
      <c r="K11" s="224"/>
      <c r="L11" s="228"/>
    </row>
  </sheetData>
  <mergeCells count="19">
    <mergeCell ref="L8:L9"/>
    <mergeCell ref="J10:K11"/>
    <mergeCell ref="L10:L11"/>
    <mergeCell ref="I3:I4"/>
    <mergeCell ref="J2:J4"/>
    <mergeCell ref="K2:K4"/>
    <mergeCell ref="A10:B11"/>
    <mergeCell ref="C10:C11"/>
    <mergeCell ref="J8:K9"/>
    <mergeCell ref="A2:A4"/>
    <mergeCell ref="B2:B4"/>
    <mergeCell ref="C2:C4"/>
    <mergeCell ref="A8:B9"/>
    <mergeCell ref="C8:C9"/>
    <mergeCell ref="J1:L1"/>
    <mergeCell ref="L2:L4"/>
    <mergeCell ref="F2:I2"/>
    <mergeCell ref="D3:D4"/>
    <mergeCell ref="E3:E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37"/>
  <sheetViews>
    <sheetView showZeros="0" view="pageBreakPreview" zoomScaleNormal="100" workbookViewId="0"/>
  </sheetViews>
  <sheetFormatPr defaultColWidth="9" defaultRowHeight="13.2" x14ac:dyDescent="0.2"/>
  <cols>
    <col min="1" max="1" width="9" style="63"/>
    <col min="2" max="2" width="17.109375" style="63" customWidth="1"/>
    <col min="3" max="3" width="5.21875" style="63" bestFit="1" customWidth="1"/>
    <col min="4" max="4" width="9" style="63"/>
    <col min="5" max="5" width="25.6640625" style="64" customWidth="1"/>
    <col min="6" max="6" width="13.44140625" style="63" customWidth="1"/>
    <col min="7" max="7" width="3.44140625" style="63" bestFit="1" customWidth="1"/>
    <col min="8" max="12" width="10.6640625" style="63" customWidth="1"/>
    <col min="13" max="13" width="22.44140625" style="64" customWidth="1"/>
    <col min="14" max="16384" width="9" style="63"/>
  </cols>
  <sheetData>
    <row r="1" spans="1:13" ht="19.8" thickBot="1" x14ac:dyDescent="0.25">
      <c r="B1" s="62" t="s">
        <v>28</v>
      </c>
      <c r="C1" s="62"/>
      <c r="D1" s="63" t="s">
        <v>697</v>
      </c>
      <c r="M1" s="65" t="s">
        <v>64</v>
      </c>
    </row>
    <row r="2" spans="1:13" x14ac:dyDescent="0.2">
      <c r="B2" s="215" t="s">
        <v>30</v>
      </c>
      <c r="C2" s="218" t="s">
        <v>31</v>
      </c>
      <c r="D2" s="209" t="s">
        <v>32</v>
      </c>
      <c r="E2" s="199" t="s">
        <v>33</v>
      </c>
      <c r="F2" s="68" t="s">
        <v>34</v>
      </c>
      <c r="G2" s="69"/>
      <c r="H2" s="209" t="s">
        <v>4</v>
      </c>
      <c r="I2" s="209"/>
      <c r="J2" s="209"/>
      <c r="K2" s="209"/>
      <c r="L2" s="209"/>
      <c r="M2" s="210"/>
    </row>
    <row r="3" spans="1:13" ht="39.6" x14ac:dyDescent="0.2">
      <c r="B3" s="216"/>
      <c r="C3" s="219"/>
      <c r="D3" s="221"/>
      <c r="E3" s="200"/>
      <c r="F3" s="200" t="s">
        <v>35</v>
      </c>
      <c r="G3" s="211" t="s">
        <v>36</v>
      </c>
      <c r="H3" s="101" t="s">
        <v>82</v>
      </c>
      <c r="I3" s="102" t="s">
        <v>85</v>
      </c>
      <c r="J3" s="102" t="s">
        <v>86</v>
      </c>
      <c r="K3" s="102" t="s">
        <v>88</v>
      </c>
      <c r="L3" s="101" t="s">
        <v>91</v>
      </c>
      <c r="M3" s="213" t="s">
        <v>37</v>
      </c>
    </row>
    <row r="4" spans="1:13" ht="13.8" thickBot="1" x14ac:dyDescent="0.25">
      <c r="B4" s="217"/>
      <c r="C4" s="220"/>
      <c r="D4" s="222"/>
      <c r="E4" s="201"/>
      <c r="F4" s="201"/>
      <c r="G4" s="212"/>
      <c r="H4" s="73" t="s">
        <v>84</v>
      </c>
      <c r="I4" s="74" t="s">
        <v>84</v>
      </c>
      <c r="J4" s="74" t="s">
        <v>84</v>
      </c>
      <c r="K4" s="74" t="s">
        <v>84</v>
      </c>
      <c r="L4" s="73" t="s">
        <v>84</v>
      </c>
      <c r="M4" s="214"/>
    </row>
    <row r="5" spans="1:13" ht="39.6" x14ac:dyDescent="0.2">
      <c r="A5" s="148">
        <v>1</v>
      </c>
      <c r="B5" s="118">
        <v>241280110</v>
      </c>
      <c r="C5" s="67" t="s">
        <v>701</v>
      </c>
      <c r="D5" s="67" t="s">
        <v>94</v>
      </c>
      <c r="E5" s="67" t="s">
        <v>93</v>
      </c>
      <c r="F5" s="67" t="s">
        <v>92</v>
      </c>
      <c r="G5" s="67">
        <v>3</v>
      </c>
      <c r="H5" s="67"/>
      <c r="I5" s="67"/>
      <c r="J5" s="67"/>
      <c r="K5" s="67"/>
      <c r="L5" s="67">
        <v>10</v>
      </c>
      <c r="M5" s="150" t="s">
        <v>95</v>
      </c>
    </row>
    <row r="6" spans="1:13" ht="26.4" x14ac:dyDescent="0.2">
      <c r="A6" s="148">
        <v>2</v>
      </c>
      <c r="B6" s="76" t="s">
        <v>699</v>
      </c>
      <c r="C6" s="70" t="s">
        <v>699</v>
      </c>
      <c r="D6" s="70" t="s">
        <v>98</v>
      </c>
      <c r="E6" s="70" t="s">
        <v>97</v>
      </c>
      <c r="F6" s="70" t="s">
        <v>96</v>
      </c>
      <c r="G6" s="70">
        <v>3</v>
      </c>
      <c r="H6" s="70"/>
      <c r="I6" s="70"/>
      <c r="J6" s="70">
        <v>12</v>
      </c>
      <c r="K6" s="70"/>
      <c r="L6" s="70"/>
      <c r="M6" s="151" t="s">
        <v>99</v>
      </c>
    </row>
    <row r="7" spans="1:13" ht="26.4" x14ac:dyDescent="0.2">
      <c r="A7" s="148">
        <v>2</v>
      </c>
      <c r="B7" s="76" t="s">
        <v>699</v>
      </c>
      <c r="C7" s="70" t="s">
        <v>699</v>
      </c>
      <c r="D7" s="70" t="s">
        <v>699</v>
      </c>
      <c r="E7" s="70" t="s">
        <v>699</v>
      </c>
      <c r="F7" s="70" t="s">
        <v>100</v>
      </c>
      <c r="G7" s="70">
        <v>1</v>
      </c>
      <c r="H7" s="70"/>
      <c r="I7" s="70"/>
      <c r="J7" s="70"/>
      <c r="K7" s="70"/>
      <c r="L7" s="70">
        <v>24</v>
      </c>
      <c r="M7" s="151" t="s">
        <v>101</v>
      </c>
    </row>
    <row r="8" spans="1:13" ht="39.6" x14ac:dyDescent="0.2">
      <c r="A8" s="148">
        <v>2</v>
      </c>
      <c r="B8" s="76" t="s">
        <v>699</v>
      </c>
      <c r="C8" s="70" t="s">
        <v>699</v>
      </c>
      <c r="D8" s="70" t="s">
        <v>699</v>
      </c>
      <c r="E8" s="70" t="s">
        <v>699</v>
      </c>
      <c r="F8" s="70" t="s">
        <v>102</v>
      </c>
      <c r="G8" s="70">
        <v>4</v>
      </c>
      <c r="H8" s="70"/>
      <c r="I8" s="70"/>
      <c r="J8" s="70"/>
      <c r="K8" s="70"/>
      <c r="L8" s="70">
        <v>10</v>
      </c>
      <c r="M8" s="151" t="s">
        <v>103</v>
      </c>
    </row>
    <row r="9" spans="1:13" ht="26.4" x14ac:dyDescent="0.2">
      <c r="A9" s="148">
        <v>2</v>
      </c>
      <c r="B9" s="76" t="s">
        <v>699</v>
      </c>
      <c r="C9" s="70" t="s">
        <v>699</v>
      </c>
      <c r="D9" s="70" t="s">
        <v>699</v>
      </c>
      <c r="E9" s="70" t="s">
        <v>699</v>
      </c>
      <c r="F9" s="70" t="s">
        <v>104</v>
      </c>
      <c r="G9" s="70">
        <v>2</v>
      </c>
      <c r="H9" s="70"/>
      <c r="I9" s="70"/>
      <c r="J9" s="70"/>
      <c r="K9" s="70"/>
      <c r="L9" s="70">
        <v>6</v>
      </c>
      <c r="M9" s="151" t="s">
        <v>105</v>
      </c>
    </row>
    <row r="10" spans="1:13" ht="39.6" x14ac:dyDescent="0.2">
      <c r="A10" s="148">
        <v>3</v>
      </c>
      <c r="B10" s="76" t="s">
        <v>699</v>
      </c>
      <c r="C10" s="70" t="s">
        <v>699</v>
      </c>
      <c r="D10" s="70" t="s">
        <v>94</v>
      </c>
      <c r="E10" s="70" t="s">
        <v>107</v>
      </c>
      <c r="F10" s="70" t="s">
        <v>106</v>
      </c>
      <c r="G10" s="70">
        <v>1</v>
      </c>
      <c r="H10" s="70"/>
      <c r="I10" s="70"/>
      <c r="J10" s="70"/>
      <c r="K10" s="70"/>
      <c r="L10" s="70">
        <v>1</v>
      </c>
      <c r="M10" s="151" t="s">
        <v>95</v>
      </c>
    </row>
    <row r="11" spans="1:13" ht="39.6" x14ac:dyDescent="0.2">
      <c r="A11" s="148">
        <v>3</v>
      </c>
      <c r="B11" s="76" t="s">
        <v>699</v>
      </c>
      <c r="C11" s="70" t="s">
        <v>699</v>
      </c>
      <c r="D11" s="70" t="s">
        <v>699</v>
      </c>
      <c r="E11" s="70" t="s">
        <v>699</v>
      </c>
      <c r="F11" s="70" t="s">
        <v>92</v>
      </c>
      <c r="G11" s="70">
        <v>2</v>
      </c>
      <c r="H11" s="70"/>
      <c r="I11" s="70"/>
      <c r="J11" s="70"/>
      <c r="K11" s="70"/>
      <c r="L11" s="70">
        <v>8</v>
      </c>
      <c r="M11" s="151" t="s">
        <v>95</v>
      </c>
    </row>
    <row r="12" spans="1:13" ht="39.6" x14ac:dyDescent="0.2">
      <c r="A12" s="148">
        <v>4</v>
      </c>
      <c r="B12" s="76" t="s">
        <v>699</v>
      </c>
      <c r="C12" s="70" t="s">
        <v>699</v>
      </c>
      <c r="D12" s="70" t="s">
        <v>98</v>
      </c>
      <c r="E12" s="70" t="s">
        <v>108</v>
      </c>
      <c r="F12" s="70" t="s">
        <v>96</v>
      </c>
      <c r="G12" s="70">
        <v>1</v>
      </c>
      <c r="H12" s="70"/>
      <c r="I12" s="70"/>
      <c r="J12" s="70">
        <v>500</v>
      </c>
      <c r="K12" s="70"/>
      <c r="L12" s="70"/>
      <c r="M12" s="151" t="s">
        <v>109</v>
      </c>
    </row>
    <row r="13" spans="1:13" ht="39.6" x14ac:dyDescent="0.2">
      <c r="A13" s="148">
        <v>4</v>
      </c>
      <c r="B13" s="76" t="s">
        <v>699</v>
      </c>
      <c r="C13" s="70" t="s">
        <v>699</v>
      </c>
      <c r="D13" s="70" t="s">
        <v>111</v>
      </c>
      <c r="E13" s="70" t="s">
        <v>699</v>
      </c>
      <c r="F13" s="70" t="s">
        <v>110</v>
      </c>
      <c r="G13" s="70">
        <v>1</v>
      </c>
      <c r="H13" s="70"/>
      <c r="I13" s="70"/>
      <c r="J13" s="70"/>
      <c r="K13" s="70"/>
      <c r="L13" s="70">
        <v>250</v>
      </c>
      <c r="M13" s="151" t="s">
        <v>112</v>
      </c>
    </row>
    <row r="14" spans="1:13" ht="26.4" x14ac:dyDescent="0.2">
      <c r="A14" s="148">
        <v>5</v>
      </c>
      <c r="B14" s="76" t="s">
        <v>699</v>
      </c>
      <c r="C14" s="70" t="s">
        <v>699</v>
      </c>
      <c r="D14" s="70" t="s">
        <v>98</v>
      </c>
      <c r="E14" s="70" t="s">
        <v>114</v>
      </c>
      <c r="F14" s="70" t="s">
        <v>113</v>
      </c>
      <c r="G14" s="70">
        <v>2</v>
      </c>
      <c r="H14" s="70"/>
      <c r="I14" s="70"/>
      <c r="J14" s="70"/>
      <c r="K14" s="70"/>
      <c r="L14" s="70">
        <v>8</v>
      </c>
      <c r="M14" s="151" t="s">
        <v>115</v>
      </c>
    </row>
    <row r="15" spans="1:13" ht="26.4" x14ac:dyDescent="0.2">
      <c r="A15" s="148">
        <v>6</v>
      </c>
      <c r="B15" s="76" t="s">
        <v>699</v>
      </c>
      <c r="C15" s="70" t="s">
        <v>699</v>
      </c>
      <c r="D15" s="70" t="s">
        <v>699</v>
      </c>
      <c r="E15" s="70" t="s">
        <v>116</v>
      </c>
      <c r="F15" s="70" t="s">
        <v>104</v>
      </c>
      <c r="G15" s="70">
        <v>1</v>
      </c>
      <c r="H15" s="70"/>
      <c r="I15" s="70"/>
      <c r="J15" s="70"/>
      <c r="K15" s="70"/>
      <c r="L15" s="70">
        <v>2</v>
      </c>
      <c r="M15" s="151" t="s">
        <v>117</v>
      </c>
    </row>
    <row r="16" spans="1:13" ht="39.6" x14ac:dyDescent="0.2">
      <c r="A16" s="148">
        <v>7</v>
      </c>
      <c r="B16" s="76" t="s">
        <v>699</v>
      </c>
      <c r="C16" s="70" t="s">
        <v>699</v>
      </c>
      <c r="D16" s="70" t="s">
        <v>119</v>
      </c>
      <c r="E16" s="70" t="s">
        <v>118</v>
      </c>
      <c r="F16" s="70" t="s">
        <v>106</v>
      </c>
      <c r="G16" s="70">
        <v>2</v>
      </c>
      <c r="H16" s="70"/>
      <c r="I16" s="70"/>
      <c r="J16" s="70"/>
      <c r="K16" s="70"/>
      <c r="L16" s="70">
        <v>2</v>
      </c>
      <c r="M16" s="151" t="s">
        <v>95</v>
      </c>
    </row>
    <row r="17" spans="1:13" ht="39.6" x14ac:dyDescent="0.2">
      <c r="A17" s="148">
        <v>7</v>
      </c>
      <c r="B17" s="76" t="s">
        <v>699</v>
      </c>
      <c r="C17" s="70" t="s">
        <v>699</v>
      </c>
      <c r="D17" s="70" t="s">
        <v>699</v>
      </c>
      <c r="E17" s="70" t="s">
        <v>699</v>
      </c>
      <c r="F17" s="70" t="s">
        <v>92</v>
      </c>
      <c r="G17" s="70">
        <v>6</v>
      </c>
      <c r="H17" s="70"/>
      <c r="I17" s="70"/>
      <c r="J17" s="70"/>
      <c r="K17" s="70"/>
      <c r="L17" s="70">
        <v>39</v>
      </c>
      <c r="M17" s="151" t="s">
        <v>95</v>
      </c>
    </row>
    <row r="18" spans="1:13" ht="39.6" x14ac:dyDescent="0.2">
      <c r="A18" s="148">
        <v>8</v>
      </c>
      <c r="B18" s="76" t="s">
        <v>699</v>
      </c>
      <c r="C18" s="70" t="s">
        <v>699</v>
      </c>
      <c r="D18" s="70" t="s">
        <v>98</v>
      </c>
      <c r="E18" s="70" t="s">
        <v>120</v>
      </c>
      <c r="F18" s="70" t="s">
        <v>106</v>
      </c>
      <c r="G18" s="70">
        <v>1</v>
      </c>
      <c r="H18" s="70"/>
      <c r="I18" s="70"/>
      <c r="J18" s="70"/>
      <c r="K18" s="70"/>
      <c r="L18" s="70">
        <v>1</v>
      </c>
      <c r="M18" s="151" t="s">
        <v>95</v>
      </c>
    </row>
    <row r="19" spans="1:13" ht="39.6" x14ac:dyDescent="0.2">
      <c r="A19" s="148">
        <v>8</v>
      </c>
      <c r="B19" s="76" t="s">
        <v>699</v>
      </c>
      <c r="C19" s="70" t="s">
        <v>699</v>
      </c>
      <c r="D19" s="70" t="s">
        <v>699</v>
      </c>
      <c r="E19" s="70" t="s">
        <v>699</v>
      </c>
      <c r="F19" s="70" t="s">
        <v>92</v>
      </c>
      <c r="G19" s="70">
        <v>2</v>
      </c>
      <c r="H19" s="70"/>
      <c r="I19" s="70"/>
      <c r="J19" s="70"/>
      <c r="K19" s="70"/>
      <c r="L19" s="70">
        <v>10</v>
      </c>
      <c r="M19" s="151" t="s">
        <v>95</v>
      </c>
    </row>
    <row r="20" spans="1:13" ht="39.6" x14ac:dyDescent="0.2">
      <c r="A20" s="148">
        <v>9</v>
      </c>
      <c r="B20" s="76" t="s">
        <v>699</v>
      </c>
      <c r="C20" s="70" t="s">
        <v>699</v>
      </c>
      <c r="D20" s="70" t="s">
        <v>94</v>
      </c>
      <c r="E20" s="70" t="s">
        <v>121</v>
      </c>
      <c r="F20" s="70" t="s">
        <v>106</v>
      </c>
      <c r="G20" s="70">
        <v>5</v>
      </c>
      <c r="H20" s="70"/>
      <c r="I20" s="70"/>
      <c r="J20" s="70"/>
      <c r="K20" s="70"/>
      <c r="L20" s="70">
        <v>5</v>
      </c>
      <c r="M20" s="151" t="s">
        <v>95</v>
      </c>
    </row>
    <row r="21" spans="1:13" ht="39.6" x14ac:dyDescent="0.2">
      <c r="A21" s="148">
        <v>9</v>
      </c>
      <c r="B21" s="76" t="s">
        <v>699</v>
      </c>
      <c r="C21" s="70" t="s">
        <v>699</v>
      </c>
      <c r="D21" s="70" t="s">
        <v>699</v>
      </c>
      <c r="E21" s="70" t="s">
        <v>699</v>
      </c>
      <c r="F21" s="70" t="s">
        <v>92</v>
      </c>
      <c r="G21" s="70">
        <v>8</v>
      </c>
      <c r="H21" s="70"/>
      <c r="I21" s="70"/>
      <c r="J21" s="70"/>
      <c r="K21" s="70"/>
      <c r="L21" s="70">
        <v>41</v>
      </c>
      <c r="M21" s="151" t="s">
        <v>95</v>
      </c>
    </row>
    <row r="22" spans="1:13" ht="39.6" x14ac:dyDescent="0.2">
      <c r="A22" s="148">
        <v>10</v>
      </c>
      <c r="B22" s="76" t="s">
        <v>699</v>
      </c>
      <c r="C22" s="70" t="s">
        <v>699</v>
      </c>
      <c r="D22" s="70" t="s">
        <v>699</v>
      </c>
      <c r="E22" s="70" t="s">
        <v>122</v>
      </c>
      <c r="F22" s="70" t="s">
        <v>92</v>
      </c>
      <c r="G22" s="70">
        <v>6</v>
      </c>
      <c r="H22" s="70"/>
      <c r="I22" s="70"/>
      <c r="J22" s="70"/>
      <c r="K22" s="70"/>
      <c r="L22" s="70">
        <v>26</v>
      </c>
      <c r="M22" s="151" t="s">
        <v>95</v>
      </c>
    </row>
    <row r="23" spans="1:13" ht="39.6" x14ac:dyDescent="0.2">
      <c r="A23" s="148">
        <v>11</v>
      </c>
      <c r="B23" s="76" t="s">
        <v>699</v>
      </c>
      <c r="C23" s="70" t="s">
        <v>699</v>
      </c>
      <c r="D23" s="70" t="s">
        <v>98</v>
      </c>
      <c r="E23" s="70" t="s">
        <v>123</v>
      </c>
      <c r="F23" s="70" t="s">
        <v>92</v>
      </c>
      <c r="G23" s="70">
        <v>2</v>
      </c>
      <c r="H23" s="70"/>
      <c r="I23" s="70"/>
      <c r="J23" s="70"/>
      <c r="K23" s="70"/>
      <c r="L23" s="70">
        <v>6</v>
      </c>
      <c r="M23" s="151" t="s">
        <v>95</v>
      </c>
    </row>
    <row r="24" spans="1:13" ht="26.4" x14ac:dyDescent="0.2">
      <c r="A24" s="148">
        <v>12</v>
      </c>
      <c r="B24" s="76" t="s">
        <v>127</v>
      </c>
      <c r="C24" s="70" t="s">
        <v>701</v>
      </c>
      <c r="D24" s="70" t="s">
        <v>119</v>
      </c>
      <c r="E24" s="70" t="s">
        <v>125</v>
      </c>
      <c r="F24" s="70" t="s">
        <v>124</v>
      </c>
      <c r="G24" s="70">
        <v>1</v>
      </c>
      <c r="H24" s="70">
        <v>15</v>
      </c>
      <c r="I24" s="70"/>
      <c r="J24" s="70"/>
      <c r="K24" s="70"/>
      <c r="L24" s="70"/>
      <c r="M24" s="151" t="s">
        <v>126</v>
      </c>
    </row>
    <row r="25" spans="1:13" ht="26.4" x14ac:dyDescent="0.2">
      <c r="A25" s="148">
        <v>12</v>
      </c>
      <c r="B25" s="76" t="s">
        <v>699</v>
      </c>
      <c r="C25" s="70" t="s">
        <v>699</v>
      </c>
      <c r="D25" s="70" t="s">
        <v>699</v>
      </c>
      <c r="E25" s="70" t="s">
        <v>699</v>
      </c>
      <c r="F25" s="70" t="s">
        <v>128</v>
      </c>
      <c r="G25" s="70">
        <v>1</v>
      </c>
      <c r="H25" s="70"/>
      <c r="I25" s="70"/>
      <c r="J25" s="70"/>
      <c r="K25" s="70">
        <v>9</v>
      </c>
      <c r="L25" s="70"/>
      <c r="M25" s="151" t="s">
        <v>129</v>
      </c>
    </row>
    <row r="26" spans="1:13" ht="26.4" x14ac:dyDescent="0.2">
      <c r="A26" s="148">
        <v>12</v>
      </c>
      <c r="B26" s="76" t="s">
        <v>699</v>
      </c>
      <c r="C26" s="70" t="s">
        <v>699</v>
      </c>
      <c r="D26" s="70" t="s">
        <v>699</v>
      </c>
      <c r="E26" s="70" t="s">
        <v>699</v>
      </c>
      <c r="F26" s="70" t="s">
        <v>130</v>
      </c>
      <c r="G26" s="70">
        <v>1</v>
      </c>
      <c r="H26" s="70">
        <v>2.5</v>
      </c>
      <c r="I26" s="70"/>
      <c r="J26" s="70"/>
      <c r="K26" s="70"/>
      <c r="L26" s="70"/>
      <c r="M26" s="151" t="s">
        <v>131</v>
      </c>
    </row>
    <row r="27" spans="1:13" ht="26.4" x14ac:dyDescent="0.2">
      <c r="A27" s="148">
        <v>13</v>
      </c>
      <c r="B27" s="76" t="s">
        <v>135</v>
      </c>
      <c r="C27" s="70" t="s">
        <v>701</v>
      </c>
      <c r="D27" s="70" t="s">
        <v>98</v>
      </c>
      <c r="E27" s="70" t="s">
        <v>133</v>
      </c>
      <c r="F27" s="70" t="s">
        <v>132</v>
      </c>
      <c r="G27" s="70">
        <v>1</v>
      </c>
      <c r="H27" s="70"/>
      <c r="I27" s="70"/>
      <c r="J27" s="70"/>
      <c r="K27" s="70">
        <v>13</v>
      </c>
      <c r="L27" s="70"/>
      <c r="M27" s="151" t="s">
        <v>134</v>
      </c>
    </row>
    <row r="28" spans="1:13" ht="26.4" x14ac:dyDescent="0.2">
      <c r="A28" s="148">
        <v>13</v>
      </c>
      <c r="B28" s="76" t="s">
        <v>699</v>
      </c>
      <c r="C28" s="70" t="s">
        <v>699</v>
      </c>
      <c r="D28" s="70" t="s">
        <v>699</v>
      </c>
      <c r="E28" s="70" t="s">
        <v>699</v>
      </c>
      <c r="F28" s="70" t="s">
        <v>130</v>
      </c>
      <c r="G28" s="70">
        <v>1</v>
      </c>
      <c r="H28" s="70">
        <v>0.5</v>
      </c>
      <c r="I28" s="70"/>
      <c r="J28" s="70"/>
      <c r="K28" s="70"/>
      <c r="L28" s="70"/>
      <c r="M28" s="151" t="s">
        <v>136</v>
      </c>
    </row>
    <row r="29" spans="1:13" ht="39.6" x14ac:dyDescent="0.2">
      <c r="A29" s="148">
        <v>14</v>
      </c>
      <c r="B29" s="76">
        <v>241280110</v>
      </c>
      <c r="C29" s="70" t="s">
        <v>701</v>
      </c>
      <c r="D29" s="70" t="s">
        <v>699</v>
      </c>
      <c r="E29" s="70" t="s">
        <v>137</v>
      </c>
      <c r="F29" s="70" t="s">
        <v>96</v>
      </c>
      <c r="G29" s="70">
        <v>1</v>
      </c>
      <c r="H29" s="70"/>
      <c r="I29" s="70"/>
      <c r="J29" s="70">
        <v>4</v>
      </c>
      <c r="K29" s="70"/>
      <c r="L29" s="70"/>
      <c r="M29" s="151" t="s">
        <v>138</v>
      </c>
    </row>
    <row r="30" spans="1:13" ht="26.4" x14ac:dyDescent="0.2">
      <c r="A30" s="148">
        <v>14</v>
      </c>
      <c r="B30" s="76" t="s">
        <v>699</v>
      </c>
      <c r="C30" s="70" t="s">
        <v>699</v>
      </c>
      <c r="D30" s="70" t="s">
        <v>699</v>
      </c>
      <c r="E30" s="70" t="s">
        <v>699</v>
      </c>
      <c r="F30" s="70" t="s">
        <v>100</v>
      </c>
      <c r="G30" s="70">
        <v>1</v>
      </c>
      <c r="H30" s="70"/>
      <c r="I30" s="70"/>
      <c r="J30" s="70"/>
      <c r="K30" s="70"/>
      <c r="L30" s="70">
        <v>20</v>
      </c>
      <c r="M30" s="151" t="s">
        <v>139</v>
      </c>
    </row>
    <row r="31" spans="1:13" ht="39.6" x14ac:dyDescent="0.2">
      <c r="A31" s="148">
        <v>14</v>
      </c>
      <c r="B31" s="76" t="s">
        <v>699</v>
      </c>
      <c r="C31" s="70" t="s">
        <v>699</v>
      </c>
      <c r="D31" s="70" t="s">
        <v>699</v>
      </c>
      <c r="E31" s="70" t="s">
        <v>699</v>
      </c>
      <c r="F31" s="70" t="s">
        <v>102</v>
      </c>
      <c r="G31" s="70">
        <v>3</v>
      </c>
      <c r="H31" s="70"/>
      <c r="I31" s="70"/>
      <c r="J31" s="70"/>
      <c r="K31" s="70"/>
      <c r="L31" s="70">
        <v>17</v>
      </c>
      <c r="M31" s="151" t="s">
        <v>140</v>
      </c>
    </row>
    <row r="32" spans="1:13" ht="26.4" x14ac:dyDescent="0.2">
      <c r="A32" s="148">
        <v>14</v>
      </c>
      <c r="B32" s="76" t="s">
        <v>699</v>
      </c>
      <c r="C32" s="70" t="s">
        <v>699</v>
      </c>
      <c r="D32" s="70" t="s">
        <v>699</v>
      </c>
      <c r="E32" s="70" t="s">
        <v>699</v>
      </c>
      <c r="F32" s="70" t="s">
        <v>104</v>
      </c>
      <c r="G32" s="70">
        <v>1</v>
      </c>
      <c r="H32" s="70"/>
      <c r="I32" s="70"/>
      <c r="J32" s="70"/>
      <c r="K32" s="70"/>
      <c r="L32" s="70">
        <v>3</v>
      </c>
      <c r="M32" s="151" t="s">
        <v>141</v>
      </c>
    </row>
    <row r="33" spans="1:13" ht="39.6" x14ac:dyDescent="0.2">
      <c r="A33" s="148">
        <v>15</v>
      </c>
      <c r="B33" s="76" t="s">
        <v>145</v>
      </c>
      <c r="C33" s="70" t="s">
        <v>701</v>
      </c>
      <c r="D33" s="70" t="s">
        <v>143</v>
      </c>
      <c r="E33" s="70" t="s">
        <v>142</v>
      </c>
      <c r="F33" s="70" t="s">
        <v>110</v>
      </c>
      <c r="G33" s="70">
        <v>1</v>
      </c>
      <c r="H33" s="70"/>
      <c r="I33" s="70"/>
      <c r="J33" s="70"/>
      <c r="K33" s="70"/>
      <c r="L33" s="70">
        <v>250</v>
      </c>
      <c r="M33" s="151" t="s">
        <v>144</v>
      </c>
    </row>
    <row r="34" spans="1:13" x14ac:dyDescent="0.2">
      <c r="A34" s="148">
        <v>15</v>
      </c>
      <c r="B34" s="76">
        <v>241280110</v>
      </c>
      <c r="C34" s="70" t="s">
        <v>701</v>
      </c>
      <c r="D34" s="70" t="s">
        <v>699</v>
      </c>
      <c r="E34" s="70" t="s">
        <v>699</v>
      </c>
      <c r="F34" s="70" t="s">
        <v>96</v>
      </c>
      <c r="G34" s="70">
        <v>1</v>
      </c>
      <c r="H34" s="70"/>
      <c r="I34" s="70"/>
      <c r="J34" s="70">
        <v>500</v>
      </c>
      <c r="K34" s="70"/>
      <c r="L34" s="70"/>
      <c r="M34" s="151" t="s">
        <v>109</v>
      </c>
    </row>
    <row r="35" spans="1:13" ht="28.8" x14ac:dyDescent="0.2">
      <c r="A35" s="148">
        <v>16</v>
      </c>
      <c r="B35" s="76" t="s">
        <v>699</v>
      </c>
      <c r="C35" s="70" t="s">
        <v>699</v>
      </c>
      <c r="D35" s="70" t="s">
        <v>699</v>
      </c>
      <c r="E35" s="70" t="s">
        <v>146</v>
      </c>
      <c r="F35" s="70" t="s">
        <v>96</v>
      </c>
      <c r="G35" s="70">
        <v>3</v>
      </c>
      <c r="H35" s="70"/>
      <c r="I35" s="70"/>
      <c r="J35" s="70">
        <v>4.5</v>
      </c>
      <c r="K35" s="70"/>
      <c r="L35" s="70"/>
      <c r="M35" s="151" t="s">
        <v>147</v>
      </c>
    </row>
    <row r="36" spans="1:13" ht="39.6" x14ac:dyDescent="0.2">
      <c r="A36" s="148">
        <v>16</v>
      </c>
      <c r="B36" s="76" t="s">
        <v>699</v>
      </c>
      <c r="C36" s="70" t="s">
        <v>699</v>
      </c>
      <c r="D36" s="70" t="s">
        <v>699</v>
      </c>
      <c r="E36" s="70" t="s">
        <v>699</v>
      </c>
      <c r="F36" s="70" t="s">
        <v>106</v>
      </c>
      <c r="G36" s="70">
        <v>1</v>
      </c>
      <c r="H36" s="70"/>
      <c r="I36" s="70"/>
      <c r="J36" s="70"/>
      <c r="K36" s="70"/>
      <c r="L36" s="70">
        <v>1</v>
      </c>
      <c r="M36" s="151" t="s">
        <v>95</v>
      </c>
    </row>
    <row r="37" spans="1:13" ht="39.6" x14ac:dyDescent="0.2">
      <c r="A37" s="148">
        <v>16</v>
      </c>
      <c r="B37" s="76" t="s">
        <v>699</v>
      </c>
      <c r="C37" s="70" t="s">
        <v>699</v>
      </c>
      <c r="D37" s="70" t="s">
        <v>699</v>
      </c>
      <c r="E37" s="70" t="s">
        <v>699</v>
      </c>
      <c r="F37" s="70" t="s">
        <v>92</v>
      </c>
      <c r="G37" s="70">
        <v>6</v>
      </c>
      <c r="H37" s="70"/>
      <c r="I37" s="70"/>
      <c r="J37" s="70"/>
      <c r="K37" s="70"/>
      <c r="L37" s="70">
        <v>20</v>
      </c>
      <c r="M37" s="151" t="s">
        <v>95</v>
      </c>
    </row>
    <row r="38" spans="1:13" ht="26.4" x14ac:dyDescent="0.2">
      <c r="A38" s="148">
        <v>17</v>
      </c>
      <c r="B38" s="76" t="s">
        <v>699</v>
      </c>
      <c r="C38" s="70" t="s">
        <v>699</v>
      </c>
      <c r="D38" s="70" t="s">
        <v>98</v>
      </c>
      <c r="E38" s="70" t="s">
        <v>148</v>
      </c>
      <c r="F38" s="70" t="s">
        <v>113</v>
      </c>
      <c r="G38" s="70">
        <v>2</v>
      </c>
      <c r="H38" s="70"/>
      <c r="I38" s="70"/>
      <c r="J38" s="70"/>
      <c r="K38" s="70"/>
      <c r="L38" s="70">
        <v>20</v>
      </c>
      <c r="M38" s="151" t="s">
        <v>149</v>
      </c>
    </row>
    <row r="39" spans="1:13" ht="26.4" x14ac:dyDescent="0.2">
      <c r="A39" s="148">
        <v>17</v>
      </c>
      <c r="B39" s="76" t="s">
        <v>699</v>
      </c>
      <c r="C39" s="70" t="s">
        <v>699</v>
      </c>
      <c r="D39" s="70" t="s">
        <v>699</v>
      </c>
      <c r="E39" s="70" t="s">
        <v>699</v>
      </c>
      <c r="F39" s="70" t="s">
        <v>104</v>
      </c>
      <c r="G39" s="70">
        <v>2</v>
      </c>
      <c r="H39" s="70"/>
      <c r="I39" s="70"/>
      <c r="J39" s="70"/>
      <c r="K39" s="70"/>
      <c r="L39" s="70">
        <v>4.5</v>
      </c>
      <c r="M39" s="151" t="s">
        <v>149</v>
      </c>
    </row>
    <row r="40" spans="1:13" ht="38.4" x14ac:dyDescent="0.2">
      <c r="A40" s="148">
        <v>18</v>
      </c>
      <c r="B40" s="76" t="s">
        <v>699</v>
      </c>
      <c r="C40" s="70" t="s">
        <v>699</v>
      </c>
      <c r="D40" s="70" t="s">
        <v>94</v>
      </c>
      <c r="E40" s="70" t="s">
        <v>150</v>
      </c>
      <c r="F40" s="70" t="s">
        <v>96</v>
      </c>
      <c r="G40" s="70">
        <v>8</v>
      </c>
      <c r="H40" s="70"/>
      <c r="I40" s="70"/>
      <c r="J40" s="70">
        <v>12</v>
      </c>
      <c r="K40" s="70"/>
      <c r="L40" s="70"/>
      <c r="M40" s="151" t="s">
        <v>151</v>
      </c>
    </row>
    <row r="41" spans="1:13" ht="39.6" x14ac:dyDescent="0.2">
      <c r="A41" s="148">
        <v>18</v>
      </c>
      <c r="B41" s="76" t="s">
        <v>699</v>
      </c>
      <c r="C41" s="70" t="s">
        <v>699</v>
      </c>
      <c r="D41" s="70" t="s">
        <v>699</v>
      </c>
      <c r="E41" s="70" t="s">
        <v>699</v>
      </c>
      <c r="F41" s="70" t="s">
        <v>106</v>
      </c>
      <c r="G41" s="70">
        <v>2</v>
      </c>
      <c r="H41" s="70"/>
      <c r="I41" s="70"/>
      <c r="J41" s="70"/>
      <c r="K41" s="70"/>
      <c r="L41" s="70">
        <v>2</v>
      </c>
      <c r="M41" s="151" t="s">
        <v>95</v>
      </c>
    </row>
    <row r="42" spans="1:13" ht="39.6" x14ac:dyDescent="0.2">
      <c r="A42" s="148">
        <v>18</v>
      </c>
      <c r="B42" s="76" t="s">
        <v>699</v>
      </c>
      <c r="C42" s="70" t="s">
        <v>699</v>
      </c>
      <c r="D42" s="70" t="s">
        <v>699</v>
      </c>
      <c r="E42" s="70" t="s">
        <v>699</v>
      </c>
      <c r="F42" s="70" t="s">
        <v>92</v>
      </c>
      <c r="G42" s="70">
        <v>8</v>
      </c>
      <c r="H42" s="70"/>
      <c r="I42" s="70"/>
      <c r="J42" s="70"/>
      <c r="K42" s="70"/>
      <c r="L42" s="70">
        <v>30</v>
      </c>
      <c r="M42" s="151" t="s">
        <v>95</v>
      </c>
    </row>
    <row r="43" spans="1:13" ht="39.6" x14ac:dyDescent="0.2">
      <c r="A43" s="148">
        <v>19</v>
      </c>
      <c r="B43" s="76" t="s">
        <v>699</v>
      </c>
      <c r="C43" s="70" t="s">
        <v>699</v>
      </c>
      <c r="D43" s="70" t="s">
        <v>143</v>
      </c>
      <c r="E43" s="70" t="s">
        <v>152</v>
      </c>
      <c r="F43" s="70" t="s">
        <v>96</v>
      </c>
      <c r="G43" s="70">
        <v>1</v>
      </c>
      <c r="H43" s="70"/>
      <c r="I43" s="70"/>
      <c r="J43" s="70">
        <v>2600</v>
      </c>
      <c r="K43" s="70"/>
      <c r="L43" s="70"/>
      <c r="M43" s="151" t="s">
        <v>153</v>
      </c>
    </row>
    <row r="44" spans="1:13" ht="39.6" x14ac:dyDescent="0.2">
      <c r="A44" s="148">
        <v>19</v>
      </c>
      <c r="B44" s="76" t="s">
        <v>699</v>
      </c>
      <c r="C44" s="70" t="s">
        <v>699</v>
      </c>
      <c r="D44" s="70" t="s">
        <v>699</v>
      </c>
      <c r="E44" s="70" t="s">
        <v>699</v>
      </c>
      <c r="F44" s="70" t="s">
        <v>110</v>
      </c>
      <c r="G44" s="70">
        <v>1</v>
      </c>
      <c r="H44" s="70"/>
      <c r="I44" s="70"/>
      <c r="J44" s="70"/>
      <c r="K44" s="70"/>
      <c r="L44" s="70">
        <v>1300</v>
      </c>
      <c r="M44" s="151" t="s">
        <v>154</v>
      </c>
    </row>
    <row r="45" spans="1:13" ht="26.4" x14ac:dyDescent="0.2">
      <c r="A45" s="148">
        <v>20</v>
      </c>
      <c r="B45" s="76" t="s">
        <v>699</v>
      </c>
      <c r="C45" s="70" t="s">
        <v>699</v>
      </c>
      <c r="D45" s="70" t="s">
        <v>119</v>
      </c>
      <c r="E45" s="70" t="s">
        <v>155</v>
      </c>
      <c r="F45" s="70" t="s">
        <v>96</v>
      </c>
      <c r="G45" s="70">
        <v>2</v>
      </c>
      <c r="H45" s="70"/>
      <c r="I45" s="70"/>
      <c r="J45" s="70">
        <v>3</v>
      </c>
      <c r="K45" s="70"/>
      <c r="L45" s="70"/>
      <c r="M45" s="151" t="s">
        <v>156</v>
      </c>
    </row>
    <row r="46" spans="1:13" ht="39.6" x14ac:dyDescent="0.2">
      <c r="A46" s="148">
        <v>20</v>
      </c>
      <c r="B46" s="76" t="s">
        <v>699</v>
      </c>
      <c r="C46" s="70" t="s">
        <v>699</v>
      </c>
      <c r="D46" s="70" t="s">
        <v>699</v>
      </c>
      <c r="E46" s="70" t="s">
        <v>699</v>
      </c>
      <c r="F46" s="70" t="s">
        <v>92</v>
      </c>
      <c r="G46" s="70">
        <v>2</v>
      </c>
      <c r="H46" s="70"/>
      <c r="I46" s="70"/>
      <c r="J46" s="70"/>
      <c r="K46" s="70"/>
      <c r="L46" s="70">
        <v>2</v>
      </c>
      <c r="M46" s="151" t="s">
        <v>95</v>
      </c>
    </row>
    <row r="47" spans="1:13" ht="39.6" x14ac:dyDescent="0.2">
      <c r="A47" s="148">
        <v>21</v>
      </c>
      <c r="B47" s="76" t="s">
        <v>699</v>
      </c>
      <c r="C47" s="70" t="s">
        <v>699</v>
      </c>
      <c r="D47" s="70" t="s">
        <v>98</v>
      </c>
      <c r="E47" s="70" t="s">
        <v>157</v>
      </c>
      <c r="F47" s="70" t="s">
        <v>92</v>
      </c>
      <c r="G47" s="70">
        <v>2</v>
      </c>
      <c r="H47" s="70"/>
      <c r="I47" s="70"/>
      <c r="J47" s="70"/>
      <c r="K47" s="70"/>
      <c r="L47" s="70">
        <v>7</v>
      </c>
      <c r="M47" s="151" t="s">
        <v>95</v>
      </c>
    </row>
    <row r="48" spans="1:13" ht="39.6" x14ac:dyDescent="0.2">
      <c r="A48" s="148">
        <v>22</v>
      </c>
      <c r="B48" s="76" t="s">
        <v>699</v>
      </c>
      <c r="C48" s="70" t="s">
        <v>699</v>
      </c>
      <c r="D48" s="70" t="s">
        <v>159</v>
      </c>
      <c r="E48" s="70" t="s">
        <v>158</v>
      </c>
      <c r="F48" s="70" t="s">
        <v>96</v>
      </c>
      <c r="G48" s="70">
        <v>2</v>
      </c>
      <c r="H48" s="70"/>
      <c r="I48" s="70"/>
      <c r="J48" s="70">
        <v>3</v>
      </c>
      <c r="K48" s="70"/>
      <c r="L48" s="70"/>
      <c r="M48" s="151" t="s">
        <v>160</v>
      </c>
    </row>
    <row r="49" spans="1:13" ht="39.6" x14ac:dyDescent="0.2">
      <c r="A49" s="148">
        <v>22</v>
      </c>
      <c r="B49" s="76" t="s">
        <v>699</v>
      </c>
      <c r="C49" s="70" t="s">
        <v>699</v>
      </c>
      <c r="D49" s="70" t="s">
        <v>699</v>
      </c>
      <c r="E49" s="70" t="s">
        <v>699</v>
      </c>
      <c r="F49" s="70" t="s">
        <v>92</v>
      </c>
      <c r="G49" s="70">
        <v>2</v>
      </c>
      <c r="H49" s="70"/>
      <c r="I49" s="70"/>
      <c r="J49" s="70"/>
      <c r="K49" s="70"/>
      <c r="L49" s="70">
        <v>8</v>
      </c>
      <c r="M49" s="151" t="s">
        <v>95</v>
      </c>
    </row>
    <row r="50" spans="1:13" ht="39.6" x14ac:dyDescent="0.2">
      <c r="A50" s="148">
        <v>23</v>
      </c>
      <c r="B50" s="76" t="s">
        <v>699</v>
      </c>
      <c r="C50" s="70" t="s">
        <v>699</v>
      </c>
      <c r="D50" s="70" t="s">
        <v>94</v>
      </c>
      <c r="E50" s="70" t="s">
        <v>161</v>
      </c>
      <c r="F50" s="70" t="s">
        <v>96</v>
      </c>
      <c r="G50" s="70">
        <v>2</v>
      </c>
      <c r="H50" s="70"/>
      <c r="I50" s="70"/>
      <c r="J50" s="70">
        <v>3</v>
      </c>
      <c r="K50" s="70"/>
      <c r="L50" s="70"/>
      <c r="M50" s="151" t="s">
        <v>156</v>
      </c>
    </row>
    <row r="51" spans="1:13" ht="39.6" x14ac:dyDescent="0.2">
      <c r="A51" s="148">
        <v>23</v>
      </c>
      <c r="B51" s="76" t="s">
        <v>699</v>
      </c>
      <c r="C51" s="70" t="s">
        <v>699</v>
      </c>
      <c r="D51" s="70" t="s">
        <v>699</v>
      </c>
      <c r="E51" s="70" t="s">
        <v>699</v>
      </c>
      <c r="F51" s="70" t="s">
        <v>92</v>
      </c>
      <c r="G51" s="70">
        <v>2</v>
      </c>
      <c r="H51" s="70"/>
      <c r="I51" s="70"/>
      <c r="J51" s="70"/>
      <c r="K51" s="70"/>
      <c r="L51" s="70">
        <v>8</v>
      </c>
      <c r="M51" s="151" t="s">
        <v>95</v>
      </c>
    </row>
    <row r="52" spans="1:13" ht="39.6" x14ac:dyDescent="0.2">
      <c r="A52" s="148">
        <v>24</v>
      </c>
      <c r="B52" s="76" t="s">
        <v>699</v>
      </c>
      <c r="C52" s="70" t="s">
        <v>699</v>
      </c>
      <c r="D52" s="70" t="s">
        <v>159</v>
      </c>
      <c r="E52" s="70" t="s">
        <v>162</v>
      </c>
      <c r="F52" s="70" t="s">
        <v>106</v>
      </c>
      <c r="G52" s="70">
        <v>1</v>
      </c>
      <c r="H52" s="70"/>
      <c r="I52" s="70"/>
      <c r="J52" s="70"/>
      <c r="K52" s="70"/>
      <c r="L52" s="70">
        <v>1</v>
      </c>
      <c r="M52" s="151" t="s">
        <v>95</v>
      </c>
    </row>
    <row r="53" spans="1:13" ht="39.6" x14ac:dyDescent="0.2">
      <c r="A53" s="148">
        <v>24</v>
      </c>
      <c r="B53" s="76" t="s">
        <v>699</v>
      </c>
      <c r="C53" s="70" t="s">
        <v>699</v>
      </c>
      <c r="D53" s="70" t="s">
        <v>699</v>
      </c>
      <c r="E53" s="70" t="s">
        <v>699</v>
      </c>
      <c r="F53" s="70" t="s">
        <v>92</v>
      </c>
      <c r="G53" s="70">
        <v>2</v>
      </c>
      <c r="H53" s="70"/>
      <c r="I53" s="70"/>
      <c r="J53" s="70"/>
      <c r="K53" s="70"/>
      <c r="L53" s="70">
        <v>6</v>
      </c>
      <c r="M53" s="151" t="s">
        <v>95</v>
      </c>
    </row>
    <row r="54" spans="1:13" ht="26.4" x14ac:dyDescent="0.2">
      <c r="A54" s="148">
        <v>25</v>
      </c>
      <c r="B54" s="76" t="s">
        <v>699</v>
      </c>
      <c r="C54" s="70" t="s">
        <v>699</v>
      </c>
      <c r="D54" s="70" t="s">
        <v>699</v>
      </c>
      <c r="E54" s="70" t="s">
        <v>163</v>
      </c>
      <c r="F54" s="70" t="s">
        <v>96</v>
      </c>
      <c r="G54" s="70">
        <v>2</v>
      </c>
      <c r="H54" s="70"/>
      <c r="I54" s="70"/>
      <c r="J54" s="70">
        <v>3</v>
      </c>
      <c r="K54" s="70"/>
      <c r="L54" s="70"/>
      <c r="M54" s="151" t="s">
        <v>164</v>
      </c>
    </row>
    <row r="55" spans="1:13" ht="39.6" x14ac:dyDescent="0.2">
      <c r="A55" s="148">
        <v>25</v>
      </c>
      <c r="B55" s="76" t="s">
        <v>699</v>
      </c>
      <c r="C55" s="70" t="s">
        <v>699</v>
      </c>
      <c r="D55" s="70" t="s">
        <v>699</v>
      </c>
      <c r="E55" s="70" t="s">
        <v>699</v>
      </c>
      <c r="F55" s="70" t="s">
        <v>106</v>
      </c>
      <c r="G55" s="70">
        <v>2</v>
      </c>
      <c r="H55" s="70"/>
      <c r="I55" s="70"/>
      <c r="J55" s="70"/>
      <c r="K55" s="70"/>
      <c r="L55" s="70">
        <v>2</v>
      </c>
      <c r="M55" s="151" t="s">
        <v>95</v>
      </c>
    </row>
    <row r="56" spans="1:13" ht="39.6" x14ac:dyDescent="0.2">
      <c r="A56" s="148">
        <v>25</v>
      </c>
      <c r="B56" s="76" t="s">
        <v>699</v>
      </c>
      <c r="C56" s="70" t="s">
        <v>699</v>
      </c>
      <c r="D56" s="70" t="s">
        <v>699</v>
      </c>
      <c r="E56" s="70" t="s">
        <v>699</v>
      </c>
      <c r="F56" s="70" t="s">
        <v>92</v>
      </c>
      <c r="G56" s="70">
        <v>4</v>
      </c>
      <c r="H56" s="70"/>
      <c r="I56" s="70"/>
      <c r="J56" s="70"/>
      <c r="K56" s="70"/>
      <c r="L56" s="70">
        <v>11</v>
      </c>
      <c r="M56" s="151" t="s">
        <v>95</v>
      </c>
    </row>
    <row r="57" spans="1:13" ht="39.6" x14ac:dyDescent="0.2">
      <c r="A57" s="148">
        <v>26</v>
      </c>
      <c r="B57" s="76" t="s">
        <v>699</v>
      </c>
      <c r="C57" s="70" t="s">
        <v>699</v>
      </c>
      <c r="D57" s="70" t="s">
        <v>699</v>
      </c>
      <c r="E57" s="70" t="s">
        <v>165</v>
      </c>
      <c r="F57" s="70" t="s">
        <v>92</v>
      </c>
      <c r="G57" s="70">
        <v>6</v>
      </c>
      <c r="H57" s="70"/>
      <c r="I57" s="70"/>
      <c r="J57" s="70"/>
      <c r="K57" s="70"/>
      <c r="L57" s="70">
        <v>6</v>
      </c>
      <c r="M57" s="151" t="s">
        <v>95</v>
      </c>
    </row>
    <row r="58" spans="1:13" ht="26.4" x14ac:dyDescent="0.2">
      <c r="A58" s="148">
        <v>27</v>
      </c>
      <c r="B58" s="76" t="s">
        <v>699</v>
      </c>
      <c r="C58" s="70" t="s">
        <v>699</v>
      </c>
      <c r="D58" s="70" t="s">
        <v>98</v>
      </c>
      <c r="E58" s="70" t="s">
        <v>166</v>
      </c>
      <c r="F58" s="70" t="s">
        <v>113</v>
      </c>
      <c r="G58" s="70">
        <v>1</v>
      </c>
      <c r="H58" s="70"/>
      <c r="I58" s="70"/>
      <c r="J58" s="70"/>
      <c r="K58" s="70"/>
      <c r="L58" s="70">
        <v>4</v>
      </c>
      <c r="M58" s="151" t="s">
        <v>167</v>
      </c>
    </row>
    <row r="59" spans="1:13" ht="26.4" x14ac:dyDescent="0.2">
      <c r="A59" s="148">
        <v>28</v>
      </c>
      <c r="B59" s="76" t="s">
        <v>699</v>
      </c>
      <c r="C59" s="70" t="s">
        <v>699</v>
      </c>
      <c r="D59" s="70" t="s">
        <v>119</v>
      </c>
      <c r="E59" s="70" t="s">
        <v>168</v>
      </c>
      <c r="F59" s="70" t="s">
        <v>96</v>
      </c>
      <c r="G59" s="70">
        <v>4</v>
      </c>
      <c r="H59" s="70"/>
      <c r="I59" s="70"/>
      <c r="J59" s="70">
        <v>6</v>
      </c>
      <c r="K59" s="70"/>
      <c r="L59" s="70"/>
      <c r="M59" s="151" t="s">
        <v>169</v>
      </c>
    </row>
    <row r="60" spans="1:13" ht="39.6" x14ac:dyDescent="0.2">
      <c r="A60" s="148">
        <v>28</v>
      </c>
      <c r="B60" s="76" t="s">
        <v>699</v>
      </c>
      <c r="C60" s="70" t="s">
        <v>699</v>
      </c>
      <c r="D60" s="70" t="s">
        <v>699</v>
      </c>
      <c r="E60" s="70" t="s">
        <v>699</v>
      </c>
      <c r="F60" s="70" t="s">
        <v>106</v>
      </c>
      <c r="G60" s="70">
        <v>2</v>
      </c>
      <c r="H60" s="70"/>
      <c r="I60" s="70"/>
      <c r="J60" s="70"/>
      <c r="K60" s="70"/>
      <c r="L60" s="70">
        <v>2</v>
      </c>
      <c r="M60" s="151" t="s">
        <v>95</v>
      </c>
    </row>
    <row r="61" spans="1:13" ht="39.6" x14ac:dyDescent="0.2">
      <c r="A61" s="148">
        <v>28</v>
      </c>
      <c r="B61" s="76" t="s">
        <v>699</v>
      </c>
      <c r="C61" s="70" t="s">
        <v>699</v>
      </c>
      <c r="D61" s="70" t="s">
        <v>699</v>
      </c>
      <c r="E61" s="70" t="s">
        <v>699</v>
      </c>
      <c r="F61" s="70" t="s">
        <v>92</v>
      </c>
      <c r="G61" s="70">
        <v>4</v>
      </c>
      <c r="H61" s="70"/>
      <c r="I61" s="70"/>
      <c r="J61" s="70"/>
      <c r="K61" s="70"/>
      <c r="L61" s="70">
        <v>30.5</v>
      </c>
      <c r="M61" s="151" t="s">
        <v>95</v>
      </c>
    </row>
    <row r="62" spans="1:13" ht="26.4" x14ac:dyDescent="0.2">
      <c r="A62" s="148">
        <v>29</v>
      </c>
      <c r="B62" s="76" t="s">
        <v>699</v>
      </c>
      <c r="C62" s="70" t="s">
        <v>699</v>
      </c>
      <c r="D62" s="70" t="s">
        <v>699</v>
      </c>
      <c r="E62" s="70" t="s">
        <v>170</v>
      </c>
      <c r="F62" s="70" t="s">
        <v>96</v>
      </c>
      <c r="G62" s="70">
        <v>2</v>
      </c>
      <c r="H62" s="70"/>
      <c r="I62" s="70"/>
      <c r="J62" s="70">
        <v>3</v>
      </c>
      <c r="K62" s="70"/>
      <c r="L62" s="70"/>
      <c r="M62" s="151" t="s">
        <v>156</v>
      </c>
    </row>
    <row r="63" spans="1:13" ht="39.6" x14ac:dyDescent="0.2">
      <c r="A63" s="148">
        <v>29</v>
      </c>
      <c r="B63" s="76" t="s">
        <v>699</v>
      </c>
      <c r="C63" s="70" t="s">
        <v>699</v>
      </c>
      <c r="D63" s="70" t="s">
        <v>699</v>
      </c>
      <c r="E63" s="70" t="s">
        <v>699</v>
      </c>
      <c r="F63" s="70" t="s">
        <v>92</v>
      </c>
      <c r="G63" s="70">
        <v>2</v>
      </c>
      <c r="H63" s="70"/>
      <c r="I63" s="70"/>
      <c r="J63" s="70"/>
      <c r="K63" s="70"/>
      <c r="L63" s="70">
        <v>3</v>
      </c>
      <c r="M63" s="151" t="s">
        <v>95</v>
      </c>
    </row>
    <row r="64" spans="1:13" ht="26.4" x14ac:dyDescent="0.2">
      <c r="A64" s="148">
        <v>30</v>
      </c>
      <c r="B64" s="76" t="s">
        <v>699</v>
      </c>
      <c r="C64" s="70" t="s">
        <v>699</v>
      </c>
      <c r="D64" s="70" t="s">
        <v>699</v>
      </c>
      <c r="E64" s="70" t="s">
        <v>171</v>
      </c>
      <c r="F64" s="70" t="s">
        <v>96</v>
      </c>
      <c r="G64" s="70">
        <v>2</v>
      </c>
      <c r="H64" s="70"/>
      <c r="I64" s="70"/>
      <c r="J64" s="70">
        <v>3</v>
      </c>
      <c r="K64" s="70"/>
      <c r="L64" s="70"/>
      <c r="M64" s="151" t="s">
        <v>156</v>
      </c>
    </row>
    <row r="65" spans="1:13" ht="39.6" x14ac:dyDescent="0.2">
      <c r="A65" s="148">
        <v>30</v>
      </c>
      <c r="B65" s="76" t="s">
        <v>699</v>
      </c>
      <c r="C65" s="70" t="s">
        <v>699</v>
      </c>
      <c r="D65" s="70" t="s">
        <v>699</v>
      </c>
      <c r="E65" s="70" t="s">
        <v>699</v>
      </c>
      <c r="F65" s="70" t="s">
        <v>92</v>
      </c>
      <c r="G65" s="70">
        <v>2</v>
      </c>
      <c r="H65" s="70"/>
      <c r="I65" s="70"/>
      <c r="J65" s="70"/>
      <c r="K65" s="70"/>
      <c r="L65" s="70">
        <v>2</v>
      </c>
      <c r="M65" s="151" t="s">
        <v>95</v>
      </c>
    </row>
    <row r="66" spans="1:13" ht="28.8" x14ac:dyDescent="0.2">
      <c r="A66" s="148">
        <v>31</v>
      </c>
      <c r="B66" s="76" t="s">
        <v>699</v>
      </c>
      <c r="C66" s="70" t="s">
        <v>699</v>
      </c>
      <c r="D66" s="70" t="s">
        <v>699</v>
      </c>
      <c r="E66" s="70" t="s">
        <v>172</v>
      </c>
      <c r="F66" s="70" t="s">
        <v>96</v>
      </c>
      <c r="G66" s="70">
        <v>6</v>
      </c>
      <c r="H66" s="70"/>
      <c r="I66" s="70"/>
      <c r="J66" s="70">
        <v>9</v>
      </c>
      <c r="K66" s="70"/>
      <c r="L66" s="70"/>
      <c r="M66" s="151" t="s">
        <v>173</v>
      </c>
    </row>
    <row r="67" spans="1:13" ht="39.6" x14ac:dyDescent="0.2">
      <c r="A67" s="148">
        <v>31</v>
      </c>
      <c r="B67" s="76" t="s">
        <v>699</v>
      </c>
      <c r="C67" s="70" t="s">
        <v>699</v>
      </c>
      <c r="D67" s="70" t="s">
        <v>699</v>
      </c>
      <c r="E67" s="70" t="s">
        <v>699</v>
      </c>
      <c r="F67" s="70" t="s">
        <v>106</v>
      </c>
      <c r="G67" s="70">
        <v>2</v>
      </c>
      <c r="H67" s="70"/>
      <c r="I67" s="70"/>
      <c r="J67" s="70"/>
      <c r="K67" s="70"/>
      <c r="L67" s="70">
        <v>2</v>
      </c>
      <c r="M67" s="151" t="s">
        <v>95</v>
      </c>
    </row>
    <row r="68" spans="1:13" ht="39.6" x14ac:dyDescent="0.2">
      <c r="A68" s="148">
        <v>31</v>
      </c>
      <c r="B68" s="76" t="s">
        <v>699</v>
      </c>
      <c r="C68" s="70" t="s">
        <v>699</v>
      </c>
      <c r="D68" s="70" t="s">
        <v>699</v>
      </c>
      <c r="E68" s="70" t="s">
        <v>699</v>
      </c>
      <c r="F68" s="70" t="s">
        <v>92</v>
      </c>
      <c r="G68" s="70">
        <v>2</v>
      </c>
      <c r="H68" s="70"/>
      <c r="I68" s="70"/>
      <c r="J68" s="70"/>
      <c r="K68" s="70"/>
      <c r="L68" s="70">
        <v>2</v>
      </c>
      <c r="M68" s="151" t="s">
        <v>174</v>
      </c>
    </row>
    <row r="69" spans="1:13" ht="39.6" x14ac:dyDescent="0.2">
      <c r="A69" s="148">
        <v>32</v>
      </c>
      <c r="B69" s="76" t="s">
        <v>699</v>
      </c>
      <c r="C69" s="70" t="s">
        <v>699</v>
      </c>
      <c r="D69" s="70" t="s">
        <v>94</v>
      </c>
      <c r="E69" s="70" t="s">
        <v>175</v>
      </c>
      <c r="F69" s="70" t="s">
        <v>106</v>
      </c>
      <c r="G69" s="70">
        <v>2</v>
      </c>
      <c r="H69" s="70"/>
      <c r="I69" s="70"/>
      <c r="J69" s="70"/>
      <c r="K69" s="70"/>
      <c r="L69" s="70">
        <v>2</v>
      </c>
      <c r="M69" s="151" t="s">
        <v>95</v>
      </c>
    </row>
    <row r="70" spans="1:13" ht="39.6" x14ac:dyDescent="0.2">
      <c r="A70" s="148">
        <v>32</v>
      </c>
      <c r="B70" s="76" t="s">
        <v>699</v>
      </c>
      <c r="C70" s="70" t="s">
        <v>699</v>
      </c>
      <c r="D70" s="70" t="s">
        <v>699</v>
      </c>
      <c r="E70" s="70" t="s">
        <v>699</v>
      </c>
      <c r="F70" s="70" t="s">
        <v>92</v>
      </c>
      <c r="G70" s="70">
        <v>6</v>
      </c>
      <c r="H70" s="70"/>
      <c r="I70" s="70"/>
      <c r="J70" s="70"/>
      <c r="K70" s="70"/>
      <c r="L70" s="70">
        <v>29</v>
      </c>
      <c r="M70" s="151" t="s">
        <v>95</v>
      </c>
    </row>
    <row r="71" spans="1:13" ht="39.6" x14ac:dyDescent="0.2">
      <c r="A71" s="148">
        <v>33</v>
      </c>
      <c r="B71" s="76" t="s">
        <v>699</v>
      </c>
      <c r="C71" s="70" t="s">
        <v>699</v>
      </c>
      <c r="D71" s="70" t="s">
        <v>699</v>
      </c>
      <c r="E71" s="70" t="s">
        <v>176</v>
      </c>
      <c r="F71" s="70" t="s">
        <v>106</v>
      </c>
      <c r="G71" s="70">
        <v>1</v>
      </c>
      <c r="H71" s="70"/>
      <c r="I71" s="70"/>
      <c r="J71" s="70"/>
      <c r="K71" s="70"/>
      <c r="L71" s="70">
        <v>1</v>
      </c>
      <c r="M71" s="151" t="s">
        <v>95</v>
      </c>
    </row>
    <row r="72" spans="1:13" ht="39.6" x14ac:dyDescent="0.2">
      <c r="A72" s="148">
        <v>33</v>
      </c>
      <c r="B72" s="76" t="s">
        <v>699</v>
      </c>
      <c r="C72" s="70" t="s">
        <v>699</v>
      </c>
      <c r="D72" s="70" t="s">
        <v>699</v>
      </c>
      <c r="E72" s="70" t="s">
        <v>699</v>
      </c>
      <c r="F72" s="70" t="s">
        <v>92</v>
      </c>
      <c r="G72" s="70">
        <v>2</v>
      </c>
      <c r="H72" s="70"/>
      <c r="I72" s="70"/>
      <c r="J72" s="70"/>
      <c r="K72" s="70"/>
      <c r="L72" s="70">
        <v>9</v>
      </c>
      <c r="M72" s="151" t="s">
        <v>95</v>
      </c>
    </row>
    <row r="73" spans="1:13" ht="39.6" x14ac:dyDescent="0.2">
      <c r="A73" s="148">
        <v>34</v>
      </c>
      <c r="B73" s="76" t="s">
        <v>699</v>
      </c>
      <c r="C73" s="70" t="s">
        <v>699</v>
      </c>
      <c r="D73" s="70" t="s">
        <v>178</v>
      </c>
      <c r="E73" s="70" t="s">
        <v>177</v>
      </c>
      <c r="F73" s="70" t="s">
        <v>106</v>
      </c>
      <c r="G73" s="70">
        <v>1</v>
      </c>
      <c r="H73" s="70"/>
      <c r="I73" s="70"/>
      <c r="J73" s="70"/>
      <c r="K73" s="70"/>
      <c r="L73" s="70">
        <v>1</v>
      </c>
      <c r="M73" s="151" t="s">
        <v>95</v>
      </c>
    </row>
    <row r="74" spans="1:13" ht="39.6" x14ac:dyDescent="0.2">
      <c r="A74" s="148">
        <v>34</v>
      </c>
      <c r="B74" s="76" t="s">
        <v>699</v>
      </c>
      <c r="C74" s="70" t="s">
        <v>699</v>
      </c>
      <c r="D74" s="70" t="s">
        <v>699</v>
      </c>
      <c r="E74" s="70" t="s">
        <v>699</v>
      </c>
      <c r="F74" s="70" t="s">
        <v>92</v>
      </c>
      <c r="G74" s="70">
        <v>4</v>
      </c>
      <c r="H74" s="70"/>
      <c r="I74" s="70"/>
      <c r="J74" s="70"/>
      <c r="K74" s="70"/>
      <c r="L74" s="70">
        <v>29</v>
      </c>
      <c r="M74" s="151" t="s">
        <v>95</v>
      </c>
    </row>
    <row r="75" spans="1:13" ht="39.6" x14ac:dyDescent="0.2">
      <c r="A75" s="148">
        <v>35</v>
      </c>
      <c r="B75" s="76" t="s">
        <v>699</v>
      </c>
      <c r="C75" s="70" t="s">
        <v>699</v>
      </c>
      <c r="D75" s="70" t="s">
        <v>699</v>
      </c>
      <c r="E75" s="70" t="s">
        <v>179</v>
      </c>
      <c r="F75" s="70" t="s">
        <v>106</v>
      </c>
      <c r="G75" s="70">
        <v>1</v>
      </c>
      <c r="H75" s="70"/>
      <c r="I75" s="70"/>
      <c r="J75" s="70"/>
      <c r="K75" s="70"/>
      <c r="L75" s="70">
        <v>1</v>
      </c>
      <c r="M75" s="151" t="s">
        <v>95</v>
      </c>
    </row>
    <row r="76" spans="1:13" ht="39.6" x14ac:dyDescent="0.2">
      <c r="A76" s="148">
        <v>35</v>
      </c>
      <c r="B76" s="76" t="s">
        <v>699</v>
      </c>
      <c r="C76" s="70" t="s">
        <v>699</v>
      </c>
      <c r="D76" s="70" t="s">
        <v>699</v>
      </c>
      <c r="E76" s="70" t="s">
        <v>699</v>
      </c>
      <c r="F76" s="70" t="s">
        <v>92</v>
      </c>
      <c r="G76" s="70">
        <v>2</v>
      </c>
      <c r="H76" s="70"/>
      <c r="I76" s="70"/>
      <c r="J76" s="70"/>
      <c r="K76" s="70"/>
      <c r="L76" s="70">
        <v>8</v>
      </c>
      <c r="M76" s="151" t="s">
        <v>95</v>
      </c>
    </row>
    <row r="77" spans="1:13" ht="26.4" x14ac:dyDescent="0.2">
      <c r="A77" s="148">
        <v>36</v>
      </c>
      <c r="B77" s="76" t="s">
        <v>699</v>
      </c>
      <c r="C77" s="70" t="s">
        <v>699</v>
      </c>
      <c r="D77" s="70" t="s">
        <v>98</v>
      </c>
      <c r="E77" s="70" t="s">
        <v>180</v>
      </c>
      <c r="F77" s="70" t="s">
        <v>96</v>
      </c>
      <c r="G77" s="70">
        <v>2</v>
      </c>
      <c r="H77" s="70"/>
      <c r="I77" s="70"/>
      <c r="J77" s="70">
        <v>3</v>
      </c>
      <c r="K77" s="70"/>
      <c r="L77" s="70"/>
      <c r="M77" s="151" t="s">
        <v>156</v>
      </c>
    </row>
    <row r="78" spans="1:13" ht="39.6" x14ac:dyDescent="0.2">
      <c r="A78" s="148">
        <v>36</v>
      </c>
      <c r="B78" s="76" t="s">
        <v>699</v>
      </c>
      <c r="C78" s="70" t="s">
        <v>699</v>
      </c>
      <c r="D78" s="70" t="s">
        <v>699</v>
      </c>
      <c r="E78" s="70" t="s">
        <v>699</v>
      </c>
      <c r="F78" s="70" t="s">
        <v>106</v>
      </c>
      <c r="G78" s="70">
        <v>1</v>
      </c>
      <c r="H78" s="70"/>
      <c r="I78" s="70"/>
      <c r="J78" s="70"/>
      <c r="K78" s="70"/>
      <c r="L78" s="70">
        <v>1</v>
      </c>
      <c r="M78" s="151" t="s">
        <v>95</v>
      </c>
    </row>
    <row r="79" spans="1:13" ht="39.6" x14ac:dyDescent="0.2">
      <c r="A79" s="148">
        <v>36</v>
      </c>
      <c r="B79" s="76" t="s">
        <v>699</v>
      </c>
      <c r="C79" s="70" t="s">
        <v>699</v>
      </c>
      <c r="D79" s="70" t="s">
        <v>699</v>
      </c>
      <c r="E79" s="70" t="s">
        <v>699</v>
      </c>
      <c r="F79" s="70" t="s">
        <v>92</v>
      </c>
      <c r="G79" s="70">
        <v>2</v>
      </c>
      <c r="H79" s="70"/>
      <c r="I79" s="70"/>
      <c r="J79" s="70"/>
      <c r="K79" s="70"/>
      <c r="L79" s="70">
        <v>2.5</v>
      </c>
      <c r="M79" s="151" t="s">
        <v>95</v>
      </c>
    </row>
    <row r="80" spans="1:13" ht="26.4" x14ac:dyDescent="0.2">
      <c r="A80" s="148">
        <v>37</v>
      </c>
      <c r="B80" s="76" t="s">
        <v>699</v>
      </c>
      <c r="C80" s="70" t="s">
        <v>699</v>
      </c>
      <c r="D80" s="70" t="s">
        <v>699</v>
      </c>
      <c r="E80" s="70" t="s">
        <v>181</v>
      </c>
      <c r="F80" s="70" t="s">
        <v>96</v>
      </c>
      <c r="G80" s="70">
        <v>2</v>
      </c>
      <c r="H80" s="70"/>
      <c r="I80" s="70"/>
      <c r="J80" s="70">
        <v>3</v>
      </c>
      <c r="K80" s="70"/>
      <c r="L80" s="70"/>
      <c r="M80" s="151" t="s">
        <v>156</v>
      </c>
    </row>
    <row r="81" spans="1:13" ht="39.6" x14ac:dyDescent="0.2">
      <c r="A81" s="148">
        <v>37</v>
      </c>
      <c r="B81" s="76" t="s">
        <v>699</v>
      </c>
      <c r="C81" s="70" t="s">
        <v>699</v>
      </c>
      <c r="D81" s="70" t="s">
        <v>699</v>
      </c>
      <c r="E81" s="70" t="s">
        <v>699</v>
      </c>
      <c r="F81" s="70" t="s">
        <v>106</v>
      </c>
      <c r="G81" s="70">
        <v>1</v>
      </c>
      <c r="H81" s="70"/>
      <c r="I81" s="70"/>
      <c r="J81" s="70"/>
      <c r="K81" s="70"/>
      <c r="L81" s="70">
        <v>1</v>
      </c>
      <c r="M81" s="151" t="s">
        <v>95</v>
      </c>
    </row>
    <row r="82" spans="1:13" ht="39.6" x14ac:dyDescent="0.2">
      <c r="A82" s="148">
        <v>37</v>
      </c>
      <c r="B82" s="76" t="s">
        <v>699</v>
      </c>
      <c r="C82" s="70" t="s">
        <v>699</v>
      </c>
      <c r="D82" s="70" t="s">
        <v>699</v>
      </c>
      <c r="E82" s="70" t="s">
        <v>699</v>
      </c>
      <c r="F82" s="70" t="s">
        <v>92</v>
      </c>
      <c r="G82" s="70">
        <v>2</v>
      </c>
      <c r="H82" s="70"/>
      <c r="I82" s="70"/>
      <c r="J82" s="70"/>
      <c r="K82" s="70"/>
      <c r="L82" s="70">
        <v>6</v>
      </c>
      <c r="M82" s="151" t="s">
        <v>95</v>
      </c>
    </row>
    <row r="83" spans="1:13" ht="28.8" x14ac:dyDescent="0.2">
      <c r="A83" s="148">
        <v>38</v>
      </c>
      <c r="B83" s="76" t="s">
        <v>699</v>
      </c>
      <c r="C83" s="70" t="s">
        <v>699</v>
      </c>
      <c r="D83" s="70" t="s">
        <v>119</v>
      </c>
      <c r="E83" s="70" t="s">
        <v>182</v>
      </c>
      <c r="F83" s="70" t="s">
        <v>96</v>
      </c>
      <c r="G83" s="70">
        <v>3</v>
      </c>
      <c r="H83" s="70"/>
      <c r="I83" s="70"/>
      <c r="J83" s="70">
        <v>4.5</v>
      </c>
      <c r="K83" s="70"/>
      <c r="L83" s="70"/>
      <c r="M83" s="151" t="s">
        <v>183</v>
      </c>
    </row>
    <row r="84" spans="1:13" ht="39.6" x14ac:dyDescent="0.2">
      <c r="A84" s="148">
        <v>38</v>
      </c>
      <c r="B84" s="76" t="s">
        <v>699</v>
      </c>
      <c r="C84" s="70" t="s">
        <v>699</v>
      </c>
      <c r="D84" s="70" t="s">
        <v>699</v>
      </c>
      <c r="E84" s="70" t="s">
        <v>699</v>
      </c>
      <c r="F84" s="70" t="s">
        <v>92</v>
      </c>
      <c r="G84" s="70">
        <v>8</v>
      </c>
      <c r="H84" s="70"/>
      <c r="I84" s="70"/>
      <c r="J84" s="70"/>
      <c r="K84" s="70"/>
      <c r="L84" s="70">
        <v>20</v>
      </c>
      <c r="M84" s="151" t="s">
        <v>95</v>
      </c>
    </row>
    <row r="85" spans="1:13" ht="39.6" x14ac:dyDescent="0.2">
      <c r="A85" s="148">
        <v>39</v>
      </c>
      <c r="B85" s="76" t="s">
        <v>699</v>
      </c>
      <c r="C85" s="70" t="s">
        <v>699</v>
      </c>
      <c r="D85" s="70" t="s">
        <v>94</v>
      </c>
      <c r="E85" s="70" t="s">
        <v>184</v>
      </c>
      <c r="F85" s="70" t="s">
        <v>106</v>
      </c>
      <c r="G85" s="70">
        <v>2</v>
      </c>
      <c r="H85" s="70"/>
      <c r="I85" s="70"/>
      <c r="J85" s="70"/>
      <c r="K85" s="70"/>
      <c r="L85" s="70">
        <v>2</v>
      </c>
      <c r="M85" s="151" t="s">
        <v>95</v>
      </c>
    </row>
    <row r="86" spans="1:13" ht="39.6" x14ac:dyDescent="0.2">
      <c r="A86" s="148">
        <v>39</v>
      </c>
      <c r="B86" s="76" t="s">
        <v>699</v>
      </c>
      <c r="C86" s="70" t="s">
        <v>699</v>
      </c>
      <c r="D86" s="70" t="s">
        <v>699</v>
      </c>
      <c r="E86" s="70" t="s">
        <v>699</v>
      </c>
      <c r="F86" s="70" t="s">
        <v>92</v>
      </c>
      <c r="G86" s="70">
        <v>8</v>
      </c>
      <c r="H86" s="70"/>
      <c r="I86" s="70"/>
      <c r="J86" s="70"/>
      <c r="K86" s="70"/>
      <c r="L86" s="70">
        <v>39</v>
      </c>
      <c r="M86" s="151" t="s">
        <v>95</v>
      </c>
    </row>
    <row r="87" spans="1:13" ht="39.6" x14ac:dyDescent="0.2">
      <c r="A87" s="148">
        <v>40</v>
      </c>
      <c r="B87" s="76" t="s">
        <v>699</v>
      </c>
      <c r="C87" s="70" t="s">
        <v>699</v>
      </c>
      <c r="D87" s="70" t="s">
        <v>98</v>
      </c>
      <c r="E87" s="70" t="s">
        <v>185</v>
      </c>
      <c r="F87" s="70" t="s">
        <v>92</v>
      </c>
      <c r="G87" s="70">
        <v>2</v>
      </c>
      <c r="H87" s="70"/>
      <c r="I87" s="70"/>
      <c r="J87" s="70"/>
      <c r="K87" s="70"/>
      <c r="L87" s="70">
        <v>6</v>
      </c>
      <c r="M87" s="151" t="s">
        <v>95</v>
      </c>
    </row>
    <row r="88" spans="1:13" ht="39.6" x14ac:dyDescent="0.2">
      <c r="A88" s="148">
        <v>41</v>
      </c>
      <c r="B88" s="76" t="s">
        <v>699</v>
      </c>
      <c r="C88" s="70" t="s">
        <v>699</v>
      </c>
      <c r="D88" s="70" t="s">
        <v>94</v>
      </c>
      <c r="E88" s="70" t="s">
        <v>186</v>
      </c>
      <c r="F88" s="70" t="s">
        <v>92</v>
      </c>
      <c r="G88" s="70">
        <v>8</v>
      </c>
      <c r="H88" s="70"/>
      <c r="I88" s="70"/>
      <c r="J88" s="70"/>
      <c r="K88" s="70"/>
      <c r="L88" s="70">
        <v>20</v>
      </c>
      <c r="M88" s="151" t="s">
        <v>95</v>
      </c>
    </row>
    <row r="89" spans="1:13" ht="26.4" x14ac:dyDescent="0.2">
      <c r="A89" s="148">
        <v>42</v>
      </c>
      <c r="B89" s="76" t="s">
        <v>699</v>
      </c>
      <c r="C89" s="70" t="s">
        <v>699</v>
      </c>
      <c r="D89" s="70" t="s">
        <v>98</v>
      </c>
      <c r="E89" s="70" t="s">
        <v>187</v>
      </c>
      <c r="F89" s="70" t="s">
        <v>113</v>
      </c>
      <c r="G89" s="70">
        <v>1</v>
      </c>
      <c r="H89" s="70"/>
      <c r="I89" s="70"/>
      <c r="J89" s="70"/>
      <c r="K89" s="70"/>
      <c r="L89" s="70">
        <v>7</v>
      </c>
      <c r="M89" s="151" t="s">
        <v>167</v>
      </c>
    </row>
    <row r="90" spans="1:13" ht="26.4" x14ac:dyDescent="0.2">
      <c r="A90" s="148">
        <v>42</v>
      </c>
      <c r="B90" s="76" t="s">
        <v>699</v>
      </c>
      <c r="C90" s="70" t="s">
        <v>699</v>
      </c>
      <c r="D90" s="70" t="s">
        <v>699</v>
      </c>
      <c r="E90" s="70" t="s">
        <v>699</v>
      </c>
      <c r="F90" s="70" t="s">
        <v>104</v>
      </c>
      <c r="G90" s="70">
        <v>1</v>
      </c>
      <c r="H90" s="70"/>
      <c r="I90" s="70"/>
      <c r="J90" s="70"/>
      <c r="K90" s="70"/>
      <c r="L90" s="70">
        <v>2</v>
      </c>
      <c r="M90" s="151" t="s">
        <v>167</v>
      </c>
    </row>
    <row r="91" spans="1:13" ht="26.4" x14ac:dyDescent="0.2">
      <c r="A91" s="148">
        <v>43</v>
      </c>
      <c r="B91" s="76" t="s">
        <v>699</v>
      </c>
      <c r="C91" s="70" t="s">
        <v>699</v>
      </c>
      <c r="D91" s="70" t="s">
        <v>699</v>
      </c>
      <c r="E91" s="70" t="s">
        <v>188</v>
      </c>
      <c r="F91" s="70" t="s">
        <v>113</v>
      </c>
      <c r="G91" s="70">
        <v>1</v>
      </c>
      <c r="H91" s="70"/>
      <c r="I91" s="70"/>
      <c r="J91" s="70"/>
      <c r="K91" s="70"/>
      <c r="L91" s="70">
        <v>6</v>
      </c>
      <c r="M91" s="151" t="s">
        <v>167</v>
      </c>
    </row>
    <row r="92" spans="1:13" ht="26.4" x14ac:dyDescent="0.2">
      <c r="A92" s="148">
        <v>43</v>
      </c>
      <c r="B92" s="76" t="s">
        <v>699</v>
      </c>
      <c r="C92" s="70" t="s">
        <v>699</v>
      </c>
      <c r="D92" s="70" t="s">
        <v>699</v>
      </c>
      <c r="E92" s="70" t="s">
        <v>699</v>
      </c>
      <c r="F92" s="70" t="s">
        <v>104</v>
      </c>
      <c r="G92" s="70">
        <v>1</v>
      </c>
      <c r="H92" s="70"/>
      <c r="I92" s="70"/>
      <c r="J92" s="70"/>
      <c r="K92" s="70"/>
      <c r="L92" s="70">
        <v>2.5</v>
      </c>
      <c r="M92" s="151" t="s">
        <v>167</v>
      </c>
    </row>
    <row r="93" spans="1:13" ht="26.4" x14ac:dyDescent="0.2">
      <c r="A93" s="148">
        <v>44</v>
      </c>
      <c r="B93" s="76" t="s">
        <v>699</v>
      </c>
      <c r="C93" s="70" t="s">
        <v>699</v>
      </c>
      <c r="D93" s="70" t="s">
        <v>699</v>
      </c>
      <c r="E93" s="70" t="s">
        <v>189</v>
      </c>
      <c r="F93" s="70" t="s">
        <v>113</v>
      </c>
      <c r="G93" s="70">
        <v>1</v>
      </c>
      <c r="H93" s="70"/>
      <c r="I93" s="70"/>
      <c r="J93" s="70"/>
      <c r="K93" s="70"/>
      <c r="L93" s="70">
        <v>2</v>
      </c>
      <c r="M93" s="151" t="s">
        <v>167</v>
      </c>
    </row>
    <row r="94" spans="1:13" ht="26.4" x14ac:dyDescent="0.2">
      <c r="A94" s="148">
        <v>44</v>
      </c>
      <c r="B94" s="76" t="s">
        <v>699</v>
      </c>
      <c r="C94" s="70" t="s">
        <v>699</v>
      </c>
      <c r="D94" s="70" t="s">
        <v>699</v>
      </c>
      <c r="E94" s="70" t="s">
        <v>699</v>
      </c>
      <c r="F94" s="70" t="s">
        <v>104</v>
      </c>
      <c r="G94" s="70">
        <v>1</v>
      </c>
      <c r="H94" s="70"/>
      <c r="I94" s="70"/>
      <c r="J94" s="70"/>
      <c r="K94" s="70"/>
      <c r="L94" s="70">
        <v>3</v>
      </c>
      <c r="M94" s="151" t="s">
        <v>167</v>
      </c>
    </row>
    <row r="95" spans="1:13" ht="26.4" x14ac:dyDescent="0.2">
      <c r="A95" s="148">
        <v>45</v>
      </c>
      <c r="B95" s="76" t="s">
        <v>699</v>
      </c>
      <c r="C95" s="70" t="s">
        <v>699</v>
      </c>
      <c r="D95" s="70" t="s">
        <v>699</v>
      </c>
      <c r="E95" s="70" t="s">
        <v>190</v>
      </c>
      <c r="F95" s="70" t="s">
        <v>104</v>
      </c>
      <c r="G95" s="70">
        <v>1</v>
      </c>
      <c r="H95" s="70"/>
      <c r="I95" s="70"/>
      <c r="J95" s="70"/>
      <c r="K95" s="70"/>
      <c r="L95" s="70">
        <v>2.7</v>
      </c>
      <c r="M95" s="151" t="s">
        <v>167</v>
      </c>
    </row>
    <row r="96" spans="1:13" ht="26.4" x14ac:dyDescent="0.2">
      <c r="A96" s="148">
        <v>46</v>
      </c>
      <c r="B96" s="76" t="s">
        <v>699</v>
      </c>
      <c r="C96" s="70" t="s">
        <v>699</v>
      </c>
      <c r="D96" s="70" t="s">
        <v>699</v>
      </c>
      <c r="E96" s="70" t="s">
        <v>191</v>
      </c>
      <c r="F96" s="70" t="s">
        <v>113</v>
      </c>
      <c r="G96" s="70">
        <v>2</v>
      </c>
      <c r="H96" s="70"/>
      <c r="I96" s="70"/>
      <c r="J96" s="70"/>
      <c r="K96" s="70"/>
      <c r="L96" s="70">
        <v>16</v>
      </c>
      <c r="M96" s="151" t="s">
        <v>105</v>
      </c>
    </row>
    <row r="97" spans="1:13" ht="26.4" x14ac:dyDescent="0.2">
      <c r="A97" s="148">
        <v>46</v>
      </c>
      <c r="B97" s="76" t="s">
        <v>699</v>
      </c>
      <c r="C97" s="70" t="s">
        <v>699</v>
      </c>
      <c r="D97" s="70" t="s">
        <v>699</v>
      </c>
      <c r="E97" s="70" t="s">
        <v>699</v>
      </c>
      <c r="F97" s="70" t="s">
        <v>104</v>
      </c>
      <c r="G97" s="70">
        <v>1</v>
      </c>
      <c r="H97" s="70"/>
      <c r="I97" s="70"/>
      <c r="J97" s="70"/>
      <c r="K97" s="70"/>
      <c r="L97" s="70">
        <v>2</v>
      </c>
      <c r="M97" s="151" t="s">
        <v>117</v>
      </c>
    </row>
    <row r="98" spans="1:13" ht="26.4" x14ac:dyDescent="0.2">
      <c r="A98" s="148">
        <v>47</v>
      </c>
      <c r="B98" s="76" t="s">
        <v>699</v>
      </c>
      <c r="C98" s="70" t="s">
        <v>699</v>
      </c>
      <c r="D98" s="70" t="s">
        <v>699</v>
      </c>
      <c r="E98" s="70" t="s">
        <v>192</v>
      </c>
      <c r="F98" s="70" t="s">
        <v>113</v>
      </c>
      <c r="G98" s="70">
        <v>1</v>
      </c>
      <c r="H98" s="70"/>
      <c r="I98" s="70"/>
      <c r="J98" s="70"/>
      <c r="K98" s="70"/>
      <c r="L98" s="70">
        <v>6</v>
      </c>
      <c r="M98" s="151" t="s">
        <v>167</v>
      </c>
    </row>
    <row r="99" spans="1:13" ht="26.4" x14ac:dyDescent="0.2">
      <c r="A99" s="148">
        <v>47</v>
      </c>
      <c r="B99" s="76" t="s">
        <v>699</v>
      </c>
      <c r="C99" s="70" t="s">
        <v>699</v>
      </c>
      <c r="D99" s="70" t="s">
        <v>699</v>
      </c>
      <c r="E99" s="70" t="s">
        <v>699</v>
      </c>
      <c r="F99" s="70" t="s">
        <v>104</v>
      </c>
      <c r="G99" s="70">
        <v>1</v>
      </c>
      <c r="H99" s="70"/>
      <c r="I99" s="70"/>
      <c r="J99" s="70"/>
      <c r="K99" s="70"/>
      <c r="L99" s="70">
        <v>1.5</v>
      </c>
      <c r="M99" s="151" t="s">
        <v>167</v>
      </c>
    </row>
    <row r="100" spans="1:13" ht="26.4" x14ac:dyDescent="0.2">
      <c r="A100" s="148">
        <v>48</v>
      </c>
      <c r="B100" s="76" t="s">
        <v>699</v>
      </c>
      <c r="C100" s="70" t="s">
        <v>699</v>
      </c>
      <c r="D100" s="70" t="s">
        <v>699</v>
      </c>
      <c r="E100" s="70" t="s">
        <v>193</v>
      </c>
      <c r="F100" s="70" t="s">
        <v>113</v>
      </c>
      <c r="G100" s="70">
        <v>1</v>
      </c>
      <c r="H100" s="70"/>
      <c r="I100" s="70"/>
      <c r="J100" s="70"/>
      <c r="K100" s="70"/>
      <c r="L100" s="70">
        <v>4</v>
      </c>
      <c r="M100" s="151" t="s">
        <v>167</v>
      </c>
    </row>
    <row r="101" spans="1:13" ht="26.4" x14ac:dyDescent="0.2">
      <c r="A101" s="148">
        <v>48</v>
      </c>
      <c r="B101" s="76" t="s">
        <v>699</v>
      </c>
      <c r="C101" s="70" t="s">
        <v>699</v>
      </c>
      <c r="D101" s="70" t="s">
        <v>699</v>
      </c>
      <c r="E101" s="70" t="s">
        <v>699</v>
      </c>
      <c r="F101" s="70" t="s">
        <v>104</v>
      </c>
      <c r="G101" s="70">
        <v>1</v>
      </c>
      <c r="H101" s="70"/>
      <c r="I101" s="70"/>
      <c r="J101" s="70"/>
      <c r="K101" s="70"/>
      <c r="L101" s="70">
        <v>2</v>
      </c>
      <c r="M101" s="151" t="s">
        <v>167</v>
      </c>
    </row>
    <row r="102" spans="1:13" ht="39.6" x14ac:dyDescent="0.2">
      <c r="A102" s="148">
        <v>49</v>
      </c>
      <c r="B102" s="76" t="s">
        <v>699</v>
      </c>
      <c r="C102" s="70" t="s">
        <v>699</v>
      </c>
      <c r="D102" s="70" t="s">
        <v>178</v>
      </c>
      <c r="E102" s="70" t="s">
        <v>194</v>
      </c>
      <c r="F102" s="70" t="s">
        <v>106</v>
      </c>
      <c r="G102" s="70">
        <v>1</v>
      </c>
      <c r="H102" s="70"/>
      <c r="I102" s="70"/>
      <c r="J102" s="70"/>
      <c r="K102" s="70"/>
      <c r="L102" s="70">
        <v>1</v>
      </c>
      <c r="M102" s="151" t="s">
        <v>95</v>
      </c>
    </row>
    <row r="103" spans="1:13" ht="39.6" x14ac:dyDescent="0.2">
      <c r="A103" s="148">
        <v>49</v>
      </c>
      <c r="B103" s="76" t="s">
        <v>699</v>
      </c>
      <c r="C103" s="70" t="s">
        <v>699</v>
      </c>
      <c r="D103" s="70" t="s">
        <v>699</v>
      </c>
      <c r="E103" s="70" t="s">
        <v>699</v>
      </c>
      <c r="F103" s="70" t="s">
        <v>92</v>
      </c>
      <c r="G103" s="70">
        <v>2</v>
      </c>
      <c r="H103" s="70"/>
      <c r="I103" s="70"/>
      <c r="J103" s="70"/>
      <c r="K103" s="70"/>
      <c r="L103" s="70">
        <v>8</v>
      </c>
      <c r="M103" s="151" t="s">
        <v>95</v>
      </c>
    </row>
    <row r="104" spans="1:13" ht="26.4" x14ac:dyDescent="0.2">
      <c r="A104" s="148">
        <v>50</v>
      </c>
      <c r="B104" s="76" t="s">
        <v>197</v>
      </c>
      <c r="C104" s="70" t="s">
        <v>701</v>
      </c>
      <c r="D104" s="70" t="s">
        <v>98</v>
      </c>
      <c r="E104" s="70" t="s">
        <v>195</v>
      </c>
      <c r="F104" s="70" t="s">
        <v>132</v>
      </c>
      <c r="G104" s="70">
        <v>2</v>
      </c>
      <c r="H104" s="70"/>
      <c r="I104" s="70"/>
      <c r="J104" s="70"/>
      <c r="K104" s="70">
        <v>26</v>
      </c>
      <c r="L104" s="70"/>
      <c r="M104" s="151" t="s">
        <v>196</v>
      </c>
    </row>
    <row r="105" spans="1:13" ht="26.4" x14ac:dyDescent="0.2">
      <c r="A105" s="148">
        <v>50</v>
      </c>
      <c r="B105" s="76" t="s">
        <v>699</v>
      </c>
      <c r="C105" s="70" t="s">
        <v>699</v>
      </c>
      <c r="D105" s="70" t="s">
        <v>699</v>
      </c>
      <c r="E105" s="70" t="s">
        <v>699</v>
      </c>
      <c r="F105" s="70" t="s">
        <v>130</v>
      </c>
      <c r="G105" s="70">
        <v>2</v>
      </c>
      <c r="H105" s="70"/>
      <c r="I105" s="70">
        <v>3</v>
      </c>
      <c r="J105" s="70"/>
      <c r="K105" s="70"/>
      <c r="L105" s="70"/>
      <c r="M105" s="151" t="s">
        <v>198</v>
      </c>
    </row>
    <row r="106" spans="1:13" ht="26.4" x14ac:dyDescent="0.2">
      <c r="A106" s="148">
        <v>51</v>
      </c>
      <c r="B106" s="76">
        <v>241280110</v>
      </c>
      <c r="C106" s="70" t="s">
        <v>701</v>
      </c>
      <c r="D106" s="70" t="s">
        <v>699</v>
      </c>
      <c r="E106" s="70" t="s">
        <v>199</v>
      </c>
      <c r="F106" s="70" t="s">
        <v>113</v>
      </c>
      <c r="G106" s="70">
        <v>2</v>
      </c>
      <c r="H106" s="70"/>
      <c r="I106" s="70"/>
      <c r="J106" s="70"/>
      <c r="K106" s="70"/>
      <c r="L106" s="70">
        <v>20</v>
      </c>
      <c r="M106" s="151" t="s">
        <v>200</v>
      </c>
    </row>
    <row r="107" spans="1:13" ht="26.4" x14ac:dyDescent="0.2">
      <c r="A107" s="148">
        <v>52</v>
      </c>
      <c r="B107" s="76" t="s">
        <v>699</v>
      </c>
      <c r="C107" s="70" t="s">
        <v>699</v>
      </c>
      <c r="D107" s="70" t="s">
        <v>699</v>
      </c>
      <c r="E107" s="70" t="s">
        <v>201</v>
      </c>
      <c r="F107" s="70" t="s">
        <v>113</v>
      </c>
      <c r="G107" s="70">
        <v>1</v>
      </c>
      <c r="H107" s="70"/>
      <c r="I107" s="70"/>
      <c r="J107" s="70"/>
      <c r="K107" s="70"/>
      <c r="L107" s="70">
        <v>7</v>
      </c>
      <c r="M107" s="151" t="s">
        <v>167</v>
      </c>
    </row>
    <row r="108" spans="1:13" ht="28.8" x14ac:dyDescent="0.2">
      <c r="A108" s="148">
        <v>53</v>
      </c>
      <c r="B108" s="76" t="s">
        <v>699</v>
      </c>
      <c r="C108" s="70" t="s">
        <v>699</v>
      </c>
      <c r="D108" s="70" t="s">
        <v>119</v>
      </c>
      <c r="E108" s="70" t="s">
        <v>202</v>
      </c>
      <c r="F108" s="70" t="s">
        <v>96</v>
      </c>
      <c r="G108" s="70">
        <v>6</v>
      </c>
      <c r="H108" s="70"/>
      <c r="I108" s="70"/>
      <c r="J108" s="70">
        <v>9</v>
      </c>
      <c r="K108" s="70"/>
      <c r="L108" s="70"/>
      <c r="M108" s="151" t="s">
        <v>203</v>
      </c>
    </row>
    <row r="109" spans="1:13" ht="39.6" x14ac:dyDescent="0.2">
      <c r="A109" s="148">
        <v>53</v>
      </c>
      <c r="B109" s="76" t="s">
        <v>699</v>
      </c>
      <c r="C109" s="70" t="s">
        <v>699</v>
      </c>
      <c r="D109" s="70" t="s">
        <v>699</v>
      </c>
      <c r="E109" s="70" t="s">
        <v>699</v>
      </c>
      <c r="F109" s="70" t="s">
        <v>92</v>
      </c>
      <c r="G109" s="70">
        <v>6</v>
      </c>
      <c r="H109" s="70"/>
      <c r="I109" s="70"/>
      <c r="J109" s="70"/>
      <c r="K109" s="70"/>
      <c r="L109" s="70">
        <v>6</v>
      </c>
      <c r="M109" s="151" t="s">
        <v>95</v>
      </c>
    </row>
    <row r="110" spans="1:13" ht="40.200000000000003" thickBot="1" x14ac:dyDescent="0.25">
      <c r="A110" s="148">
        <v>54</v>
      </c>
      <c r="B110" s="116" t="s">
        <v>699</v>
      </c>
      <c r="C110" s="115" t="s">
        <v>699</v>
      </c>
      <c r="D110" s="115" t="s">
        <v>699</v>
      </c>
      <c r="E110" s="115" t="s">
        <v>204</v>
      </c>
      <c r="F110" s="115" t="s">
        <v>92</v>
      </c>
      <c r="G110" s="115">
        <v>6</v>
      </c>
      <c r="H110" s="115"/>
      <c r="I110" s="115"/>
      <c r="J110" s="115"/>
      <c r="K110" s="115"/>
      <c r="L110" s="115">
        <v>18</v>
      </c>
      <c r="M110" s="152" t="s">
        <v>95</v>
      </c>
    </row>
    <row r="111" spans="1:13" ht="17.25" customHeight="1" x14ac:dyDescent="0.2">
      <c r="B111" s="203" t="s">
        <v>702</v>
      </c>
      <c r="C111" s="204"/>
      <c r="D111" s="204"/>
      <c r="E111" s="207" t="s">
        <v>38</v>
      </c>
      <c r="F111" s="93">
        <v>54</v>
      </c>
      <c r="G111" s="94"/>
      <c r="H111" s="95">
        <v>1</v>
      </c>
      <c r="I111" s="95">
        <v>0</v>
      </c>
      <c r="J111" s="95">
        <v>0</v>
      </c>
      <c r="K111" s="95">
        <v>4</v>
      </c>
      <c r="L111" s="95">
        <v>0</v>
      </c>
      <c r="M111" s="153"/>
    </row>
    <row r="112" spans="1:13" ht="18" customHeight="1" thickBot="1" x14ac:dyDescent="0.25">
      <c r="B112" s="205"/>
      <c r="C112" s="206"/>
      <c r="D112" s="206"/>
      <c r="E112" s="208"/>
      <c r="F112" s="96"/>
      <c r="G112" s="97"/>
      <c r="H112" s="98">
        <v>18</v>
      </c>
      <c r="I112" s="98">
        <v>3</v>
      </c>
      <c r="J112" s="98">
        <v>3685</v>
      </c>
      <c r="K112" s="98">
        <v>48</v>
      </c>
      <c r="L112" s="98">
        <v>2507.1999999999998</v>
      </c>
      <c r="M112" s="154"/>
    </row>
    <row r="113" spans="12:13" x14ac:dyDescent="0.2">
      <c r="L113" s="149" t="s">
        <v>696</v>
      </c>
      <c r="M113" s="155"/>
    </row>
    <row r="114" spans="12:13" x14ac:dyDescent="0.2">
      <c r="M114" s="155"/>
    </row>
    <row r="115" spans="12:13" x14ac:dyDescent="0.2">
      <c r="M115" s="155"/>
    </row>
    <row r="116" spans="12:13" x14ac:dyDescent="0.2">
      <c r="M116" s="155"/>
    </row>
    <row r="117" spans="12:13" x14ac:dyDescent="0.2">
      <c r="M117" s="155"/>
    </row>
    <row r="118" spans="12:13" x14ac:dyDescent="0.2">
      <c r="M118" s="155"/>
    </row>
    <row r="119" spans="12:13" x14ac:dyDescent="0.2">
      <c r="M119" s="155"/>
    </row>
    <row r="120" spans="12:13" x14ac:dyDescent="0.2">
      <c r="M120" s="155"/>
    </row>
    <row r="121" spans="12:13" x14ac:dyDescent="0.2">
      <c r="M121" s="155"/>
    </row>
    <row r="122" spans="12:13" x14ac:dyDescent="0.2">
      <c r="M122" s="155"/>
    </row>
    <row r="123" spans="12:13" x14ac:dyDescent="0.2">
      <c r="M123" s="155"/>
    </row>
    <row r="124" spans="12:13" x14ac:dyDescent="0.2">
      <c r="M124" s="155"/>
    </row>
    <row r="125" spans="12:13" x14ac:dyDescent="0.2">
      <c r="M125" s="155"/>
    </row>
    <row r="126" spans="12:13" x14ac:dyDescent="0.2">
      <c r="M126" s="155"/>
    </row>
    <row r="127" spans="12:13" x14ac:dyDescent="0.2">
      <c r="M127" s="155"/>
    </row>
    <row r="128" spans="12:13" x14ac:dyDescent="0.2">
      <c r="M128" s="155"/>
    </row>
    <row r="129" spans="13:13" x14ac:dyDescent="0.2">
      <c r="M129" s="155"/>
    </row>
    <row r="130" spans="13:13" x14ac:dyDescent="0.2">
      <c r="M130" s="155"/>
    </row>
    <row r="131" spans="13:13" x14ac:dyDescent="0.2">
      <c r="M131" s="155"/>
    </row>
    <row r="132" spans="13:13" x14ac:dyDescent="0.2">
      <c r="M132" s="155"/>
    </row>
    <row r="133" spans="13:13" x14ac:dyDescent="0.2">
      <c r="M133" s="155"/>
    </row>
    <row r="134" spans="13:13" x14ac:dyDescent="0.2">
      <c r="M134" s="155"/>
    </row>
    <row r="135" spans="13:13" x14ac:dyDescent="0.2">
      <c r="M135" s="155"/>
    </row>
    <row r="136" spans="13:13" x14ac:dyDescent="0.2">
      <c r="M136" s="155"/>
    </row>
    <row r="137" spans="13:13" x14ac:dyDescent="0.2">
      <c r="M137" s="155"/>
    </row>
    <row r="138" spans="13:13" x14ac:dyDescent="0.2">
      <c r="M138" s="155"/>
    </row>
    <row r="139" spans="13:13" x14ac:dyDescent="0.2">
      <c r="M139" s="155"/>
    </row>
    <row r="140" spans="13:13" x14ac:dyDescent="0.2">
      <c r="M140" s="155"/>
    </row>
    <row r="141" spans="13:13" x14ac:dyDescent="0.2">
      <c r="M141" s="155"/>
    </row>
    <row r="142" spans="13:13" x14ac:dyDescent="0.2">
      <c r="M142" s="155"/>
    </row>
    <row r="143" spans="13:13" x14ac:dyDescent="0.2">
      <c r="M143" s="155"/>
    </row>
    <row r="144" spans="13:13" x14ac:dyDescent="0.2">
      <c r="M144" s="155"/>
    </row>
    <row r="145" spans="13:13" x14ac:dyDescent="0.2">
      <c r="M145" s="155"/>
    </row>
    <row r="146" spans="13:13" x14ac:dyDescent="0.2">
      <c r="M146" s="155"/>
    </row>
    <row r="147" spans="13:13" x14ac:dyDescent="0.2">
      <c r="M147" s="155"/>
    </row>
    <row r="148" spans="13:13" x14ac:dyDescent="0.2">
      <c r="M148" s="155"/>
    </row>
    <row r="149" spans="13:13" x14ac:dyDescent="0.2">
      <c r="M149" s="155"/>
    </row>
    <row r="150" spans="13:13" x14ac:dyDescent="0.2">
      <c r="M150" s="155"/>
    </row>
    <row r="151" spans="13:13" x14ac:dyDescent="0.2">
      <c r="M151" s="155"/>
    </row>
    <row r="152" spans="13:13" x14ac:dyDescent="0.2">
      <c r="M152" s="155"/>
    </row>
    <row r="153" spans="13:13" x14ac:dyDescent="0.2">
      <c r="M153" s="155"/>
    </row>
    <row r="154" spans="13:13" x14ac:dyDescent="0.2">
      <c r="M154" s="155"/>
    </row>
    <row r="155" spans="13:13" x14ac:dyDescent="0.2">
      <c r="M155" s="155"/>
    </row>
    <row r="156" spans="13:13" x14ac:dyDescent="0.2">
      <c r="M156" s="155"/>
    </row>
    <row r="157" spans="13:13" x14ac:dyDescent="0.2">
      <c r="M157" s="155"/>
    </row>
    <row r="158" spans="13:13" x14ac:dyDescent="0.2">
      <c r="M158" s="155"/>
    </row>
    <row r="159" spans="13:13" x14ac:dyDescent="0.2">
      <c r="M159" s="155"/>
    </row>
    <row r="160" spans="13:13" x14ac:dyDescent="0.2">
      <c r="M160" s="155"/>
    </row>
    <row r="161" spans="13:13" x14ac:dyDescent="0.2">
      <c r="M161" s="155"/>
    </row>
    <row r="162" spans="13:13" x14ac:dyDescent="0.2">
      <c r="M162" s="155"/>
    </row>
    <row r="163" spans="13:13" x14ac:dyDescent="0.2">
      <c r="M163" s="155"/>
    </row>
    <row r="164" spans="13:13" x14ac:dyDescent="0.2">
      <c r="M164" s="155"/>
    </row>
    <row r="165" spans="13:13" x14ac:dyDescent="0.2">
      <c r="M165" s="155"/>
    </row>
    <row r="166" spans="13:13" x14ac:dyDescent="0.2">
      <c r="M166" s="155"/>
    </row>
    <row r="167" spans="13:13" x14ac:dyDescent="0.2">
      <c r="M167" s="155"/>
    </row>
    <row r="168" spans="13:13" x14ac:dyDescent="0.2">
      <c r="M168" s="155"/>
    </row>
    <row r="169" spans="13:13" x14ac:dyDescent="0.2">
      <c r="M169" s="155"/>
    </row>
    <row r="170" spans="13:13" x14ac:dyDescent="0.2">
      <c r="M170" s="155"/>
    </row>
    <row r="171" spans="13:13" x14ac:dyDescent="0.2">
      <c r="M171" s="155"/>
    </row>
    <row r="172" spans="13:13" x14ac:dyDescent="0.2">
      <c r="M172" s="155"/>
    </row>
    <row r="173" spans="13:13" x14ac:dyDescent="0.2">
      <c r="M173" s="155"/>
    </row>
    <row r="174" spans="13:13" x14ac:dyDescent="0.2">
      <c r="M174" s="155"/>
    </row>
    <row r="175" spans="13:13" x14ac:dyDescent="0.2">
      <c r="M175" s="155"/>
    </row>
    <row r="176" spans="13:13" x14ac:dyDescent="0.2">
      <c r="M176" s="155"/>
    </row>
    <row r="177" spans="13:13" x14ac:dyDescent="0.2">
      <c r="M177" s="155"/>
    </row>
    <row r="178" spans="13:13" x14ac:dyDescent="0.2">
      <c r="M178" s="155"/>
    </row>
    <row r="179" spans="13:13" x14ac:dyDescent="0.2">
      <c r="M179" s="155"/>
    </row>
    <row r="180" spans="13:13" x14ac:dyDescent="0.2">
      <c r="M180" s="155"/>
    </row>
    <row r="181" spans="13:13" x14ac:dyDescent="0.2">
      <c r="M181" s="155"/>
    </row>
    <row r="182" spans="13:13" x14ac:dyDescent="0.2">
      <c r="M182" s="155"/>
    </row>
    <row r="183" spans="13:13" x14ac:dyDescent="0.2">
      <c r="M183" s="155"/>
    </row>
    <row r="184" spans="13:13" x14ac:dyDescent="0.2">
      <c r="M184" s="155"/>
    </row>
    <row r="185" spans="13:13" x14ac:dyDescent="0.2">
      <c r="M185" s="155"/>
    </row>
    <row r="186" spans="13:13" x14ac:dyDescent="0.2">
      <c r="M186" s="155"/>
    </row>
    <row r="187" spans="13:13" x14ac:dyDescent="0.2">
      <c r="M187" s="155"/>
    </row>
    <row r="188" spans="13:13" x14ac:dyDescent="0.2">
      <c r="M188" s="155"/>
    </row>
    <row r="189" spans="13:13" x14ac:dyDescent="0.2">
      <c r="M189" s="155"/>
    </row>
    <row r="190" spans="13:13" x14ac:dyDescent="0.2">
      <c r="M190" s="155"/>
    </row>
    <row r="191" spans="13:13" x14ac:dyDescent="0.2">
      <c r="M191" s="155"/>
    </row>
    <row r="192" spans="13:13" x14ac:dyDescent="0.2">
      <c r="M192" s="155"/>
    </row>
    <row r="193" spans="13:13" x14ac:dyDescent="0.2">
      <c r="M193" s="155"/>
    </row>
    <row r="194" spans="13:13" x14ac:dyDescent="0.2">
      <c r="M194" s="155"/>
    </row>
    <row r="195" spans="13:13" x14ac:dyDescent="0.2">
      <c r="M195" s="155"/>
    </row>
    <row r="196" spans="13:13" x14ac:dyDescent="0.2">
      <c r="M196" s="155"/>
    </row>
    <row r="197" spans="13:13" x14ac:dyDescent="0.2">
      <c r="M197" s="155"/>
    </row>
    <row r="198" spans="13:13" x14ac:dyDescent="0.2">
      <c r="M198" s="155"/>
    </row>
    <row r="199" spans="13:13" x14ac:dyDescent="0.2">
      <c r="M199" s="155"/>
    </row>
    <row r="200" spans="13:13" x14ac:dyDescent="0.2">
      <c r="M200" s="155"/>
    </row>
    <row r="201" spans="13:13" x14ac:dyDescent="0.2">
      <c r="M201" s="155"/>
    </row>
    <row r="202" spans="13:13" x14ac:dyDescent="0.2">
      <c r="M202" s="155"/>
    </row>
    <row r="203" spans="13:13" x14ac:dyDescent="0.2">
      <c r="M203" s="155"/>
    </row>
    <row r="204" spans="13:13" x14ac:dyDescent="0.2">
      <c r="M204" s="155"/>
    </row>
    <row r="205" spans="13:13" x14ac:dyDescent="0.2">
      <c r="M205" s="155"/>
    </row>
    <row r="206" spans="13:13" x14ac:dyDescent="0.2">
      <c r="M206" s="155"/>
    </row>
    <row r="207" spans="13:13" x14ac:dyDescent="0.2">
      <c r="M207" s="155"/>
    </row>
    <row r="208" spans="13:13" x14ac:dyDescent="0.2">
      <c r="M208" s="155"/>
    </row>
    <row r="209" spans="13:13" x14ac:dyDescent="0.2">
      <c r="M209" s="155"/>
    </row>
    <row r="210" spans="13:13" x14ac:dyDescent="0.2">
      <c r="M210" s="155"/>
    </row>
    <row r="211" spans="13:13" x14ac:dyDescent="0.2">
      <c r="M211" s="155"/>
    </row>
    <row r="212" spans="13:13" x14ac:dyDescent="0.2">
      <c r="M212" s="155"/>
    </row>
    <row r="213" spans="13:13" x14ac:dyDescent="0.2">
      <c r="M213" s="155"/>
    </row>
    <row r="214" spans="13:13" x14ac:dyDescent="0.2">
      <c r="M214" s="155"/>
    </row>
    <row r="215" spans="13:13" x14ac:dyDescent="0.2">
      <c r="M215" s="155"/>
    </row>
    <row r="216" spans="13:13" x14ac:dyDescent="0.2">
      <c r="M216" s="155"/>
    </row>
    <row r="217" spans="13:13" x14ac:dyDescent="0.2">
      <c r="M217" s="155"/>
    </row>
    <row r="218" spans="13:13" x14ac:dyDescent="0.2">
      <c r="M218" s="155"/>
    </row>
    <row r="219" spans="13:13" x14ac:dyDescent="0.2">
      <c r="M219" s="155"/>
    </row>
    <row r="220" spans="13:13" x14ac:dyDescent="0.2">
      <c r="M220" s="155"/>
    </row>
    <row r="221" spans="13:13" x14ac:dyDescent="0.2">
      <c r="M221" s="155"/>
    </row>
    <row r="222" spans="13:13" x14ac:dyDescent="0.2">
      <c r="M222" s="155"/>
    </row>
    <row r="223" spans="13:13" x14ac:dyDescent="0.2">
      <c r="M223" s="155"/>
    </row>
    <row r="224" spans="13:13" x14ac:dyDescent="0.2">
      <c r="M224" s="155"/>
    </row>
    <row r="225" spans="13:13" x14ac:dyDescent="0.2">
      <c r="M225" s="155"/>
    </row>
    <row r="226" spans="13:13" x14ac:dyDescent="0.2">
      <c r="M226" s="155"/>
    </row>
    <row r="227" spans="13:13" x14ac:dyDescent="0.2">
      <c r="M227" s="155"/>
    </row>
    <row r="228" spans="13:13" x14ac:dyDescent="0.2">
      <c r="M228" s="155"/>
    </row>
    <row r="229" spans="13:13" x14ac:dyDescent="0.2">
      <c r="M229" s="155"/>
    </row>
    <row r="230" spans="13:13" x14ac:dyDescent="0.2">
      <c r="M230" s="155"/>
    </row>
    <row r="231" spans="13:13" x14ac:dyDescent="0.2">
      <c r="M231" s="155"/>
    </row>
    <row r="232" spans="13:13" x14ac:dyDescent="0.2">
      <c r="M232" s="155"/>
    </row>
    <row r="233" spans="13:13" x14ac:dyDescent="0.2">
      <c r="M233" s="155"/>
    </row>
    <row r="234" spans="13:13" x14ac:dyDescent="0.2">
      <c r="M234" s="155"/>
    </row>
    <row r="235" spans="13:13" x14ac:dyDescent="0.2">
      <c r="M235" s="155"/>
    </row>
    <row r="236" spans="13:13" x14ac:dyDescent="0.2">
      <c r="M236" s="155"/>
    </row>
    <row r="237" spans="13:13" x14ac:dyDescent="0.2">
      <c r="M237" s="155"/>
    </row>
  </sheetData>
  <mergeCells count="10">
    <mergeCell ref="G3:G4"/>
    <mergeCell ref="M3:M4"/>
    <mergeCell ref="B111:D112"/>
    <mergeCell ref="E111:E112"/>
    <mergeCell ref="B2:B4"/>
    <mergeCell ref="C2:C4"/>
    <mergeCell ref="D2:D4"/>
    <mergeCell ref="E2:E4"/>
    <mergeCell ref="H2:M2"/>
    <mergeCell ref="F3:F4"/>
  </mergeCells>
  <phoneticPr fontId="2"/>
  <conditionalFormatting sqref="A5:A110">
    <cfRule type="expression" dxfId="3" priority="1">
      <formula>(A5=OFFSET(A5,-1,0))</formula>
    </cfRule>
  </conditionalFormatting>
  <pageMargins left="0.75" right="0.75" top="1" bottom="1" header="0.51200000000000001" footer="0.51200000000000001"/>
  <pageSetup paperSize="9" scale="5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02"/>
  <sheetViews>
    <sheetView showZeros="0" view="pageBreakPreview" zoomScaleNormal="100" workbookViewId="0"/>
  </sheetViews>
  <sheetFormatPr defaultColWidth="9" defaultRowHeight="13.2" x14ac:dyDescent="0.2"/>
  <cols>
    <col min="1" max="1" width="9" style="63"/>
    <col min="2" max="2" width="22.33203125" style="63" customWidth="1"/>
    <col min="3" max="3" width="9" style="63"/>
    <col min="4" max="4" width="25.6640625" style="64" customWidth="1"/>
    <col min="5" max="5" width="13.44140625" style="63" customWidth="1"/>
    <col min="6" max="6" width="3.44140625" style="63" bestFit="1" customWidth="1"/>
    <col min="7" max="11" width="10.6640625" style="63" customWidth="1"/>
    <col min="12" max="12" width="22.44140625" style="64" customWidth="1"/>
    <col min="13" max="16384" width="9" style="63"/>
  </cols>
  <sheetData>
    <row r="1" spans="1:12" ht="19.8" thickBot="1" x14ac:dyDescent="0.25">
      <c r="B1" s="62" t="s">
        <v>39</v>
      </c>
      <c r="C1" s="63" t="s">
        <v>697</v>
      </c>
      <c r="L1" s="65" t="s">
        <v>64</v>
      </c>
    </row>
    <row r="2" spans="1:12" x14ac:dyDescent="0.2">
      <c r="B2" s="225" t="s">
        <v>40</v>
      </c>
      <c r="C2" s="209" t="s">
        <v>32</v>
      </c>
      <c r="D2" s="199" t="s">
        <v>33</v>
      </c>
      <c r="E2" s="68" t="s">
        <v>34</v>
      </c>
      <c r="F2" s="69"/>
      <c r="G2" s="209" t="s">
        <v>4</v>
      </c>
      <c r="H2" s="209"/>
      <c r="I2" s="209"/>
      <c r="J2" s="209"/>
      <c r="K2" s="209"/>
      <c r="L2" s="210"/>
    </row>
    <row r="3" spans="1:12" ht="39.6" x14ac:dyDescent="0.2">
      <c r="B3" s="226"/>
      <c r="C3" s="221"/>
      <c r="D3" s="200"/>
      <c r="E3" s="200" t="s">
        <v>35</v>
      </c>
      <c r="F3" s="211" t="s">
        <v>36</v>
      </c>
      <c r="G3" s="71" t="s">
        <v>82</v>
      </c>
      <c r="H3" s="72" t="s">
        <v>85</v>
      </c>
      <c r="I3" s="72" t="s">
        <v>86</v>
      </c>
      <c r="J3" s="72" t="s">
        <v>88</v>
      </c>
      <c r="K3" s="71" t="s">
        <v>91</v>
      </c>
      <c r="L3" s="213" t="s">
        <v>37</v>
      </c>
    </row>
    <row r="4" spans="1:12" ht="13.8" thickBot="1" x14ac:dyDescent="0.25">
      <c r="B4" s="227"/>
      <c r="C4" s="222"/>
      <c r="D4" s="201"/>
      <c r="E4" s="201"/>
      <c r="F4" s="212"/>
      <c r="G4" s="73" t="s">
        <v>84</v>
      </c>
      <c r="H4" s="74" t="s">
        <v>84</v>
      </c>
      <c r="I4" s="74" t="s">
        <v>84</v>
      </c>
      <c r="J4" s="74" t="s">
        <v>84</v>
      </c>
      <c r="K4" s="73" t="s">
        <v>84</v>
      </c>
      <c r="L4" s="214"/>
    </row>
    <row r="5" spans="1:12" ht="39.6" x14ac:dyDescent="0.2">
      <c r="A5" s="148">
        <v>55</v>
      </c>
      <c r="B5" s="66" t="s">
        <v>205</v>
      </c>
      <c r="C5" s="67" t="s">
        <v>206</v>
      </c>
      <c r="D5" s="67" t="s">
        <v>81</v>
      </c>
      <c r="E5" s="67" t="s">
        <v>124</v>
      </c>
      <c r="F5" s="67">
        <v>1</v>
      </c>
      <c r="G5" s="67">
        <v>18</v>
      </c>
      <c r="H5" s="67"/>
      <c r="I5" s="67"/>
      <c r="J5" s="67"/>
      <c r="K5" s="67"/>
      <c r="L5" s="75" t="s">
        <v>207</v>
      </c>
    </row>
    <row r="6" spans="1:12" ht="26.4" x14ac:dyDescent="0.2">
      <c r="A6" s="148">
        <v>55</v>
      </c>
      <c r="B6" s="76" t="s">
        <v>699</v>
      </c>
      <c r="C6" s="70" t="s">
        <v>699</v>
      </c>
      <c r="D6" s="70" t="s">
        <v>699</v>
      </c>
      <c r="E6" s="70" t="s">
        <v>128</v>
      </c>
      <c r="F6" s="70">
        <v>4</v>
      </c>
      <c r="G6" s="70"/>
      <c r="H6" s="70"/>
      <c r="I6" s="70"/>
      <c r="J6" s="70">
        <v>36</v>
      </c>
      <c r="K6" s="70"/>
      <c r="L6" s="77" t="s">
        <v>208</v>
      </c>
    </row>
    <row r="7" spans="1:12" ht="26.4" x14ac:dyDescent="0.2">
      <c r="A7" s="148">
        <v>55</v>
      </c>
      <c r="B7" s="76" t="s">
        <v>699</v>
      </c>
      <c r="C7" s="70" t="s">
        <v>699</v>
      </c>
      <c r="D7" s="70" t="s">
        <v>699</v>
      </c>
      <c r="E7" s="70" t="s">
        <v>130</v>
      </c>
      <c r="F7" s="70">
        <v>2</v>
      </c>
      <c r="G7" s="70">
        <v>6</v>
      </c>
      <c r="H7" s="70"/>
      <c r="I7" s="70"/>
      <c r="J7" s="70"/>
      <c r="K7" s="70"/>
      <c r="L7" s="77" t="s">
        <v>209</v>
      </c>
    </row>
    <row r="8" spans="1:12" ht="26.4" x14ac:dyDescent="0.2">
      <c r="A8" s="148">
        <v>55</v>
      </c>
      <c r="B8" s="76" t="s">
        <v>699</v>
      </c>
      <c r="C8" s="70" t="s">
        <v>699</v>
      </c>
      <c r="D8" s="70" t="s">
        <v>699</v>
      </c>
      <c r="E8" s="70" t="s">
        <v>100</v>
      </c>
      <c r="F8" s="70">
        <v>1</v>
      </c>
      <c r="G8" s="70"/>
      <c r="H8" s="70"/>
      <c r="I8" s="70"/>
      <c r="J8" s="70"/>
      <c r="K8" s="70">
        <v>10</v>
      </c>
      <c r="L8" s="77" t="s">
        <v>210</v>
      </c>
    </row>
    <row r="9" spans="1:12" ht="26.4" x14ac:dyDescent="0.2">
      <c r="A9" s="148">
        <v>55</v>
      </c>
      <c r="B9" s="76">
        <v>0</v>
      </c>
      <c r="C9" s="70" t="s">
        <v>699</v>
      </c>
      <c r="D9" s="70" t="s">
        <v>699</v>
      </c>
      <c r="E9" s="70" t="s">
        <v>96</v>
      </c>
      <c r="F9" s="70">
        <v>4</v>
      </c>
      <c r="G9" s="70"/>
      <c r="H9" s="70"/>
      <c r="I9" s="70">
        <v>2</v>
      </c>
      <c r="J9" s="70"/>
      <c r="K9" s="70"/>
      <c r="L9" s="77" t="s">
        <v>211</v>
      </c>
    </row>
    <row r="10" spans="1:12" ht="158.4" x14ac:dyDescent="0.2">
      <c r="A10" s="148">
        <v>56</v>
      </c>
      <c r="B10" s="76" t="s">
        <v>212</v>
      </c>
      <c r="C10" s="70" t="s">
        <v>178</v>
      </c>
      <c r="D10" s="70" t="s">
        <v>213</v>
      </c>
      <c r="E10" s="70" t="s">
        <v>124</v>
      </c>
      <c r="F10" s="70">
        <v>4</v>
      </c>
      <c r="G10" s="70">
        <v>165</v>
      </c>
      <c r="H10" s="70"/>
      <c r="I10" s="70"/>
      <c r="J10" s="70"/>
      <c r="K10" s="70"/>
      <c r="L10" s="77" t="s">
        <v>214</v>
      </c>
    </row>
    <row r="11" spans="1:12" ht="52.8" x14ac:dyDescent="0.2">
      <c r="A11" s="148">
        <v>56</v>
      </c>
      <c r="B11" s="76" t="s">
        <v>699</v>
      </c>
      <c r="C11" s="70" t="s">
        <v>699</v>
      </c>
      <c r="D11" s="70" t="s">
        <v>699</v>
      </c>
      <c r="E11" s="70" t="s">
        <v>130</v>
      </c>
      <c r="F11" s="70">
        <v>4</v>
      </c>
      <c r="G11" s="70">
        <v>19</v>
      </c>
      <c r="H11" s="70"/>
      <c r="I11" s="70"/>
      <c r="J11" s="70"/>
      <c r="K11" s="70"/>
      <c r="L11" s="77" t="s">
        <v>215</v>
      </c>
    </row>
    <row r="12" spans="1:12" ht="92.4" x14ac:dyDescent="0.2">
      <c r="A12" s="148">
        <v>56</v>
      </c>
      <c r="B12" s="76" t="s">
        <v>699</v>
      </c>
      <c r="C12" s="70" t="s">
        <v>699</v>
      </c>
      <c r="D12" s="70" t="s">
        <v>699</v>
      </c>
      <c r="E12" s="70" t="s">
        <v>100</v>
      </c>
      <c r="F12" s="70">
        <v>4</v>
      </c>
      <c r="G12" s="70"/>
      <c r="H12" s="70"/>
      <c r="I12" s="70"/>
      <c r="J12" s="70"/>
      <c r="K12" s="70">
        <v>35</v>
      </c>
      <c r="L12" s="77" t="s">
        <v>216</v>
      </c>
    </row>
    <row r="13" spans="1:12" ht="158.4" x14ac:dyDescent="0.2">
      <c r="A13" s="148">
        <v>56</v>
      </c>
      <c r="B13" s="76">
        <v>0</v>
      </c>
      <c r="C13" s="70" t="s">
        <v>699</v>
      </c>
      <c r="D13" s="70" t="s">
        <v>699</v>
      </c>
      <c r="E13" s="70" t="s">
        <v>96</v>
      </c>
      <c r="F13" s="70">
        <v>20</v>
      </c>
      <c r="G13" s="70"/>
      <c r="H13" s="70"/>
      <c r="I13" s="70">
        <v>10</v>
      </c>
      <c r="J13" s="70"/>
      <c r="K13" s="70"/>
      <c r="L13" s="77" t="s">
        <v>217</v>
      </c>
    </row>
    <row r="14" spans="1:12" ht="26.4" x14ac:dyDescent="0.2">
      <c r="A14" s="148">
        <v>57</v>
      </c>
      <c r="B14" s="76" t="s">
        <v>218</v>
      </c>
      <c r="C14" s="70" t="s">
        <v>219</v>
      </c>
      <c r="D14" s="70" t="s">
        <v>220</v>
      </c>
      <c r="E14" s="70" t="s">
        <v>132</v>
      </c>
      <c r="F14" s="70">
        <v>1</v>
      </c>
      <c r="G14" s="70"/>
      <c r="H14" s="70"/>
      <c r="I14" s="70"/>
      <c r="J14" s="70">
        <v>13</v>
      </c>
      <c r="K14" s="70"/>
      <c r="L14" s="77" t="s">
        <v>221</v>
      </c>
    </row>
    <row r="15" spans="1:12" ht="26.4" x14ac:dyDescent="0.2">
      <c r="A15" s="148">
        <v>57</v>
      </c>
      <c r="B15" s="76" t="s">
        <v>699</v>
      </c>
      <c r="C15" s="70" t="s">
        <v>699</v>
      </c>
      <c r="D15" s="70" t="s">
        <v>699</v>
      </c>
      <c r="E15" s="70" t="s">
        <v>130</v>
      </c>
      <c r="F15" s="70">
        <v>1</v>
      </c>
      <c r="G15" s="70"/>
      <c r="H15" s="70">
        <v>6</v>
      </c>
      <c r="I15" s="70"/>
      <c r="J15" s="70"/>
      <c r="K15" s="70"/>
      <c r="L15" s="77" t="s">
        <v>222</v>
      </c>
    </row>
    <row r="16" spans="1:12" ht="26.4" x14ac:dyDescent="0.2">
      <c r="A16" s="148">
        <v>58</v>
      </c>
      <c r="B16" s="76" t="s">
        <v>223</v>
      </c>
      <c r="C16" s="70" t="s">
        <v>178</v>
      </c>
      <c r="D16" s="70" t="s">
        <v>224</v>
      </c>
      <c r="E16" s="70" t="s">
        <v>124</v>
      </c>
      <c r="F16" s="70">
        <v>1</v>
      </c>
      <c r="G16" s="70">
        <v>18</v>
      </c>
      <c r="H16" s="70"/>
      <c r="I16" s="70"/>
      <c r="J16" s="70"/>
      <c r="K16" s="70"/>
      <c r="L16" s="77" t="s">
        <v>207</v>
      </c>
    </row>
    <row r="17" spans="1:12" ht="26.4" x14ac:dyDescent="0.2">
      <c r="A17" s="148">
        <v>58</v>
      </c>
      <c r="B17" s="76" t="s">
        <v>699</v>
      </c>
      <c r="C17" s="70" t="s">
        <v>699</v>
      </c>
      <c r="D17" s="70" t="s">
        <v>699</v>
      </c>
      <c r="E17" s="70" t="s">
        <v>130</v>
      </c>
      <c r="F17" s="70">
        <v>1</v>
      </c>
      <c r="G17" s="70">
        <v>3</v>
      </c>
      <c r="H17" s="70"/>
      <c r="I17" s="70"/>
      <c r="J17" s="70"/>
      <c r="K17" s="70"/>
      <c r="L17" s="77" t="s">
        <v>225</v>
      </c>
    </row>
    <row r="18" spans="1:12" ht="26.4" x14ac:dyDescent="0.2">
      <c r="A18" s="148">
        <v>58</v>
      </c>
      <c r="B18" s="76" t="s">
        <v>699</v>
      </c>
      <c r="C18" s="70" t="s">
        <v>699</v>
      </c>
      <c r="D18" s="70" t="s">
        <v>699</v>
      </c>
      <c r="E18" s="70" t="s">
        <v>100</v>
      </c>
      <c r="F18" s="70">
        <v>1</v>
      </c>
      <c r="G18" s="70"/>
      <c r="H18" s="70"/>
      <c r="I18" s="70"/>
      <c r="J18" s="70"/>
      <c r="K18" s="70">
        <v>11</v>
      </c>
      <c r="L18" s="77" t="s">
        <v>210</v>
      </c>
    </row>
    <row r="19" spans="1:12" x14ac:dyDescent="0.2">
      <c r="A19" s="148">
        <v>58</v>
      </c>
      <c r="B19" s="76">
        <v>0</v>
      </c>
      <c r="C19" s="70" t="s">
        <v>98</v>
      </c>
      <c r="D19" s="70" t="s">
        <v>699</v>
      </c>
      <c r="E19" s="70" t="s">
        <v>96</v>
      </c>
      <c r="F19" s="70">
        <v>2</v>
      </c>
      <c r="G19" s="70"/>
      <c r="H19" s="70"/>
      <c r="I19" s="70">
        <v>1</v>
      </c>
      <c r="J19" s="70"/>
      <c r="K19" s="70"/>
      <c r="L19" s="77" t="s">
        <v>226</v>
      </c>
    </row>
    <row r="20" spans="1:12" ht="26.4" x14ac:dyDescent="0.2">
      <c r="A20" s="148">
        <v>59</v>
      </c>
      <c r="B20" s="76" t="s">
        <v>227</v>
      </c>
      <c r="C20" s="70" t="s">
        <v>119</v>
      </c>
      <c r="D20" s="70" t="s">
        <v>228</v>
      </c>
      <c r="E20" s="70" t="s">
        <v>124</v>
      </c>
      <c r="F20" s="70">
        <v>1</v>
      </c>
      <c r="G20" s="70">
        <v>15</v>
      </c>
      <c r="H20" s="70"/>
      <c r="I20" s="70"/>
      <c r="J20" s="70"/>
      <c r="K20" s="70"/>
      <c r="L20" s="77" t="s">
        <v>229</v>
      </c>
    </row>
    <row r="21" spans="1:12" ht="26.4" x14ac:dyDescent="0.2">
      <c r="A21" s="148">
        <v>59</v>
      </c>
      <c r="B21" s="76" t="s">
        <v>699</v>
      </c>
      <c r="C21" s="70" t="s">
        <v>699</v>
      </c>
      <c r="D21" s="70" t="s">
        <v>699</v>
      </c>
      <c r="E21" s="70" t="s">
        <v>130</v>
      </c>
      <c r="F21" s="70">
        <v>2</v>
      </c>
      <c r="G21" s="70">
        <v>6</v>
      </c>
      <c r="H21" s="70"/>
      <c r="I21" s="70"/>
      <c r="J21" s="70"/>
      <c r="K21" s="70"/>
      <c r="L21" s="77" t="s">
        <v>230</v>
      </c>
    </row>
    <row r="22" spans="1:12" ht="26.4" x14ac:dyDescent="0.2">
      <c r="A22" s="148">
        <v>59</v>
      </c>
      <c r="B22" s="76" t="s">
        <v>699</v>
      </c>
      <c r="C22" s="70" t="s">
        <v>699</v>
      </c>
      <c r="D22" s="70" t="s">
        <v>699</v>
      </c>
      <c r="E22" s="70" t="s">
        <v>100</v>
      </c>
      <c r="F22" s="70">
        <v>1</v>
      </c>
      <c r="G22" s="70"/>
      <c r="H22" s="70"/>
      <c r="I22" s="70"/>
      <c r="J22" s="70"/>
      <c r="K22" s="70">
        <v>7</v>
      </c>
      <c r="L22" s="77" t="s">
        <v>210</v>
      </c>
    </row>
    <row r="23" spans="1:12" ht="118.8" x14ac:dyDescent="0.2">
      <c r="A23" s="148">
        <v>60</v>
      </c>
      <c r="B23" s="76" t="s">
        <v>231</v>
      </c>
      <c r="C23" s="70" t="s">
        <v>98</v>
      </c>
      <c r="D23" s="70" t="s">
        <v>232</v>
      </c>
      <c r="E23" s="70" t="s">
        <v>233</v>
      </c>
      <c r="F23" s="70">
        <v>4</v>
      </c>
      <c r="G23" s="70"/>
      <c r="H23" s="70"/>
      <c r="I23" s="70"/>
      <c r="J23" s="70">
        <v>72</v>
      </c>
      <c r="K23" s="70"/>
      <c r="L23" s="77" t="s">
        <v>234</v>
      </c>
    </row>
    <row r="24" spans="1:12" ht="26.4" x14ac:dyDescent="0.2">
      <c r="A24" s="148">
        <v>61</v>
      </c>
      <c r="B24" s="76" t="s">
        <v>235</v>
      </c>
      <c r="C24" s="70" t="s">
        <v>699</v>
      </c>
      <c r="D24" s="70" t="s">
        <v>236</v>
      </c>
      <c r="E24" s="70" t="s">
        <v>132</v>
      </c>
      <c r="F24" s="70">
        <v>1</v>
      </c>
      <c r="G24" s="70"/>
      <c r="H24" s="70"/>
      <c r="I24" s="70"/>
      <c r="J24" s="70">
        <v>13</v>
      </c>
      <c r="K24" s="70"/>
      <c r="L24" s="77" t="s">
        <v>237</v>
      </c>
    </row>
    <row r="25" spans="1:12" ht="26.4" x14ac:dyDescent="0.2">
      <c r="A25" s="148">
        <v>61</v>
      </c>
      <c r="B25" s="76" t="s">
        <v>699</v>
      </c>
      <c r="C25" s="70" t="s">
        <v>699</v>
      </c>
      <c r="D25" s="70" t="s">
        <v>699</v>
      </c>
      <c r="E25" s="70" t="s">
        <v>130</v>
      </c>
      <c r="F25" s="70">
        <v>2</v>
      </c>
      <c r="G25" s="70"/>
      <c r="H25" s="70">
        <v>4</v>
      </c>
      <c r="I25" s="70"/>
      <c r="J25" s="70"/>
      <c r="K25" s="70"/>
      <c r="L25" s="77" t="s">
        <v>238</v>
      </c>
    </row>
    <row r="26" spans="1:12" ht="26.4" x14ac:dyDescent="0.2">
      <c r="A26" s="148">
        <v>62</v>
      </c>
      <c r="B26" s="76" t="s">
        <v>239</v>
      </c>
      <c r="C26" s="70" t="s">
        <v>119</v>
      </c>
      <c r="D26" s="70" t="s">
        <v>240</v>
      </c>
      <c r="E26" s="70" t="s">
        <v>124</v>
      </c>
      <c r="F26" s="70">
        <v>1</v>
      </c>
      <c r="G26" s="70">
        <v>24</v>
      </c>
      <c r="H26" s="70"/>
      <c r="I26" s="70"/>
      <c r="J26" s="70"/>
      <c r="K26" s="70"/>
      <c r="L26" s="77" t="s">
        <v>241</v>
      </c>
    </row>
    <row r="27" spans="1:12" ht="26.4" x14ac:dyDescent="0.2">
      <c r="A27" s="148">
        <v>62</v>
      </c>
      <c r="B27" s="76" t="s">
        <v>699</v>
      </c>
      <c r="C27" s="70" t="s">
        <v>699</v>
      </c>
      <c r="D27" s="70" t="s">
        <v>699</v>
      </c>
      <c r="E27" s="70" t="s">
        <v>130</v>
      </c>
      <c r="F27" s="70">
        <v>2</v>
      </c>
      <c r="G27" s="70">
        <v>6</v>
      </c>
      <c r="H27" s="70"/>
      <c r="I27" s="70"/>
      <c r="J27" s="70"/>
      <c r="K27" s="70"/>
      <c r="L27" s="77" t="s">
        <v>242</v>
      </c>
    </row>
    <row r="28" spans="1:12" ht="105.6" x14ac:dyDescent="0.2">
      <c r="A28" s="148">
        <v>63</v>
      </c>
      <c r="B28" s="76" t="s">
        <v>243</v>
      </c>
      <c r="C28" s="70" t="s">
        <v>699</v>
      </c>
      <c r="D28" s="70" t="s">
        <v>244</v>
      </c>
      <c r="E28" s="70" t="s">
        <v>124</v>
      </c>
      <c r="F28" s="70">
        <v>3</v>
      </c>
      <c r="G28" s="70">
        <v>78</v>
      </c>
      <c r="H28" s="70"/>
      <c r="I28" s="70"/>
      <c r="J28" s="70"/>
      <c r="K28" s="70"/>
      <c r="L28" s="77" t="s">
        <v>245</v>
      </c>
    </row>
    <row r="29" spans="1:12" ht="26.4" x14ac:dyDescent="0.2">
      <c r="A29" s="148">
        <v>63</v>
      </c>
      <c r="B29" s="76" t="s">
        <v>699</v>
      </c>
      <c r="C29" s="70" t="s">
        <v>699</v>
      </c>
      <c r="D29" s="70" t="s">
        <v>699</v>
      </c>
      <c r="E29" s="70" t="s">
        <v>130</v>
      </c>
      <c r="F29" s="70">
        <v>2</v>
      </c>
      <c r="G29" s="70">
        <v>12</v>
      </c>
      <c r="H29" s="70"/>
      <c r="I29" s="70"/>
      <c r="J29" s="70"/>
      <c r="K29" s="70"/>
      <c r="L29" s="77" t="s">
        <v>246</v>
      </c>
    </row>
    <row r="30" spans="1:12" ht="79.2" x14ac:dyDescent="0.2">
      <c r="A30" s="148">
        <v>63</v>
      </c>
      <c r="B30" s="76" t="s">
        <v>699</v>
      </c>
      <c r="C30" s="70" t="s">
        <v>699</v>
      </c>
      <c r="D30" s="70" t="s">
        <v>699</v>
      </c>
      <c r="E30" s="70" t="s">
        <v>100</v>
      </c>
      <c r="F30" s="70">
        <v>3</v>
      </c>
      <c r="G30" s="70"/>
      <c r="H30" s="70"/>
      <c r="I30" s="70"/>
      <c r="J30" s="70"/>
      <c r="K30" s="70">
        <v>51</v>
      </c>
      <c r="L30" s="77" t="s">
        <v>247</v>
      </c>
    </row>
    <row r="31" spans="1:12" ht="39.6" x14ac:dyDescent="0.2">
      <c r="A31" s="148">
        <v>63</v>
      </c>
      <c r="B31" s="76">
        <v>0</v>
      </c>
      <c r="C31" s="70" t="s">
        <v>699</v>
      </c>
      <c r="D31" s="70" t="s">
        <v>699</v>
      </c>
      <c r="E31" s="70" t="s">
        <v>96</v>
      </c>
      <c r="F31" s="70">
        <v>3</v>
      </c>
      <c r="G31" s="70"/>
      <c r="H31" s="70"/>
      <c r="I31" s="70">
        <v>1.5</v>
      </c>
      <c r="J31" s="70"/>
      <c r="K31" s="70"/>
      <c r="L31" s="77" t="s">
        <v>248</v>
      </c>
    </row>
    <row r="32" spans="1:12" ht="26.4" x14ac:dyDescent="0.2">
      <c r="A32" s="148">
        <v>64</v>
      </c>
      <c r="B32" s="76" t="s">
        <v>249</v>
      </c>
      <c r="C32" s="70" t="s">
        <v>98</v>
      </c>
      <c r="D32" s="70" t="s">
        <v>250</v>
      </c>
      <c r="E32" s="70" t="s">
        <v>124</v>
      </c>
      <c r="F32" s="70">
        <v>1</v>
      </c>
      <c r="G32" s="70">
        <v>21</v>
      </c>
      <c r="H32" s="70"/>
      <c r="I32" s="70"/>
      <c r="J32" s="70"/>
      <c r="K32" s="70"/>
      <c r="L32" s="77" t="s">
        <v>251</v>
      </c>
    </row>
    <row r="33" spans="1:12" ht="26.4" x14ac:dyDescent="0.2">
      <c r="A33" s="148">
        <v>64</v>
      </c>
      <c r="B33" s="76" t="s">
        <v>699</v>
      </c>
      <c r="C33" s="70" t="s">
        <v>699</v>
      </c>
      <c r="D33" s="70" t="s">
        <v>699</v>
      </c>
      <c r="E33" s="70" t="s">
        <v>128</v>
      </c>
      <c r="F33" s="70">
        <v>2</v>
      </c>
      <c r="G33" s="70"/>
      <c r="H33" s="70"/>
      <c r="I33" s="70"/>
      <c r="J33" s="70">
        <v>18</v>
      </c>
      <c r="K33" s="70"/>
      <c r="L33" s="77" t="s">
        <v>252</v>
      </c>
    </row>
    <row r="34" spans="1:12" ht="26.4" x14ac:dyDescent="0.2">
      <c r="A34" s="148">
        <v>64</v>
      </c>
      <c r="B34" s="76" t="s">
        <v>699</v>
      </c>
      <c r="C34" s="70" t="s">
        <v>699</v>
      </c>
      <c r="D34" s="70" t="s">
        <v>699</v>
      </c>
      <c r="E34" s="70" t="s">
        <v>130</v>
      </c>
      <c r="F34" s="70">
        <v>2</v>
      </c>
      <c r="G34" s="70">
        <v>6</v>
      </c>
      <c r="H34" s="70"/>
      <c r="I34" s="70"/>
      <c r="J34" s="70"/>
      <c r="K34" s="70"/>
      <c r="L34" s="77" t="s">
        <v>253</v>
      </c>
    </row>
    <row r="35" spans="1:12" ht="26.4" x14ac:dyDescent="0.2">
      <c r="A35" s="148">
        <v>64</v>
      </c>
      <c r="B35" s="76" t="s">
        <v>699</v>
      </c>
      <c r="C35" s="70" t="s">
        <v>699</v>
      </c>
      <c r="D35" s="70" t="s">
        <v>699</v>
      </c>
      <c r="E35" s="70" t="s">
        <v>100</v>
      </c>
      <c r="F35" s="70">
        <v>1</v>
      </c>
      <c r="G35" s="70"/>
      <c r="H35" s="70"/>
      <c r="I35" s="70"/>
      <c r="J35" s="70"/>
      <c r="K35" s="70">
        <v>10</v>
      </c>
      <c r="L35" s="77" t="s">
        <v>254</v>
      </c>
    </row>
    <row r="36" spans="1:12" x14ac:dyDescent="0.2">
      <c r="A36" s="148">
        <v>64</v>
      </c>
      <c r="B36" s="76">
        <v>0</v>
      </c>
      <c r="C36" s="70" t="s">
        <v>699</v>
      </c>
      <c r="D36" s="70" t="s">
        <v>699</v>
      </c>
      <c r="E36" s="70" t="s">
        <v>96</v>
      </c>
      <c r="F36" s="70">
        <v>2</v>
      </c>
      <c r="G36" s="70"/>
      <c r="H36" s="70"/>
      <c r="I36" s="70">
        <v>1</v>
      </c>
      <c r="J36" s="70"/>
      <c r="K36" s="70"/>
      <c r="L36" s="77" t="s">
        <v>255</v>
      </c>
    </row>
    <row r="37" spans="1:12" ht="92.4" x14ac:dyDescent="0.2">
      <c r="A37" s="148">
        <v>65</v>
      </c>
      <c r="B37" s="76" t="s">
        <v>256</v>
      </c>
      <c r="C37" s="70" t="s">
        <v>119</v>
      </c>
      <c r="D37" s="70" t="s">
        <v>257</v>
      </c>
      <c r="E37" s="70" t="s">
        <v>124</v>
      </c>
      <c r="F37" s="70">
        <v>3</v>
      </c>
      <c r="G37" s="70">
        <v>90</v>
      </c>
      <c r="H37" s="70"/>
      <c r="I37" s="70"/>
      <c r="J37" s="70"/>
      <c r="K37" s="70"/>
      <c r="L37" s="77" t="s">
        <v>258</v>
      </c>
    </row>
    <row r="38" spans="1:12" ht="39.6" x14ac:dyDescent="0.2">
      <c r="A38" s="148">
        <v>65</v>
      </c>
      <c r="B38" s="76" t="s">
        <v>699</v>
      </c>
      <c r="C38" s="70" t="s">
        <v>699</v>
      </c>
      <c r="D38" s="70" t="s">
        <v>699</v>
      </c>
      <c r="E38" s="70" t="s">
        <v>130</v>
      </c>
      <c r="F38" s="70">
        <v>3</v>
      </c>
      <c r="G38" s="70">
        <v>9</v>
      </c>
      <c r="H38" s="70"/>
      <c r="I38" s="70"/>
      <c r="J38" s="70"/>
      <c r="K38" s="70"/>
      <c r="L38" s="77" t="s">
        <v>259</v>
      </c>
    </row>
    <row r="39" spans="1:12" ht="52.8" x14ac:dyDescent="0.2">
      <c r="A39" s="148">
        <v>65</v>
      </c>
      <c r="B39" s="76" t="s">
        <v>699</v>
      </c>
      <c r="C39" s="70" t="s">
        <v>699</v>
      </c>
      <c r="D39" s="70" t="s">
        <v>699</v>
      </c>
      <c r="E39" s="70" t="s">
        <v>100</v>
      </c>
      <c r="F39" s="70">
        <v>2</v>
      </c>
      <c r="G39" s="70"/>
      <c r="H39" s="70"/>
      <c r="I39" s="70"/>
      <c r="J39" s="70"/>
      <c r="K39" s="70">
        <v>22</v>
      </c>
      <c r="L39" s="77" t="s">
        <v>260</v>
      </c>
    </row>
    <row r="40" spans="1:12" ht="52.8" x14ac:dyDescent="0.2">
      <c r="A40" s="148">
        <v>65</v>
      </c>
      <c r="B40" s="76">
        <v>0</v>
      </c>
      <c r="C40" s="70" t="s">
        <v>699</v>
      </c>
      <c r="D40" s="70" t="s">
        <v>699</v>
      </c>
      <c r="E40" s="70" t="s">
        <v>96</v>
      </c>
      <c r="F40" s="70">
        <v>10</v>
      </c>
      <c r="G40" s="70"/>
      <c r="H40" s="70"/>
      <c r="I40" s="70">
        <v>5</v>
      </c>
      <c r="J40" s="70"/>
      <c r="K40" s="70"/>
      <c r="L40" s="77" t="s">
        <v>261</v>
      </c>
    </row>
    <row r="41" spans="1:12" ht="52.8" x14ac:dyDescent="0.2">
      <c r="A41" s="148">
        <v>66</v>
      </c>
      <c r="B41" s="76" t="s">
        <v>262</v>
      </c>
      <c r="C41" s="70" t="s">
        <v>699</v>
      </c>
      <c r="D41" s="70" t="s">
        <v>263</v>
      </c>
      <c r="E41" s="70" t="s">
        <v>264</v>
      </c>
      <c r="F41" s="70">
        <v>1</v>
      </c>
      <c r="G41" s="70"/>
      <c r="H41" s="70"/>
      <c r="I41" s="70"/>
      <c r="J41" s="70">
        <v>19</v>
      </c>
      <c r="K41" s="70"/>
      <c r="L41" s="77" t="s">
        <v>265</v>
      </c>
    </row>
    <row r="42" spans="1:12" ht="26.4" x14ac:dyDescent="0.2">
      <c r="A42" s="148">
        <v>67</v>
      </c>
      <c r="B42" s="76" t="s">
        <v>266</v>
      </c>
      <c r="C42" s="70" t="s">
        <v>98</v>
      </c>
      <c r="D42" s="70" t="s">
        <v>267</v>
      </c>
      <c r="E42" s="70" t="s">
        <v>124</v>
      </c>
      <c r="F42" s="70">
        <v>1</v>
      </c>
      <c r="G42" s="70">
        <v>15</v>
      </c>
      <c r="H42" s="70"/>
      <c r="I42" s="70"/>
      <c r="J42" s="70"/>
      <c r="K42" s="70"/>
      <c r="L42" s="77" t="s">
        <v>268</v>
      </c>
    </row>
    <row r="43" spans="1:12" ht="26.4" x14ac:dyDescent="0.2">
      <c r="A43" s="148">
        <v>67</v>
      </c>
      <c r="B43" s="76" t="s">
        <v>699</v>
      </c>
      <c r="C43" s="70" t="s">
        <v>699</v>
      </c>
      <c r="D43" s="70" t="s">
        <v>699</v>
      </c>
      <c r="E43" s="70" t="s">
        <v>128</v>
      </c>
      <c r="F43" s="70">
        <v>2</v>
      </c>
      <c r="G43" s="70"/>
      <c r="H43" s="70"/>
      <c r="I43" s="70"/>
      <c r="J43" s="70">
        <v>18</v>
      </c>
      <c r="K43" s="70"/>
      <c r="L43" s="77" t="s">
        <v>269</v>
      </c>
    </row>
    <row r="44" spans="1:12" ht="26.4" x14ac:dyDescent="0.2">
      <c r="A44" s="148">
        <v>67</v>
      </c>
      <c r="B44" s="76" t="s">
        <v>699</v>
      </c>
      <c r="C44" s="70" t="s">
        <v>699</v>
      </c>
      <c r="D44" s="70" t="s">
        <v>699</v>
      </c>
      <c r="E44" s="70" t="s">
        <v>130</v>
      </c>
      <c r="F44" s="70">
        <v>2</v>
      </c>
      <c r="G44" s="70">
        <v>5.2</v>
      </c>
      <c r="H44" s="70"/>
      <c r="I44" s="70"/>
      <c r="J44" s="70"/>
      <c r="K44" s="70"/>
      <c r="L44" s="77" t="s">
        <v>270</v>
      </c>
    </row>
    <row r="45" spans="1:12" ht="26.4" x14ac:dyDescent="0.2">
      <c r="A45" s="148">
        <v>67</v>
      </c>
      <c r="B45" s="76" t="s">
        <v>699</v>
      </c>
      <c r="C45" s="70" t="s">
        <v>699</v>
      </c>
      <c r="D45" s="70" t="s">
        <v>699</v>
      </c>
      <c r="E45" s="70" t="s">
        <v>100</v>
      </c>
      <c r="F45" s="70">
        <v>1</v>
      </c>
      <c r="G45" s="70"/>
      <c r="H45" s="70"/>
      <c r="I45" s="70"/>
      <c r="J45" s="70"/>
      <c r="K45" s="70">
        <v>3</v>
      </c>
      <c r="L45" s="77" t="s">
        <v>271</v>
      </c>
    </row>
    <row r="46" spans="1:12" ht="52.8" x14ac:dyDescent="0.2">
      <c r="A46" s="148">
        <v>68</v>
      </c>
      <c r="B46" s="76" t="s">
        <v>272</v>
      </c>
      <c r="C46" s="70" t="s">
        <v>699</v>
      </c>
      <c r="D46" s="70" t="s">
        <v>273</v>
      </c>
      <c r="E46" s="70" t="s">
        <v>128</v>
      </c>
      <c r="F46" s="70">
        <v>4</v>
      </c>
      <c r="G46" s="70"/>
      <c r="H46" s="70"/>
      <c r="I46" s="70"/>
      <c r="J46" s="70">
        <v>36</v>
      </c>
      <c r="K46" s="70"/>
      <c r="L46" s="77" t="s">
        <v>274</v>
      </c>
    </row>
    <row r="47" spans="1:12" ht="39.6" x14ac:dyDescent="0.2">
      <c r="A47" s="148">
        <v>69</v>
      </c>
      <c r="B47" s="76" t="s">
        <v>275</v>
      </c>
      <c r="C47" s="70" t="s">
        <v>699</v>
      </c>
      <c r="D47" s="70" t="s">
        <v>120</v>
      </c>
      <c r="E47" s="70" t="s">
        <v>124</v>
      </c>
      <c r="F47" s="70">
        <v>1</v>
      </c>
      <c r="G47" s="70">
        <v>9</v>
      </c>
      <c r="H47" s="70"/>
      <c r="I47" s="70"/>
      <c r="J47" s="70"/>
      <c r="K47" s="70"/>
      <c r="L47" s="77" t="s">
        <v>276</v>
      </c>
    </row>
    <row r="48" spans="1:12" ht="26.4" x14ac:dyDescent="0.2">
      <c r="A48" s="148">
        <v>69</v>
      </c>
      <c r="B48" s="76" t="s">
        <v>699</v>
      </c>
      <c r="C48" s="70" t="s">
        <v>699</v>
      </c>
      <c r="D48" s="70" t="s">
        <v>699</v>
      </c>
      <c r="E48" s="70" t="s">
        <v>100</v>
      </c>
      <c r="F48" s="70">
        <v>1</v>
      </c>
      <c r="G48" s="70"/>
      <c r="H48" s="70"/>
      <c r="I48" s="70"/>
      <c r="J48" s="70"/>
      <c r="K48" s="70">
        <v>45</v>
      </c>
      <c r="L48" s="77" t="s">
        <v>277</v>
      </c>
    </row>
    <row r="49" spans="1:12" ht="39.6" x14ac:dyDescent="0.2">
      <c r="A49" s="148">
        <v>69</v>
      </c>
      <c r="B49" s="76">
        <v>0</v>
      </c>
      <c r="C49" s="70" t="s">
        <v>699</v>
      </c>
      <c r="D49" s="70" t="s">
        <v>699</v>
      </c>
      <c r="E49" s="70" t="s">
        <v>96</v>
      </c>
      <c r="F49" s="70">
        <v>3</v>
      </c>
      <c r="G49" s="70"/>
      <c r="H49" s="70"/>
      <c r="I49" s="70">
        <v>6.5</v>
      </c>
      <c r="J49" s="70"/>
      <c r="K49" s="70"/>
      <c r="L49" s="77" t="s">
        <v>278</v>
      </c>
    </row>
    <row r="50" spans="1:12" ht="118.8" x14ac:dyDescent="0.2">
      <c r="A50" s="148">
        <v>70</v>
      </c>
      <c r="B50" s="76" t="s">
        <v>279</v>
      </c>
      <c r="C50" s="70" t="s">
        <v>119</v>
      </c>
      <c r="D50" s="70" t="s">
        <v>280</v>
      </c>
      <c r="E50" s="70" t="s">
        <v>124</v>
      </c>
      <c r="F50" s="70">
        <v>4</v>
      </c>
      <c r="G50" s="70">
        <v>84</v>
      </c>
      <c r="H50" s="70"/>
      <c r="I50" s="70"/>
      <c r="J50" s="70"/>
      <c r="K50" s="70"/>
      <c r="L50" s="77" t="s">
        <v>281</v>
      </c>
    </row>
    <row r="51" spans="1:12" ht="52.8" x14ac:dyDescent="0.2">
      <c r="A51" s="148">
        <v>70</v>
      </c>
      <c r="B51" s="76" t="s">
        <v>699</v>
      </c>
      <c r="C51" s="70" t="s">
        <v>699</v>
      </c>
      <c r="D51" s="70" t="s">
        <v>699</v>
      </c>
      <c r="E51" s="70" t="s">
        <v>130</v>
      </c>
      <c r="F51" s="70">
        <v>4</v>
      </c>
      <c r="G51" s="70">
        <v>12</v>
      </c>
      <c r="H51" s="70"/>
      <c r="I51" s="70"/>
      <c r="J51" s="70"/>
      <c r="K51" s="70"/>
      <c r="L51" s="77" t="s">
        <v>282</v>
      </c>
    </row>
    <row r="52" spans="1:12" ht="66" x14ac:dyDescent="0.2">
      <c r="A52" s="148">
        <v>70</v>
      </c>
      <c r="B52" s="76" t="s">
        <v>699</v>
      </c>
      <c r="C52" s="70" t="s">
        <v>699</v>
      </c>
      <c r="D52" s="70" t="s">
        <v>699</v>
      </c>
      <c r="E52" s="70" t="s">
        <v>100</v>
      </c>
      <c r="F52" s="70">
        <v>3</v>
      </c>
      <c r="G52" s="70"/>
      <c r="H52" s="70"/>
      <c r="I52" s="70"/>
      <c r="J52" s="70"/>
      <c r="K52" s="70">
        <v>34</v>
      </c>
      <c r="L52" s="77" t="s">
        <v>283</v>
      </c>
    </row>
    <row r="53" spans="1:12" ht="39.6" x14ac:dyDescent="0.2">
      <c r="A53" s="148">
        <v>70</v>
      </c>
      <c r="B53" s="76">
        <v>0</v>
      </c>
      <c r="C53" s="70" t="s">
        <v>699</v>
      </c>
      <c r="D53" s="70" t="s">
        <v>699</v>
      </c>
      <c r="E53" s="70" t="s">
        <v>96</v>
      </c>
      <c r="F53" s="70">
        <v>6</v>
      </c>
      <c r="G53" s="70"/>
      <c r="H53" s="70"/>
      <c r="I53" s="70">
        <v>3</v>
      </c>
      <c r="J53" s="70"/>
      <c r="K53" s="70"/>
      <c r="L53" s="77" t="s">
        <v>284</v>
      </c>
    </row>
    <row r="54" spans="1:12" ht="39.6" x14ac:dyDescent="0.2">
      <c r="A54" s="148">
        <v>71</v>
      </c>
      <c r="B54" s="76" t="s">
        <v>285</v>
      </c>
      <c r="C54" s="70" t="s">
        <v>699</v>
      </c>
      <c r="D54" s="70" t="s">
        <v>286</v>
      </c>
      <c r="E54" s="70" t="s">
        <v>124</v>
      </c>
      <c r="F54" s="70">
        <v>1</v>
      </c>
      <c r="G54" s="70">
        <v>36</v>
      </c>
      <c r="H54" s="70"/>
      <c r="I54" s="70"/>
      <c r="J54" s="70"/>
      <c r="K54" s="70"/>
      <c r="L54" s="77" t="s">
        <v>287</v>
      </c>
    </row>
    <row r="55" spans="1:12" ht="26.4" x14ac:dyDescent="0.2">
      <c r="A55" s="148">
        <v>71</v>
      </c>
      <c r="B55" s="76" t="s">
        <v>699</v>
      </c>
      <c r="C55" s="70" t="s">
        <v>699</v>
      </c>
      <c r="D55" s="70" t="s">
        <v>699</v>
      </c>
      <c r="E55" s="70" t="s">
        <v>100</v>
      </c>
      <c r="F55" s="70">
        <v>1</v>
      </c>
      <c r="G55" s="70"/>
      <c r="H55" s="70"/>
      <c r="I55" s="70"/>
      <c r="J55" s="70"/>
      <c r="K55" s="70">
        <v>17</v>
      </c>
      <c r="L55" s="77" t="s">
        <v>288</v>
      </c>
    </row>
    <row r="56" spans="1:12" ht="26.4" x14ac:dyDescent="0.2">
      <c r="A56" s="148">
        <v>71</v>
      </c>
      <c r="B56" s="76">
        <v>0</v>
      </c>
      <c r="C56" s="70" t="s">
        <v>699</v>
      </c>
      <c r="D56" s="70" t="s">
        <v>699</v>
      </c>
      <c r="E56" s="70" t="s">
        <v>96</v>
      </c>
      <c r="F56" s="70">
        <v>5</v>
      </c>
      <c r="G56" s="70"/>
      <c r="H56" s="70"/>
      <c r="I56" s="70">
        <v>2.5</v>
      </c>
      <c r="J56" s="70"/>
      <c r="K56" s="70"/>
      <c r="L56" s="77" t="s">
        <v>289</v>
      </c>
    </row>
    <row r="57" spans="1:12" ht="39.6" x14ac:dyDescent="0.2">
      <c r="A57" s="148">
        <v>72</v>
      </c>
      <c r="B57" s="76" t="s">
        <v>290</v>
      </c>
      <c r="C57" s="70" t="s">
        <v>98</v>
      </c>
      <c r="D57" s="70" t="s">
        <v>291</v>
      </c>
      <c r="E57" s="70" t="s">
        <v>124</v>
      </c>
      <c r="F57" s="70">
        <v>1</v>
      </c>
      <c r="G57" s="70">
        <v>21</v>
      </c>
      <c r="H57" s="70"/>
      <c r="I57" s="70"/>
      <c r="J57" s="70"/>
      <c r="K57" s="70"/>
      <c r="L57" s="77" t="s">
        <v>292</v>
      </c>
    </row>
    <row r="58" spans="1:12" ht="26.4" x14ac:dyDescent="0.2">
      <c r="A58" s="148">
        <v>72</v>
      </c>
      <c r="B58" s="76" t="s">
        <v>699</v>
      </c>
      <c r="C58" s="70" t="s">
        <v>699</v>
      </c>
      <c r="D58" s="70" t="s">
        <v>699</v>
      </c>
      <c r="E58" s="70" t="s">
        <v>128</v>
      </c>
      <c r="F58" s="70">
        <v>1</v>
      </c>
      <c r="G58" s="70"/>
      <c r="H58" s="70"/>
      <c r="I58" s="70"/>
      <c r="J58" s="70">
        <v>9</v>
      </c>
      <c r="K58" s="70"/>
      <c r="L58" s="77" t="s">
        <v>293</v>
      </c>
    </row>
    <row r="59" spans="1:12" ht="26.4" x14ac:dyDescent="0.2">
      <c r="A59" s="148">
        <v>72</v>
      </c>
      <c r="B59" s="76" t="s">
        <v>699</v>
      </c>
      <c r="C59" s="70" t="s">
        <v>699</v>
      </c>
      <c r="D59" s="70" t="s">
        <v>699</v>
      </c>
      <c r="E59" s="70" t="s">
        <v>130</v>
      </c>
      <c r="F59" s="70">
        <v>1</v>
      </c>
      <c r="G59" s="70">
        <v>3</v>
      </c>
      <c r="H59" s="70"/>
      <c r="I59" s="70"/>
      <c r="J59" s="70"/>
      <c r="K59" s="70"/>
      <c r="L59" s="77" t="s">
        <v>294</v>
      </c>
    </row>
    <row r="60" spans="1:12" ht="26.4" x14ac:dyDescent="0.2">
      <c r="A60" s="148">
        <v>72</v>
      </c>
      <c r="B60" s="76">
        <v>0</v>
      </c>
      <c r="C60" s="70" t="s">
        <v>699</v>
      </c>
      <c r="D60" s="70" t="s">
        <v>699</v>
      </c>
      <c r="E60" s="70" t="s">
        <v>96</v>
      </c>
      <c r="F60" s="70">
        <v>4</v>
      </c>
      <c r="G60" s="70"/>
      <c r="H60" s="70"/>
      <c r="I60" s="70">
        <v>2</v>
      </c>
      <c r="J60" s="70"/>
      <c r="K60" s="70"/>
      <c r="L60" s="77" t="s">
        <v>295</v>
      </c>
    </row>
    <row r="61" spans="1:12" ht="79.2" x14ac:dyDescent="0.2">
      <c r="A61" s="148">
        <v>73</v>
      </c>
      <c r="B61" s="76" t="s">
        <v>296</v>
      </c>
      <c r="C61" s="70" t="s">
        <v>699</v>
      </c>
      <c r="D61" s="70" t="s">
        <v>297</v>
      </c>
      <c r="E61" s="70" t="s">
        <v>124</v>
      </c>
      <c r="F61" s="70">
        <v>3</v>
      </c>
      <c r="G61" s="70">
        <v>51</v>
      </c>
      <c r="H61" s="70"/>
      <c r="I61" s="70"/>
      <c r="J61" s="70"/>
      <c r="K61" s="70"/>
      <c r="L61" s="77" t="s">
        <v>298</v>
      </c>
    </row>
    <row r="62" spans="1:12" ht="26.4" x14ac:dyDescent="0.2">
      <c r="A62" s="148">
        <v>73</v>
      </c>
      <c r="B62" s="76" t="s">
        <v>699</v>
      </c>
      <c r="C62" s="70" t="s">
        <v>699</v>
      </c>
      <c r="D62" s="70" t="s">
        <v>699</v>
      </c>
      <c r="E62" s="70" t="s">
        <v>130</v>
      </c>
      <c r="F62" s="70">
        <v>1</v>
      </c>
      <c r="G62" s="70">
        <v>3</v>
      </c>
      <c r="H62" s="70"/>
      <c r="I62" s="70"/>
      <c r="J62" s="70"/>
      <c r="K62" s="70"/>
      <c r="L62" s="77" t="s">
        <v>294</v>
      </c>
    </row>
    <row r="63" spans="1:12" ht="39.6" x14ac:dyDescent="0.2">
      <c r="A63" s="148">
        <v>73</v>
      </c>
      <c r="B63" s="76" t="s">
        <v>699</v>
      </c>
      <c r="C63" s="70" t="s">
        <v>699</v>
      </c>
      <c r="D63" s="70" t="s">
        <v>699</v>
      </c>
      <c r="E63" s="70" t="s">
        <v>100</v>
      </c>
      <c r="F63" s="70">
        <v>3</v>
      </c>
      <c r="G63" s="70"/>
      <c r="H63" s="70"/>
      <c r="I63" s="70"/>
      <c r="J63" s="70"/>
      <c r="K63" s="70">
        <v>25</v>
      </c>
      <c r="L63" s="77" t="s">
        <v>299</v>
      </c>
    </row>
    <row r="64" spans="1:12" ht="39.6" x14ac:dyDescent="0.2">
      <c r="A64" s="148">
        <v>73</v>
      </c>
      <c r="B64" s="76">
        <v>0</v>
      </c>
      <c r="C64" s="70" t="s">
        <v>699</v>
      </c>
      <c r="D64" s="70" t="s">
        <v>699</v>
      </c>
      <c r="E64" s="70" t="s">
        <v>96</v>
      </c>
      <c r="F64" s="70">
        <v>4</v>
      </c>
      <c r="G64" s="70"/>
      <c r="H64" s="70"/>
      <c r="I64" s="70">
        <v>4</v>
      </c>
      <c r="J64" s="70"/>
      <c r="K64" s="70"/>
      <c r="L64" s="77" t="s">
        <v>300</v>
      </c>
    </row>
    <row r="65" spans="1:12" ht="26.4" x14ac:dyDescent="0.2">
      <c r="A65" s="148">
        <v>74</v>
      </c>
      <c r="B65" s="76" t="s">
        <v>301</v>
      </c>
      <c r="C65" s="70" t="s">
        <v>699</v>
      </c>
      <c r="D65" s="70" t="s">
        <v>302</v>
      </c>
      <c r="E65" s="70" t="s">
        <v>130</v>
      </c>
      <c r="F65" s="70">
        <v>2</v>
      </c>
      <c r="G65" s="70"/>
      <c r="H65" s="70">
        <v>6.3</v>
      </c>
      <c r="I65" s="70"/>
      <c r="J65" s="70"/>
      <c r="K65" s="70"/>
      <c r="L65" s="77" t="s">
        <v>303</v>
      </c>
    </row>
    <row r="66" spans="1:12" ht="26.4" x14ac:dyDescent="0.2">
      <c r="A66" s="148">
        <v>75</v>
      </c>
      <c r="B66" s="76" t="s">
        <v>304</v>
      </c>
      <c r="C66" s="70" t="s">
        <v>699</v>
      </c>
      <c r="D66" s="70" t="s">
        <v>305</v>
      </c>
      <c r="E66" s="70" t="s">
        <v>132</v>
      </c>
      <c r="F66" s="70">
        <v>1</v>
      </c>
      <c r="G66" s="70"/>
      <c r="H66" s="70"/>
      <c r="I66" s="70"/>
      <c r="J66" s="70">
        <v>13</v>
      </c>
      <c r="K66" s="70"/>
      <c r="L66" s="77" t="s">
        <v>306</v>
      </c>
    </row>
    <row r="67" spans="1:12" ht="26.4" x14ac:dyDescent="0.2">
      <c r="A67" s="148">
        <v>75</v>
      </c>
      <c r="B67" s="76" t="s">
        <v>699</v>
      </c>
      <c r="C67" s="70" t="s">
        <v>699</v>
      </c>
      <c r="D67" s="70" t="s">
        <v>699</v>
      </c>
      <c r="E67" s="70" t="s">
        <v>130</v>
      </c>
      <c r="F67" s="70">
        <v>1</v>
      </c>
      <c r="G67" s="70"/>
      <c r="H67" s="70">
        <v>3</v>
      </c>
      <c r="I67" s="70"/>
      <c r="J67" s="70"/>
      <c r="K67" s="70"/>
      <c r="L67" s="77" t="s">
        <v>307</v>
      </c>
    </row>
    <row r="68" spans="1:12" ht="26.4" x14ac:dyDescent="0.2">
      <c r="A68" s="148">
        <v>76</v>
      </c>
      <c r="B68" s="76" t="s">
        <v>308</v>
      </c>
      <c r="C68" s="70" t="s">
        <v>94</v>
      </c>
      <c r="D68" s="70" t="s">
        <v>122</v>
      </c>
      <c r="E68" s="70" t="s">
        <v>124</v>
      </c>
      <c r="F68" s="70">
        <v>1</v>
      </c>
      <c r="G68" s="70">
        <v>60</v>
      </c>
      <c r="H68" s="70"/>
      <c r="I68" s="70"/>
      <c r="J68" s="70"/>
      <c r="K68" s="70"/>
      <c r="L68" s="77" t="s">
        <v>309</v>
      </c>
    </row>
    <row r="69" spans="1:12" ht="79.2" x14ac:dyDescent="0.2">
      <c r="A69" s="148">
        <v>77</v>
      </c>
      <c r="B69" s="76" t="s">
        <v>310</v>
      </c>
      <c r="C69" s="70" t="s">
        <v>119</v>
      </c>
      <c r="D69" s="70" t="s">
        <v>311</v>
      </c>
      <c r="E69" s="70" t="s">
        <v>124</v>
      </c>
      <c r="F69" s="70">
        <v>2</v>
      </c>
      <c r="G69" s="70">
        <v>42</v>
      </c>
      <c r="H69" s="70"/>
      <c r="I69" s="70"/>
      <c r="J69" s="70"/>
      <c r="K69" s="70"/>
      <c r="L69" s="77" t="s">
        <v>312</v>
      </c>
    </row>
    <row r="70" spans="1:12" ht="39.6" x14ac:dyDescent="0.2">
      <c r="A70" s="148">
        <v>77</v>
      </c>
      <c r="B70" s="76" t="s">
        <v>699</v>
      </c>
      <c r="C70" s="70" t="s">
        <v>699</v>
      </c>
      <c r="D70" s="70" t="s">
        <v>699</v>
      </c>
      <c r="E70" s="70" t="s">
        <v>130</v>
      </c>
      <c r="F70" s="70">
        <v>3</v>
      </c>
      <c r="G70" s="70">
        <v>13</v>
      </c>
      <c r="H70" s="70"/>
      <c r="I70" s="70"/>
      <c r="J70" s="70"/>
      <c r="K70" s="70"/>
      <c r="L70" s="77" t="s">
        <v>313</v>
      </c>
    </row>
    <row r="71" spans="1:12" ht="52.8" x14ac:dyDescent="0.2">
      <c r="A71" s="148">
        <v>77</v>
      </c>
      <c r="B71" s="76" t="s">
        <v>699</v>
      </c>
      <c r="C71" s="70" t="s">
        <v>699</v>
      </c>
      <c r="D71" s="70" t="s">
        <v>699</v>
      </c>
      <c r="E71" s="70" t="s">
        <v>100</v>
      </c>
      <c r="F71" s="70">
        <v>2</v>
      </c>
      <c r="G71" s="70"/>
      <c r="H71" s="70"/>
      <c r="I71" s="70"/>
      <c r="J71" s="70"/>
      <c r="K71" s="70">
        <v>19</v>
      </c>
      <c r="L71" s="77" t="s">
        <v>314</v>
      </c>
    </row>
    <row r="72" spans="1:12" ht="118.8" x14ac:dyDescent="0.2">
      <c r="A72" s="148">
        <v>77</v>
      </c>
      <c r="B72" s="76">
        <v>0</v>
      </c>
      <c r="C72" s="70" t="s">
        <v>699</v>
      </c>
      <c r="D72" s="70" t="s">
        <v>699</v>
      </c>
      <c r="E72" s="70" t="s">
        <v>96</v>
      </c>
      <c r="F72" s="70">
        <v>8</v>
      </c>
      <c r="G72" s="70"/>
      <c r="H72" s="70"/>
      <c r="I72" s="70">
        <v>4</v>
      </c>
      <c r="J72" s="70"/>
      <c r="K72" s="70"/>
      <c r="L72" s="77" t="s">
        <v>315</v>
      </c>
    </row>
    <row r="73" spans="1:12" ht="26.4" x14ac:dyDescent="0.2">
      <c r="A73" s="148">
        <v>78</v>
      </c>
      <c r="B73" s="76" t="s">
        <v>316</v>
      </c>
      <c r="C73" s="70" t="s">
        <v>699</v>
      </c>
      <c r="D73" s="70" t="s">
        <v>317</v>
      </c>
      <c r="E73" s="70" t="s">
        <v>124</v>
      </c>
      <c r="F73" s="70">
        <v>2</v>
      </c>
      <c r="G73" s="70">
        <v>156</v>
      </c>
      <c r="H73" s="70"/>
      <c r="I73" s="70"/>
      <c r="J73" s="70"/>
      <c r="K73" s="70"/>
      <c r="L73" s="77" t="s">
        <v>318</v>
      </c>
    </row>
    <row r="74" spans="1:12" ht="26.4" x14ac:dyDescent="0.2">
      <c r="A74" s="148">
        <v>78</v>
      </c>
      <c r="B74" s="76" t="s">
        <v>699</v>
      </c>
      <c r="C74" s="70" t="s">
        <v>699</v>
      </c>
      <c r="D74" s="70" t="s">
        <v>699</v>
      </c>
      <c r="E74" s="70" t="s">
        <v>130</v>
      </c>
      <c r="F74" s="70">
        <v>2</v>
      </c>
      <c r="G74" s="70">
        <v>18</v>
      </c>
      <c r="H74" s="70"/>
      <c r="I74" s="70"/>
      <c r="J74" s="70"/>
      <c r="K74" s="70"/>
      <c r="L74" s="77" t="s">
        <v>319</v>
      </c>
    </row>
    <row r="75" spans="1:12" ht="26.4" x14ac:dyDescent="0.2">
      <c r="A75" s="148">
        <v>79</v>
      </c>
      <c r="B75" s="76" t="s">
        <v>320</v>
      </c>
      <c r="C75" s="70" t="s">
        <v>699</v>
      </c>
      <c r="D75" s="70" t="s">
        <v>321</v>
      </c>
      <c r="E75" s="70" t="s">
        <v>124</v>
      </c>
      <c r="F75" s="70">
        <v>2</v>
      </c>
      <c r="G75" s="70">
        <v>57</v>
      </c>
      <c r="H75" s="70"/>
      <c r="I75" s="70"/>
      <c r="J75" s="70"/>
      <c r="K75" s="70"/>
      <c r="L75" s="77" t="s">
        <v>322</v>
      </c>
    </row>
    <row r="76" spans="1:12" ht="26.4" x14ac:dyDescent="0.2">
      <c r="A76" s="148">
        <v>79</v>
      </c>
      <c r="B76" s="76" t="s">
        <v>699</v>
      </c>
      <c r="C76" s="70" t="s">
        <v>699</v>
      </c>
      <c r="D76" s="70" t="s">
        <v>699</v>
      </c>
      <c r="E76" s="70" t="s">
        <v>130</v>
      </c>
      <c r="F76" s="70">
        <v>2</v>
      </c>
      <c r="G76" s="70">
        <v>7.4</v>
      </c>
      <c r="H76" s="70"/>
      <c r="I76" s="70"/>
      <c r="J76" s="70"/>
      <c r="K76" s="70"/>
      <c r="L76" s="77" t="s">
        <v>323</v>
      </c>
    </row>
    <row r="77" spans="1:12" ht="39.6" x14ac:dyDescent="0.2">
      <c r="A77" s="148">
        <v>80</v>
      </c>
      <c r="B77" s="76" t="s">
        <v>324</v>
      </c>
      <c r="C77" s="70" t="s">
        <v>98</v>
      </c>
      <c r="D77" s="70" t="s">
        <v>123</v>
      </c>
      <c r="E77" s="70" t="s">
        <v>124</v>
      </c>
      <c r="F77" s="70">
        <v>3</v>
      </c>
      <c r="G77" s="70">
        <v>75</v>
      </c>
      <c r="H77" s="70"/>
      <c r="I77" s="70"/>
      <c r="J77" s="70"/>
      <c r="K77" s="70"/>
      <c r="L77" s="77" t="s">
        <v>325</v>
      </c>
    </row>
    <row r="78" spans="1:12" ht="39.6" x14ac:dyDescent="0.2">
      <c r="A78" s="148">
        <v>80</v>
      </c>
      <c r="B78" s="76" t="s">
        <v>699</v>
      </c>
      <c r="C78" s="70" t="s">
        <v>699</v>
      </c>
      <c r="D78" s="70" t="s">
        <v>699</v>
      </c>
      <c r="E78" s="70" t="s">
        <v>130</v>
      </c>
      <c r="F78" s="70">
        <v>3</v>
      </c>
      <c r="G78" s="70">
        <v>9.5</v>
      </c>
      <c r="H78" s="70"/>
      <c r="I78" s="70"/>
      <c r="J78" s="70"/>
      <c r="K78" s="70"/>
      <c r="L78" s="77" t="s">
        <v>326</v>
      </c>
    </row>
    <row r="79" spans="1:12" ht="39.6" x14ac:dyDescent="0.2">
      <c r="A79" s="148">
        <v>81</v>
      </c>
      <c r="B79" s="76" t="s">
        <v>327</v>
      </c>
      <c r="C79" s="70" t="s">
        <v>143</v>
      </c>
      <c r="D79" s="70" t="s">
        <v>328</v>
      </c>
      <c r="E79" s="70" t="s">
        <v>130</v>
      </c>
      <c r="F79" s="70">
        <v>1</v>
      </c>
      <c r="G79" s="70">
        <v>1.8</v>
      </c>
      <c r="H79" s="70"/>
      <c r="I79" s="70"/>
      <c r="J79" s="70"/>
      <c r="K79" s="70"/>
      <c r="L79" s="77" t="s">
        <v>329</v>
      </c>
    </row>
    <row r="80" spans="1:12" ht="26.4" x14ac:dyDescent="0.2">
      <c r="A80" s="148">
        <v>82</v>
      </c>
      <c r="B80" s="76" t="s">
        <v>330</v>
      </c>
      <c r="C80" s="70" t="s">
        <v>699</v>
      </c>
      <c r="D80" s="70" t="s">
        <v>331</v>
      </c>
      <c r="E80" s="70" t="s">
        <v>124</v>
      </c>
      <c r="F80" s="70">
        <v>1</v>
      </c>
      <c r="G80" s="70">
        <v>18</v>
      </c>
      <c r="H80" s="70"/>
      <c r="I80" s="70"/>
      <c r="J80" s="70"/>
      <c r="K80" s="70"/>
      <c r="L80" s="77" t="s">
        <v>332</v>
      </c>
    </row>
    <row r="81" spans="1:12" ht="26.4" x14ac:dyDescent="0.2">
      <c r="A81" s="148">
        <v>82</v>
      </c>
      <c r="B81" s="76" t="s">
        <v>699</v>
      </c>
      <c r="C81" s="70" t="s">
        <v>699</v>
      </c>
      <c r="D81" s="70" t="s">
        <v>699</v>
      </c>
      <c r="E81" s="70" t="s">
        <v>128</v>
      </c>
      <c r="F81" s="70">
        <v>2</v>
      </c>
      <c r="G81" s="70"/>
      <c r="H81" s="70"/>
      <c r="I81" s="70"/>
      <c r="J81" s="70">
        <v>18</v>
      </c>
      <c r="K81" s="70"/>
      <c r="L81" s="77" t="s">
        <v>333</v>
      </c>
    </row>
    <row r="82" spans="1:12" ht="26.4" x14ac:dyDescent="0.2">
      <c r="A82" s="148">
        <v>82</v>
      </c>
      <c r="B82" s="76" t="s">
        <v>699</v>
      </c>
      <c r="C82" s="70" t="s">
        <v>699</v>
      </c>
      <c r="D82" s="70" t="s">
        <v>699</v>
      </c>
      <c r="E82" s="70" t="s">
        <v>130</v>
      </c>
      <c r="F82" s="70">
        <v>1</v>
      </c>
      <c r="G82" s="70">
        <v>3</v>
      </c>
      <c r="H82" s="70"/>
      <c r="I82" s="70"/>
      <c r="J82" s="70"/>
      <c r="K82" s="70"/>
      <c r="L82" s="77" t="s">
        <v>334</v>
      </c>
    </row>
    <row r="83" spans="1:12" ht="26.4" x14ac:dyDescent="0.2">
      <c r="A83" s="148">
        <v>82</v>
      </c>
      <c r="B83" s="76" t="s">
        <v>699</v>
      </c>
      <c r="C83" s="70" t="s">
        <v>699</v>
      </c>
      <c r="D83" s="70" t="s">
        <v>699</v>
      </c>
      <c r="E83" s="70" t="s">
        <v>100</v>
      </c>
      <c r="F83" s="70">
        <v>1</v>
      </c>
      <c r="G83" s="70"/>
      <c r="H83" s="70"/>
      <c r="I83" s="70"/>
      <c r="J83" s="70"/>
      <c r="K83" s="70">
        <v>9</v>
      </c>
      <c r="L83" s="77" t="s">
        <v>335</v>
      </c>
    </row>
    <row r="84" spans="1:12" x14ac:dyDescent="0.2">
      <c r="A84" s="148">
        <v>82</v>
      </c>
      <c r="B84" s="76">
        <v>0</v>
      </c>
      <c r="C84" s="70" t="s">
        <v>699</v>
      </c>
      <c r="D84" s="70" t="s">
        <v>699</v>
      </c>
      <c r="E84" s="70" t="s">
        <v>96</v>
      </c>
      <c r="F84" s="70">
        <v>2</v>
      </c>
      <c r="G84" s="70"/>
      <c r="H84" s="70"/>
      <c r="I84" s="70">
        <v>1</v>
      </c>
      <c r="J84" s="70"/>
      <c r="K84" s="70"/>
      <c r="L84" s="77" t="s">
        <v>336</v>
      </c>
    </row>
    <row r="85" spans="1:12" ht="39.6" x14ac:dyDescent="0.2">
      <c r="A85" s="148">
        <v>83</v>
      </c>
      <c r="B85" s="76" t="s">
        <v>337</v>
      </c>
      <c r="C85" s="70" t="s">
        <v>699</v>
      </c>
      <c r="D85" s="70" t="s">
        <v>338</v>
      </c>
      <c r="E85" s="70" t="s">
        <v>124</v>
      </c>
      <c r="F85" s="70">
        <v>1</v>
      </c>
      <c r="G85" s="70">
        <v>18</v>
      </c>
      <c r="H85" s="70"/>
      <c r="I85" s="70"/>
      <c r="J85" s="70"/>
      <c r="K85" s="70"/>
      <c r="L85" s="77" t="s">
        <v>339</v>
      </c>
    </row>
    <row r="86" spans="1:12" ht="26.4" x14ac:dyDescent="0.2">
      <c r="A86" s="148">
        <v>83</v>
      </c>
      <c r="B86" s="76" t="s">
        <v>699</v>
      </c>
      <c r="C86" s="70" t="s">
        <v>699</v>
      </c>
      <c r="D86" s="70" t="s">
        <v>699</v>
      </c>
      <c r="E86" s="70" t="s">
        <v>100</v>
      </c>
      <c r="F86" s="70">
        <v>1</v>
      </c>
      <c r="G86" s="70"/>
      <c r="H86" s="70"/>
      <c r="I86" s="70"/>
      <c r="J86" s="70"/>
      <c r="K86" s="70">
        <v>10</v>
      </c>
      <c r="L86" s="77" t="s">
        <v>210</v>
      </c>
    </row>
    <row r="87" spans="1:12" x14ac:dyDescent="0.2">
      <c r="A87" s="148">
        <v>83</v>
      </c>
      <c r="B87" s="76">
        <v>0</v>
      </c>
      <c r="C87" s="70" t="s">
        <v>119</v>
      </c>
      <c r="D87" s="70" t="s">
        <v>699</v>
      </c>
      <c r="E87" s="70" t="s">
        <v>96</v>
      </c>
      <c r="F87" s="70">
        <v>2</v>
      </c>
      <c r="G87" s="70"/>
      <c r="H87" s="70"/>
      <c r="I87" s="70">
        <v>1</v>
      </c>
      <c r="J87" s="70"/>
      <c r="K87" s="70"/>
      <c r="L87" s="77" t="s">
        <v>226</v>
      </c>
    </row>
    <row r="88" spans="1:12" ht="26.4" x14ac:dyDescent="0.2">
      <c r="A88" s="148">
        <v>84</v>
      </c>
      <c r="B88" s="76" t="s">
        <v>340</v>
      </c>
      <c r="C88" s="70" t="s">
        <v>98</v>
      </c>
      <c r="D88" s="70" t="s">
        <v>341</v>
      </c>
      <c r="E88" s="70" t="s">
        <v>124</v>
      </c>
      <c r="F88" s="70">
        <v>1</v>
      </c>
      <c r="G88" s="70">
        <v>24</v>
      </c>
      <c r="H88" s="70"/>
      <c r="I88" s="70"/>
      <c r="J88" s="70"/>
      <c r="K88" s="70"/>
      <c r="L88" s="77" t="s">
        <v>342</v>
      </c>
    </row>
    <row r="89" spans="1:12" ht="26.4" x14ac:dyDescent="0.2">
      <c r="A89" s="148">
        <v>84</v>
      </c>
      <c r="B89" s="76" t="s">
        <v>699</v>
      </c>
      <c r="C89" s="70" t="s">
        <v>699</v>
      </c>
      <c r="D89" s="70" t="s">
        <v>699</v>
      </c>
      <c r="E89" s="70" t="s">
        <v>128</v>
      </c>
      <c r="F89" s="70">
        <v>2</v>
      </c>
      <c r="G89" s="70"/>
      <c r="H89" s="70"/>
      <c r="I89" s="70"/>
      <c r="J89" s="70">
        <v>18</v>
      </c>
      <c r="K89" s="70"/>
      <c r="L89" s="77" t="s">
        <v>343</v>
      </c>
    </row>
    <row r="90" spans="1:12" ht="26.4" x14ac:dyDescent="0.2">
      <c r="A90" s="148">
        <v>84</v>
      </c>
      <c r="B90" s="76" t="s">
        <v>699</v>
      </c>
      <c r="C90" s="70" t="s">
        <v>699</v>
      </c>
      <c r="D90" s="70" t="s">
        <v>699</v>
      </c>
      <c r="E90" s="70" t="s">
        <v>130</v>
      </c>
      <c r="F90" s="70">
        <v>1</v>
      </c>
      <c r="G90" s="70">
        <v>3</v>
      </c>
      <c r="H90" s="70"/>
      <c r="I90" s="70"/>
      <c r="J90" s="70"/>
      <c r="K90" s="70"/>
      <c r="L90" s="77" t="s">
        <v>344</v>
      </c>
    </row>
    <row r="91" spans="1:12" ht="26.4" x14ac:dyDescent="0.2">
      <c r="A91" s="148">
        <v>85</v>
      </c>
      <c r="B91" s="76" t="s">
        <v>345</v>
      </c>
      <c r="C91" s="70" t="s">
        <v>94</v>
      </c>
      <c r="D91" s="70" t="s">
        <v>346</v>
      </c>
      <c r="E91" s="70" t="s">
        <v>124</v>
      </c>
      <c r="F91" s="70">
        <v>1</v>
      </c>
      <c r="G91" s="70">
        <v>21</v>
      </c>
      <c r="H91" s="70"/>
      <c r="I91" s="70"/>
      <c r="J91" s="70"/>
      <c r="K91" s="70"/>
      <c r="L91" s="77" t="s">
        <v>347</v>
      </c>
    </row>
    <row r="92" spans="1:12" ht="26.4" x14ac:dyDescent="0.2">
      <c r="A92" s="148">
        <v>85</v>
      </c>
      <c r="B92" s="76" t="s">
        <v>699</v>
      </c>
      <c r="C92" s="70" t="s">
        <v>699</v>
      </c>
      <c r="D92" s="70" t="s">
        <v>699</v>
      </c>
      <c r="E92" s="70" t="s">
        <v>128</v>
      </c>
      <c r="F92" s="70">
        <v>2</v>
      </c>
      <c r="G92" s="70"/>
      <c r="H92" s="70"/>
      <c r="I92" s="70"/>
      <c r="J92" s="70">
        <v>18</v>
      </c>
      <c r="K92" s="70"/>
      <c r="L92" s="77" t="s">
        <v>333</v>
      </c>
    </row>
    <row r="93" spans="1:12" ht="26.4" x14ac:dyDescent="0.2">
      <c r="A93" s="148">
        <v>85</v>
      </c>
      <c r="B93" s="76" t="s">
        <v>699</v>
      </c>
      <c r="C93" s="70" t="s">
        <v>699</v>
      </c>
      <c r="D93" s="70" t="s">
        <v>699</v>
      </c>
      <c r="E93" s="70" t="s">
        <v>130</v>
      </c>
      <c r="F93" s="70">
        <v>1</v>
      </c>
      <c r="G93" s="70">
        <v>3</v>
      </c>
      <c r="H93" s="70"/>
      <c r="I93" s="70"/>
      <c r="J93" s="70"/>
      <c r="K93" s="70"/>
      <c r="L93" s="77" t="s">
        <v>344</v>
      </c>
    </row>
    <row r="94" spans="1:12" ht="26.4" x14ac:dyDescent="0.2">
      <c r="A94" s="148">
        <v>85</v>
      </c>
      <c r="B94" s="76" t="s">
        <v>699</v>
      </c>
      <c r="C94" s="70" t="s">
        <v>699</v>
      </c>
      <c r="D94" s="70" t="s">
        <v>699</v>
      </c>
      <c r="E94" s="70" t="s">
        <v>100</v>
      </c>
      <c r="F94" s="70">
        <v>1</v>
      </c>
      <c r="G94" s="70"/>
      <c r="H94" s="70"/>
      <c r="I94" s="70"/>
      <c r="J94" s="70"/>
      <c r="K94" s="70">
        <v>10</v>
      </c>
      <c r="L94" s="77" t="s">
        <v>210</v>
      </c>
    </row>
    <row r="95" spans="1:12" ht="26.4" x14ac:dyDescent="0.2">
      <c r="A95" s="148">
        <v>85</v>
      </c>
      <c r="B95" s="76">
        <v>0</v>
      </c>
      <c r="C95" s="70" t="s">
        <v>699</v>
      </c>
      <c r="D95" s="70" t="s">
        <v>699</v>
      </c>
      <c r="E95" s="70" t="s">
        <v>96</v>
      </c>
      <c r="F95" s="70">
        <v>6</v>
      </c>
      <c r="G95" s="70"/>
      <c r="H95" s="70"/>
      <c r="I95" s="70">
        <v>3</v>
      </c>
      <c r="J95" s="70"/>
      <c r="K95" s="70"/>
      <c r="L95" s="77" t="s">
        <v>348</v>
      </c>
    </row>
    <row r="96" spans="1:12" ht="26.4" x14ac:dyDescent="0.2">
      <c r="A96" s="148">
        <v>86</v>
      </c>
      <c r="B96" s="76" t="s">
        <v>349</v>
      </c>
      <c r="C96" s="70" t="s">
        <v>699</v>
      </c>
      <c r="D96" s="70" t="s">
        <v>350</v>
      </c>
      <c r="E96" s="70" t="s">
        <v>124</v>
      </c>
      <c r="F96" s="70">
        <v>1</v>
      </c>
      <c r="G96" s="70">
        <v>33</v>
      </c>
      <c r="H96" s="70"/>
      <c r="I96" s="70"/>
      <c r="J96" s="70"/>
      <c r="K96" s="70"/>
      <c r="L96" s="77" t="s">
        <v>351</v>
      </c>
    </row>
    <row r="97" spans="1:12" ht="52.8" x14ac:dyDescent="0.2">
      <c r="A97" s="148">
        <v>86</v>
      </c>
      <c r="B97" s="76" t="s">
        <v>699</v>
      </c>
      <c r="C97" s="70" t="s">
        <v>699</v>
      </c>
      <c r="D97" s="70" t="s">
        <v>699</v>
      </c>
      <c r="E97" s="70" t="s">
        <v>128</v>
      </c>
      <c r="F97" s="70">
        <v>4</v>
      </c>
      <c r="G97" s="70"/>
      <c r="H97" s="70"/>
      <c r="I97" s="70"/>
      <c r="J97" s="70">
        <v>36</v>
      </c>
      <c r="K97" s="70"/>
      <c r="L97" s="77" t="s">
        <v>352</v>
      </c>
    </row>
    <row r="98" spans="1:12" ht="26.4" x14ac:dyDescent="0.2">
      <c r="A98" s="148">
        <v>86</v>
      </c>
      <c r="B98" s="76" t="s">
        <v>699</v>
      </c>
      <c r="C98" s="70" t="s">
        <v>699</v>
      </c>
      <c r="D98" s="70" t="s">
        <v>699</v>
      </c>
      <c r="E98" s="70" t="s">
        <v>130</v>
      </c>
      <c r="F98" s="70">
        <v>2</v>
      </c>
      <c r="G98" s="70">
        <v>12</v>
      </c>
      <c r="H98" s="70"/>
      <c r="I98" s="70"/>
      <c r="J98" s="70"/>
      <c r="K98" s="70"/>
      <c r="L98" s="77" t="s">
        <v>353</v>
      </c>
    </row>
    <row r="99" spans="1:12" ht="26.4" x14ac:dyDescent="0.2">
      <c r="A99" s="148">
        <v>86</v>
      </c>
      <c r="B99" s="76" t="s">
        <v>699</v>
      </c>
      <c r="C99" s="70" t="s">
        <v>699</v>
      </c>
      <c r="D99" s="70" t="s">
        <v>699</v>
      </c>
      <c r="E99" s="70" t="s">
        <v>100</v>
      </c>
      <c r="F99" s="70">
        <v>1</v>
      </c>
      <c r="G99" s="70"/>
      <c r="H99" s="70"/>
      <c r="I99" s="70"/>
      <c r="J99" s="70"/>
      <c r="K99" s="70">
        <v>17</v>
      </c>
      <c r="L99" s="77" t="s">
        <v>254</v>
      </c>
    </row>
    <row r="100" spans="1:12" ht="52.8" x14ac:dyDescent="0.2">
      <c r="A100" s="148">
        <v>86</v>
      </c>
      <c r="B100" s="76">
        <v>0</v>
      </c>
      <c r="C100" s="70" t="s">
        <v>699</v>
      </c>
      <c r="D100" s="70" t="s">
        <v>699</v>
      </c>
      <c r="E100" s="70" t="s">
        <v>96</v>
      </c>
      <c r="F100" s="70">
        <v>5</v>
      </c>
      <c r="G100" s="70"/>
      <c r="H100" s="70"/>
      <c r="I100" s="70">
        <v>2.5</v>
      </c>
      <c r="J100" s="70"/>
      <c r="K100" s="70"/>
      <c r="L100" s="77" t="s">
        <v>354</v>
      </c>
    </row>
    <row r="101" spans="1:12" ht="26.4" x14ac:dyDescent="0.2">
      <c r="A101" s="148">
        <v>87</v>
      </c>
      <c r="B101" s="76" t="s">
        <v>355</v>
      </c>
      <c r="C101" s="70" t="s">
        <v>699</v>
      </c>
      <c r="D101" s="70" t="s">
        <v>356</v>
      </c>
      <c r="E101" s="70" t="s">
        <v>124</v>
      </c>
      <c r="F101" s="70">
        <v>1</v>
      </c>
      <c r="G101" s="70">
        <v>33</v>
      </c>
      <c r="H101" s="70"/>
      <c r="I101" s="70"/>
      <c r="J101" s="70"/>
      <c r="K101" s="70"/>
      <c r="L101" s="77" t="s">
        <v>351</v>
      </c>
    </row>
    <row r="102" spans="1:12" ht="26.4" x14ac:dyDescent="0.2">
      <c r="A102" s="148">
        <v>87</v>
      </c>
      <c r="B102" s="76" t="s">
        <v>699</v>
      </c>
      <c r="C102" s="70" t="s">
        <v>699</v>
      </c>
      <c r="D102" s="70" t="s">
        <v>699</v>
      </c>
      <c r="E102" s="70" t="s">
        <v>130</v>
      </c>
      <c r="F102" s="70">
        <v>2</v>
      </c>
      <c r="G102" s="70">
        <v>12</v>
      </c>
      <c r="H102" s="70"/>
      <c r="I102" s="70"/>
      <c r="J102" s="70"/>
      <c r="K102" s="70"/>
      <c r="L102" s="77" t="s">
        <v>353</v>
      </c>
    </row>
    <row r="103" spans="1:12" ht="26.4" x14ac:dyDescent="0.2">
      <c r="A103" s="148">
        <v>87</v>
      </c>
      <c r="B103" s="76" t="s">
        <v>699</v>
      </c>
      <c r="C103" s="70" t="s">
        <v>699</v>
      </c>
      <c r="D103" s="70" t="s">
        <v>699</v>
      </c>
      <c r="E103" s="70" t="s">
        <v>100</v>
      </c>
      <c r="F103" s="70">
        <v>1</v>
      </c>
      <c r="G103" s="70"/>
      <c r="H103" s="70"/>
      <c r="I103" s="70"/>
      <c r="J103" s="70"/>
      <c r="K103" s="70">
        <v>15</v>
      </c>
      <c r="L103" s="77" t="s">
        <v>254</v>
      </c>
    </row>
    <row r="104" spans="1:12" ht="52.8" x14ac:dyDescent="0.2">
      <c r="A104" s="148">
        <v>87</v>
      </c>
      <c r="B104" s="76">
        <v>0</v>
      </c>
      <c r="C104" s="70" t="s">
        <v>699</v>
      </c>
      <c r="D104" s="70" t="s">
        <v>699</v>
      </c>
      <c r="E104" s="70" t="s">
        <v>96</v>
      </c>
      <c r="F104" s="70">
        <v>5</v>
      </c>
      <c r="G104" s="70"/>
      <c r="H104" s="70"/>
      <c r="I104" s="70">
        <v>2.5</v>
      </c>
      <c r="J104" s="70"/>
      <c r="K104" s="70"/>
      <c r="L104" s="77" t="s">
        <v>357</v>
      </c>
    </row>
    <row r="105" spans="1:12" ht="26.4" x14ac:dyDescent="0.2">
      <c r="A105" s="148">
        <v>88</v>
      </c>
      <c r="B105" s="76" t="s">
        <v>358</v>
      </c>
      <c r="C105" s="70" t="s">
        <v>98</v>
      </c>
      <c r="D105" s="70" t="s">
        <v>359</v>
      </c>
      <c r="E105" s="70" t="s">
        <v>132</v>
      </c>
      <c r="F105" s="70">
        <v>1</v>
      </c>
      <c r="G105" s="70"/>
      <c r="H105" s="70"/>
      <c r="I105" s="70"/>
      <c r="J105" s="70">
        <v>13</v>
      </c>
      <c r="K105" s="70"/>
      <c r="L105" s="77" t="s">
        <v>360</v>
      </c>
    </row>
    <row r="106" spans="1:12" ht="26.4" x14ac:dyDescent="0.2">
      <c r="A106" s="148">
        <v>88</v>
      </c>
      <c r="B106" s="76" t="s">
        <v>699</v>
      </c>
      <c r="C106" s="70" t="s">
        <v>699</v>
      </c>
      <c r="D106" s="70" t="s">
        <v>699</v>
      </c>
      <c r="E106" s="70" t="s">
        <v>130</v>
      </c>
      <c r="F106" s="70">
        <v>1</v>
      </c>
      <c r="G106" s="70"/>
      <c r="H106" s="70">
        <v>3</v>
      </c>
      <c r="I106" s="70"/>
      <c r="J106" s="70"/>
      <c r="K106" s="70"/>
      <c r="L106" s="77" t="s">
        <v>344</v>
      </c>
    </row>
    <row r="107" spans="1:12" ht="39.6" x14ac:dyDescent="0.2">
      <c r="A107" s="148">
        <v>89</v>
      </c>
      <c r="B107" s="76" t="s">
        <v>361</v>
      </c>
      <c r="C107" s="70" t="s">
        <v>699</v>
      </c>
      <c r="D107" s="70" t="s">
        <v>362</v>
      </c>
      <c r="E107" s="70" t="s">
        <v>124</v>
      </c>
      <c r="F107" s="70">
        <v>1</v>
      </c>
      <c r="G107" s="70">
        <v>24</v>
      </c>
      <c r="H107" s="70"/>
      <c r="I107" s="70"/>
      <c r="J107" s="70"/>
      <c r="K107" s="70"/>
      <c r="L107" s="77" t="s">
        <v>363</v>
      </c>
    </row>
    <row r="108" spans="1:12" ht="26.4" x14ac:dyDescent="0.2">
      <c r="A108" s="148">
        <v>89</v>
      </c>
      <c r="B108" s="76" t="s">
        <v>699</v>
      </c>
      <c r="C108" s="70" t="s">
        <v>699</v>
      </c>
      <c r="D108" s="70" t="s">
        <v>699</v>
      </c>
      <c r="E108" s="70" t="s">
        <v>128</v>
      </c>
      <c r="F108" s="70">
        <v>2</v>
      </c>
      <c r="G108" s="70"/>
      <c r="H108" s="70"/>
      <c r="I108" s="70"/>
      <c r="J108" s="70">
        <v>18</v>
      </c>
      <c r="K108" s="70"/>
      <c r="L108" s="77" t="s">
        <v>252</v>
      </c>
    </row>
    <row r="109" spans="1:12" ht="26.4" x14ac:dyDescent="0.2">
      <c r="A109" s="148">
        <v>89</v>
      </c>
      <c r="B109" s="76" t="s">
        <v>699</v>
      </c>
      <c r="C109" s="70" t="s">
        <v>699</v>
      </c>
      <c r="D109" s="70" t="s">
        <v>699</v>
      </c>
      <c r="E109" s="70" t="s">
        <v>130</v>
      </c>
      <c r="F109" s="70">
        <v>1</v>
      </c>
      <c r="G109" s="70">
        <v>3.5</v>
      </c>
      <c r="H109" s="70"/>
      <c r="I109" s="70"/>
      <c r="J109" s="70"/>
      <c r="K109" s="70"/>
      <c r="L109" s="77" t="s">
        <v>364</v>
      </c>
    </row>
    <row r="110" spans="1:12" ht="26.4" x14ac:dyDescent="0.2">
      <c r="A110" s="148">
        <v>89</v>
      </c>
      <c r="B110" s="76" t="s">
        <v>699</v>
      </c>
      <c r="C110" s="70" t="s">
        <v>699</v>
      </c>
      <c r="D110" s="70" t="s">
        <v>699</v>
      </c>
      <c r="E110" s="70" t="s">
        <v>100</v>
      </c>
      <c r="F110" s="70">
        <v>1</v>
      </c>
      <c r="G110" s="70"/>
      <c r="H110" s="70"/>
      <c r="I110" s="70"/>
      <c r="J110" s="70"/>
      <c r="K110" s="70">
        <v>8</v>
      </c>
      <c r="L110" s="77" t="s">
        <v>365</v>
      </c>
    </row>
    <row r="111" spans="1:12" ht="26.4" x14ac:dyDescent="0.2">
      <c r="A111" s="148">
        <v>90</v>
      </c>
      <c r="B111" s="76" t="s">
        <v>366</v>
      </c>
      <c r="C111" s="70" t="s">
        <v>699</v>
      </c>
      <c r="D111" s="70" t="s">
        <v>367</v>
      </c>
      <c r="E111" s="70" t="s">
        <v>124</v>
      </c>
      <c r="F111" s="70">
        <v>1</v>
      </c>
      <c r="G111" s="70">
        <v>9</v>
      </c>
      <c r="H111" s="70"/>
      <c r="I111" s="70"/>
      <c r="J111" s="70"/>
      <c r="K111" s="70"/>
      <c r="L111" s="77" t="s">
        <v>368</v>
      </c>
    </row>
    <row r="112" spans="1:12" ht="52.8" x14ac:dyDescent="0.2">
      <c r="A112" s="148">
        <v>90</v>
      </c>
      <c r="B112" s="76" t="s">
        <v>699</v>
      </c>
      <c r="C112" s="70" t="s">
        <v>699</v>
      </c>
      <c r="D112" s="70" t="s">
        <v>699</v>
      </c>
      <c r="E112" s="70" t="s">
        <v>128</v>
      </c>
      <c r="F112" s="70">
        <v>4</v>
      </c>
      <c r="G112" s="70"/>
      <c r="H112" s="70"/>
      <c r="I112" s="70"/>
      <c r="J112" s="70">
        <v>36</v>
      </c>
      <c r="K112" s="70"/>
      <c r="L112" s="77" t="s">
        <v>274</v>
      </c>
    </row>
    <row r="113" spans="1:12" ht="26.4" x14ac:dyDescent="0.2">
      <c r="A113" s="148">
        <v>90</v>
      </c>
      <c r="B113" s="76" t="s">
        <v>699</v>
      </c>
      <c r="C113" s="70" t="s">
        <v>699</v>
      </c>
      <c r="D113" s="70" t="s">
        <v>699</v>
      </c>
      <c r="E113" s="70" t="s">
        <v>130</v>
      </c>
      <c r="F113" s="70">
        <v>1</v>
      </c>
      <c r="G113" s="70">
        <v>3</v>
      </c>
      <c r="H113" s="70"/>
      <c r="I113" s="70"/>
      <c r="J113" s="70"/>
      <c r="K113" s="70"/>
      <c r="L113" s="77" t="s">
        <v>334</v>
      </c>
    </row>
    <row r="114" spans="1:12" ht="26.4" x14ac:dyDescent="0.2">
      <c r="A114" s="148">
        <v>90</v>
      </c>
      <c r="B114" s="76" t="s">
        <v>699</v>
      </c>
      <c r="C114" s="70" t="s">
        <v>699</v>
      </c>
      <c r="D114" s="70" t="s">
        <v>699</v>
      </c>
      <c r="E114" s="70" t="s">
        <v>100</v>
      </c>
      <c r="F114" s="70">
        <v>1</v>
      </c>
      <c r="G114" s="70"/>
      <c r="H114" s="70"/>
      <c r="I114" s="70"/>
      <c r="J114" s="70"/>
      <c r="K114" s="70">
        <v>10</v>
      </c>
      <c r="L114" s="77" t="s">
        <v>210</v>
      </c>
    </row>
    <row r="115" spans="1:12" ht="26.4" x14ac:dyDescent="0.2">
      <c r="A115" s="148">
        <v>91</v>
      </c>
      <c r="B115" s="76" t="s">
        <v>369</v>
      </c>
      <c r="C115" s="70" t="s">
        <v>94</v>
      </c>
      <c r="D115" s="70" t="s">
        <v>370</v>
      </c>
      <c r="E115" s="70" t="s">
        <v>124</v>
      </c>
      <c r="F115" s="70">
        <v>1</v>
      </c>
      <c r="G115" s="70">
        <v>21</v>
      </c>
      <c r="H115" s="70"/>
      <c r="I115" s="70"/>
      <c r="J115" s="70"/>
      <c r="K115" s="70"/>
      <c r="L115" s="77" t="s">
        <v>371</v>
      </c>
    </row>
    <row r="116" spans="1:12" ht="52.8" x14ac:dyDescent="0.2">
      <c r="A116" s="148">
        <v>91</v>
      </c>
      <c r="B116" s="76" t="s">
        <v>699</v>
      </c>
      <c r="C116" s="70" t="s">
        <v>699</v>
      </c>
      <c r="D116" s="70" t="s">
        <v>699</v>
      </c>
      <c r="E116" s="70" t="s">
        <v>128</v>
      </c>
      <c r="F116" s="70">
        <v>4</v>
      </c>
      <c r="G116" s="70"/>
      <c r="H116" s="70"/>
      <c r="I116" s="70"/>
      <c r="J116" s="70">
        <v>36</v>
      </c>
      <c r="K116" s="70"/>
      <c r="L116" s="77" t="s">
        <v>352</v>
      </c>
    </row>
    <row r="117" spans="1:12" ht="26.4" x14ac:dyDescent="0.2">
      <c r="A117" s="148">
        <v>91</v>
      </c>
      <c r="B117" s="76" t="s">
        <v>699</v>
      </c>
      <c r="C117" s="70" t="s">
        <v>699</v>
      </c>
      <c r="D117" s="70" t="s">
        <v>699</v>
      </c>
      <c r="E117" s="70" t="s">
        <v>130</v>
      </c>
      <c r="F117" s="70">
        <v>2</v>
      </c>
      <c r="G117" s="70">
        <v>6</v>
      </c>
      <c r="H117" s="70"/>
      <c r="I117" s="70"/>
      <c r="J117" s="70"/>
      <c r="K117" s="70"/>
      <c r="L117" s="77" t="s">
        <v>372</v>
      </c>
    </row>
    <row r="118" spans="1:12" ht="26.4" x14ac:dyDescent="0.2">
      <c r="A118" s="148">
        <v>91</v>
      </c>
      <c r="B118" s="76" t="s">
        <v>699</v>
      </c>
      <c r="C118" s="70" t="s">
        <v>699</v>
      </c>
      <c r="D118" s="70" t="s">
        <v>699</v>
      </c>
      <c r="E118" s="70" t="s">
        <v>100</v>
      </c>
      <c r="F118" s="70">
        <v>1</v>
      </c>
      <c r="G118" s="70"/>
      <c r="H118" s="70"/>
      <c r="I118" s="70"/>
      <c r="J118" s="70"/>
      <c r="K118" s="70">
        <v>10</v>
      </c>
      <c r="L118" s="77" t="s">
        <v>373</v>
      </c>
    </row>
    <row r="119" spans="1:12" ht="39.6" x14ac:dyDescent="0.2">
      <c r="A119" s="148">
        <v>91</v>
      </c>
      <c r="B119" s="76">
        <v>0</v>
      </c>
      <c r="C119" s="70" t="s">
        <v>699</v>
      </c>
      <c r="D119" s="70" t="s">
        <v>699</v>
      </c>
      <c r="E119" s="70" t="s">
        <v>96</v>
      </c>
      <c r="F119" s="70">
        <v>3</v>
      </c>
      <c r="G119" s="70"/>
      <c r="H119" s="70"/>
      <c r="I119" s="70">
        <v>3</v>
      </c>
      <c r="J119" s="70"/>
      <c r="K119" s="70"/>
      <c r="L119" s="77" t="s">
        <v>374</v>
      </c>
    </row>
    <row r="120" spans="1:12" ht="79.2" x14ac:dyDescent="0.2">
      <c r="A120" s="148">
        <v>92</v>
      </c>
      <c r="B120" s="76" t="s">
        <v>375</v>
      </c>
      <c r="C120" s="70" t="s">
        <v>699</v>
      </c>
      <c r="D120" s="70" t="s">
        <v>376</v>
      </c>
      <c r="E120" s="70" t="s">
        <v>124</v>
      </c>
      <c r="F120" s="70">
        <v>2</v>
      </c>
      <c r="G120" s="70">
        <v>48</v>
      </c>
      <c r="H120" s="70"/>
      <c r="I120" s="70"/>
      <c r="J120" s="70"/>
      <c r="K120" s="70"/>
      <c r="L120" s="77" t="s">
        <v>377</v>
      </c>
    </row>
    <row r="121" spans="1:12" ht="26.4" x14ac:dyDescent="0.2">
      <c r="A121" s="148">
        <v>92</v>
      </c>
      <c r="B121" s="76" t="s">
        <v>699</v>
      </c>
      <c r="C121" s="70" t="s">
        <v>699</v>
      </c>
      <c r="D121" s="70" t="s">
        <v>699</v>
      </c>
      <c r="E121" s="70" t="s">
        <v>130</v>
      </c>
      <c r="F121" s="70">
        <v>1</v>
      </c>
      <c r="G121" s="70">
        <v>3</v>
      </c>
      <c r="H121" s="70"/>
      <c r="I121" s="70"/>
      <c r="J121" s="70"/>
      <c r="K121" s="70"/>
      <c r="L121" s="77" t="s">
        <v>225</v>
      </c>
    </row>
    <row r="122" spans="1:12" ht="39.6" x14ac:dyDescent="0.2">
      <c r="A122" s="148">
        <v>92</v>
      </c>
      <c r="B122" s="76" t="s">
        <v>699</v>
      </c>
      <c r="C122" s="70" t="s">
        <v>699</v>
      </c>
      <c r="D122" s="70" t="s">
        <v>699</v>
      </c>
      <c r="E122" s="70" t="s">
        <v>100</v>
      </c>
      <c r="F122" s="70">
        <v>2</v>
      </c>
      <c r="G122" s="70"/>
      <c r="H122" s="70"/>
      <c r="I122" s="70"/>
      <c r="J122" s="70"/>
      <c r="K122" s="70">
        <v>24</v>
      </c>
      <c r="L122" s="77" t="s">
        <v>378</v>
      </c>
    </row>
    <row r="123" spans="1:12" ht="52.8" x14ac:dyDescent="0.2">
      <c r="A123" s="148">
        <v>92</v>
      </c>
      <c r="B123" s="76">
        <v>0</v>
      </c>
      <c r="C123" s="70" t="s">
        <v>699</v>
      </c>
      <c r="D123" s="70" t="s">
        <v>699</v>
      </c>
      <c r="E123" s="70" t="s">
        <v>96</v>
      </c>
      <c r="F123" s="70">
        <v>6</v>
      </c>
      <c r="G123" s="70"/>
      <c r="H123" s="70"/>
      <c r="I123" s="70">
        <v>4.5</v>
      </c>
      <c r="J123" s="70"/>
      <c r="K123" s="70"/>
      <c r="L123" s="77" t="s">
        <v>379</v>
      </c>
    </row>
    <row r="124" spans="1:12" ht="52.8" x14ac:dyDescent="0.2">
      <c r="A124" s="148">
        <v>93</v>
      </c>
      <c r="B124" s="76" t="s">
        <v>380</v>
      </c>
      <c r="C124" s="70" t="s">
        <v>699</v>
      </c>
      <c r="D124" s="70" t="s">
        <v>381</v>
      </c>
      <c r="E124" s="70" t="s">
        <v>124</v>
      </c>
      <c r="F124" s="70">
        <v>1</v>
      </c>
      <c r="G124" s="70">
        <v>30</v>
      </c>
      <c r="H124" s="70"/>
      <c r="I124" s="70"/>
      <c r="J124" s="70"/>
      <c r="K124" s="70"/>
      <c r="L124" s="77" t="s">
        <v>382</v>
      </c>
    </row>
    <row r="125" spans="1:12" ht="52.8" x14ac:dyDescent="0.2">
      <c r="A125" s="148">
        <v>93</v>
      </c>
      <c r="B125" s="76" t="s">
        <v>699</v>
      </c>
      <c r="C125" s="70" t="s">
        <v>699</v>
      </c>
      <c r="D125" s="70" t="s">
        <v>699</v>
      </c>
      <c r="E125" s="70" t="s">
        <v>128</v>
      </c>
      <c r="F125" s="70">
        <v>4</v>
      </c>
      <c r="G125" s="70"/>
      <c r="H125" s="70"/>
      <c r="I125" s="70"/>
      <c r="J125" s="70">
        <v>36</v>
      </c>
      <c r="K125" s="70"/>
      <c r="L125" s="77" t="s">
        <v>383</v>
      </c>
    </row>
    <row r="126" spans="1:12" ht="26.4" x14ac:dyDescent="0.2">
      <c r="A126" s="148">
        <v>93</v>
      </c>
      <c r="B126" s="76" t="s">
        <v>699</v>
      </c>
      <c r="C126" s="70" t="s">
        <v>699</v>
      </c>
      <c r="D126" s="70" t="s">
        <v>699</v>
      </c>
      <c r="E126" s="70" t="s">
        <v>130</v>
      </c>
      <c r="F126" s="70">
        <v>2</v>
      </c>
      <c r="G126" s="70">
        <v>6</v>
      </c>
      <c r="H126" s="70"/>
      <c r="I126" s="70"/>
      <c r="J126" s="70"/>
      <c r="K126" s="70"/>
      <c r="L126" s="77" t="s">
        <v>253</v>
      </c>
    </row>
    <row r="127" spans="1:12" ht="26.4" x14ac:dyDescent="0.2">
      <c r="A127" s="148">
        <v>93</v>
      </c>
      <c r="B127" s="76" t="s">
        <v>699</v>
      </c>
      <c r="C127" s="70" t="s">
        <v>699</v>
      </c>
      <c r="D127" s="70" t="s">
        <v>699</v>
      </c>
      <c r="E127" s="70" t="s">
        <v>100</v>
      </c>
      <c r="F127" s="70">
        <v>1</v>
      </c>
      <c r="G127" s="70"/>
      <c r="H127" s="70"/>
      <c r="I127" s="70"/>
      <c r="J127" s="70"/>
      <c r="K127" s="70">
        <v>12</v>
      </c>
      <c r="L127" s="77" t="s">
        <v>254</v>
      </c>
    </row>
    <row r="128" spans="1:12" ht="52.8" x14ac:dyDescent="0.2">
      <c r="A128" s="148">
        <v>93</v>
      </c>
      <c r="B128" s="76">
        <v>0</v>
      </c>
      <c r="C128" s="70" t="s">
        <v>699</v>
      </c>
      <c r="D128" s="70" t="s">
        <v>699</v>
      </c>
      <c r="E128" s="70" t="s">
        <v>96</v>
      </c>
      <c r="F128" s="70">
        <v>7</v>
      </c>
      <c r="G128" s="70"/>
      <c r="H128" s="70"/>
      <c r="I128" s="70">
        <v>3.5</v>
      </c>
      <c r="J128" s="70"/>
      <c r="K128" s="70"/>
      <c r="L128" s="77" t="s">
        <v>384</v>
      </c>
    </row>
    <row r="129" spans="1:12" ht="52.8" x14ac:dyDescent="0.2">
      <c r="A129" s="148">
        <v>94</v>
      </c>
      <c r="B129" s="76" t="s">
        <v>385</v>
      </c>
      <c r="C129" s="70" t="s">
        <v>98</v>
      </c>
      <c r="D129" s="70" t="s">
        <v>386</v>
      </c>
      <c r="E129" s="70" t="s">
        <v>124</v>
      </c>
      <c r="F129" s="70">
        <v>2</v>
      </c>
      <c r="G129" s="70">
        <v>30</v>
      </c>
      <c r="H129" s="70"/>
      <c r="I129" s="70"/>
      <c r="J129" s="70"/>
      <c r="K129" s="70"/>
      <c r="L129" s="77" t="s">
        <v>387</v>
      </c>
    </row>
    <row r="130" spans="1:12" ht="39.6" x14ac:dyDescent="0.2">
      <c r="A130" s="148">
        <v>94</v>
      </c>
      <c r="B130" s="76" t="s">
        <v>699</v>
      </c>
      <c r="C130" s="70" t="s">
        <v>699</v>
      </c>
      <c r="D130" s="70" t="s">
        <v>699</v>
      </c>
      <c r="E130" s="70" t="s">
        <v>130</v>
      </c>
      <c r="F130" s="70">
        <v>3</v>
      </c>
      <c r="G130" s="70">
        <v>7</v>
      </c>
      <c r="H130" s="70"/>
      <c r="I130" s="70"/>
      <c r="J130" s="70"/>
      <c r="K130" s="70"/>
      <c r="L130" s="77" t="s">
        <v>388</v>
      </c>
    </row>
    <row r="131" spans="1:12" ht="26.4" x14ac:dyDescent="0.2">
      <c r="A131" s="148">
        <v>94</v>
      </c>
      <c r="B131" s="76" t="s">
        <v>699</v>
      </c>
      <c r="C131" s="70" t="s">
        <v>699</v>
      </c>
      <c r="D131" s="70" t="s">
        <v>699</v>
      </c>
      <c r="E131" s="70" t="s">
        <v>100</v>
      </c>
      <c r="F131" s="70">
        <v>1</v>
      </c>
      <c r="G131" s="70"/>
      <c r="H131" s="70"/>
      <c r="I131" s="70"/>
      <c r="J131" s="70"/>
      <c r="K131" s="70">
        <v>10</v>
      </c>
      <c r="L131" s="77" t="s">
        <v>389</v>
      </c>
    </row>
    <row r="132" spans="1:12" x14ac:dyDescent="0.2">
      <c r="A132" s="148">
        <v>94</v>
      </c>
      <c r="B132" s="76">
        <v>0</v>
      </c>
      <c r="C132" s="70" t="s">
        <v>699</v>
      </c>
      <c r="D132" s="70" t="s">
        <v>699</v>
      </c>
      <c r="E132" s="70" t="s">
        <v>96</v>
      </c>
      <c r="F132" s="70">
        <v>2</v>
      </c>
      <c r="G132" s="70"/>
      <c r="H132" s="70"/>
      <c r="I132" s="70">
        <v>1</v>
      </c>
      <c r="J132" s="70"/>
      <c r="K132" s="70"/>
      <c r="L132" s="77" t="s">
        <v>390</v>
      </c>
    </row>
    <row r="133" spans="1:12" ht="158.4" x14ac:dyDescent="0.2">
      <c r="A133" s="148">
        <v>95</v>
      </c>
      <c r="B133" s="76" t="s">
        <v>391</v>
      </c>
      <c r="C133" s="70" t="s">
        <v>143</v>
      </c>
      <c r="D133" s="70" t="s">
        <v>392</v>
      </c>
      <c r="E133" s="70" t="s">
        <v>264</v>
      </c>
      <c r="F133" s="70">
        <v>6</v>
      </c>
      <c r="G133" s="70"/>
      <c r="H133" s="70"/>
      <c r="I133" s="70"/>
      <c r="J133" s="70">
        <v>114</v>
      </c>
      <c r="K133" s="70"/>
      <c r="L133" s="77" t="s">
        <v>393</v>
      </c>
    </row>
    <row r="134" spans="1:12" ht="39.6" x14ac:dyDescent="0.2">
      <c r="A134" s="148">
        <v>96</v>
      </c>
      <c r="B134" s="76" t="s">
        <v>394</v>
      </c>
      <c r="C134" s="70" t="s">
        <v>98</v>
      </c>
      <c r="D134" s="70" t="s">
        <v>395</v>
      </c>
      <c r="E134" s="70" t="s">
        <v>124</v>
      </c>
      <c r="F134" s="70">
        <v>2</v>
      </c>
      <c r="G134" s="70">
        <v>39</v>
      </c>
      <c r="H134" s="70"/>
      <c r="I134" s="70"/>
      <c r="J134" s="70"/>
      <c r="K134" s="70"/>
      <c r="L134" s="77" t="s">
        <v>396</v>
      </c>
    </row>
    <row r="135" spans="1:12" ht="79.2" x14ac:dyDescent="0.2">
      <c r="A135" s="148">
        <v>96</v>
      </c>
      <c r="B135" s="76" t="s">
        <v>699</v>
      </c>
      <c r="C135" s="70" t="s">
        <v>699</v>
      </c>
      <c r="D135" s="70" t="s">
        <v>699</v>
      </c>
      <c r="E135" s="70" t="s">
        <v>128</v>
      </c>
      <c r="F135" s="70">
        <v>6</v>
      </c>
      <c r="G135" s="70"/>
      <c r="H135" s="70"/>
      <c r="I135" s="70"/>
      <c r="J135" s="70">
        <v>54</v>
      </c>
      <c r="K135" s="70"/>
      <c r="L135" s="77" t="s">
        <v>397</v>
      </c>
    </row>
    <row r="136" spans="1:12" ht="39.6" x14ac:dyDescent="0.2">
      <c r="A136" s="148">
        <v>96</v>
      </c>
      <c r="B136" s="76" t="s">
        <v>699</v>
      </c>
      <c r="C136" s="70" t="s">
        <v>699</v>
      </c>
      <c r="D136" s="70" t="s">
        <v>699</v>
      </c>
      <c r="E136" s="70" t="s">
        <v>130</v>
      </c>
      <c r="F136" s="70">
        <v>3</v>
      </c>
      <c r="G136" s="70">
        <v>8.5</v>
      </c>
      <c r="H136" s="70"/>
      <c r="I136" s="70"/>
      <c r="J136" s="70"/>
      <c r="K136" s="70"/>
      <c r="L136" s="77" t="s">
        <v>398</v>
      </c>
    </row>
    <row r="137" spans="1:12" ht="26.4" x14ac:dyDescent="0.2">
      <c r="A137" s="148">
        <v>97</v>
      </c>
      <c r="B137" s="76" t="s">
        <v>399</v>
      </c>
      <c r="C137" s="70" t="s">
        <v>699</v>
      </c>
      <c r="D137" s="70" t="s">
        <v>400</v>
      </c>
      <c r="E137" s="70" t="s">
        <v>124</v>
      </c>
      <c r="F137" s="70">
        <v>1</v>
      </c>
      <c r="G137" s="70">
        <v>15</v>
      </c>
      <c r="H137" s="70"/>
      <c r="I137" s="70"/>
      <c r="J137" s="70"/>
      <c r="K137" s="70"/>
      <c r="L137" s="77" t="s">
        <v>229</v>
      </c>
    </row>
    <row r="138" spans="1:12" ht="52.8" x14ac:dyDescent="0.2">
      <c r="A138" s="148">
        <v>97</v>
      </c>
      <c r="B138" s="76" t="s">
        <v>699</v>
      </c>
      <c r="C138" s="70" t="s">
        <v>699</v>
      </c>
      <c r="D138" s="70" t="s">
        <v>699</v>
      </c>
      <c r="E138" s="70" t="s">
        <v>128</v>
      </c>
      <c r="F138" s="70">
        <v>4</v>
      </c>
      <c r="G138" s="70"/>
      <c r="H138" s="70"/>
      <c r="I138" s="70"/>
      <c r="J138" s="70">
        <v>36</v>
      </c>
      <c r="K138" s="70"/>
      <c r="L138" s="77" t="s">
        <v>274</v>
      </c>
    </row>
    <row r="139" spans="1:12" ht="26.4" x14ac:dyDescent="0.2">
      <c r="A139" s="148">
        <v>97</v>
      </c>
      <c r="B139" s="76" t="s">
        <v>699</v>
      </c>
      <c r="C139" s="70" t="s">
        <v>699</v>
      </c>
      <c r="D139" s="70" t="s">
        <v>699</v>
      </c>
      <c r="E139" s="70" t="s">
        <v>130</v>
      </c>
      <c r="F139" s="70">
        <v>2</v>
      </c>
      <c r="G139" s="70">
        <v>6</v>
      </c>
      <c r="H139" s="70"/>
      <c r="I139" s="70"/>
      <c r="J139" s="70"/>
      <c r="K139" s="70"/>
      <c r="L139" s="77" t="s">
        <v>401</v>
      </c>
    </row>
    <row r="140" spans="1:12" ht="26.4" x14ac:dyDescent="0.2">
      <c r="A140" s="148">
        <v>97</v>
      </c>
      <c r="B140" s="76" t="s">
        <v>699</v>
      </c>
      <c r="C140" s="70" t="s">
        <v>699</v>
      </c>
      <c r="D140" s="70" t="s">
        <v>699</v>
      </c>
      <c r="E140" s="70" t="s">
        <v>100</v>
      </c>
      <c r="F140" s="70">
        <v>1</v>
      </c>
      <c r="G140" s="70"/>
      <c r="H140" s="70"/>
      <c r="I140" s="70"/>
      <c r="J140" s="70"/>
      <c r="K140" s="70">
        <v>7</v>
      </c>
      <c r="L140" s="77" t="s">
        <v>402</v>
      </c>
    </row>
    <row r="141" spans="1:12" ht="26.4" x14ac:dyDescent="0.2">
      <c r="A141" s="148">
        <v>98</v>
      </c>
      <c r="B141" s="76" t="s">
        <v>403</v>
      </c>
      <c r="C141" s="70" t="s">
        <v>699</v>
      </c>
      <c r="D141" s="70" t="s">
        <v>157</v>
      </c>
      <c r="E141" s="70" t="s">
        <v>124</v>
      </c>
      <c r="F141" s="70">
        <v>1</v>
      </c>
      <c r="G141" s="70">
        <v>18</v>
      </c>
      <c r="H141" s="70"/>
      <c r="I141" s="70"/>
      <c r="J141" s="70"/>
      <c r="K141" s="70"/>
      <c r="L141" s="77" t="s">
        <v>404</v>
      </c>
    </row>
    <row r="142" spans="1:12" ht="26.4" x14ac:dyDescent="0.2">
      <c r="A142" s="148">
        <v>98</v>
      </c>
      <c r="B142" s="76" t="s">
        <v>699</v>
      </c>
      <c r="C142" s="70" t="s">
        <v>699</v>
      </c>
      <c r="D142" s="70" t="s">
        <v>699</v>
      </c>
      <c r="E142" s="70" t="s">
        <v>130</v>
      </c>
      <c r="F142" s="70">
        <v>1</v>
      </c>
      <c r="G142" s="70">
        <v>3</v>
      </c>
      <c r="H142" s="70"/>
      <c r="I142" s="70"/>
      <c r="J142" s="70"/>
      <c r="K142" s="70"/>
      <c r="L142" s="77" t="s">
        <v>344</v>
      </c>
    </row>
    <row r="143" spans="1:12" ht="26.4" x14ac:dyDescent="0.2">
      <c r="A143" s="148">
        <v>98</v>
      </c>
      <c r="B143" s="76" t="s">
        <v>699</v>
      </c>
      <c r="C143" s="70" t="s">
        <v>699</v>
      </c>
      <c r="D143" s="70" t="s">
        <v>699</v>
      </c>
      <c r="E143" s="70" t="s">
        <v>100</v>
      </c>
      <c r="F143" s="70">
        <v>1</v>
      </c>
      <c r="G143" s="70"/>
      <c r="H143" s="70"/>
      <c r="I143" s="70"/>
      <c r="J143" s="70"/>
      <c r="K143" s="70">
        <v>8</v>
      </c>
      <c r="L143" s="77" t="s">
        <v>210</v>
      </c>
    </row>
    <row r="144" spans="1:12" ht="39.6" x14ac:dyDescent="0.2">
      <c r="A144" s="148">
        <v>99</v>
      </c>
      <c r="B144" s="76" t="s">
        <v>405</v>
      </c>
      <c r="C144" s="70" t="s">
        <v>159</v>
      </c>
      <c r="D144" s="70" t="s">
        <v>406</v>
      </c>
      <c r="E144" s="70" t="s">
        <v>124</v>
      </c>
      <c r="F144" s="70">
        <v>2</v>
      </c>
      <c r="G144" s="70">
        <v>65</v>
      </c>
      <c r="H144" s="70"/>
      <c r="I144" s="70"/>
      <c r="J144" s="70"/>
      <c r="K144" s="70"/>
      <c r="L144" s="77" t="s">
        <v>407</v>
      </c>
    </row>
    <row r="145" spans="1:12" ht="39.6" x14ac:dyDescent="0.2">
      <c r="A145" s="148">
        <v>99</v>
      </c>
      <c r="B145" s="76" t="s">
        <v>699</v>
      </c>
      <c r="C145" s="70" t="s">
        <v>699</v>
      </c>
      <c r="D145" s="70" t="s">
        <v>699</v>
      </c>
      <c r="E145" s="70" t="s">
        <v>130</v>
      </c>
      <c r="F145" s="70">
        <v>3</v>
      </c>
      <c r="G145" s="70">
        <v>14.5</v>
      </c>
      <c r="H145" s="70"/>
      <c r="I145" s="70"/>
      <c r="J145" s="70"/>
      <c r="K145" s="70"/>
      <c r="L145" s="77" t="s">
        <v>408</v>
      </c>
    </row>
    <row r="146" spans="1:12" ht="39.6" x14ac:dyDescent="0.2">
      <c r="A146" s="148">
        <v>100</v>
      </c>
      <c r="B146" s="76" t="s">
        <v>409</v>
      </c>
      <c r="C146" s="70" t="s">
        <v>699</v>
      </c>
      <c r="D146" s="70" t="s">
        <v>410</v>
      </c>
      <c r="E146" s="70" t="s">
        <v>124</v>
      </c>
      <c r="F146" s="70">
        <v>1</v>
      </c>
      <c r="G146" s="70">
        <v>21</v>
      </c>
      <c r="H146" s="70"/>
      <c r="I146" s="70"/>
      <c r="J146" s="70"/>
      <c r="K146" s="70"/>
      <c r="L146" s="77" t="s">
        <v>251</v>
      </c>
    </row>
    <row r="147" spans="1:12" ht="26.4" x14ac:dyDescent="0.2">
      <c r="A147" s="148">
        <v>100</v>
      </c>
      <c r="B147" s="76" t="s">
        <v>699</v>
      </c>
      <c r="C147" s="70" t="s">
        <v>699</v>
      </c>
      <c r="D147" s="70" t="s">
        <v>699</v>
      </c>
      <c r="E147" s="70" t="s">
        <v>130</v>
      </c>
      <c r="F147" s="70">
        <v>2</v>
      </c>
      <c r="G147" s="70">
        <v>6</v>
      </c>
      <c r="H147" s="70"/>
      <c r="I147" s="70"/>
      <c r="J147" s="70"/>
      <c r="K147" s="70"/>
      <c r="L147" s="77" t="s">
        <v>372</v>
      </c>
    </row>
    <row r="148" spans="1:12" ht="26.4" x14ac:dyDescent="0.2">
      <c r="A148" s="148">
        <v>100</v>
      </c>
      <c r="B148" s="76" t="s">
        <v>699</v>
      </c>
      <c r="C148" s="70" t="s">
        <v>699</v>
      </c>
      <c r="D148" s="70" t="s">
        <v>699</v>
      </c>
      <c r="E148" s="70" t="s">
        <v>100</v>
      </c>
      <c r="F148" s="70">
        <v>1</v>
      </c>
      <c r="G148" s="70"/>
      <c r="H148" s="70"/>
      <c r="I148" s="70"/>
      <c r="J148" s="70"/>
      <c r="K148" s="70">
        <v>12</v>
      </c>
      <c r="L148" s="77" t="s">
        <v>254</v>
      </c>
    </row>
    <row r="149" spans="1:12" ht="26.4" x14ac:dyDescent="0.2">
      <c r="A149" s="148">
        <v>100</v>
      </c>
      <c r="B149" s="76">
        <v>0</v>
      </c>
      <c r="C149" s="70" t="s">
        <v>699</v>
      </c>
      <c r="D149" s="70" t="s">
        <v>699</v>
      </c>
      <c r="E149" s="70" t="s">
        <v>96</v>
      </c>
      <c r="F149" s="70">
        <v>3</v>
      </c>
      <c r="G149" s="70"/>
      <c r="H149" s="70"/>
      <c r="I149" s="70">
        <v>1.5</v>
      </c>
      <c r="J149" s="70"/>
      <c r="K149" s="70"/>
      <c r="L149" s="77" t="s">
        <v>411</v>
      </c>
    </row>
    <row r="150" spans="1:12" ht="52.8" x14ac:dyDescent="0.2">
      <c r="A150" s="148">
        <v>101</v>
      </c>
      <c r="B150" s="76" t="s">
        <v>412</v>
      </c>
      <c r="C150" s="70" t="s">
        <v>699</v>
      </c>
      <c r="D150" s="70" t="s">
        <v>413</v>
      </c>
      <c r="E150" s="70" t="s">
        <v>124</v>
      </c>
      <c r="F150" s="70">
        <v>2</v>
      </c>
      <c r="G150" s="70">
        <v>70</v>
      </c>
      <c r="H150" s="70"/>
      <c r="I150" s="70"/>
      <c r="J150" s="70"/>
      <c r="K150" s="70"/>
      <c r="L150" s="77" t="s">
        <v>414</v>
      </c>
    </row>
    <row r="151" spans="1:12" ht="52.8" x14ac:dyDescent="0.2">
      <c r="A151" s="148">
        <v>101</v>
      </c>
      <c r="B151" s="76" t="s">
        <v>699</v>
      </c>
      <c r="C151" s="70" t="s">
        <v>699</v>
      </c>
      <c r="D151" s="70" t="s">
        <v>699</v>
      </c>
      <c r="E151" s="70" t="s">
        <v>130</v>
      </c>
      <c r="F151" s="70">
        <v>4</v>
      </c>
      <c r="G151" s="70">
        <v>17</v>
      </c>
      <c r="H151" s="70"/>
      <c r="I151" s="70"/>
      <c r="J151" s="70"/>
      <c r="K151" s="70"/>
      <c r="L151" s="77" t="s">
        <v>415</v>
      </c>
    </row>
    <row r="152" spans="1:12" ht="26.4" x14ac:dyDescent="0.2">
      <c r="A152" s="148">
        <v>101</v>
      </c>
      <c r="B152" s="76" t="s">
        <v>699</v>
      </c>
      <c r="C152" s="70" t="s">
        <v>699</v>
      </c>
      <c r="D152" s="70" t="s">
        <v>699</v>
      </c>
      <c r="E152" s="70" t="s">
        <v>100</v>
      </c>
      <c r="F152" s="70">
        <v>1</v>
      </c>
      <c r="G152" s="70"/>
      <c r="H152" s="70"/>
      <c r="I152" s="70"/>
      <c r="J152" s="70"/>
      <c r="K152" s="70">
        <v>5</v>
      </c>
      <c r="L152" s="77" t="s">
        <v>254</v>
      </c>
    </row>
    <row r="153" spans="1:12" ht="26.4" x14ac:dyDescent="0.2">
      <c r="A153" s="148">
        <v>102</v>
      </c>
      <c r="B153" s="76" t="s">
        <v>416</v>
      </c>
      <c r="C153" s="70" t="s">
        <v>699</v>
      </c>
      <c r="D153" s="70" t="s">
        <v>417</v>
      </c>
      <c r="E153" s="70" t="s">
        <v>124</v>
      </c>
      <c r="F153" s="70">
        <v>1</v>
      </c>
      <c r="G153" s="70">
        <v>44</v>
      </c>
      <c r="H153" s="70"/>
      <c r="I153" s="70"/>
      <c r="J153" s="70"/>
      <c r="K153" s="70"/>
      <c r="L153" s="77" t="s">
        <v>418</v>
      </c>
    </row>
    <row r="154" spans="1:12" ht="26.4" x14ac:dyDescent="0.2">
      <c r="A154" s="148">
        <v>102</v>
      </c>
      <c r="B154" s="76" t="s">
        <v>699</v>
      </c>
      <c r="C154" s="70" t="s">
        <v>699</v>
      </c>
      <c r="D154" s="70" t="s">
        <v>699</v>
      </c>
      <c r="E154" s="70" t="s">
        <v>130</v>
      </c>
      <c r="F154" s="70">
        <v>2</v>
      </c>
      <c r="G154" s="70">
        <v>12</v>
      </c>
      <c r="H154" s="70"/>
      <c r="I154" s="70"/>
      <c r="J154" s="70"/>
      <c r="K154" s="70"/>
      <c r="L154" s="77" t="s">
        <v>419</v>
      </c>
    </row>
    <row r="155" spans="1:12" ht="52.8" x14ac:dyDescent="0.2">
      <c r="A155" s="148">
        <v>103</v>
      </c>
      <c r="B155" s="76" t="s">
        <v>420</v>
      </c>
      <c r="C155" s="70" t="s">
        <v>699</v>
      </c>
      <c r="D155" s="70" t="s">
        <v>421</v>
      </c>
      <c r="E155" s="70" t="s">
        <v>124</v>
      </c>
      <c r="F155" s="70">
        <v>2</v>
      </c>
      <c r="G155" s="70">
        <v>65</v>
      </c>
      <c r="H155" s="70"/>
      <c r="I155" s="70"/>
      <c r="J155" s="70"/>
      <c r="K155" s="70"/>
      <c r="L155" s="77" t="s">
        <v>422</v>
      </c>
    </row>
    <row r="156" spans="1:12" ht="39.6" x14ac:dyDescent="0.2">
      <c r="A156" s="148">
        <v>103</v>
      </c>
      <c r="B156" s="76" t="s">
        <v>699</v>
      </c>
      <c r="C156" s="70" t="s">
        <v>699</v>
      </c>
      <c r="D156" s="70" t="s">
        <v>699</v>
      </c>
      <c r="E156" s="70" t="s">
        <v>130</v>
      </c>
      <c r="F156" s="70">
        <v>3</v>
      </c>
      <c r="G156" s="70">
        <v>15</v>
      </c>
      <c r="H156" s="70"/>
      <c r="I156" s="70"/>
      <c r="J156" s="70"/>
      <c r="K156" s="70"/>
      <c r="L156" s="77" t="s">
        <v>423</v>
      </c>
    </row>
    <row r="157" spans="1:12" ht="39.6" x14ac:dyDescent="0.2">
      <c r="A157" s="148">
        <v>103</v>
      </c>
      <c r="B157" s="76" t="s">
        <v>699</v>
      </c>
      <c r="C157" s="70" t="s">
        <v>699</v>
      </c>
      <c r="D157" s="70" t="s">
        <v>699</v>
      </c>
      <c r="E157" s="70" t="s">
        <v>100</v>
      </c>
      <c r="F157" s="70">
        <v>1</v>
      </c>
      <c r="G157" s="70"/>
      <c r="H157" s="70"/>
      <c r="I157" s="70"/>
      <c r="J157" s="70"/>
      <c r="K157" s="70">
        <v>6</v>
      </c>
      <c r="L157" s="77" t="s">
        <v>424</v>
      </c>
    </row>
    <row r="158" spans="1:12" ht="52.8" x14ac:dyDescent="0.2">
      <c r="A158" s="148">
        <v>104</v>
      </c>
      <c r="B158" s="76" t="s">
        <v>425</v>
      </c>
      <c r="C158" s="70" t="s">
        <v>699</v>
      </c>
      <c r="D158" s="70" t="s">
        <v>426</v>
      </c>
      <c r="E158" s="70" t="s">
        <v>124</v>
      </c>
      <c r="F158" s="70">
        <v>2</v>
      </c>
      <c r="G158" s="70">
        <v>62</v>
      </c>
      <c r="H158" s="70"/>
      <c r="I158" s="70"/>
      <c r="J158" s="70"/>
      <c r="K158" s="70"/>
      <c r="L158" s="77" t="s">
        <v>427</v>
      </c>
    </row>
    <row r="159" spans="1:12" ht="39.6" x14ac:dyDescent="0.2">
      <c r="A159" s="148">
        <v>104</v>
      </c>
      <c r="B159" s="76" t="s">
        <v>699</v>
      </c>
      <c r="C159" s="70" t="s">
        <v>699</v>
      </c>
      <c r="D159" s="70" t="s">
        <v>699</v>
      </c>
      <c r="E159" s="70" t="s">
        <v>130</v>
      </c>
      <c r="F159" s="70">
        <v>3</v>
      </c>
      <c r="G159" s="70">
        <v>14</v>
      </c>
      <c r="H159" s="70"/>
      <c r="I159" s="70"/>
      <c r="J159" s="70"/>
      <c r="K159" s="70"/>
      <c r="L159" s="77" t="s">
        <v>428</v>
      </c>
    </row>
    <row r="160" spans="1:12" ht="26.4" x14ac:dyDescent="0.2">
      <c r="A160" s="148">
        <v>104</v>
      </c>
      <c r="B160" s="76" t="s">
        <v>699</v>
      </c>
      <c r="C160" s="70" t="s">
        <v>699</v>
      </c>
      <c r="D160" s="70" t="s">
        <v>699</v>
      </c>
      <c r="E160" s="70" t="s">
        <v>100</v>
      </c>
      <c r="F160" s="70">
        <v>1</v>
      </c>
      <c r="G160" s="70"/>
      <c r="H160" s="70"/>
      <c r="I160" s="70"/>
      <c r="J160" s="70"/>
      <c r="K160" s="70">
        <v>4</v>
      </c>
      <c r="L160" s="77" t="s">
        <v>271</v>
      </c>
    </row>
    <row r="161" spans="1:12" ht="26.4" x14ac:dyDescent="0.2">
      <c r="A161" s="148">
        <v>105</v>
      </c>
      <c r="B161" s="76" t="s">
        <v>429</v>
      </c>
      <c r="C161" s="70" t="s">
        <v>119</v>
      </c>
      <c r="D161" s="70" t="s">
        <v>170</v>
      </c>
      <c r="E161" s="70" t="s">
        <v>124</v>
      </c>
      <c r="F161" s="70">
        <v>1</v>
      </c>
      <c r="G161" s="70">
        <v>27</v>
      </c>
      <c r="H161" s="70"/>
      <c r="I161" s="70"/>
      <c r="J161" s="70"/>
      <c r="K161" s="70"/>
      <c r="L161" s="77" t="s">
        <v>430</v>
      </c>
    </row>
    <row r="162" spans="1:12" ht="26.4" x14ac:dyDescent="0.2">
      <c r="A162" s="148">
        <v>105</v>
      </c>
      <c r="B162" s="76" t="s">
        <v>699</v>
      </c>
      <c r="C162" s="70" t="s">
        <v>699</v>
      </c>
      <c r="D162" s="70" t="s">
        <v>699</v>
      </c>
      <c r="E162" s="70" t="s">
        <v>130</v>
      </c>
      <c r="F162" s="70">
        <v>1</v>
      </c>
      <c r="G162" s="70">
        <v>3</v>
      </c>
      <c r="H162" s="70"/>
      <c r="I162" s="70"/>
      <c r="J162" s="70"/>
      <c r="K162" s="70"/>
      <c r="L162" s="77" t="s">
        <v>344</v>
      </c>
    </row>
    <row r="163" spans="1:12" ht="26.4" x14ac:dyDescent="0.2">
      <c r="A163" s="148">
        <v>105</v>
      </c>
      <c r="B163" s="76" t="s">
        <v>699</v>
      </c>
      <c r="C163" s="70" t="s">
        <v>699</v>
      </c>
      <c r="D163" s="70" t="s">
        <v>699</v>
      </c>
      <c r="E163" s="70" t="s">
        <v>100</v>
      </c>
      <c r="F163" s="70">
        <v>1</v>
      </c>
      <c r="G163" s="70"/>
      <c r="H163" s="70"/>
      <c r="I163" s="70"/>
      <c r="J163" s="70"/>
      <c r="K163" s="70">
        <v>8</v>
      </c>
      <c r="L163" s="77" t="s">
        <v>271</v>
      </c>
    </row>
    <row r="164" spans="1:12" ht="39.6" x14ac:dyDescent="0.2">
      <c r="A164" s="148">
        <v>106</v>
      </c>
      <c r="B164" s="76" t="s">
        <v>431</v>
      </c>
      <c r="C164" s="70" t="s">
        <v>699</v>
      </c>
      <c r="D164" s="70" t="s">
        <v>432</v>
      </c>
      <c r="E164" s="70" t="s">
        <v>124</v>
      </c>
      <c r="F164" s="70">
        <v>1</v>
      </c>
      <c r="G164" s="70">
        <v>21</v>
      </c>
      <c r="H164" s="70"/>
      <c r="I164" s="70"/>
      <c r="J164" s="70"/>
      <c r="K164" s="70"/>
      <c r="L164" s="77" t="s">
        <v>433</v>
      </c>
    </row>
    <row r="165" spans="1:12" ht="26.4" x14ac:dyDescent="0.2">
      <c r="A165" s="148">
        <v>106</v>
      </c>
      <c r="B165" s="76" t="s">
        <v>699</v>
      </c>
      <c r="C165" s="70" t="s">
        <v>699</v>
      </c>
      <c r="D165" s="70" t="s">
        <v>699</v>
      </c>
      <c r="E165" s="70" t="s">
        <v>128</v>
      </c>
      <c r="F165" s="70">
        <v>2</v>
      </c>
      <c r="G165" s="70"/>
      <c r="H165" s="70"/>
      <c r="I165" s="70"/>
      <c r="J165" s="70">
        <v>18</v>
      </c>
      <c r="K165" s="70"/>
      <c r="L165" s="77" t="s">
        <v>269</v>
      </c>
    </row>
    <row r="166" spans="1:12" ht="26.4" x14ac:dyDescent="0.2">
      <c r="A166" s="148">
        <v>106</v>
      </c>
      <c r="B166" s="76" t="s">
        <v>699</v>
      </c>
      <c r="C166" s="70" t="s">
        <v>699</v>
      </c>
      <c r="D166" s="70" t="s">
        <v>699</v>
      </c>
      <c r="E166" s="70" t="s">
        <v>130</v>
      </c>
      <c r="F166" s="70">
        <v>2</v>
      </c>
      <c r="G166" s="70">
        <v>6</v>
      </c>
      <c r="H166" s="70"/>
      <c r="I166" s="70"/>
      <c r="J166" s="70"/>
      <c r="K166" s="70"/>
      <c r="L166" s="77" t="s">
        <v>230</v>
      </c>
    </row>
    <row r="167" spans="1:12" ht="26.4" x14ac:dyDescent="0.2">
      <c r="A167" s="148">
        <v>107</v>
      </c>
      <c r="B167" s="76" t="s">
        <v>434</v>
      </c>
      <c r="C167" s="70" t="s">
        <v>699</v>
      </c>
      <c r="D167" s="70" t="s">
        <v>435</v>
      </c>
      <c r="E167" s="70" t="s">
        <v>124</v>
      </c>
      <c r="F167" s="70">
        <v>1</v>
      </c>
      <c r="G167" s="70">
        <v>12</v>
      </c>
      <c r="H167" s="70"/>
      <c r="I167" s="70"/>
      <c r="J167" s="70"/>
      <c r="K167" s="70"/>
      <c r="L167" s="77" t="s">
        <v>436</v>
      </c>
    </row>
    <row r="168" spans="1:12" ht="26.4" x14ac:dyDescent="0.2">
      <c r="A168" s="148">
        <v>107</v>
      </c>
      <c r="B168" s="76" t="s">
        <v>699</v>
      </c>
      <c r="C168" s="70" t="s">
        <v>699</v>
      </c>
      <c r="D168" s="70" t="s">
        <v>699</v>
      </c>
      <c r="E168" s="70" t="s">
        <v>130</v>
      </c>
      <c r="F168" s="70">
        <v>2</v>
      </c>
      <c r="G168" s="70">
        <v>5.6</v>
      </c>
      <c r="H168" s="70"/>
      <c r="I168" s="70"/>
      <c r="J168" s="70"/>
      <c r="K168" s="70"/>
      <c r="L168" s="77" t="s">
        <v>437</v>
      </c>
    </row>
    <row r="169" spans="1:12" ht="26.4" x14ac:dyDescent="0.2">
      <c r="A169" s="148">
        <v>108</v>
      </c>
      <c r="B169" s="76" t="s">
        <v>438</v>
      </c>
      <c r="C169" s="70" t="s">
        <v>94</v>
      </c>
      <c r="D169" s="70" t="s">
        <v>176</v>
      </c>
      <c r="E169" s="70" t="s">
        <v>124</v>
      </c>
      <c r="F169" s="70">
        <v>1</v>
      </c>
      <c r="G169" s="70">
        <v>27.5</v>
      </c>
      <c r="H169" s="70"/>
      <c r="I169" s="70"/>
      <c r="J169" s="70"/>
      <c r="K169" s="70"/>
      <c r="L169" s="77" t="s">
        <v>439</v>
      </c>
    </row>
    <row r="170" spans="1:12" ht="26.4" x14ac:dyDescent="0.2">
      <c r="A170" s="148">
        <v>108</v>
      </c>
      <c r="B170" s="76" t="s">
        <v>699</v>
      </c>
      <c r="C170" s="70" t="s">
        <v>699</v>
      </c>
      <c r="D170" s="70" t="s">
        <v>699</v>
      </c>
      <c r="E170" s="70" t="s">
        <v>130</v>
      </c>
      <c r="F170" s="70">
        <v>1</v>
      </c>
      <c r="G170" s="70">
        <v>3</v>
      </c>
      <c r="H170" s="70"/>
      <c r="I170" s="70"/>
      <c r="J170" s="70"/>
      <c r="K170" s="70"/>
      <c r="L170" s="77" t="s">
        <v>344</v>
      </c>
    </row>
    <row r="171" spans="1:12" ht="158.4" x14ac:dyDescent="0.2">
      <c r="A171" s="148">
        <v>109</v>
      </c>
      <c r="B171" s="76" t="s">
        <v>440</v>
      </c>
      <c r="C171" s="70" t="s">
        <v>119</v>
      </c>
      <c r="D171" s="70" t="s">
        <v>441</v>
      </c>
      <c r="E171" s="70" t="s">
        <v>124</v>
      </c>
      <c r="F171" s="70">
        <v>4</v>
      </c>
      <c r="G171" s="70">
        <v>120</v>
      </c>
      <c r="H171" s="70"/>
      <c r="I171" s="70"/>
      <c r="J171" s="70"/>
      <c r="K171" s="70"/>
      <c r="L171" s="77" t="s">
        <v>442</v>
      </c>
    </row>
    <row r="172" spans="1:12" ht="52.8" x14ac:dyDescent="0.2">
      <c r="A172" s="148">
        <v>109</v>
      </c>
      <c r="B172" s="76" t="s">
        <v>699</v>
      </c>
      <c r="C172" s="70" t="s">
        <v>699</v>
      </c>
      <c r="D172" s="70" t="s">
        <v>699</v>
      </c>
      <c r="E172" s="70" t="s">
        <v>130</v>
      </c>
      <c r="F172" s="70">
        <v>4</v>
      </c>
      <c r="G172" s="70">
        <v>15</v>
      </c>
      <c r="H172" s="70"/>
      <c r="I172" s="70"/>
      <c r="J172" s="70"/>
      <c r="K172" s="70"/>
      <c r="L172" s="77" t="s">
        <v>443</v>
      </c>
    </row>
    <row r="173" spans="1:12" ht="92.4" x14ac:dyDescent="0.2">
      <c r="A173" s="148">
        <v>109</v>
      </c>
      <c r="B173" s="76" t="s">
        <v>699</v>
      </c>
      <c r="C173" s="70" t="s">
        <v>699</v>
      </c>
      <c r="D173" s="70" t="s">
        <v>699</v>
      </c>
      <c r="E173" s="70" t="s">
        <v>100</v>
      </c>
      <c r="F173" s="70">
        <v>4</v>
      </c>
      <c r="G173" s="70"/>
      <c r="H173" s="70"/>
      <c r="I173" s="70"/>
      <c r="J173" s="70"/>
      <c r="K173" s="70">
        <v>56</v>
      </c>
      <c r="L173" s="77" t="s">
        <v>444</v>
      </c>
    </row>
    <row r="174" spans="1:12" ht="92.4" x14ac:dyDescent="0.2">
      <c r="A174" s="148">
        <v>109</v>
      </c>
      <c r="B174" s="76">
        <v>0</v>
      </c>
      <c r="C174" s="70" t="s">
        <v>699</v>
      </c>
      <c r="D174" s="70" t="s">
        <v>699</v>
      </c>
      <c r="E174" s="70" t="s">
        <v>96</v>
      </c>
      <c r="F174" s="70">
        <v>8</v>
      </c>
      <c r="G174" s="70"/>
      <c r="H174" s="70"/>
      <c r="I174" s="70">
        <v>4</v>
      </c>
      <c r="J174" s="70"/>
      <c r="K174" s="70"/>
      <c r="L174" s="77" t="s">
        <v>445</v>
      </c>
    </row>
    <row r="175" spans="1:12" ht="26.4" x14ac:dyDescent="0.2">
      <c r="A175" s="148">
        <v>110</v>
      </c>
      <c r="B175" s="76" t="s">
        <v>446</v>
      </c>
      <c r="C175" s="70" t="s">
        <v>98</v>
      </c>
      <c r="D175" s="70" t="s">
        <v>447</v>
      </c>
      <c r="E175" s="70" t="s">
        <v>132</v>
      </c>
      <c r="F175" s="70">
        <v>1</v>
      </c>
      <c r="G175" s="70"/>
      <c r="H175" s="70"/>
      <c r="I175" s="70"/>
      <c r="J175" s="70">
        <v>13</v>
      </c>
      <c r="K175" s="70"/>
      <c r="L175" s="77" t="s">
        <v>221</v>
      </c>
    </row>
    <row r="176" spans="1:12" ht="26.4" x14ac:dyDescent="0.2">
      <c r="A176" s="148">
        <v>110</v>
      </c>
      <c r="B176" s="76" t="s">
        <v>699</v>
      </c>
      <c r="C176" s="70" t="s">
        <v>699</v>
      </c>
      <c r="D176" s="70" t="s">
        <v>699</v>
      </c>
      <c r="E176" s="70" t="s">
        <v>130</v>
      </c>
      <c r="F176" s="70">
        <v>1</v>
      </c>
      <c r="G176" s="70"/>
      <c r="H176" s="70">
        <v>3.5</v>
      </c>
      <c r="I176" s="70"/>
      <c r="J176" s="70"/>
      <c r="K176" s="70"/>
      <c r="L176" s="77" t="s">
        <v>448</v>
      </c>
    </row>
    <row r="177" spans="1:12" ht="26.4" x14ac:dyDescent="0.2">
      <c r="A177" s="148">
        <v>111</v>
      </c>
      <c r="B177" s="76" t="s">
        <v>449</v>
      </c>
      <c r="C177" s="70" t="s">
        <v>699</v>
      </c>
      <c r="D177" s="70" t="s">
        <v>450</v>
      </c>
      <c r="E177" s="70" t="s">
        <v>132</v>
      </c>
      <c r="F177" s="70">
        <v>1</v>
      </c>
      <c r="G177" s="70"/>
      <c r="H177" s="70"/>
      <c r="I177" s="70"/>
      <c r="J177" s="70">
        <v>13</v>
      </c>
      <c r="K177" s="70"/>
      <c r="L177" s="77" t="s">
        <v>451</v>
      </c>
    </row>
    <row r="178" spans="1:12" ht="26.4" x14ac:dyDescent="0.2">
      <c r="A178" s="148">
        <v>111</v>
      </c>
      <c r="B178" s="76" t="s">
        <v>699</v>
      </c>
      <c r="C178" s="70" t="s">
        <v>699</v>
      </c>
      <c r="D178" s="70" t="s">
        <v>699</v>
      </c>
      <c r="E178" s="70" t="s">
        <v>130</v>
      </c>
      <c r="F178" s="70">
        <v>1</v>
      </c>
      <c r="G178" s="70">
        <v>2</v>
      </c>
      <c r="H178" s="70"/>
      <c r="I178" s="70"/>
      <c r="J178" s="70"/>
      <c r="K178" s="70"/>
      <c r="L178" s="77" t="s">
        <v>452</v>
      </c>
    </row>
    <row r="179" spans="1:12" ht="26.4" x14ac:dyDescent="0.2">
      <c r="A179" s="148">
        <v>111</v>
      </c>
      <c r="B179" s="76" t="s">
        <v>699</v>
      </c>
      <c r="C179" s="70" t="s">
        <v>699</v>
      </c>
      <c r="D179" s="70" t="s">
        <v>699</v>
      </c>
      <c r="E179" s="70" t="s">
        <v>113</v>
      </c>
      <c r="F179" s="70">
        <v>1</v>
      </c>
      <c r="G179" s="70"/>
      <c r="H179" s="70"/>
      <c r="I179" s="70"/>
      <c r="J179" s="70"/>
      <c r="K179" s="70">
        <v>1</v>
      </c>
      <c r="L179" s="77" t="s">
        <v>91</v>
      </c>
    </row>
    <row r="180" spans="1:12" ht="39.6" x14ac:dyDescent="0.2">
      <c r="A180" s="148">
        <v>112</v>
      </c>
      <c r="B180" s="76" t="s">
        <v>453</v>
      </c>
      <c r="C180" s="70" t="s">
        <v>454</v>
      </c>
      <c r="D180" s="70" t="s">
        <v>455</v>
      </c>
      <c r="E180" s="70" t="s">
        <v>124</v>
      </c>
      <c r="F180" s="70">
        <v>1</v>
      </c>
      <c r="G180" s="70">
        <v>28</v>
      </c>
      <c r="H180" s="70"/>
      <c r="I180" s="70"/>
      <c r="J180" s="70"/>
      <c r="K180" s="70"/>
      <c r="L180" s="77" t="s">
        <v>456</v>
      </c>
    </row>
    <row r="181" spans="1:12" ht="26.4" x14ac:dyDescent="0.2">
      <c r="A181" s="148">
        <v>112</v>
      </c>
      <c r="B181" s="76" t="s">
        <v>699</v>
      </c>
      <c r="C181" s="70" t="s">
        <v>699</v>
      </c>
      <c r="D181" s="70" t="s">
        <v>699</v>
      </c>
      <c r="E181" s="70" t="s">
        <v>130</v>
      </c>
      <c r="F181" s="70">
        <v>2</v>
      </c>
      <c r="G181" s="70">
        <v>6</v>
      </c>
      <c r="H181" s="70"/>
      <c r="I181" s="70"/>
      <c r="J181" s="70"/>
      <c r="K181" s="70"/>
      <c r="L181" s="77" t="s">
        <v>372</v>
      </c>
    </row>
    <row r="182" spans="1:12" ht="26.4" x14ac:dyDescent="0.2">
      <c r="A182" s="148">
        <v>113</v>
      </c>
      <c r="B182" s="76" t="s">
        <v>457</v>
      </c>
      <c r="C182" s="70" t="s">
        <v>699</v>
      </c>
      <c r="D182" s="70" t="s">
        <v>458</v>
      </c>
      <c r="E182" s="70" t="s">
        <v>132</v>
      </c>
      <c r="F182" s="70">
        <v>1</v>
      </c>
      <c r="G182" s="70"/>
      <c r="H182" s="70"/>
      <c r="I182" s="70"/>
      <c r="J182" s="70">
        <v>13</v>
      </c>
      <c r="K182" s="70"/>
      <c r="L182" s="77" t="s">
        <v>451</v>
      </c>
    </row>
    <row r="183" spans="1:12" ht="26.4" x14ac:dyDescent="0.2">
      <c r="A183" s="148">
        <v>113</v>
      </c>
      <c r="B183" s="76" t="s">
        <v>699</v>
      </c>
      <c r="C183" s="70" t="s">
        <v>699</v>
      </c>
      <c r="D183" s="70" t="s">
        <v>699</v>
      </c>
      <c r="E183" s="70" t="s">
        <v>130</v>
      </c>
      <c r="F183" s="70">
        <v>1</v>
      </c>
      <c r="G183" s="70">
        <v>3</v>
      </c>
      <c r="H183" s="70"/>
      <c r="I183" s="70"/>
      <c r="J183" s="70"/>
      <c r="K183" s="70"/>
      <c r="L183" s="77" t="s">
        <v>344</v>
      </c>
    </row>
    <row r="184" spans="1:12" ht="26.4" x14ac:dyDescent="0.2">
      <c r="A184" s="148">
        <v>113</v>
      </c>
      <c r="B184" s="76" t="s">
        <v>699</v>
      </c>
      <c r="C184" s="70" t="s">
        <v>699</v>
      </c>
      <c r="D184" s="70" t="s">
        <v>699</v>
      </c>
      <c r="E184" s="70" t="s">
        <v>113</v>
      </c>
      <c r="F184" s="70">
        <v>1</v>
      </c>
      <c r="G184" s="70"/>
      <c r="H184" s="70"/>
      <c r="I184" s="70"/>
      <c r="J184" s="70"/>
      <c r="K184" s="70">
        <v>10</v>
      </c>
      <c r="L184" s="77" t="s">
        <v>91</v>
      </c>
    </row>
    <row r="185" spans="1:12" ht="26.4" x14ac:dyDescent="0.2">
      <c r="A185" s="148">
        <v>114</v>
      </c>
      <c r="B185" s="76" t="s">
        <v>459</v>
      </c>
      <c r="C185" s="70" t="s">
        <v>98</v>
      </c>
      <c r="D185" s="70" t="s">
        <v>460</v>
      </c>
      <c r="E185" s="70" t="s">
        <v>132</v>
      </c>
      <c r="F185" s="70">
        <v>1</v>
      </c>
      <c r="G185" s="70"/>
      <c r="H185" s="70"/>
      <c r="I185" s="70"/>
      <c r="J185" s="70">
        <v>13</v>
      </c>
      <c r="K185" s="70"/>
      <c r="L185" s="77" t="s">
        <v>461</v>
      </c>
    </row>
    <row r="186" spans="1:12" ht="26.4" x14ac:dyDescent="0.2">
      <c r="A186" s="148">
        <v>114</v>
      </c>
      <c r="B186" s="76" t="s">
        <v>699</v>
      </c>
      <c r="C186" s="70" t="s">
        <v>699</v>
      </c>
      <c r="D186" s="70" t="s">
        <v>699</v>
      </c>
      <c r="E186" s="70" t="s">
        <v>130</v>
      </c>
      <c r="F186" s="70">
        <v>1</v>
      </c>
      <c r="G186" s="70"/>
      <c r="H186" s="70">
        <v>1</v>
      </c>
      <c r="I186" s="70"/>
      <c r="J186" s="70"/>
      <c r="K186" s="70"/>
      <c r="L186" s="77" t="s">
        <v>462</v>
      </c>
    </row>
    <row r="187" spans="1:12" ht="26.4" x14ac:dyDescent="0.2">
      <c r="A187" s="148">
        <v>115</v>
      </c>
      <c r="B187" s="76" t="s">
        <v>463</v>
      </c>
      <c r="C187" s="70" t="s">
        <v>699</v>
      </c>
      <c r="D187" s="70" t="s">
        <v>464</v>
      </c>
      <c r="E187" s="70" t="s">
        <v>132</v>
      </c>
      <c r="F187" s="70">
        <v>1</v>
      </c>
      <c r="G187" s="70"/>
      <c r="H187" s="70"/>
      <c r="I187" s="70"/>
      <c r="J187" s="70">
        <v>13</v>
      </c>
      <c r="K187" s="70"/>
      <c r="L187" s="77" t="s">
        <v>360</v>
      </c>
    </row>
    <row r="188" spans="1:12" ht="26.4" x14ac:dyDescent="0.2">
      <c r="A188" s="148">
        <v>115</v>
      </c>
      <c r="B188" s="76" t="s">
        <v>699</v>
      </c>
      <c r="C188" s="70" t="s">
        <v>699</v>
      </c>
      <c r="D188" s="70" t="s">
        <v>699</v>
      </c>
      <c r="E188" s="70" t="s">
        <v>130</v>
      </c>
      <c r="F188" s="70">
        <v>1</v>
      </c>
      <c r="G188" s="70">
        <v>3</v>
      </c>
      <c r="H188" s="70"/>
      <c r="I188" s="70"/>
      <c r="J188" s="70"/>
      <c r="K188" s="70"/>
      <c r="L188" s="77" t="s">
        <v>344</v>
      </c>
    </row>
    <row r="189" spans="1:12" ht="26.4" x14ac:dyDescent="0.2">
      <c r="A189" s="148">
        <v>116</v>
      </c>
      <c r="B189" s="76" t="s">
        <v>465</v>
      </c>
      <c r="C189" s="70" t="s">
        <v>159</v>
      </c>
      <c r="D189" s="70" t="s">
        <v>466</v>
      </c>
      <c r="E189" s="70" t="s">
        <v>124</v>
      </c>
      <c r="F189" s="70">
        <v>1</v>
      </c>
      <c r="G189" s="70">
        <v>24</v>
      </c>
      <c r="H189" s="70"/>
      <c r="I189" s="70"/>
      <c r="J189" s="70"/>
      <c r="K189" s="70"/>
      <c r="L189" s="77" t="s">
        <v>467</v>
      </c>
    </row>
    <row r="190" spans="1:12" ht="26.4" x14ac:dyDescent="0.2">
      <c r="A190" s="148">
        <v>116</v>
      </c>
      <c r="B190" s="76" t="s">
        <v>699</v>
      </c>
      <c r="C190" s="70" t="s">
        <v>699</v>
      </c>
      <c r="D190" s="70" t="s">
        <v>699</v>
      </c>
      <c r="E190" s="70" t="s">
        <v>128</v>
      </c>
      <c r="F190" s="70">
        <v>4</v>
      </c>
      <c r="G190" s="70"/>
      <c r="H190" s="70"/>
      <c r="I190" s="70"/>
      <c r="J190" s="70">
        <v>36</v>
      </c>
      <c r="K190" s="70"/>
      <c r="L190" s="77" t="s">
        <v>468</v>
      </c>
    </row>
    <row r="191" spans="1:12" ht="26.4" x14ac:dyDescent="0.2">
      <c r="A191" s="148">
        <v>116</v>
      </c>
      <c r="B191" s="76" t="s">
        <v>699</v>
      </c>
      <c r="C191" s="70" t="s">
        <v>699</v>
      </c>
      <c r="D191" s="70" t="s">
        <v>699</v>
      </c>
      <c r="E191" s="70" t="s">
        <v>130</v>
      </c>
      <c r="F191" s="70">
        <v>2</v>
      </c>
      <c r="G191" s="70">
        <v>6</v>
      </c>
      <c r="H191" s="70"/>
      <c r="I191" s="70"/>
      <c r="J191" s="70"/>
      <c r="K191" s="70"/>
      <c r="L191" s="77" t="s">
        <v>469</v>
      </c>
    </row>
    <row r="192" spans="1:12" ht="26.4" x14ac:dyDescent="0.2">
      <c r="A192" s="148">
        <v>116</v>
      </c>
      <c r="B192" s="76" t="s">
        <v>699</v>
      </c>
      <c r="C192" s="70" t="s">
        <v>699</v>
      </c>
      <c r="D192" s="70" t="s">
        <v>699</v>
      </c>
      <c r="E192" s="70" t="s">
        <v>100</v>
      </c>
      <c r="F192" s="70">
        <v>1</v>
      </c>
      <c r="G192" s="70"/>
      <c r="H192" s="70"/>
      <c r="I192" s="70"/>
      <c r="J192" s="70"/>
      <c r="K192" s="70">
        <v>8</v>
      </c>
      <c r="L192" s="77" t="s">
        <v>210</v>
      </c>
    </row>
    <row r="193" spans="1:12" ht="39.6" x14ac:dyDescent="0.2">
      <c r="A193" s="148">
        <v>116</v>
      </c>
      <c r="B193" s="76">
        <v>0</v>
      </c>
      <c r="C193" s="70" t="s">
        <v>699</v>
      </c>
      <c r="D193" s="70" t="s">
        <v>699</v>
      </c>
      <c r="E193" s="70" t="s">
        <v>96</v>
      </c>
      <c r="F193" s="70">
        <v>3</v>
      </c>
      <c r="G193" s="70"/>
      <c r="H193" s="70"/>
      <c r="I193" s="70">
        <v>1.5</v>
      </c>
      <c r="J193" s="70"/>
      <c r="K193" s="70"/>
      <c r="L193" s="77" t="s">
        <v>470</v>
      </c>
    </row>
    <row r="194" spans="1:12" ht="79.2" x14ac:dyDescent="0.2">
      <c r="A194" s="148">
        <v>117</v>
      </c>
      <c r="B194" s="76" t="s">
        <v>471</v>
      </c>
      <c r="C194" s="70" t="s">
        <v>699</v>
      </c>
      <c r="D194" s="70" t="s">
        <v>472</v>
      </c>
      <c r="E194" s="70" t="s">
        <v>124</v>
      </c>
      <c r="F194" s="70">
        <v>2</v>
      </c>
      <c r="G194" s="70">
        <v>51</v>
      </c>
      <c r="H194" s="70"/>
      <c r="I194" s="70"/>
      <c r="J194" s="70"/>
      <c r="K194" s="70"/>
      <c r="L194" s="77" t="s">
        <v>473</v>
      </c>
    </row>
    <row r="195" spans="1:12" ht="26.4" x14ac:dyDescent="0.2">
      <c r="A195" s="148">
        <v>117</v>
      </c>
      <c r="B195" s="76" t="s">
        <v>699</v>
      </c>
      <c r="C195" s="70" t="s">
        <v>699</v>
      </c>
      <c r="D195" s="70" t="s">
        <v>699</v>
      </c>
      <c r="E195" s="70" t="s">
        <v>130</v>
      </c>
      <c r="F195" s="70">
        <v>2</v>
      </c>
      <c r="G195" s="70">
        <v>6.2</v>
      </c>
      <c r="H195" s="70"/>
      <c r="I195" s="70"/>
      <c r="J195" s="70"/>
      <c r="K195" s="70"/>
      <c r="L195" s="77" t="s">
        <v>474</v>
      </c>
    </row>
    <row r="196" spans="1:12" ht="52.8" x14ac:dyDescent="0.2">
      <c r="A196" s="148">
        <v>117</v>
      </c>
      <c r="B196" s="76" t="s">
        <v>699</v>
      </c>
      <c r="C196" s="70" t="s">
        <v>699</v>
      </c>
      <c r="D196" s="70" t="s">
        <v>699</v>
      </c>
      <c r="E196" s="70" t="s">
        <v>100</v>
      </c>
      <c r="F196" s="70">
        <v>2</v>
      </c>
      <c r="G196" s="70"/>
      <c r="H196" s="70"/>
      <c r="I196" s="70"/>
      <c r="J196" s="70"/>
      <c r="K196" s="70">
        <v>18</v>
      </c>
      <c r="L196" s="77" t="s">
        <v>260</v>
      </c>
    </row>
    <row r="197" spans="1:12" ht="79.2" x14ac:dyDescent="0.2">
      <c r="A197" s="148">
        <v>117</v>
      </c>
      <c r="B197" s="76">
        <v>0</v>
      </c>
      <c r="C197" s="70" t="s">
        <v>699</v>
      </c>
      <c r="D197" s="70" t="s">
        <v>699</v>
      </c>
      <c r="E197" s="70" t="s">
        <v>96</v>
      </c>
      <c r="F197" s="70">
        <v>7</v>
      </c>
      <c r="G197" s="70"/>
      <c r="H197" s="70"/>
      <c r="I197" s="70">
        <v>3.5</v>
      </c>
      <c r="J197" s="70"/>
      <c r="K197" s="70"/>
      <c r="L197" s="77" t="s">
        <v>475</v>
      </c>
    </row>
    <row r="198" spans="1:12" ht="27" thickBot="1" x14ac:dyDescent="0.25">
      <c r="A198" s="148">
        <v>118</v>
      </c>
      <c r="B198" s="76" t="s">
        <v>476</v>
      </c>
      <c r="C198" s="70" t="s">
        <v>98</v>
      </c>
      <c r="D198" s="70" t="s">
        <v>477</v>
      </c>
      <c r="E198" s="71" t="s">
        <v>130</v>
      </c>
      <c r="F198" s="71">
        <v>2</v>
      </c>
      <c r="G198" s="71"/>
      <c r="H198" s="71">
        <v>8</v>
      </c>
      <c r="I198" s="71"/>
      <c r="J198" s="71"/>
      <c r="K198" s="71"/>
      <c r="L198" s="78" t="s">
        <v>478</v>
      </c>
    </row>
    <row r="199" spans="1:12" ht="16.2" x14ac:dyDescent="0.2">
      <c r="B199" s="203" t="s">
        <v>702</v>
      </c>
      <c r="C199" s="204"/>
      <c r="D199" s="207" t="s">
        <v>41</v>
      </c>
      <c r="E199" s="93">
        <v>64</v>
      </c>
      <c r="F199" s="94"/>
      <c r="G199" s="95">
        <v>76</v>
      </c>
      <c r="H199" s="95">
        <v>0</v>
      </c>
      <c r="I199" s="95">
        <v>0</v>
      </c>
      <c r="J199" s="95">
        <v>73</v>
      </c>
      <c r="K199" s="95">
        <v>0</v>
      </c>
      <c r="L199" s="79"/>
    </row>
    <row r="200" spans="1:12" ht="16.8" thickBot="1" x14ac:dyDescent="0.25">
      <c r="B200" s="205"/>
      <c r="C200" s="206"/>
      <c r="D200" s="208"/>
      <c r="E200" s="96"/>
      <c r="F200" s="97"/>
      <c r="G200" s="98">
        <v>2409.6999999999998</v>
      </c>
      <c r="H200" s="98">
        <v>34.799999999999997</v>
      </c>
      <c r="I200" s="98">
        <v>75</v>
      </c>
      <c r="J200" s="98">
        <v>799</v>
      </c>
      <c r="K200" s="98">
        <v>567</v>
      </c>
      <c r="L200" s="80"/>
    </row>
    <row r="201" spans="1:12" ht="16.2" x14ac:dyDescent="0.2">
      <c r="B201" s="203" t="s">
        <v>702</v>
      </c>
      <c r="C201" s="204"/>
      <c r="D201" s="207" t="s">
        <v>42</v>
      </c>
      <c r="E201" s="93">
        <v>118</v>
      </c>
      <c r="F201" s="94"/>
      <c r="G201" s="95">
        <v>77</v>
      </c>
      <c r="H201" s="95">
        <v>0</v>
      </c>
      <c r="I201" s="95">
        <v>0</v>
      </c>
      <c r="J201" s="95">
        <v>77</v>
      </c>
      <c r="K201" s="95">
        <v>0</v>
      </c>
      <c r="L201" s="79"/>
    </row>
    <row r="202" spans="1:12" ht="16.8" thickBot="1" x14ac:dyDescent="0.25">
      <c r="B202" s="205"/>
      <c r="C202" s="206"/>
      <c r="D202" s="208"/>
      <c r="E202" s="96"/>
      <c r="F202" s="97"/>
      <c r="G202" s="98">
        <v>2427.6999999999998</v>
      </c>
      <c r="H202" s="98">
        <v>37.799999999999997</v>
      </c>
      <c r="I202" s="98">
        <v>3760</v>
      </c>
      <c r="J202" s="98">
        <v>847</v>
      </c>
      <c r="K202" s="98">
        <v>3074.2</v>
      </c>
      <c r="L202" s="80"/>
    </row>
  </sheetData>
  <mergeCells count="11">
    <mergeCell ref="B201:C202"/>
    <mergeCell ref="D201:D202"/>
    <mergeCell ref="B2:B4"/>
    <mergeCell ref="C2:C4"/>
    <mergeCell ref="D2:D4"/>
    <mergeCell ref="G2:L2"/>
    <mergeCell ref="E3:E4"/>
    <mergeCell ref="F3:F4"/>
    <mergeCell ref="L3:L4"/>
    <mergeCell ref="B199:C200"/>
    <mergeCell ref="D199:D200"/>
  </mergeCells>
  <phoneticPr fontId="2"/>
  <conditionalFormatting sqref="A5:A198">
    <cfRule type="expression" dxfId="2" priority="1">
      <formula>(A5=OFFSET(A5,-1,0))</formula>
    </cfRule>
  </conditionalFormatting>
  <pageMargins left="0.75" right="0.75" top="1" bottom="1" header="0.51200000000000001" footer="0.51200000000000001"/>
  <pageSetup paperSize="9" scale="5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66"/>
  <sheetViews>
    <sheetView showZeros="0" view="pageBreakPreview" zoomScaleNormal="100" workbookViewId="0">
      <selection activeCell="P9" sqref="P9"/>
    </sheetView>
  </sheetViews>
  <sheetFormatPr defaultColWidth="9" defaultRowHeight="13.2" x14ac:dyDescent="0.2"/>
  <cols>
    <col min="1" max="1" width="9" style="63"/>
    <col min="2" max="2" width="17.109375" style="63" customWidth="1"/>
    <col min="3" max="3" width="5.21875" style="63" bestFit="1" customWidth="1"/>
    <col min="4" max="4" width="9" style="63"/>
    <col min="5" max="5" width="25.6640625" style="64" customWidth="1"/>
    <col min="6" max="6" width="13.44140625" style="63" customWidth="1"/>
    <col min="7" max="7" width="3.44140625" style="63" bestFit="1" customWidth="1"/>
    <col min="8" max="11" width="10.6640625" style="63" customWidth="1"/>
    <col min="12" max="12" width="22.44140625" style="64" customWidth="1"/>
    <col min="13" max="16384" width="9" style="63"/>
  </cols>
  <sheetData>
    <row r="1" spans="1:12" ht="19.8" thickBot="1" x14ac:dyDescent="0.25">
      <c r="B1" s="62" t="s">
        <v>28</v>
      </c>
      <c r="C1" s="62"/>
      <c r="D1" s="63" t="s">
        <v>697</v>
      </c>
      <c r="L1" s="65" t="s">
        <v>66</v>
      </c>
    </row>
    <row r="2" spans="1:12" x14ac:dyDescent="0.2">
      <c r="B2" s="215" t="s">
        <v>30</v>
      </c>
      <c r="C2" s="218" t="s">
        <v>31</v>
      </c>
      <c r="D2" s="209" t="s">
        <v>32</v>
      </c>
      <c r="E2" s="199" t="s">
        <v>33</v>
      </c>
      <c r="F2" s="68" t="s">
        <v>34</v>
      </c>
      <c r="G2" s="69"/>
      <c r="H2" s="209" t="s">
        <v>4</v>
      </c>
      <c r="I2" s="209"/>
      <c r="J2" s="209"/>
      <c r="K2" s="209"/>
      <c r="L2" s="210"/>
    </row>
    <row r="3" spans="1:12" ht="39.6" x14ac:dyDescent="0.2">
      <c r="B3" s="216"/>
      <c r="C3" s="219"/>
      <c r="D3" s="221"/>
      <c r="E3" s="200"/>
      <c r="F3" s="200" t="s">
        <v>35</v>
      </c>
      <c r="G3" s="211" t="s">
        <v>36</v>
      </c>
      <c r="H3" s="101" t="s">
        <v>82</v>
      </c>
      <c r="I3" s="102" t="s">
        <v>86</v>
      </c>
      <c r="J3" s="102" t="s">
        <v>88</v>
      </c>
      <c r="K3" s="101" t="s">
        <v>91</v>
      </c>
      <c r="L3" s="213" t="s">
        <v>37</v>
      </c>
    </row>
    <row r="4" spans="1:12" ht="13.8" thickBot="1" x14ac:dyDescent="0.25">
      <c r="B4" s="217"/>
      <c r="C4" s="220"/>
      <c r="D4" s="222"/>
      <c r="E4" s="201"/>
      <c r="F4" s="201"/>
      <c r="G4" s="212"/>
      <c r="H4" s="73" t="s">
        <v>84</v>
      </c>
      <c r="I4" s="74" t="s">
        <v>84</v>
      </c>
      <c r="J4" s="74" t="s">
        <v>84</v>
      </c>
      <c r="K4" s="73" t="s">
        <v>84</v>
      </c>
      <c r="L4" s="214"/>
    </row>
    <row r="5" spans="1:12" ht="26.4" x14ac:dyDescent="0.2">
      <c r="A5" s="148">
        <v>1</v>
      </c>
      <c r="B5" s="118" t="s">
        <v>481</v>
      </c>
      <c r="C5" s="67" t="s">
        <v>701</v>
      </c>
      <c r="D5" s="67" t="s">
        <v>98</v>
      </c>
      <c r="E5" s="67" t="s">
        <v>479</v>
      </c>
      <c r="F5" s="67" t="s">
        <v>124</v>
      </c>
      <c r="G5" s="67">
        <v>1</v>
      </c>
      <c r="H5" s="67">
        <v>18</v>
      </c>
      <c r="I5" s="67"/>
      <c r="J5" s="67"/>
      <c r="K5" s="67"/>
      <c r="L5" s="75" t="s">
        <v>480</v>
      </c>
    </row>
    <row r="6" spans="1:12" ht="26.4" x14ac:dyDescent="0.2">
      <c r="A6" s="148">
        <v>1</v>
      </c>
      <c r="B6" s="76" t="s">
        <v>699</v>
      </c>
      <c r="C6" s="70" t="s">
        <v>699</v>
      </c>
      <c r="D6" s="70" t="s">
        <v>699</v>
      </c>
      <c r="E6" s="70" t="s">
        <v>699</v>
      </c>
      <c r="F6" s="70" t="s">
        <v>128</v>
      </c>
      <c r="G6" s="70">
        <v>4</v>
      </c>
      <c r="H6" s="70"/>
      <c r="I6" s="70"/>
      <c r="J6" s="70">
        <v>36</v>
      </c>
      <c r="K6" s="70"/>
      <c r="L6" s="77" t="s">
        <v>482</v>
      </c>
    </row>
    <row r="7" spans="1:12" ht="26.4" x14ac:dyDescent="0.2">
      <c r="A7" s="148">
        <v>1</v>
      </c>
      <c r="B7" s="76" t="s">
        <v>699</v>
      </c>
      <c r="C7" s="70" t="s">
        <v>699</v>
      </c>
      <c r="D7" s="70" t="s">
        <v>699</v>
      </c>
      <c r="E7" s="70" t="s">
        <v>699</v>
      </c>
      <c r="F7" s="70" t="s">
        <v>130</v>
      </c>
      <c r="G7" s="70">
        <v>2</v>
      </c>
      <c r="H7" s="70">
        <v>6</v>
      </c>
      <c r="I7" s="70"/>
      <c r="J7" s="70"/>
      <c r="K7" s="70"/>
      <c r="L7" s="77" t="s">
        <v>483</v>
      </c>
    </row>
    <row r="8" spans="1:12" x14ac:dyDescent="0.2">
      <c r="A8" s="148">
        <v>2</v>
      </c>
      <c r="B8" s="76">
        <v>241230173</v>
      </c>
      <c r="C8" s="70" t="s">
        <v>701</v>
      </c>
      <c r="D8" s="70" t="s">
        <v>699</v>
      </c>
      <c r="E8" s="70" t="s">
        <v>484</v>
      </c>
      <c r="F8" s="70" t="s">
        <v>96</v>
      </c>
      <c r="G8" s="70">
        <v>1</v>
      </c>
      <c r="H8" s="70"/>
      <c r="I8" s="70">
        <v>4</v>
      </c>
      <c r="J8" s="70"/>
      <c r="K8" s="70"/>
      <c r="L8" s="77" t="s">
        <v>485</v>
      </c>
    </row>
    <row r="9" spans="1:12" ht="26.4" x14ac:dyDescent="0.2">
      <c r="A9" s="148">
        <v>2</v>
      </c>
      <c r="B9" s="76" t="s">
        <v>699</v>
      </c>
      <c r="C9" s="70" t="s">
        <v>699</v>
      </c>
      <c r="D9" s="70" t="s">
        <v>699</v>
      </c>
      <c r="E9" s="70" t="s">
        <v>699</v>
      </c>
      <c r="F9" s="70" t="s">
        <v>100</v>
      </c>
      <c r="G9" s="70">
        <v>1</v>
      </c>
      <c r="H9" s="70"/>
      <c r="I9" s="70"/>
      <c r="J9" s="70"/>
      <c r="K9" s="70">
        <v>60</v>
      </c>
      <c r="L9" s="77" t="s">
        <v>486</v>
      </c>
    </row>
    <row r="10" spans="1:12" ht="39.6" x14ac:dyDescent="0.2">
      <c r="A10" s="148">
        <v>2</v>
      </c>
      <c r="B10" s="76" t="s">
        <v>699</v>
      </c>
      <c r="C10" s="70" t="s">
        <v>699</v>
      </c>
      <c r="D10" s="70" t="s">
        <v>699</v>
      </c>
      <c r="E10" s="70" t="s">
        <v>699</v>
      </c>
      <c r="F10" s="70" t="s">
        <v>102</v>
      </c>
      <c r="G10" s="70">
        <v>4</v>
      </c>
      <c r="H10" s="70"/>
      <c r="I10" s="70"/>
      <c r="J10" s="70"/>
      <c r="K10" s="70">
        <v>26</v>
      </c>
      <c r="L10" s="77" t="s">
        <v>487</v>
      </c>
    </row>
    <row r="11" spans="1:12" ht="26.4" x14ac:dyDescent="0.2">
      <c r="A11" s="148">
        <v>2</v>
      </c>
      <c r="B11" s="76" t="s">
        <v>699</v>
      </c>
      <c r="C11" s="70" t="s">
        <v>699</v>
      </c>
      <c r="D11" s="70" t="s">
        <v>699</v>
      </c>
      <c r="E11" s="70" t="s">
        <v>699</v>
      </c>
      <c r="F11" s="70" t="s">
        <v>104</v>
      </c>
      <c r="G11" s="70">
        <v>2</v>
      </c>
      <c r="H11" s="70"/>
      <c r="I11" s="70"/>
      <c r="J11" s="70"/>
      <c r="K11" s="70">
        <v>14</v>
      </c>
      <c r="L11" s="77" t="s">
        <v>487</v>
      </c>
    </row>
    <row r="12" spans="1:12" ht="26.4" x14ac:dyDescent="0.2">
      <c r="A12" s="148">
        <v>3</v>
      </c>
      <c r="B12" s="76">
        <v>241230203</v>
      </c>
      <c r="C12" s="70" t="s">
        <v>701</v>
      </c>
      <c r="D12" s="70" t="s">
        <v>699</v>
      </c>
      <c r="E12" s="70" t="s">
        <v>488</v>
      </c>
      <c r="F12" s="70" t="s">
        <v>113</v>
      </c>
      <c r="G12" s="70">
        <v>1</v>
      </c>
      <c r="H12" s="70"/>
      <c r="I12" s="70"/>
      <c r="J12" s="70"/>
      <c r="K12" s="70">
        <v>13</v>
      </c>
      <c r="L12" s="77" t="s">
        <v>489</v>
      </c>
    </row>
    <row r="13" spans="1:12" ht="26.4" x14ac:dyDescent="0.2">
      <c r="A13" s="148">
        <v>3</v>
      </c>
      <c r="B13" s="76" t="s">
        <v>699</v>
      </c>
      <c r="C13" s="70" t="s">
        <v>699</v>
      </c>
      <c r="D13" s="70" t="s">
        <v>699</v>
      </c>
      <c r="E13" s="70" t="s">
        <v>699</v>
      </c>
      <c r="F13" s="70" t="s">
        <v>104</v>
      </c>
      <c r="G13" s="70">
        <v>1</v>
      </c>
      <c r="H13" s="70"/>
      <c r="I13" s="70"/>
      <c r="J13" s="70"/>
      <c r="K13" s="70">
        <v>15</v>
      </c>
      <c r="L13" s="77" t="s">
        <v>490</v>
      </c>
    </row>
    <row r="14" spans="1:12" ht="26.4" x14ac:dyDescent="0.2">
      <c r="A14" s="148">
        <v>4</v>
      </c>
      <c r="B14" s="76">
        <v>241230084</v>
      </c>
      <c r="C14" s="70" t="s">
        <v>701</v>
      </c>
      <c r="D14" s="70" t="s">
        <v>699</v>
      </c>
      <c r="E14" s="70" t="s">
        <v>491</v>
      </c>
      <c r="F14" s="70" t="s">
        <v>113</v>
      </c>
      <c r="G14" s="70">
        <v>1</v>
      </c>
      <c r="H14" s="70"/>
      <c r="I14" s="70"/>
      <c r="J14" s="70"/>
      <c r="K14" s="70">
        <v>18</v>
      </c>
      <c r="L14" s="77" t="s">
        <v>492</v>
      </c>
    </row>
    <row r="15" spans="1:12" ht="26.4" x14ac:dyDescent="0.2">
      <c r="A15" s="148">
        <v>5</v>
      </c>
      <c r="B15" s="76">
        <v>241230183</v>
      </c>
      <c r="C15" s="70" t="s">
        <v>701</v>
      </c>
      <c r="D15" s="70" t="s">
        <v>494</v>
      </c>
      <c r="E15" s="70" t="s">
        <v>493</v>
      </c>
      <c r="F15" s="70" t="s">
        <v>96</v>
      </c>
      <c r="G15" s="70">
        <v>1</v>
      </c>
      <c r="H15" s="70"/>
      <c r="I15" s="70">
        <v>4</v>
      </c>
      <c r="J15" s="70"/>
      <c r="K15" s="70"/>
      <c r="L15" s="77" t="s">
        <v>495</v>
      </c>
    </row>
    <row r="16" spans="1:12" ht="26.4" x14ac:dyDescent="0.2">
      <c r="A16" s="148">
        <v>5</v>
      </c>
      <c r="B16" s="76" t="s">
        <v>699</v>
      </c>
      <c r="C16" s="70" t="s">
        <v>699</v>
      </c>
      <c r="D16" s="70" t="s">
        <v>699</v>
      </c>
      <c r="E16" s="70" t="s">
        <v>699</v>
      </c>
      <c r="F16" s="70" t="s">
        <v>100</v>
      </c>
      <c r="G16" s="70">
        <v>1</v>
      </c>
      <c r="H16" s="70"/>
      <c r="I16" s="70"/>
      <c r="J16" s="70"/>
      <c r="K16" s="70">
        <v>70</v>
      </c>
      <c r="L16" s="77" t="s">
        <v>496</v>
      </c>
    </row>
    <row r="17" spans="1:12" ht="39.6" x14ac:dyDescent="0.2">
      <c r="A17" s="148">
        <v>5</v>
      </c>
      <c r="B17" s="76" t="s">
        <v>699</v>
      </c>
      <c r="C17" s="70" t="s">
        <v>699</v>
      </c>
      <c r="D17" s="70" t="s">
        <v>699</v>
      </c>
      <c r="E17" s="70" t="s">
        <v>699</v>
      </c>
      <c r="F17" s="70" t="s">
        <v>102</v>
      </c>
      <c r="G17" s="70">
        <v>4</v>
      </c>
      <c r="H17" s="70"/>
      <c r="I17" s="70"/>
      <c r="J17" s="70"/>
      <c r="K17" s="70">
        <v>36</v>
      </c>
      <c r="L17" s="77" t="s">
        <v>487</v>
      </c>
    </row>
    <row r="18" spans="1:12" ht="26.4" x14ac:dyDescent="0.2">
      <c r="A18" s="148">
        <v>5</v>
      </c>
      <c r="B18" s="76" t="s">
        <v>699</v>
      </c>
      <c r="C18" s="70" t="s">
        <v>699</v>
      </c>
      <c r="D18" s="70" t="s">
        <v>699</v>
      </c>
      <c r="E18" s="70" t="s">
        <v>699</v>
      </c>
      <c r="F18" s="70" t="s">
        <v>104</v>
      </c>
      <c r="G18" s="70">
        <v>2</v>
      </c>
      <c r="H18" s="70"/>
      <c r="I18" s="70"/>
      <c r="J18" s="70"/>
      <c r="K18" s="70">
        <v>18</v>
      </c>
      <c r="L18" s="77" t="s">
        <v>487</v>
      </c>
    </row>
    <row r="19" spans="1:12" ht="26.4" x14ac:dyDescent="0.2">
      <c r="A19" s="148">
        <v>6</v>
      </c>
      <c r="B19" s="76">
        <v>241230084</v>
      </c>
      <c r="C19" s="70" t="s">
        <v>701</v>
      </c>
      <c r="D19" s="70" t="s">
        <v>98</v>
      </c>
      <c r="E19" s="70" t="s">
        <v>497</v>
      </c>
      <c r="F19" s="70" t="s">
        <v>104</v>
      </c>
      <c r="G19" s="70">
        <v>1</v>
      </c>
      <c r="H19" s="70"/>
      <c r="I19" s="70"/>
      <c r="J19" s="70"/>
      <c r="K19" s="70">
        <v>4</v>
      </c>
      <c r="L19" s="77" t="s">
        <v>498</v>
      </c>
    </row>
    <row r="20" spans="1:12" ht="26.4" x14ac:dyDescent="0.2">
      <c r="A20" s="148">
        <v>7</v>
      </c>
      <c r="B20" s="76" t="s">
        <v>501</v>
      </c>
      <c r="C20" s="70" t="s">
        <v>701</v>
      </c>
      <c r="D20" s="70" t="s">
        <v>699</v>
      </c>
      <c r="E20" s="70" t="s">
        <v>499</v>
      </c>
      <c r="F20" s="70" t="s">
        <v>113</v>
      </c>
      <c r="G20" s="70">
        <v>1</v>
      </c>
      <c r="H20" s="70"/>
      <c r="I20" s="70"/>
      <c r="J20" s="70"/>
      <c r="K20" s="70">
        <v>13</v>
      </c>
      <c r="L20" s="77" t="s">
        <v>500</v>
      </c>
    </row>
    <row r="21" spans="1:12" ht="26.4" x14ac:dyDescent="0.2">
      <c r="A21" s="148">
        <v>7</v>
      </c>
      <c r="B21" s="76" t="s">
        <v>699</v>
      </c>
      <c r="C21" s="70" t="s">
        <v>699</v>
      </c>
      <c r="D21" s="70" t="s">
        <v>699</v>
      </c>
      <c r="E21" s="70" t="s">
        <v>699</v>
      </c>
      <c r="F21" s="70" t="s">
        <v>104</v>
      </c>
      <c r="G21" s="70">
        <v>1</v>
      </c>
      <c r="H21" s="70"/>
      <c r="I21" s="70"/>
      <c r="J21" s="70"/>
      <c r="K21" s="70">
        <v>6</v>
      </c>
      <c r="L21" s="77" t="s">
        <v>502</v>
      </c>
    </row>
    <row r="22" spans="1:12" ht="26.4" x14ac:dyDescent="0.2">
      <c r="A22" s="148">
        <v>8</v>
      </c>
      <c r="B22" s="76" t="s">
        <v>505</v>
      </c>
      <c r="C22" s="70" t="s">
        <v>701</v>
      </c>
      <c r="D22" s="70" t="s">
        <v>699</v>
      </c>
      <c r="E22" s="70" t="s">
        <v>503</v>
      </c>
      <c r="F22" s="70" t="s">
        <v>113</v>
      </c>
      <c r="G22" s="70">
        <v>1</v>
      </c>
      <c r="H22" s="70"/>
      <c r="I22" s="70"/>
      <c r="J22" s="70"/>
      <c r="K22" s="70">
        <v>13</v>
      </c>
      <c r="L22" s="77" t="s">
        <v>504</v>
      </c>
    </row>
    <row r="23" spans="1:12" ht="26.4" x14ac:dyDescent="0.2">
      <c r="A23" s="148">
        <v>8</v>
      </c>
      <c r="B23" s="76" t="s">
        <v>699</v>
      </c>
      <c r="C23" s="70" t="s">
        <v>699</v>
      </c>
      <c r="D23" s="70" t="s">
        <v>699</v>
      </c>
      <c r="E23" s="70" t="s">
        <v>699</v>
      </c>
      <c r="F23" s="70" t="s">
        <v>104</v>
      </c>
      <c r="G23" s="70">
        <v>1</v>
      </c>
      <c r="H23" s="70"/>
      <c r="I23" s="70"/>
      <c r="J23" s="70"/>
      <c r="K23" s="70">
        <v>8.4</v>
      </c>
      <c r="L23" s="77" t="s">
        <v>490</v>
      </c>
    </row>
    <row r="24" spans="1:12" ht="26.4" x14ac:dyDescent="0.2">
      <c r="A24" s="148">
        <v>9</v>
      </c>
      <c r="B24" s="76" t="s">
        <v>508</v>
      </c>
      <c r="C24" s="70" t="s">
        <v>701</v>
      </c>
      <c r="D24" s="70" t="s">
        <v>699</v>
      </c>
      <c r="E24" s="70" t="s">
        <v>506</v>
      </c>
      <c r="F24" s="70" t="s">
        <v>113</v>
      </c>
      <c r="G24" s="70">
        <v>1</v>
      </c>
      <c r="H24" s="70"/>
      <c r="I24" s="70"/>
      <c r="J24" s="70"/>
      <c r="K24" s="70">
        <v>20</v>
      </c>
      <c r="L24" s="77" t="s">
        <v>507</v>
      </c>
    </row>
    <row r="25" spans="1:12" ht="26.4" x14ac:dyDescent="0.2">
      <c r="A25" s="148">
        <v>9</v>
      </c>
      <c r="B25" s="76" t="s">
        <v>699</v>
      </c>
      <c r="C25" s="70" t="s">
        <v>699</v>
      </c>
      <c r="D25" s="70" t="s">
        <v>699</v>
      </c>
      <c r="E25" s="70" t="s">
        <v>699</v>
      </c>
      <c r="F25" s="70" t="s">
        <v>104</v>
      </c>
      <c r="G25" s="70">
        <v>1</v>
      </c>
      <c r="H25" s="70"/>
      <c r="I25" s="70"/>
      <c r="J25" s="70"/>
      <c r="K25" s="70">
        <v>7.8</v>
      </c>
      <c r="L25" s="77" t="s">
        <v>490</v>
      </c>
    </row>
    <row r="26" spans="1:12" ht="26.4" x14ac:dyDescent="0.2">
      <c r="A26" s="148">
        <v>9</v>
      </c>
      <c r="B26" s="76">
        <v>231230202</v>
      </c>
      <c r="C26" s="70" t="s">
        <v>701</v>
      </c>
      <c r="D26" s="70" t="s">
        <v>699</v>
      </c>
      <c r="E26" s="70" t="s">
        <v>699</v>
      </c>
      <c r="F26" s="70" t="s">
        <v>96</v>
      </c>
      <c r="G26" s="70">
        <v>1</v>
      </c>
      <c r="H26" s="70"/>
      <c r="I26" s="70">
        <v>4</v>
      </c>
      <c r="J26" s="70"/>
      <c r="K26" s="70"/>
      <c r="L26" s="77" t="s">
        <v>509</v>
      </c>
    </row>
    <row r="27" spans="1:12" ht="26.4" x14ac:dyDescent="0.2">
      <c r="A27" s="148">
        <v>10</v>
      </c>
      <c r="B27" s="76" t="s">
        <v>511</v>
      </c>
      <c r="C27" s="70" t="s">
        <v>701</v>
      </c>
      <c r="D27" s="70" t="s">
        <v>699</v>
      </c>
      <c r="E27" s="70" t="s">
        <v>510</v>
      </c>
      <c r="F27" s="70" t="s">
        <v>113</v>
      </c>
      <c r="G27" s="70">
        <v>1</v>
      </c>
      <c r="H27" s="70"/>
      <c r="I27" s="70"/>
      <c r="J27" s="70"/>
      <c r="K27" s="70">
        <v>13</v>
      </c>
      <c r="L27" s="77" t="s">
        <v>489</v>
      </c>
    </row>
    <row r="28" spans="1:12" ht="26.4" x14ac:dyDescent="0.2">
      <c r="A28" s="148">
        <v>10</v>
      </c>
      <c r="B28" s="76" t="s">
        <v>699</v>
      </c>
      <c r="C28" s="70" t="s">
        <v>699</v>
      </c>
      <c r="D28" s="70" t="s">
        <v>699</v>
      </c>
      <c r="E28" s="70" t="s">
        <v>699</v>
      </c>
      <c r="F28" s="70" t="s">
        <v>104</v>
      </c>
      <c r="G28" s="70">
        <v>1</v>
      </c>
      <c r="H28" s="70"/>
      <c r="I28" s="70"/>
      <c r="J28" s="70"/>
      <c r="K28" s="70">
        <v>7.8</v>
      </c>
      <c r="L28" s="77" t="s">
        <v>512</v>
      </c>
    </row>
    <row r="29" spans="1:12" ht="26.4" x14ac:dyDescent="0.2">
      <c r="A29" s="148">
        <v>11</v>
      </c>
      <c r="B29" s="76">
        <v>241230177</v>
      </c>
      <c r="C29" s="70" t="s">
        <v>701</v>
      </c>
      <c r="D29" s="70" t="s">
        <v>494</v>
      </c>
      <c r="E29" s="70" t="s">
        <v>513</v>
      </c>
      <c r="F29" s="70" t="s">
        <v>113</v>
      </c>
      <c r="G29" s="70">
        <v>1</v>
      </c>
      <c r="H29" s="70"/>
      <c r="I29" s="70"/>
      <c r="J29" s="70"/>
      <c r="K29" s="70">
        <v>15</v>
      </c>
      <c r="L29" s="77" t="s">
        <v>514</v>
      </c>
    </row>
    <row r="30" spans="1:12" ht="26.4" x14ac:dyDescent="0.2">
      <c r="A30" s="148">
        <v>12</v>
      </c>
      <c r="B30" s="76">
        <v>241230185</v>
      </c>
      <c r="C30" s="70" t="s">
        <v>701</v>
      </c>
      <c r="D30" s="70" t="s">
        <v>699</v>
      </c>
      <c r="E30" s="70" t="s">
        <v>515</v>
      </c>
      <c r="F30" s="70" t="s">
        <v>96</v>
      </c>
      <c r="G30" s="70">
        <v>1</v>
      </c>
      <c r="H30" s="70"/>
      <c r="I30" s="70">
        <v>4</v>
      </c>
      <c r="J30" s="70"/>
      <c r="K30" s="70"/>
      <c r="L30" s="77" t="s">
        <v>495</v>
      </c>
    </row>
    <row r="31" spans="1:12" ht="26.4" x14ac:dyDescent="0.2">
      <c r="A31" s="148">
        <v>12</v>
      </c>
      <c r="B31" s="76" t="s">
        <v>699</v>
      </c>
      <c r="C31" s="70" t="s">
        <v>699</v>
      </c>
      <c r="D31" s="70" t="s">
        <v>699</v>
      </c>
      <c r="E31" s="70" t="s">
        <v>699</v>
      </c>
      <c r="F31" s="70" t="s">
        <v>100</v>
      </c>
      <c r="G31" s="70">
        <v>1</v>
      </c>
      <c r="H31" s="70"/>
      <c r="I31" s="70"/>
      <c r="J31" s="70"/>
      <c r="K31" s="70">
        <v>15</v>
      </c>
      <c r="L31" s="77" t="s">
        <v>516</v>
      </c>
    </row>
    <row r="32" spans="1:12" ht="39.6" x14ac:dyDescent="0.2">
      <c r="A32" s="148">
        <v>12</v>
      </c>
      <c r="B32" s="76" t="s">
        <v>699</v>
      </c>
      <c r="C32" s="70" t="s">
        <v>699</v>
      </c>
      <c r="D32" s="70" t="s">
        <v>699</v>
      </c>
      <c r="E32" s="70" t="s">
        <v>699</v>
      </c>
      <c r="F32" s="70" t="s">
        <v>102</v>
      </c>
      <c r="G32" s="70">
        <v>4</v>
      </c>
      <c r="H32" s="70"/>
      <c r="I32" s="70"/>
      <c r="J32" s="70"/>
      <c r="K32" s="70">
        <v>21</v>
      </c>
      <c r="L32" s="77" t="s">
        <v>487</v>
      </c>
    </row>
    <row r="33" spans="1:12" ht="26.4" x14ac:dyDescent="0.2">
      <c r="A33" s="148">
        <v>12</v>
      </c>
      <c r="B33" s="76" t="s">
        <v>699</v>
      </c>
      <c r="C33" s="70" t="s">
        <v>699</v>
      </c>
      <c r="D33" s="70" t="s">
        <v>699</v>
      </c>
      <c r="E33" s="70" t="s">
        <v>699</v>
      </c>
      <c r="F33" s="70" t="s">
        <v>104</v>
      </c>
      <c r="G33" s="70">
        <v>2</v>
      </c>
      <c r="H33" s="70"/>
      <c r="I33" s="70"/>
      <c r="J33" s="70"/>
      <c r="K33" s="70">
        <v>4</v>
      </c>
      <c r="L33" s="77" t="s">
        <v>487</v>
      </c>
    </row>
    <row r="34" spans="1:12" ht="26.4" x14ac:dyDescent="0.2">
      <c r="A34" s="148">
        <v>13</v>
      </c>
      <c r="B34" s="76">
        <v>231230145</v>
      </c>
      <c r="C34" s="70" t="s">
        <v>701</v>
      </c>
      <c r="D34" s="70" t="s">
        <v>98</v>
      </c>
      <c r="E34" s="70" t="s">
        <v>517</v>
      </c>
      <c r="F34" s="70" t="s">
        <v>113</v>
      </c>
      <c r="G34" s="70">
        <v>1</v>
      </c>
      <c r="H34" s="70"/>
      <c r="I34" s="70"/>
      <c r="J34" s="70"/>
      <c r="K34" s="70">
        <v>13</v>
      </c>
      <c r="L34" s="77" t="s">
        <v>504</v>
      </c>
    </row>
    <row r="35" spans="1:12" ht="26.4" x14ac:dyDescent="0.2">
      <c r="A35" s="148">
        <v>13</v>
      </c>
      <c r="B35" s="76" t="s">
        <v>699</v>
      </c>
      <c r="C35" s="70" t="s">
        <v>699</v>
      </c>
      <c r="D35" s="70" t="s">
        <v>699</v>
      </c>
      <c r="E35" s="70" t="s">
        <v>699</v>
      </c>
      <c r="F35" s="70" t="s">
        <v>104</v>
      </c>
      <c r="G35" s="70">
        <v>1</v>
      </c>
      <c r="H35" s="70"/>
      <c r="I35" s="70"/>
      <c r="J35" s="70"/>
      <c r="K35" s="70">
        <v>5</v>
      </c>
      <c r="L35" s="77" t="s">
        <v>518</v>
      </c>
    </row>
    <row r="36" spans="1:12" ht="26.4" x14ac:dyDescent="0.2">
      <c r="A36" s="148">
        <v>14</v>
      </c>
      <c r="B36" s="76" t="s">
        <v>520</v>
      </c>
      <c r="C36" s="70" t="s">
        <v>701</v>
      </c>
      <c r="D36" s="70" t="s">
        <v>699</v>
      </c>
      <c r="E36" s="70" t="s">
        <v>519</v>
      </c>
      <c r="F36" s="70" t="s">
        <v>113</v>
      </c>
      <c r="G36" s="70">
        <v>1</v>
      </c>
      <c r="H36" s="70"/>
      <c r="I36" s="70"/>
      <c r="J36" s="70"/>
      <c r="K36" s="70">
        <v>13</v>
      </c>
      <c r="L36" s="77" t="s">
        <v>489</v>
      </c>
    </row>
    <row r="37" spans="1:12" ht="26.4" x14ac:dyDescent="0.2">
      <c r="A37" s="148">
        <v>14</v>
      </c>
      <c r="B37" s="76" t="s">
        <v>699</v>
      </c>
      <c r="C37" s="70" t="s">
        <v>699</v>
      </c>
      <c r="D37" s="70" t="s">
        <v>699</v>
      </c>
      <c r="E37" s="70" t="s">
        <v>699</v>
      </c>
      <c r="F37" s="70" t="s">
        <v>104</v>
      </c>
      <c r="G37" s="70">
        <v>1</v>
      </c>
      <c r="H37" s="70"/>
      <c r="I37" s="70"/>
      <c r="J37" s="70"/>
      <c r="K37" s="70">
        <v>8</v>
      </c>
      <c r="L37" s="77" t="s">
        <v>521</v>
      </c>
    </row>
    <row r="38" spans="1:12" ht="52.8" x14ac:dyDescent="0.2">
      <c r="A38" s="148">
        <v>15</v>
      </c>
      <c r="B38" s="76" t="s">
        <v>525</v>
      </c>
      <c r="C38" s="70" t="s">
        <v>701</v>
      </c>
      <c r="D38" s="70" t="s">
        <v>523</v>
      </c>
      <c r="E38" s="70" t="s">
        <v>522</v>
      </c>
      <c r="F38" s="70" t="s">
        <v>110</v>
      </c>
      <c r="G38" s="70">
        <v>1</v>
      </c>
      <c r="H38" s="70"/>
      <c r="I38" s="70"/>
      <c r="J38" s="70"/>
      <c r="K38" s="70">
        <v>200</v>
      </c>
      <c r="L38" s="77" t="s">
        <v>524</v>
      </c>
    </row>
    <row r="39" spans="1:12" ht="66" x14ac:dyDescent="0.2">
      <c r="A39" s="148">
        <v>15</v>
      </c>
      <c r="B39" s="76">
        <v>241230181</v>
      </c>
      <c r="C39" s="70" t="s">
        <v>701</v>
      </c>
      <c r="D39" s="70" t="s">
        <v>699</v>
      </c>
      <c r="E39" s="70" t="s">
        <v>699</v>
      </c>
      <c r="F39" s="70" t="s">
        <v>96</v>
      </c>
      <c r="G39" s="70">
        <v>1</v>
      </c>
      <c r="H39" s="70"/>
      <c r="I39" s="70">
        <v>470</v>
      </c>
      <c r="J39" s="70"/>
      <c r="K39" s="70"/>
      <c r="L39" s="77" t="s">
        <v>526</v>
      </c>
    </row>
    <row r="40" spans="1:12" ht="26.4" x14ac:dyDescent="0.2">
      <c r="A40" s="148">
        <v>16</v>
      </c>
      <c r="B40" s="76">
        <v>241230078</v>
      </c>
      <c r="C40" s="70" t="s">
        <v>701</v>
      </c>
      <c r="D40" s="70" t="s">
        <v>98</v>
      </c>
      <c r="E40" s="70" t="s">
        <v>527</v>
      </c>
      <c r="F40" s="70" t="s">
        <v>113</v>
      </c>
      <c r="G40" s="70">
        <v>1</v>
      </c>
      <c r="H40" s="70"/>
      <c r="I40" s="70"/>
      <c r="J40" s="70"/>
      <c r="K40" s="70">
        <v>18</v>
      </c>
      <c r="L40" s="77" t="s">
        <v>507</v>
      </c>
    </row>
    <row r="41" spans="1:12" ht="26.4" x14ac:dyDescent="0.2">
      <c r="A41" s="148">
        <v>16</v>
      </c>
      <c r="B41" s="76" t="s">
        <v>699</v>
      </c>
      <c r="C41" s="70" t="s">
        <v>699</v>
      </c>
      <c r="D41" s="70" t="s">
        <v>699</v>
      </c>
      <c r="E41" s="70" t="s">
        <v>699</v>
      </c>
      <c r="F41" s="70" t="s">
        <v>104</v>
      </c>
      <c r="G41" s="70">
        <v>1</v>
      </c>
      <c r="H41" s="70"/>
      <c r="I41" s="70"/>
      <c r="J41" s="70"/>
      <c r="K41" s="70">
        <v>7</v>
      </c>
      <c r="L41" s="77" t="s">
        <v>518</v>
      </c>
    </row>
    <row r="42" spans="1:12" ht="26.4" x14ac:dyDescent="0.2">
      <c r="A42" s="148">
        <v>17</v>
      </c>
      <c r="B42" s="76" t="s">
        <v>529</v>
      </c>
      <c r="C42" s="70" t="s">
        <v>701</v>
      </c>
      <c r="D42" s="70" t="s">
        <v>699</v>
      </c>
      <c r="E42" s="70" t="s">
        <v>528</v>
      </c>
      <c r="F42" s="70" t="s">
        <v>113</v>
      </c>
      <c r="G42" s="70">
        <v>1</v>
      </c>
      <c r="H42" s="70"/>
      <c r="I42" s="70"/>
      <c r="J42" s="70"/>
      <c r="K42" s="70">
        <v>13</v>
      </c>
      <c r="L42" s="77" t="s">
        <v>489</v>
      </c>
    </row>
    <row r="43" spans="1:12" ht="26.4" x14ac:dyDescent="0.2">
      <c r="A43" s="148">
        <v>17</v>
      </c>
      <c r="B43" s="76" t="s">
        <v>699</v>
      </c>
      <c r="C43" s="70" t="s">
        <v>699</v>
      </c>
      <c r="D43" s="70" t="s">
        <v>699</v>
      </c>
      <c r="E43" s="70" t="s">
        <v>699</v>
      </c>
      <c r="F43" s="70" t="s">
        <v>104</v>
      </c>
      <c r="G43" s="70">
        <v>1</v>
      </c>
      <c r="H43" s="70"/>
      <c r="I43" s="70"/>
      <c r="J43" s="70"/>
      <c r="K43" s="70">
        <v>10</v>
      </c>
      <c r="L43" s="77" t="s">
        <v>512</v>
      </c>
    </row>
    <row r="44" spans="1:12" x14ac:dyDescent="0.2">
      <c r="A44" s="148">
        <v>17</v>
      </c>
      <c r="B44" s="76">
        <v>251230023</v>
      </c>
      <c r="C44" s="70" t="s">
        <v>701</v>
      </c>
      <c r="D44" s="70" t="s">
        <v>699</v>
      </c>
      <c r="E44" s="70" t="s">
        <v>699</v>
      </c>
      <c r="F44" s="70" t="s">
        <v>96</v>
      </c>
      <c r="G44" s="70">
        <v>1</v>
      </c>
      <c r="H44" s="70"/>
      <c r="I44" s="70">
        <v>10</v>
      </c>
      <c r="J44" s="70"/>
      <c r="K44" s="70"/>
      <c r="L44" s="77" t="s">
        <v>530</v>
      </c>
    </row>
    <row r="45" spans="1:12" ht="52.8" x14ac:dyDescent="0.2">
      <c r="A45" s="148">
        <v>18</v>
      </c>
      <c r="B45" s="76" t="s">
        <v>534</v>
      </c>
      <c r="C45" s="70" t="s">
        <v>701</v>
      </c>
      <c r="D45" s="70" t="s">
        <v>532</v>
      </c>
      <c r="E45" s="70" t="s">
        <v>531</v>
      </c>
      <c r="F45" s="70" t="s">
        <v>110</v>
      </c>
      <c r="G45" s="70">
        <v>1</v>
      </c>
      <c r="H45" s="70"/>
      <c r="I45" s="70"/>
      <c r="J45" s="70"/>
      <c r="K45" s="70">
        <v>300</v>
      </c>
      <c r="L45" s="77" t="s">
        <v>533</v>
      </c>
    </row>
    <row r="46" spans="1:12" ht="26.4" x14ac:dyDescent="0.2">
      <c r="A46" s="148">
        <v>18</v>
      </c>
      <c r="B46" s="76">
        <v>241230194</v>
      </c>
      <c r="C46" s="70" t="s">
        <v>701</v>
      </c>
      <c r="D46" s="70" t="s">
        <v>699</v>
      </c>
      <c r="E46" s="70" t="s">
        <v>699</v>
      </c>
      <c r="F46" s="70" t="s">
        <v>96</v>
      </c>
      <c r="G46" s="70">
        <v>1</v>
      </c>
      <c r="H46" s="70"/>
      <c r="I46" s="70">
        <v>450</v>
      </c>
      <c r="J46" s="70"/>
      <c r="K46" s="70"/>
      <c r="L46" s="77" t="s">
        <v>535</v>
      </c>
    </row>
    <row r="47" spans="1:12" ht="26.4" x14ac:dyDescent="0.2">
      <c r="A47" s="148">
        <v>19</v>
      </c>
      <c r="B47" s="76" t="s">
        <v>538</v>
      </c>
      <c r="C47" s="70" t="s">
        <v>701</v>
      </c>
      <c r="D47" s="70" t="s">
        <v>119</v>
      </c>
      <c r="E47" s="70" t="s">
        <v>536</v>
      </c>
      <c r="F47" s="70" t="s">
        <v>124</v>
      </c>
      <c r="G47" s="70">
        <v>1</v>
      </c>
      <c r="H47" s="70">
        <v>21</v>
      </c>
      <c r="I47" s="70"/>
      <c r="J47" s="70"/>
      <c r="K47" s="70"/>
      <c r="L47" s="77" t="s">
        <v>537</v>
      </c>
    </row>
    <row r="48" spans="1:12" ht="26.4" x14ac:dyDescent="0.2">
      <c r="A48" s="148">
        <v>19</v>
      </c>
      <c r="B48" s="76" t="s">
        <v>699</v>
      </c>
      <c r="C48" s="70" t="s">
        <v>699</v>
      </c>
      <c r="D48" s="70" t="s">
        <v>699</v>
      </c>
      <c r="E48" s="70" t="s">
        <v>699</v>
      </c>
      <c r="F48" s="70" t="s">
        <v>128</v>
      </c>
      <c r="G48" s="70">
        <v>4</v>
      </c>
      <c r="H48" s="70"/>
      <c r="I48" s="70"/>
      <c r="J48" s="70">
        <v>36</v>
      </c>
      <c r="K48" s="70"/>
      <c r="L48" s="77" t="s">
        <v>539</v>
      </c>
    </row>
    <row r="49" spans="1:12" ht="26.4" x14ac:dyDescent="0.2">
      <c r="A49" s="148">
        <v>19</v>
      </c>
      <c r="B49" s="76" t="s">
        <v>699</v>
      </c>
      <c r="C49" s="70" t="s">
        <v>699</v>
      </c>
      <c r="D49" s="70" t="s">
        <v>699</v>
      </c>
      <c r="E49" s="70" t="s">
        <v>699</v>
      </c>
      <c r="F49" s="70" t="s">
        <v>130</v>
      </c>
      <c r="G49" s="70">
        <v>2</v>
      </c>
      <c r="H49" s="70">
        <v>6</v>
      </c>
      <c r="I49" s="70"/>
      <c r="J49" s="70"/>
      <c r="K49" s="70"/>
      <c r="L49" s="77" t="s">
        <v>540</v>
      </c>
    </row>
    <row r="50" spans="1:12" ht="26.4" x14ac:dyDescent="0.2">
      <c r="A50" s="148">
        <v>19</v>
      </c>
      <c r="B50" s="76">
        <v>241230192</v>
      </c>
      <c r="C50" s="70" t="s">
        <v>701</v>
      </c>
      <c r="D50" s="70" t="s">
        <v>699</v>
      </c>
      <c r="E50" s="70" t="s">
        <v>699</v>
      </c>
      <c r="F50" s="70" t="s">
        <v>541</v>
      </c>
      <c r="G50" s="70">
        <v>1</v>
      </c>
      <c r="H50" s="70"/>
      <c r="I50" s="70"/>
      <c r="J50" s="70"/>
      <c r="K50" s="70">
        <v>6</v>
      </c>
      <c r="L50" s="77" t="s">
        <v>542</v>
      </c>
    </row>
    <row r="51" spans="1:12" ht="26.4" x14ac:dyDescent="0.2">
      <c r="A51" s="148">
        <v>20</v>
      </c>
      <c r="B51" s="76">
        <v>241230219</v>
      </c>
      <c r="C51" s="70" t="s">
        <v>701</v>
      </c>
      <c r="D51" s="70" t="s">
        <v>699</v>
      </c>
      <c r="E51" s="70" t="s">
        <v>543</v>
      </c>
      <c r="F51" s="70" t="s">
        <v>100</v>
      </c>
      <c r="G51" s="70">
        <v>1</v>
      </c>
      <c r="H51" s="70"/>
      <c r="I51" s="70"/>
      <c r="J51" s="70"/>
      <c r="K51" s="70">
        <v>10</v>
      </c>
      <c r="L51" s="77" t="s">
        <v>544</v>
      </c>
    </row>
    <row r="52" spans="1:12" ht="26.4" x14ac:dyDescent="0.2">
      <c r="A52" s="148">
        <v>20</v>
      </c>
      <c r="B52" s="76" t="s">
        <v>699</v>
      </c>
      <c r="C52" s="70" t="s">
        <v>699</v>
      </c>
      <c r="D52" s="70" t="s">
        <v>699</v>
      </c>
      <c r="E52" s="70" t="s">
        <v>699</v>
      </c>
      <c r="F52" s="70" t="s">
        <v>104</v>
      </c>
      <c r="G52" s="70">
        <v>2</v>
      </c>
      <c r="H52" s="70"/>
      <c r="I52" s="70"/>
      <c r="J52" s="70"/>
      <c r="K52" s="70">
        <v>5</v>
      </c>
      <c r="L52" s="77" t="s">
        <v>487</v>
      </c>
    </row>
    <row r="53" spans="1:12" ht="26.4" x14ac:dyDescent="0.2">
      <c r="A53" s="148">
        <v>21</v>
      </c>
      <c r="B53" s="76">
        <v>241230213</v>
      </c>
      <c r="C53" s="70" t="s">
        <v>701</v>
      </c>
      <c r="D53" s="70" t="s">
        <v>98</v>
      </c>
      <c r="E53" s="70" t="s">
        <v>545</v>
      </c>
      <c r="F53" s="70" t="s">
        <v>100</v>
      </c>
      <c r="G53" s="70">
        <v>1</v>
      </c>
      <c r="H53" s="70"/>
      <c r="I53" s="70"/>
      <c r="J53" s="70"/>
      <c r="K53" s="70">
        <v>15</v>
      </c>
      <c r="L53" s="77" t="s">
        <v>486</v>
      </c>
    </row>
    <row r="54" spans="1:12" ht="39.6" x14ac:dyDescent="0.2">
      <c r="A54" s="148">
        <v>21</v>
      </c>
      <c r="B54" s="76" t="s">
        <v>699</v>
      </c>
      <c r="C54" s="70" t="s">
        <v>699</v>
      </c>
      <c r="D54" s="70" t="s">
        <v>699</v>
      </c>
      <c r="E54" s="70" t="s">
        <v>699</v>
      </c>
      <c r="F54" s="70" t="s">
        <v>102</v>
      </c>
      <c r="G54" s="70">
        <v>4</v>
      </c>
      <c r="H54" s="70"/>
      <c r="I54" s="70"/>
      <c r="J54" s="70"/>
      <c r="K54" s="70">
        <v>20</v>
      </c>
      <c r="L54" s="77" t="s">
        <v>546</v>
      </c>
    </row>
    <row r="55" spans="1:12" ht="26.4" x14ac:dyDescent="0.2">
      <c r="A55" s="148">
        <v>21</v>
      </c>
      <c r="B55" s="76" t="s">
        <v>699</v>
      </c>
      <c r="C55" s="70" t="s">
        <v>699</v>
      </c>
      <c r="D55" s="70" t="s">
        <v>699</v>
      </c>
      <c r="E55" s="70" t="s">
        <v>699</v>
      </c>
      <c r="F55" s="70" t="s">
        <v>104</v>
      </c>
      <c r="G55" s="70">
        <v>2</v>
      </c>
      <c r="H55" s="70"/>
      <c r="I55" s="70"/>
      <c r="J55" s="70"/>
      <c r="K55" s="70">
        <v>6</v>
      </c>
      <c r="L55" s="77" t="s">
        <v>546</v>
      </c>
    </row>
    <row r="56" spans="1:12" ht="39.6" x14ac:dyDescent="0.2">
      <c r="A56" s="148">
        <v>22</v>
      </c>
      <c r="B56" s="76">
        <v>241230216</v>
      </c>
      <c r="C56" s="70" t="s">
        <v>701</v>
      </c>
      <c r="D56" s="70" t="s">
        <v>548</v>
      </c>
      <c r="E56" s="70" t="s">
        <v>547</v>
      </c>
      <c r="F56" s="70" t="s">
        <v>100</v>
      </c>
      <c r="G56" s="70">
        <v>1</v>
      </c>
      <c r="H56" s="70"/>
      <c r="I56" s="70"/>
      <c r="J56" s="70"/>
      <c r="K56" s="70">
        <v>15</v>
      </c>
      <c r="L56" s="77" t="s">
        <v>549</v>
      </c>
    </row>
    <row r="57" spans="1:12" ht="26.4" x14ac:dyDescent="0.2">
      <c r="A57" s="148">
        <v>22</v>
      </c>
      <c r="B57" s="76" t="s">
        <v>699</v>
      </c>
      <c r="C57" s="70" t="s">
        <v>699</v>
      </c>
      <c r="D57" s="70" t="s">
        <v>699</v>
      </c>
      <c r="E57" s="70" t="s">
        <v>699</v>
      </c>
      <c r="F57" s="70" t="s">
        <v>104</v>
      </c>
      <c r="G57" s="70">
        <v>2</v>
      </c>
      <c r="H57" s="70"/>
      <c r="I57" s="70"/>
      <c r="J57" s="70"/>
      <c r="K57" s="70">
        <v>5</v>
      </c>
      <c r="L57" s="77" t="s">
        <v>487</v>
      </c>
    </row>
    <row r="58" spans="1:12" ht="39.6" x14ac:dyDescent="0.2">
      <c r="A58" s="148">
        <v>23</v>
      </c>
      <c r="B58" s="76" t="s">
        <v>554</v>
      </c>
      <c r="C58" s="70" t="s">
        <v>701</v>
      </c>
      <c r="D58" s="70" t="s">
        <v>552</v>
      </c>
      <c r="E58" s="70" t="s">
        <v>551</v>
      </c>
      <c r="F58" s="70" t="s">
        <v>550</v>
      </c>
      <c r="G58" s="70">
        <v>1</v>
      </c>
      <c r="H58" s="70"/>
      <c r="I58" s="70"/>
      <c r="J58" s="70"/>
      <c r="K58" s="70">
        <v>18</v>
      </c>
      <c r="L58" s="77" t="s">
        <v>553</v>
      </c>
    </row>
    <row r="59" spans="1:12" ht="26.4" x14ac:dyDescent="0.2">
      <c r="A59" s="148">
        <v>24</v>
      </c>
      <c r="B59" s="76" t="s">
        <v>556</v>
      </c>
      <c r="C59" s="70" t="s">
        <v>701</v>
      </c>
      <c r="D59" s="70" t="s">
        <v>98</v>
      </c>
      <c r="E59" s="70" t="s">
        <v>555</v>
      </c>
      <c r="F59" s="70" t="s">
        <v>113</v>
      </c>
      <c r="G59" s="70">
        <v>1</v>
      </c>
      <c r="H59" s="70"/>
      <c r="I59" s="70"/>
      <c r="J59" s="70"/>
      <c r="K59" s="70">
        <v>13</v>
      </c>
      <c r="L59" s="77" t="s">
        <v>504</v>
      </c>
    </row>
    <row r="60" spans="1:12" ht="26.4" x14ac:dyDescent="0.2">
      <c r="A60" s="148">
        <v>24</v>
      </c>
      <c r="B60" s="76" t="s">
        <v>699</v>
      </c>
      <c r="C60" s="70" t="s">
        <v>699</v>
      </c>
      <c r="D60" s="70" t="s">
        <v>699</v>
      </c>
      <c r="E60" s="70" t="s">
        <v>699</v>
      </c>
      <c r="F60" s="70" t="s">
        <v>104</v>
      </c>
      <c r="G60" s="70">
        <v>1</v>
      </c>
      <c r="H60" s="70"/>
      <c r="I60" s="70"/>
      <c r="J60" s="70"/>
      <c r="K60" s="70">
        <v>11.1</v>
      </c>
      <c r="L60" s="77" t="s">
        <v>490</v>
      </c>
    </row>
    <row r="61" spans="1:12" ht="26.4" x14ac:dyDescent="0.2">
      <c r="A61" s="148">
        <v>25</v>
      </c>
      <c r="B61" s="76">
        <v>241230071</v>
      </c>
      <c r="C61" s="70" t="s">
        <v>701</v>
      </c>
      <c r="D61" s="70" t="s">
        <v>699</v>
      </c>
      <c r="E61" s="70" t="s">
        <v>557</v>
      </c>
      <c r="F61" s="70" t="s">
        <v>113</v>
      </c>
      <c r="G61" s="70">
        <v>1</v>
      </c>
      <c r="H61" s="70"/>
      <c r="I61" s="70"/>
      <c r="J61" s="70"/>
      <c r="K61" s="70">
        <v>13</v>
      </c>
      <c r="L61" s="77" t="s">
        <v>500</v>
      </c>
    </row>
    <row r="62" spans="1:12" ht="26.4" x14ac:dyDescent="0.2">
      <c r="A62" s="148">
        <v>25</v>
      </c>
      <c r="B62" s="76" t="s">
        <v>699</v>
      </c>
      <c r="C62" s="70" t="s">
        <v>699</v>
      </c>
      <c r="D62" s="70" t="s">
        <v>699</v>
      </c>
      <c r="E62" s="70" t="s">
        <v>699</v>
      </c>
      <c r="F62" s="70" t="s">
        <v>104</v>
      </c>
      <c r="G62" s="70">
        <v>1</v>
      </c>
      <c r="H62" s="70"/>
      <c r="I62" s="70"/>
      <c r="J62" s="70"/>
      <c r="K62" s="70">
        <v>5</v>
      </c>
      <c r="L62" s="77" t="s">
        <v>502</v>
      </c>
    </row>
    <row r="63" spans="1:12" ht="26.4" x14ac:dyDescent="0.2">
      <c r="A63" s="148">
        <v>26</v>
      </c>
      <c r="B63" s="76" t="s">
        <v>559</v>
      </c>
      <c r="C63" s="70" t="s">
        <v>701</v>
      </c>
      <c r="D63" s="70" t="s">
        <v>699</v>
      </c>
      <c r="E63" s="70" t="s">
        <v>558</v>
      </c>
      <c r="F63" s="70" t="s">
        <v>113</v>
      </c>
      <c r="G63" s="70">
        <v>1</v>
      </c>
      <c r="H63" s="70"/>
      <c r="I63" s="70"/>
      <c r="J63" s="70"/>
      <c r="K63" s="70">
        <v>20</v>
      </c>
      <c r="L63" s="77" t="s">
        <v>507</v>
      </c>
    </row>
    <row r="64" spans="1:12" ht="27" thickBot="1" x14ac:dyDescent="0.25">
      <c r="A64" s="148">
        <v>26</v>
      </c>
      <c r="B64" s="116" t="s">
        <v>699</v>
      </c>
      <c r="C64" s="115" t="s">
        <v>699</v>
      </c>
      <c r="D64" s="115" t="s">
        <v>699</v>
      </c>
      <c r="E64" s="115" t="s">
        <v>699</v>
      </c>
      <c r="F64" s="115" t="s">
        <v>104</v>
      </c>
      <c r="G64" s="115">
        <v>1</v>
      </c>
      <c r="H64" s="115"/>
      <c r="I64" s="115"/>
      <c r="J64" s="115"/>
      <c r="K64" s="115">
        <v>6.6</v>
      </c>
      <c r="L64" s="117" t="s">
        <v>512</v>
      </c>
    </row>
    <row r="65" spans="2:12" ht="17.25" customHeight="1" x14ac:dyDescent="0.2">
      <c r="B65" s="203" t="s">
        <v>700</v>
      </c>
      <c r="C65" s="204"/>
      <c r="D65" s="204"/>
      <c r="E65" s="207" t="s">
        <v>38</v>
      </c>
      <c r="F65" s="93">
        <v>26</v>
      </c>
      <c r="G65" s="94"/>
      <c r="H65" s="95">
        <v>2</v>
      </c>
      <c r="I65" s="95">
        <v>0</v>
      </c>
      <c r="J65" s="95">
        <v>8</v>
      </c>
      <c r="K65" s="95">
        <v>0</v>
      </c>
      <c r="L65" s="79"/>
    </row>
    <row r="66" spans="2:12" ht="18" customHeight="1" thickBot="1" x14ac:dyDescent="0.25">
      <c r="B66" s="205"/>
      <c r="C66" s="206"/>
      <c r="D66" s="206"/>
      <c r="E66" s="208"/>
      <c r="F66" s="96"/>
      <c r="G66" s="97"/>
      <c r="H66" s="98">
        <v>51</v>
      </c>
      <c r="I66" s="98">
        <v>946</v>
      </c>
      <c r="J66" s="98">
        <v>72</v>
      </c>
      <c r="K66" s="98">
        <v>1173.6999999999998</v>
      </c>
      <c r="L66" s="80"/>
    </row>
  </sheetData>
  <mergeCells count="10">
    <mergeCell ref="G3:G4"/>
    <mergeCell ref="L3:L4"/>
    <mergeCell ref="B65:D66"/>
    <mergeCell ref="E65:E66"/>
    <mergeCell ref="B2:B4"/>
    <mergeCell ref="C2:C4"/>
    <mergeCell ref="D2:D4"/>
    <mergeCell ref="E2:E4"/>
    <mergeCell ref="H2:L2"/>
    <mergeCell ref="F3:F4"/>
  </mergeCells>
  <phoneticPr fontId="2"/>
  <conditionalFormatting sqref="A5:A64">
    <cfRule type="expression" dxfId="1" priority="1">
      <formula>(A5=OFFSET(A5,-1,0))</formula>
    </cfRule>
  </conditionalFormatting>
  <pageMargins left="0.75" right="0.75" top="1" bottom="1" header="0.51200000000000001" footer="0.51200000000000001"/>
  <pageSetup paperSize="9" scale="5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37"/>
  <sheetViews>
    <sheetView showZeros="0" view="pageBreakPreview" zoomScaleNormal="100" workbookViewId="0">
      <selection activeCell="B1" sqref="B1"/>
    </sheetView>
  </sheetViews>
  <sheetFormatPr defaultColWidth="9" defaultRowHeight="13.2" x14ac:dyDescent="0.2"/>
  <cols>
    <col min="1" max="1" width="9" style="63"/>
    <col min="2" max="2" width="22.33203125" style="63" customWidth="1"/>
    <col min="3" max="3" width="9" style="63"/>
    <col min="4" max="4" width="25.6640625" style="64" customWidth="1"/>
    <col min="5" max="5" width="13.44140625" style="63" customWidth="1"/>
    <col min="6" max="6" width="3.44140625" style="63" bestFit="1" customWidth="1"/>
    <col min="7" max="12" width="10.6640625" style="63" customWidth="1"/>
    <col min="13" max="13" width="22.44140625" style="64" customWidth="1"/>
    <col min="14" max="16384" width="9" style="63"/>
  </cols>
  <sheetData>
    <row r="1" spans="1:13" ht="19.8" thickBot="1" x14ac:dyDescent="0.25">
      <c r="B1" s="62" t="s">
        <v>39</v>
      </c>
      <c r="C1" s="63" t="s">
        <v>697</v>
      </c>
      <c r="M1" s="65" t="s">
        <v>66</v>
      </c>
    </row>
    <row r="2" spans="1:13" x14ac:dyDescent="0.2">
      <c r="B2" s="225" t="s">
        <v>40</v>
      </c>
      <c r="C2" s="209" t="s">
        <v>32</v>
      </c>
      <c r="D2" s="199" t="s">
        <v>33</v>
      </c>
      <c r="E2" s="68" t="s">
        <v>34</v>
      </c>
      <c r="F2" s="69"/>
      <c r="G2" s="209" t="s">
        <v>4</v>
      </c>
      <c r="H2" s="209"/>
      <c r="I2" s="209"/>
      <c r="J2" s="209"/>
      <c r="K2" s="209"/>
      <c r="L2" s="209"/>
      <c r="M2" s="210"/>
    </row>
    <row r="3" spans="1:13" ht="39.6" x14ac:dyDescent="0.2">
      <c r="B3" s="226"/>
      <c r="C3" s="221"/>
      <c r="D3" s="200"/>
      <c r="E3" s="200" t="s">
        <v>35</v>
      </c>
      <c r="F3" s="211" t="s">
        <v>36</v>
      </c>
      <c r="G3" s="71" t="s">
        <v>82</v>
      </c>
      <c r="H3" s="72" t="s">
        <v>85</v>
      </c>
      <c r="I3" s="72" t="s">
        <v>86</v>
      </c>
      <c r="J3" s="72" t="s">
        <v>88</v>
      </c>
      <c r="K3" s="72" t="s">
        <v>89</v>
      </c>
      <c r="L3" s="71" t="s">
        <v>91</v>
      </c>
      <c r="M3" s="213" t="s">
        <v>37</v>
      </c>
    </row>
    <row r="4" spans="1:13" ht="13.8" thickBot="1" x14ac:dyDescent="0.25">
      <c r="B4" s="227"/>
      <c r="C4" s="222"/>
      <c r="D4" s="201"/>
      <c r="E4" s="201"/>
      <c r="F4" s="212"/>
      <c r="G4" s="73" t="s">
        <v>84</v>
      </c>
      <c r="H4" s="74" t="s">
        <v>84</v>
      </c>
      <c r="I4" s="74" t="s">
        <v>84</v>
      </c>
      <c r="J4" s="74" t="s">
        <v>84</v>
      </c>
      <c r="K4" s="74" t="s">
        <v>84</v>
      </c>
      <c r="L4" s="73" t="s">
        <v>84</v>
      </c>
      <c r="M4" s="214"/>
    </row>
    <row r="5" spans="1:13" ht="52.8" x14ac:dyDescent="0.2">
      <c r="A5" s="148">
        <v>27</v>
      </c>
      <c r="B5" s="66" t="s">
        <v>560</v>
      </c>
      <c r="C5" s="67" t="s">
        <v>561</v>
      </c>
      <c r="D5" s="67" t="s">
        <v>562</v>
      </c>
      <c r="E5" s="67" t="s">
        <v>563</v>
      </c>
      <c r="F5" s="67">
        <v>1</v>
      </c>
      <c r="G5" s="67"/>
      <c r="H5" s="67"/>
      <c r="I5" s="67"/>
      <c r="J5" s="67"/>
      <c r="K5" s="67">
        <v>100</v>
      </c>
      <c r="L5" s="67"/>
      <c r="M5" s="150" t="s">
        <v>564</v>
      </c>
    </row>
    <row r="6" spans="1:13" ht="184.8" x14ac:dyDescent="0.2">
      <c r="A6" s="148">
        <v>28</v>
      </c>
      <c r="B6" s="76" t="s">
        <v>565</v>
      </c>
      <c r="C6" s="70" t="s">
        <v>494</v>
      </c>
      <c r="D6" s="70" t="s">
        <v>566</v>
      </c>
      <c r="E6" s="70" t="s">
        <v>563</v>
      </c>
      <c r="F6" s="70">
        <v>1</v>
      </c>
      <c r="G6" s="70"/>
      <c r="H6" s="70"/>
      <c r="I6" s="70">
        <v>50</v>
      </c>
      <c r="J6" s="70"/>
      <c r="K6" s="70"/>
      <c r="L6" s="70"/>
      <c r="M6" s="151" t="s">
        <v>567</v>
      </c>
    </row>
    <row r="7" spans="1:13" ht="39.6" x14ac:dyDescent="0.2">
      <c r="A7" s="148">
        <v>29</v>
      </c>
      <c r="B7" s="76" t="s">
        <v>568</v>
      </c>
      <c r="C7" s="70" t="s">
        <v>561</v>
      </c>
      <c r="D7" s="70" t="s">
        <v>569</v>
      </c>
      <c r="E7" s="70" t="s">
        <v>124</v>
      </c>
      <c r="F7" s="70">
        <v>1</v>
      </c>
      <c r="G7" s="70">
        <v>18</v>
      </c>
      <c r="H7" s="70"/>
      <c r="I7" s="70"/>
      <c r="J7" s="70"/>
      <c r="K7" s="70"/>
      <c r="L7" s="70"/>
      <c r="M7" s="151" t="s">
        <v>570</v>
      </c>
    </row>
    <row r="8" spans="1:13" ht="26.4" x14ac:dyDescent="0.2">
      <c r="A8" s="148">
        <v>29</v>
      </c>
      <c r="B8" s="76" t="s">
        <v>699</v>
      </c>
      <c r="C8" s="70" t="s">
        <v>699</v>
      </c>
      <c r="D8" s="70" t="s">
        <v>699</v>
      </c>
      <c r="E8" s="70" t="s">
        <v>128</v>
      </c>
      <c r="F8" s="70">
        <v>2</v>
      </c>
      <c r="G8" s="70"/>
      <c r="H8" s="70"/>
      <c r="I8" s="70"/>
      <c r="J8" s="70">
        <v>18</v>
      </c>
      <c r="K8" s="70"/>
      <c r="L8" s="70"/>
      <c r="M8" s="151" t="s">
        <v>571</v>
      </c>
    </row>
    <row r="9" spans="1:13" ht="26.4" x14ac:dyDescent="0.2">
      <c r="A9" s="148">
        <v>29</v>
      </c>
      <c r="B9" s="76" t="s">
        <v>699</v>
      </c>
      <c r="C9" s="70" t="s">
        <v>699</v>
      </c>
      <c r="D9" s="70" t="s">
        <v>699</v>
      </c>
      <c r="E9" s="70" t="s">
        <v>130</v>
      </c>
      <c r="F9" s="70">
        <v>2</v>
      </c>
      <c r="G9" s="70">
        <v>6</v>
      </c>
      <c r="H9" s="70"/>
      <c r="I9" s="70"/>
      <c r="J9" s="70"/>
      <c r="K9" s="70"/>
      <c r="L9" s="70"/>
      <c r="M9" s="151" t="s">
        <v>483</v>
      </c>
    </row>
    <row r="10" spans="1:13" ht="26.4" x14ac:dyDescent="0.2">
      <c r="A10" s="148">
        <v>29</v>
      </c>
      <c r="B10" s="76" t="s">
        <v>699</v>
      </c>
      <c r="C10" s="70" t="s">
        <v>699</v>
      </c>
      <c r="D10" s="70" t="s">
        <v>699</v>
      </c>
      <c r="E10" s="70" t="s">
        <v>100</v>
      </c>
      <c r="F10" s="70">
        <v>1</v>
      </c>
      <c r="G10" s="70"/>
      <c r="H10" s="70"/>
      <c r="I10" s="70"/>
      <c r="J10" s="70"/>
      <c r="K10" s="70"/>
      <c r="L10" s="70">
        <v>18</v>
      </c>
      <c r="M10" s="151"/>
    </row>
    <row r="11" spans="1:13" ht="52.8" x14ac:dyDescent="0.2">
      <c r="A11" s="148">
        <v>30</v>
      </c>
      <c r="B11" s="76" t="s">
        <v>572</v>
      </c>
      <c r="C11" s="70" t="s">
        <v>119</v>
      </c>
      <c r="D11" s="70" t="s">
        <v>573</v>
      </c>
      <c r="E11" s="70" t="s">
        <v>563</v>
      </c>
      <c r="F11" s="70">
        <v>1</v>
      </c>
      <c r="G11" s="70"/>
      <c r="H11" s="70"/>
      <c r="I11" s="70"/>
      <c r="J11" s="70"/>
      <c r="K11" s="70">
        <v>200</v>
      </c>
      <c r="L11" s="70"/>
      <c r="M11" s="151" t="s">
        <v>574</v>
      </c>
    </row>
    <row r="12" spans="1:13" ht="26.4" x14ac:dyDescent="0.2">
      <c r="A12" s="148">
        <v>31</v>
      </c>
      <c r="B12" s="76" t="s">
        <v>575</v>
      </c>
      <c r="C12" s="70" t="s">
        <v>98</v>
      </c>
      <c r="D12" s="70" t="s">
        <v>576</v>
      </c>
      <c r="E12" s="70" t="s">
        <v>128</v>
      </c>
      <c r="F12" s="70">
        <v>2</v>
      </c>
      <c r="G12" s="70"/>
      <c r="H12" s="70"/>
      <c r="I12" s="70"/>
      <c r="J12" s="70">
        <v>18</v>
      </c>
      <c r="K12" s="70"/>
      <c r="L12" s="70"/>
      <c r="M12" s="151" t="s">
        <v>577</v>
      </c>
    </row>
    <row r="13" spans="1:13" ht="26.4" x14ac:dyDescent="0.2">
      <c r="A13" s="148">
        <v>32</v>
      </c>
      <c r="B13" s="76" t="s">
        <v>578</v>
      </c>
      <c r="C13" s="70" t="s">
        <v>699</v>
      </c>
      <c r="D13" s="70" t="s">
        <v>579</v>
      </c>
      <c r="E13" s="70" t="s">
        <v>124</v>
      </c>
      <c r="F13" s="70">
        <v>1</v>
      </c>
      <c r="G13" s="70">
        <v>11</v>
      </c>
      <c r="H13" s="70"/>
      <c r="I13" s="70"/>
      <c r="J13" s="70"/>
      <c r="K13" s="70"/>
      <c r="L13" s="70"/>
      <c r="M13" s="151" t="s">
        <v>580</v>
      </c>
    </row>
    <row r="14" spans="1:13" ht="28.8" x14ac:dyDescent="0.2">
      <c r="A14" s="148">
        <v>32</v>
      </c>
      <c r="B14" s="76" t="s">
        <v>699</v>
      </c>
      <c r="C14" s="70" t="s">
        <v>699</v>
      </c>
      <c r="D14" s="70" t="s">
        <v>699</v>
      </c>
      <c r="E14" s="70" t="s">
        <v>130</v>
      </c>
      <c r="F14" s="70">
        <v>2</v>
      </c>
      <c r="G14" s="70">
        <v>4</v>
      </c>
      <c r="H14" s="70"/>
      <c r="I14" s="70"/>
      <c r="J14" s="70"/>
      <c r="K14" s="70"/>
      <c r="L14" s="70"/>
      <c r="M14" s="151" t="s">
        <v>581</v>
      </c>
    </row>
    <row r="15" spans="1:13" ht="26.4" x14ac:dyDescent="0.2">
      <c r="A15" s="148">
        <v>32</v>
      </c>
      <c r="B15" s="76" t="s">
        <v>699</v>
      </c>
      <c r="C15" s="70" t="s">
        <v>699</v>
      </c>
      <c r="D15" s="70" t="s">
        <v>699</v>
      </c>
      <c r="E15" s="70" t="s">
        <v>100</v>
      </c>
      <c r="F15" s="70">
        <v>1</v>
      </c>
      <c r="G15" s="70"/>
      <c r="H15" s="70"/>
      <c r="I15" s="70"/>
      <c r="J15" s="70"/>
      <c r="K15" s="70"/>
      <c r="L15" s="70">
        <v>24</v>
      </c>
      <c r="M15" s="151"/>
    </row>
    <row r="16" spans="1:13" ht="26.4" x14ac:dyDescent="0.2">
      <c r="A16" s="148">
        <v>32</v>
      </c>
      <c r="B16" s="76" t="s">
        <v>699</v>
      </c>
      <c r="C16" s="70" t="s">
        <v>699</v>
      </c>
      <c r="D16" s="70" t="s">
        <v>699</v>
      </c>
      <c r="E16" s="70" t="s">
        <v>104</v>
      </c>
      <c r="F16" s="70">
        <v>1</v>
      </c>
      <c r="G16" s="70"/>
      <c r="H16" s="70"/>
      <c r="I16" s="70"/>
      <c r="J16" s="70"/>
      <c r="K16" s="70"/>
      <c r="L16" s="70">
        <v>5</v>
      </c>
      <c r="M16" s="151"/>
    </row>
    <row r="17" spans="1:13" ht="19.2" x14ac:dyDescent="0.2">
      <c r="A17" s="148">
        <v>32</v>
      </c>
      <c r="B17" s="76">
        <v>0</v>
      </c>
      <c r="C17" s="70" t="s">
        <v>699</v>
      </c>
      <c r="D17" s="70" t="s">
        <v>699</v>
      </c>
      <c r="E17" s="70" t="s">
        <v>96</v>
      </c>
      <c r="F17" s="70">
        <v>1</v>
      </c>
      <c r="G17" s="70"/>
      <c r="H17" s="70"/>
      <c r="I17" s="70">
        <v>4</v>
      </c>
      <c r="J17" s="70"/>
      <c r="K17" s="70"/>
      <c r="L17" s="70"/>
      <c r="M17" s="151" t="s">
        <v>582</v>
      </c>
    </row>
    <row r="18" spans="1:13" ht="26.4" x14ac:dyDescent="0.2">
      <c r="A18" s="148">
        <v>33</v>
      </c>
      <c r="B18" s="76" t="s">
        <v>583</v>
      </c>
      <c r="C18" s="70" t="s">
        <v>699</v>
      </c>
      <c r="D18" s="70" t="s">
        <v>584</v>
      </c>
      <c r="E18" s="70" t="s">
        <v>132</v>
      </c>
      <c r="F18" s="70">
        <v>1</v>
      </c>
      <c r="G18" s="70"/>
      <c r="H18" s="70"/>
      <c r="I18" s="70"/>
      <c r="J18" s="70">
        <v>13</v>
      </c>
      <c r="K18" s="70"/>
      <c r="L18" s="70"/>
      <c r="M18" s="151" t="s">
        <v>451</v>
      </c>
    </row>
    <row r="19" spans="1:13" ht="26.4" x14ac:dyDescent="0.2">
      <c r="A19" s="148">
        <v>33</v>
      </c>
      <c r="B19" s="76" t="s">
        <v>699</v>
      </c>
      <c r="C19" s="70" t="s">
        <v>699</v>
      </c>
      <c r="D19" s="70" t="s">
        <v>699</v>
      </c>
      <c r="E19" s="70" t="s">
        <v>130</v>
      </c>
      <c r="F19" s="70">
        <v>1</v>
      </c>
      <c r="G19" s="70"/>
      <c r="H19" s="70">
        <v>3</v>
      </c>
      <c r="I19" s="70"/>
      <c r="J19" s="70"/>
      <c r="K19" s="70"/>
      <c r="L19" s="70"/>
      <c r="M19" s="151"/>
    </row>
    <row r="20" spans="1:13" ht="26.4" x14ac:dyDescent="0.2">
      <c r="A20" s="148">
        <v>33</v>
      </c>
      <c r="B20" s="76" t="s">
        <v>699</v>
      </c>
      <c r="C20" s="70" t="s">
        <v>699</v>
      </c>
      <c r="D20" s="70" t="s">
        <v>699</v>
      </c>
      <c r="E20" s="70" t="s">
        <v>113</v>
      </c>
      <c r="F20" s="70">
        <v>1</v>
      </c>
      <c r="G20" s="70"/>
      <c r="H20" s="70"/>
      <c r="I20" s="70"/>
      <c r="J20" s="70"/>
      <c r="K20" s="70"/>
      <c r="L20" s="70">
        <v>2</v>
      </c>
      <c r="M20" s="151"/>
    </row>
    <row r="21" spans="1:13" ht="26.4" x14ac:dyDescent="0.2">
      <c r="A21" s="148">
        <v>34</v>
      </c>
      <c r="B21" s="76" t="s">
        <v>585</v>
      </c>
      <c r="C21" s="70" t="s">
        <v>699</v>
      </c>
      <c r="D21" s="70" t="s">
        <v>586</v>
      </c>
      <c r="E21" s="70" t="s">
        <v>124</v>
      </c>
      <c r="F21" s="70">
        <v>1</v>
      </c>
      <c r="G21" s="70">
        <v>21</v>
      </c>
      <c r="H21" s="70"/>
      <c r="I21" s="70"/>
      <c r="J21" s="70"/>
      <c r="K21" s="70"/>
      <c r="L21" s="70"/>
      <c r="M21" s="151" t="s">
        <v>587</v>
      </c>
    </row>
    <row r="22" spans="1:13" ht="26.4" x14ac:dyDescent="0.2">
      <c r="A22" s="148">
        <v>34</v>
      </c>
      <c r="B22" s="76" t="s">
        <v>699</v>
      </c>
      <c r="C22" s="70" t="s">
        <v>699</v>
      </c>
      <c r="D22" s="70" t="s">
        <v>699</v>
      </c>
      <c r="E22" s="70" t="s">
        <v>130</v>
      </c>
      <c r="F22" s="70">
        <v>2</v>
      </c>
      <c r="G22" s="70">
        <v>6</v>
      </c>
      <c r="H22" s="70"/>
      <c r="I22" s="70"/>
      <c r="J22" s="70"/>
      <c r="K22" s="70"/>
      <c r="L22" s="70"/>
      <c r="M22" s="151" t="s">
        <v>588</v>
      </c>
    </row>
    <row r="23" spans="1:13" ht="26.4" x14ac:dyDescent="0.2">
      <c r="A23" s="148">
        <v>35</v>
      </c>
      <c r="B23" s="76" t="s">
        <v>589</v>
      </c>
      <c r="C23" s="70" t="s">
        <v>699</v>
      </c>
      <c r="D23" s="70" t="s">
        <v>590</v>
      </c>
      <c r="E23" s="70" t="s">
        <v>132</v>
      </c>
      <c r="F23" s="70">
        <v>2</v>
      </c>
      <c r="G23" s="70"/>
      <c r="H23" s="70"/>
      <c r="I23" s="70"/>
      <c r="J23" s="70">
        <v>26</v>
      </c>
      <c r="K23" s="70"/>
      <c r="L23" s="70"/>
      <c r="M23" s="151" t="s">
        <v>591</v>
      </c>
    </row>
    <row r="24" spans="1:13" ht="26.4" x14ac:dyDescent="0.2">
      <c r="A24" s="148">
        <v>35</v>
      </c>
      <c r="B24" s="76" t="s">
        <v>699</v>
      </c>
      <c r="C24" s="70" t="s">
        <v>699</v>
      </c>
      <c r="D24" s="70" t="s">
        <v>699</v>
      </c>
      <c r="E24" s="70" t="s">
        <v>130</v>
      </c>
      <c r="F24" s="70">
        <v>2</v>
      </c>
      <c r="G24" s="70"/>
      <c r="H24" s="70">
        <v>5</v>
      </c>
      <c r="I24" s="70"/>
      <c r="J24" s="70"/>
      <c r="K24" s="70"/>
      <c r="L24" s="70"/>
      <c r="M24" s="151" t="s">
        <v>592</v>
      </c>
    </row>
    <row r="25" spans="1:13" ht="39.6" x14ac:dyDescent="0.2">
      <c r="A25" s="148">
        <v>36</v>
      </c>
      <c r="B25" s="76" t="s">
        <v>593</v>
      </c>
      <c r="C25" s="70" t="s">
        <v>523</v>
      </c>
      <c r="D25" s="70" t="s">
        <v>594</v>
      </c>
      <c r="E25" s="70" t="s">
        <v>124</v>
      </c>
      <c r="F25" s="70">
        <v>1</v>
      </c>
      <c r="G25" s="70">
        <v>18</v>
      </c>
      <c r="H25" s="70"/>
      <c r="I25" s="70"/>
      <c r="J25" s="70"/>
      <c r="K25" s="70"/>
      <c r="L25" s="70"/>
      <c r="M25" s="151" t="s">
        <v>595</v>
      </c>
    </row>
    <row r="26" spans="1:13" ht="26.4" x14ac:dyDescent="0.2">
      <c r="A26" s="148">
        <v>36</v>
      </c>
      <c r="B26" s="76" t="s">
        <v>699</v>
      </c>
      <c r="C26" s="70" t="s">
        <v>699</v>
      </c>
      <c r="D26" s="70" t="s">
        <v>699</v>
      </c>
      <c r="E26" s="70" t="s">
        <v>128</v>
      </c>
      <c r="F26" s="70">
        <v>4</v>
      </c>
      <c r="G26" s="70"/>
      <c r="H26" s="70"/>
      <c r="I26" s="70"/>
      <c r="J26" s="70">
        <v>36</v>
      </c>
      <c r="K26" s="70"/>
      <c r="L26" s="70"/>
      <c r="M26" s="151" t="s">
        <v>539</v>
      </c>
    </row>
    <row r="27" spans="1:13" ht="26.4" x14ac:dyDescent="0.2">
      <c r="A27" s="148">
        <v>36</v>
      </c>
      <c r="B27" s="76" t="s">
        <v>699</v>
      </c>
      <c r="C27" s="70" t="s">
        <v>699</v>
      </c>
      <c r="D27" s="70" t="s">
        <v>699</v>
      </c>
      <c r="E27" s="70" t="s">
        <v>130</v>
      </c>
      <c r="F27" s="70">
        <v>2</v>
      </c>
      <c r="G27" s="70">
        <v>5.6</v>
      </c>
      <c r="H27" s="70"/>
      <c r="I27" s="70"/>
      <c r="J27" s="70"/>
      <c r="K27" s="70"/>
      <c r="L27" s="70"/>
      <c r="M27" s="151" t="s">
        <v>596</v>
      </c>
    </row>
    <row r="28" spans="1:13" ht="26.4" x14ac:dyDescent="0.2">
      <c r="A28" s="148">
        <v>36</v>
      </c>
      <c r="B28" s="76" t="s">
        <v>699</v>
      </c>
      <c r="C28" s="70" t="s">
        <v>699</v>
      </c>
      <c r="D28" s="70" t="s">
        <v>699</v>
      </c>
      <c r="E28" s="70" t="s">
        <v>100</v>
      </c>
      <c r="F28" s="70">
        <v>1</v>
      </c>
      <c r="G28" s="70"/>
      <c r="H28" s="70"/>
      <c r="I28" s="70"/>
      <c r="J28" s="70"/>
      <c r="K28" s="70"/>
      <c r="L28" s="70">
        <v>18</v>
      </c>
      <c r="M28" s="151"/>
    </row>
    <row r="29" spans="1:13" x14ac:dyDescent="0.2">
      <c r="A29" s="148">
        <v>36</v>
      </c>
      <c r="B29" s="76">
        <v>0</v>
      </c>
      <c r="C29" s="70" t="s">
        <v>699</v>
      </c>
      <c r="D29" s="70" t="s">
        <v>699</v>
      </c>
      <c r="E29" s="70" t="s">
        <v>96</v>
      </c>
      <c r="F29" s="70">
        <v>1</v>
      </c>
      <c r="G29" s="70"/>
      <c r="H29" s="70"/>
      <c r="I29" s="70">
        <v>1</v>
      </c>
      <c r="J29" s="70"/>
      <c r="K29" s="70"/>
      <c r="L29" s="70"/>
      <c r="M29" s="151" t="s">
        <v>597</v>
      </c>
    </row>
    <row r="30" spans="1:13" ht="39.6" x14ac:dyDescent="0.2">
      <c r="A30" s="148">
        <v>37</v>
      </c>
      <c r="B30" s="76" t="s">
        <v>598</v>
      </c>
      <c r="C30" s="70" t="s">
        <v>599</v>
      </c>
      <c r="D30" s="70" t="s">
        <v>600</v>
      </c>
      <c r="E30" s="70" t="s">
        <v>124</v>
      </c>
      <c r="F30" s="70">
        <v>1</v>
      </c>
      <c r="G30" s="70">
        <v>12</v>
      </c>
      <c r="H30" s="70"/>
      <c r="I30" s="70"/>
      <c r="J30" s="70"/>
      <c r="K30" s="70"/>
      <c r="L30" s="70"/>
      <c r="M30" s="151" t="s">
        <v>601</v>
      </c>
    </row>
    <row r="31" spans="1:13" ht="26.4" x14ac:dyDescent="0.2">
      <c r="A31" s="148">
        <v>37</v>
      </c>
      <c r="B31" s="76" t="s">
        <v>699</v>
      </c>
      <c r="C31" s="70" t="s">
        <v>699</v>
      </c>
      <c r="D31" s="70" t="s">
        <v>699</v>
      </c>
      <c r="E31" s="70" t="s">
        <v>128</v>
      </c>
      <c r="F31" s="70">
        <v>4</v>
      </c>
      <c r="G31" s="70"/>
      <c r="H31" s="70"/>
      <c r="I31" s="70"/>
      <c r="J31" s="70">
        <v>36</v>
      </c>
      <c r="K31" s="70"/>
      <c r="L31" s="70"/>
      <c r="M31" s="151" t="s">
        <v>482</v>
      </c>
    </row>
    <row r="32" spans="1:13" ht="26.4" x14ac:dyDescent="0.2">
      <c r="A32" s="148">
        <v>37</v>
      </c>
      <c r="B32" s="76" t="s">
        <v>699</v>
      </c>
      <c r="C32" s="70" t="s">
        <v>699</v>
      </c>
      <c r="D32" s="70" t="s">
        <v>699</v>
      </c>
      <c r="E32" s="70" t="s">
        <v>130</v>
      </c>
      <c r="F32" s="70">
        <v>2</v>
      </c>
      <c r="G32" s="70">
        <v>4.5999999999999996</v>
      </c>
      <c r="H32" s="70"/>
      <c r="I32" s="70"/>
      <c r="J32" s="70"/>
      <c r="K32" s="70"/>
      <c r="L32" s="70"/>
      <c r="M32" s="151" t="s">
        <v>602</v>
      </c>
    </row>
    <row r="33" spans="1:13" ht="26.4" x14ac:dyDescent="0.2">
      <c r="A33" s="148">
        <v>38</v>
      </c>
      <c r="B33" s="76" t="s">
        <v>603</v>
      </c>
      <c r="C33" s="70" t="s">
        <v>699</v>
      </c>
      <c r="D33" s="70" t="s">
        <v>604</v>
      </c>
      <c r="E33" s="70" t="s">
        <v>124</v>
      </c>
      <c r="F33" s="70">
        <v>2</v>
      </c>
      <c r="G33" s="70">
        <v>63</v>
      </c>
      <c r="H33" s="70"/>
      <c r="I33" s="70"/>
      <c r="J33" s="70"/>
      <c r="K33" s="70"/>
      <c r="L33" s="70"/>
      <c r="M33" s="151" t="s">
        <v>605</v>
      </c>
    </row>
    <row r="34" spans="1:13" ht="28.8" x14ac:dyDescent="0.2">
      <c r="A34" s="148">
        <v>38</v>
      </c>
      <c r="B34" s="76" t="s">
        <v>699</v>
      </c>
      <c r="C34" s="70" t="s">
        <v>699</v>
      </c>
      <c r="D34" s="70" t="s">
        <v>699</v>
      </c>
      <c r="E34" s="70" t="s">
        <v>130</v>
      </c>
      <c r="F34" s="70">
        <v>3</v>
      </c>
      <c r="G34" s="70">
        <v>22</v>
      </c>
      <c r="H34" s="70"/>
      <c r="I34" s="70"/>
      <c r="J34" s="70"/>
      <c r="K34" s="70"/>
      <c r="L34" s="70"/>
      <c r="M34" s="151" t="s">
        <v>606</v>
      </c>
    </row>
    <row r="35" spans="1:13" ht="79.2" x14ac:dyDescent="0.2">
      <c r="A35" s="148">
        <v>39</v>
      </c>
      <c r="B35" s="76" t="s">
        <v>607</v>
      </c>
      <c r="C35" s="70" t="s">
        <v>494</v>
      </c>
      <c r="D35" s="70" t="s">
        <v>608</v>
      </c>
      <c r="E35" s="70" t="s">
        <v>563</v>
      </c>
      <c r="F35" s="70">
        <v>1</v>
      </c>
      <c r="G35" s="70"/>
      <c r="H35" s="70"/>
      <c r="I35" s="70"/>
      <c r="J35" s="70"/>
      <c r="K35" s="70">
        <v>200</v>
      </c>
      <c r="L35" s="70"/>
      <c r="M35" s="151" t="s">
        <v>609</v>
      </c>
    </row>
    <row r="36" spans="1:13" ht="39.6" x14ac:dyDescent="0.2">
      <c r="A36" s="148">
        <v>40</v>
      </c>
      <c r="B36" s="76" t="s">
        <v>610</v>
      </c>
      <c r="C36" s="70" t="s">
        <v>552</v>
      </c>
      <c r="D36" s="70" t="s">
        <v>611</v>
      </c>
      <c r="E36" s="70" t="s">
        <v>550</v>
      </c>
      <c r="F36" s="70">
        <v>3</v>
      </c>
      <c r="G36" s="70"/>
      <c r="H36" s="70"/>
      <c r="I36" s="70"/>
      <c r="J36" s="70"/>
      <c r="K36" s="70"/>
      <c r="L36" s="70">
        <v>43</v>
      </c>
      <c r="M36" s="151" t="s">
        <v>612</v>
      </c>
    </row>
    <row r="37" spans="1:13" ht="26.4" x14ac:dyDescent="0.2">
      <c r="A37" s="148">
        <v>41</v>
      </c>
      <c r="B37" s="76" t="s">
        <v>613</v>
      </c>
      <c r="C37" s="70" t="s">
        <v>98</v>
      </c>
      <c r="D37" s="70" t="s">
        <v>614</v>
      </c>
      <c r="E37" s="70" t="s">
        <v>128</v>
      </c>
      <c r="F37" s="70">
        <v>4</v>
      </c>
      <c r="G37" s="70"/>
      <c r="H37" s="70"/>
      <c r="I37" s="70"/>
      <c r="J37" s="70">
        <v>36</v>
      </c>
      <c r="K37" s="70"/>
      <c r="L37" s="70"/>
      <c r="M37" s="151" t="s">
        <v>615</v>
      </c>
    </row>
    <row r="38" spans="1:13" ht="26.4" x14ac:dyDescent="0.2">
      <c r="A38" s="148">
        <v>42</v>
      </c>
      <c r="B38" s="76" t="s">
        <v>616</v>
      </c>
      <c r="C38" s="70" t="s">
        <v>699</v>
      </c>
      <c r="D38" s="70" t="s">
        <v>617</v>
      </c>
      <c r="E38" s="70" t="s">
        <v>132</v>
      </c>
      <c r="F38" s="70">
        <v>1</v>
      </c>
      <c r="G38" s="70"/>
      <c r="H38" s="70"/>
      <c r="I38" s="70"/>
      <c r="J38" s="70">
        <v>13</v>
      </c>
      <c r="K38" s="70"/>
      <c r="L38" s="70"/>
      <c r="M38" s="151" t="s">
        <v>618</v>
      </c>
    </row>
    <row r="39" spans="1:13" ht="26.4" x14ac:dyDescent="0.2">
      <c r="A39" s="148">
        <v>42</v>
      </c>
      <c r="B39" s="76" t="s">
        <v>699</v>
      </c>
      <c r="C39" s="70" t="s">
        <v>699</v>
      </c>
      <c r="D39" s="70" t="s">
        <v>699</v>
      </c>
      <c r="E39" s="70" t="s">
        <v>130</v>
      </c>
      <c r="F39" s="70">
        <v>1</v>
      </c>
      <c r="G39" s="70">
        <v>4.4000000000000004</v>
      </c>
      <c r="H39" s="70"/>
      <c r="I39" s="70"/>
      <c r="J39" s="70"/>
      <c r="K39" s="70"/>
      <c r="L39" s="70"/>
      <c r="M39" s="151" t="s">
        <v>619</v>
      </c>
    </row>
    <row r="40" spans="1:13" ht="26.4" x14ac:dyDescent="0.2">
      <c r="A40" s="148">
        <v>43</v>
      </c>
      <c r="B40" s="76" t="s">
        <v>620</v>
      </c>
      <c r="C40" s="70" t="s">
        <v>699</v>
      </c>
      <c r="D40" s="70" t="s">
        <v>621</v>
      </c>
      <c r="E40" s="70" t="s">
        <v>124</v>
      </c>
      <c r="F40" s="70">
        <v>1</v>
      </c>
      <c r="G40" s="70">
        <v>21</v>
      </c>
      <c r="H40" s="70"/>
      <c r="I40" s="70"/>
      <c r="J40" s="70"/>
      <c r="K40" s="70"/>
      <c r="L40" s="70"/>
      <c r="M40" s="151" t="s">
        <v>622</v>
      </c>
    </row>
    <row r="41" spans="1:13" ht="26.4" x14ac:dyDescent="0.2">
      <c r="A41" s="148">
        <v>43</v>
      </c>
      <c r="B41" s="76" t="s">
        <v>699</v>
      </c>
      <c r="C41" s="70" t="s">
        <v>699</v>
      </c>
      <c r="D41" s="70" t="s">
        <v>699</v>
      </c>
      <c r="E41" s="70" t="s">
        <v>130</v>
      </c>
      <c r="F41" s="70">
        <v>1</v>
      </c>
      <c r="G41" s="70">
        <v>3.5</v>
      </c>
      <c r="H41" s="70"/>
      <c r="I41" s="70"/>
      <c r="J41" s="70"/>
      <c r="K41" s="70"/>
      <c r="L41" s="70"/>
      <c r="M41" s="151" t="s">
        <v>623</v>
      </c>
    </row>
    <row r="42" spans="1:13" ht="26.4" x14ac:dyDescent="0.2">
      <c r="A42" s="148">
        <v>43</v>
      </c>
      <c r="B42" s="76" t="s">
        <v>699</v>
      </c>
      <c r="C42" s="70" t="s">
        <v>119</v>
      </c>
      <c r="D42" s="70" t="s">
        <v>699</v>
      </c>
      <c r="E42" s="70" t="s">
        <v>130</v>
      </c>
      <c r="F42" s="70">
        <v>1</v>
      </c>
      <c r="G42" s="70">
        <v>3.1</v>
      </c>
      <c r="H42" s="70"/>
      <c r="I42" s="70"/>
      <c r="J42" s="70"/>
      <c r="K42" s="70"/>
      <c r="L42" s="70"/>
      <c r="M42" s="151" t="s">
        <v>624</v>
      </c>
    </row>
    <row r="43" spans="1:13" ht="26.4" x14ac:dyDescent="0.2">
      <c r="A43" s="148">
        <v>43</v>
      </c>
      <c r="B43" s="76" t="s">
        <v>699</v>
      </c>
      <c r="C43" s="70" t="s">
        <v>98</v>
      </c>
      <c r="D43" s="70" t="s">
        <v>699</v>
      </c>
      <c r="E43" s="70" t="s">
        <v>100</v>
      </c>
      <c r="F43" s="70">
        <v>1</v>
      </c>
      <c r="G43" s="70"/>
      <c r="H43" s="70"/>
      <c r="I43" s="70"/>
      <c r="J43" s="70"/>
      <c r="K43" s="70"/>
      <c r="L43" s="70">
        <v>10</v>
      </c>
      <c r="M43" s="151"/>
    </row>
    <row r="44" spans="1:13" ht="26.4" x14ac:dyDescent="0.2">
      <c r="A44" s="148">
        <v>43</v>
      </c>
      <c r="B44" s="76" t="s">
        <v>699</v>
      </c>
      <c r="C44" s="70" t="s">
        <v>119</v>
      </c>
      <c r="D44" s="70" t="s">
        <v>699</v>
      </c>
      <c r="E44" s="70" t="s">
        <v>104</v>
      </c>
      <c r="F44" s="70">
        <v>1</v>
      </c>
      <c r="G44" s="70"/>
      <c r="H44" s="70"/>
      <c r="I44" s="70"/>
      <c r="J44" s="70"/>
      <c r="K44" s="70"/>
      <c r="L44" s="70">
        <v>5</v>
      </c>
      <c r="M44" s="151"/>
    </row>
    <row r="45" spans="1:13" x14ac:dyDescent="0.2">
      <c r="A45" s="148">
        <v>43</v>
      </c>
      <c r="B45" s="76">
        <v>0</v>
      </c>
      <c r="C45" s="70" t="s">
        <v>98</v>
      </c>
      <c r="D45" s="70" t="s">
        <v>699</v>
      </c>
      <c r="E45" s="70" t="s">
        <v>96</v>
      </c>
      <c r="F45" s="70">
        <v>1</v>
      </c>
      <c r="G45" s="70"/>
      <c r="H45" s="70"/>
      <c r="I45" s="70">
        <v>1</v>
      </c>
      <c r="J45" s="70"/>
      <c r="K45" s="70"/>
      <c r="L45" s="70"/>
      <c r="M45" s="151" t="s">
        <v>597</v>
      </c>
    </row>
    <row r="46" spans="1:13" ht="26.4" x14ac:dyDescent="0.2">
      <c r="A46" s="148">
        <v>44</v>
      </c>
      <c r="B46" s="76" t="s">
        <v>625</v>
      </c>
      <c r="C46" s="70" t="s">
        <v>699</v>
      </c>
      <c r="D46" s="70" t="s">
        <v>626</v>
      </c>
      <c r="E46" s="70" t="s">
        <v>124</v>
      </c>
      <c r="F46" s="70">
        <v>2</v>
      </c>
      <c r="G46" s="70">
        <v>84</v>
      </c>
      <c r="H46" s="70"/>
      <c r="I46" s="70"/>
      <c r="J46" s="70"/>
      <c r="K46" s="70"/>
      <c r="L46" s="70"/>
      <c r="M46" s="151" t="s">
        <v>627</v>
      </c>
    </row>
    <row r="47" spans="1:13" ht="26.4" x14ac:dyDescent="0.2">
      <c r="A47" s="148">
        <v>44</v>
      </c>
      <c r="B47" s="76" t="s">
        <v>699</v>
      </c>
      <c r="C47" s="70" t="s">
        <v>699</v>
      </c>
      <c r="D47" s="70" t="s">
        <v>699</v>
      </c>
      <c r="E47" s="70" t="s">
        <v>128</v>
      </c>
      <c r="F47" s="70">
        <v>2</v>
      </c>
      <c r="G47" s="70"/>
      <c r="H47" s="70"/>
      <c r="I47" s="70"/>
      <c r="J47" s="70">
        <v>18</v>
      </c>
      <c r="K47" s="70"/>
      <c r="L47" s="70"/>
      <c r="M47" s="151" t="s">
        <v>628</v>
      </c>
    </row>
    <row r="48" spans="1:13" ht="28.8" x14ac:dyDescent="0.2">
      <c r="A48" s="148">
        <v>44</v>
      </c>
      <c r="B48" s="76" t="s">
        <v>699</v>
      </c>
      <c r="C48" s="70" t="s">
        <v>699</v>
      </c>
      <c r="D48" s="70" t="s">
        <v>699</v>
      </c>
      <c r="E48" s="70" t="s">
        <v>130</v>
      </c>
      <c r="F48" s="70">
        <v>3</v>
      </c>
      <c r="G48" s="70">
        <v>15</v>
      </c>
      <c r="H48" s="70"/>
      <c r="I48" s="70"/>
      <c r="J48" s="70"/>
      <c r="K48" s="70"/>
      <c r="L48" s="70"/>
      <c r="M48" s="151" t="s">
        <v>629</v>
      </c>
    </row>
    <row r="49" spans="1:13" ht="26.4" x14ac:dyDescent="0.2">
      <c r="A49" s="148">
        <v>44</v>
      </c>
      <c r="B49" s="76" t="s">
        <v>699</v>
      </c>
      <c r="C49" s="70" t="s">
        <v>699</v>
      </c>
      <c r="D49" s="70" t="s">
        <v>699</v>
      </c>
      <c r="E49" s="70" t="s">
        <v>100</v>
      </c>
      <c r="F49" s="70">
        <v>2</v>
      </c>
      <c r="G49" s="70"/>
      <c r="H49" s="70"/>
      <c r="I49" s="70"/>
      <c r="J49" s="70"/>
      <c r="K49" s="70"/>
      <c r="L49" s="70">
        <v>22</v>
      </c>
      <c r="M49" s="151"/>
    </row>
    <row r="50" spans="1:13" ht="38.4" x14ac:dyDescent="0.2">
      <c r="A50" s="148">
        <v>44</v>
      </c>
      <c r="B50" s="76">
        <v>0</v>
      </c>
      <c r="C50" s="70" t="s">
        <v>119</v>
      </c>
      <c r="D50" s="70" t="s">
        <v>699</v>
      </c>
      <c r="E50" s="70" t="s">
        <v>96</v>
      </c>
      <c r="F50" s="70">
        <v>2</v>
      </c>
      <c r="G50" s="70"/>
      <c r="H50" s="70"/>
      <c r="I50" s="70">
        <v>3</v>
      </c>
      <c r="J50" s="70"/>
      <c r="K50" s="70"/>
      <c r="L50" s="70"/>
      <c r="M50" s="151" t="s">
        <v>630</v>
      </c>
    </row>
    <row r="51" spans="1:13" ht="57.6" x14ac:dyDescent="0.2">
      <c r="A51" s="148">
        <v>45</v>
      </c>
      <c r="B51" s="76" t="s">
        <v>631</v>
      </c>
      <c r="C51" s="70" t="s">
        <v>494</v>
      </c>
      <c r="D51" s="70" t="s">
        <v>632</v>
      </c>
      <c r="E51" s="70" t="s">
        <v>124</v>
      </c>
      <c r="F51" s="70">
        <v>3</v>
      </c>
      <c r="G51" s="70">
        <v>108</v>
      </c>
      <c r="H51" s="70"/>
      <c r="I51" s="70"/>
      <c r="J51" s="70"/>
      <c r="K51" s="70"/>
      <c r="L51" s="70"/>
      <c r="M51" s="151" t="s">
        <v>633</v>
      </c>
    </row>
    <row r="52" spans="1:13" ht="26.4" x14ac:dyDescent="0.2">
      <c r="A52" s="148">
        <v>45</v>
      </c>
      <c r="B52" s="76" t="s">
        <v>699</v>
      </c>
      <c r="C52" s="70" t="s">
        <v>699</v>
      </c>
      <c r="D52" s="70" t="s">
        <v>699</v>
      </c>
      <c r="E52" s="70" t="s">
        <v>130</v>
      </c>
      <c r="F52" s="70">
        <v>2</v>
      </c>
      <c r="G52" s="70">
        <v>9.4</v>
      </c>
      <c r="H52" s="70"/>
      <c r="I52" s="70"/>
      <c r="J52" s="70"/>
      <c r="K52" s="70"/>
      <c r="L52" s="70"/>
      <c r="M52" s="151" t="s">
        <v>634</v>
      </c>
    </row>
    <row r="53" spans="1:13" ht="26.4" x14ac:dyDescent="0.2">
      <c r="A53" s="148">
        <v>45</v>
      </c>
      <c r="B53" s="76" t="s">
        <v>699</v>
      </c>
      <c r="C53" s="70" t="s">
        <v>699</v>
      </c>
      <c r="D53" s="70" t="s">
        <v>699</v>
      </c>
      <c r="E53" s="70" t="s">
        <v>100</v>
      </c>
      <c r="F53" s="70">
        <v>2</v>
      </c>
      <c r="G53" s="70"/>
      <c r="H53" s="70"/>
      <c r="I53" s="70"/>
      <c r="J53" s="70"/>
      <c r="K53" s="70"/>
      <c r="L53" s="70">
        <v>60</v>
      </c>
      <c r="M53" s="151"/>
    </row>
    <row r="54" spans="1:13" ht="38.4" x14ac:dyDescent="0.2">
      <c r="A54" s="148">
        <v>45</v>
      </c>
      <c r="B54" s="76">
        <v>0</v>
      </c>
      <c r="C54" s="70" t="s">
        <v>699</v>
      </c>
      <c r="D54" s="70" t="s">
        <v>699</v>
      </c>
      <c r="E54" s="70" t="s">
        <v>96</v>
      </c>
      <c r="F54" s="70">
        <v>4</v>
      </c>
      <c r="G54" s="70"/>
      <c r="H54" s="70"/>
      <c r="I54" s="70">
        <v>4.2</v>
      </c>
      <c r="J54" s="70"/>
      <c r="K54" s="70"/>
      <c r="L54" s="70"/>
      <c r="M54" s="151" t="s">
        <v>635</v>
      </c>
    </row>
    <row r="55" spans="1:13" ht="26.4" x14ac:dyDescent="0.2">
      <c r="A55" s="148">
        <v>46</v>
      </c>
      <c r="B55" s="76" t="s">
        <v>636</v>
      </c>
      <c r="C55" s="70" t="s">
        <v>98</v>
      </c>
      <c r="D55" s="70" t="s">
        <v>637</v>
      </c>
      <c r="E55" s="70" t="s">
        <v>130</v>
      </c>
      <c r="F55" s="70">
        <v>1</v>
      </c>
      <c r="G55" s="70">
        <v>3.2</v>
      </c>
      <c r="H55" s="70"/>
      <c r="I55" s="70"/>
      <c r="J55" s="70"/>
      <c r="K55" s="70"/>
      <c r="L55" s="70"/>
      <c r="M55" s="151" t="s">
        <v>638</v>
      </c>
    </row>
    <row r="56" spans="1:13" ht="26.4" x14ac:dyDescent="0.2">
      <c r="A56" s="148">
        <v>47</v>
      </c>
      <c r="B56" s="76" t="s">
        <v>639</v>
      </c>
      <c r="C56" s="70" t="s">
        <v>494</v>
      </c>
      <c r="D56" s="70" t="s">
        <v>640</v>
      </c>
      <c r="E56" s="70" t="s">
        <v>124</v>
      </c>
      <c r="F56" s="70">
        <v>1</v>
      </c>
      <c r="G56" s="70">
        <v>21</v>
      </c>
      <c r="H56" s="70"/>
      <c r="I56" s="70"/>
      <c r="J56" s="70"/>
      <c r="K56" s="70"/>
      <c r="L56" s="70"/>
      <c r="M56" s="151" t="s">
        <v>641</v>
      </c>
    </row>
    <row r="57" spans="1:13" ht="26.4" x14ac:dyDescent="0.2">
      <c r="A57" s="148">
        <v>47</v>
      </c>
      <c r="B57" s="76" t="s">
        <v>699</v>
      </c>
      <c r="C57" s="70" t="s">
        <v>699</v>
      </c>
      <c r="D57" s="70" t="s">
        <v>699</v>
      </c>
      <c r="E57" s="70" t="s">
        <v>130</v>
      </c>
      <c r="F57" s="70">
        <v>2</v>
      </c>
      <c r="G57" s="70">
        <v>6</v>
      </c>
      <c r="H57" s="70"/>
      <c r="I57" s="70"/>
      <c r="J57" s="70"/>
      <c r="K57" s="70"/>
      <c r="L57" s="70"/>
      <c r="M57" s="151" t="s">
        <v>642</v>
      </c>
    </row>
    <row r="58" spans="1:13" ht="26.4" x14ac:dyDescent="0.2">
      <c r="A58" s="148">
        <v>47</v>
      </c>
      <c r="B58" s="76" t="s">
        <v>699</v>
      </c>
      <c r="C58" s="70" t="s">
        <v>699</v>
      </c>
      <c r="D58" s="70" t="s">
        <v>699</v>
      </c>
      <c r="E58" s="70" t="s">
        <v>100</v>
      </c>
      <c r="F58" s="70">
        <v>1</v>
      </c>
      <c r="G58" s="70"/>
      <c r="H58" s="70"/>
      <c r="I58" s="70"/>
      <c r="J58" s="70"/>
      <c r="K58" s="70"/>
      <c r="L58" s="70">
        <v>15</v>
      </c>
      <c r="M58" s="151"/>
    </row>
    <row r="59" spans="1:13" ht="38.4" x14ac:dyDescent="0.2">
      <c r="A59" s="148">
        <v>47</v>
      </c>
      <c r="B59" s="76">
        <v>0</v>
      </c>
      <c r="C59" s="70" t="s">
        <v>699</v>
      </c>
      <c r="D59" s="70" t="s">
        <v>699</v>
      </c>
      <c r="E59" s="70" t="s">
        <v>96</v>
      </c>
      <c r="F59" s="70">
        <v>2</v>
      </c>
      <c r="G59" s="70"/>
      <c r="H59" s="70"/>
      <c r="I59" s="70">
        <v>3</v>
      </c>
      <c r="J59" s="70"/>
      <c r="K59" s="70"/>
      <c r="L59" s="70"/>
      <c r="M59" s="151" t="s">
        <v>643</v>
      </c>
    </row>
    <row r="60" spans="1:13" ht="48" x14ac:dyDescent="0.2">
      <c r="A60" s="148">
        <v>48</v>
      </c>
      <c r="B60" s="76" t="s">
        <v>644</v>
      </c>
      <c r="C60" s="70" t="s">
        <v>552</v>
      </c>
      <c r="D60" s="70" t="s">
        <v>645</v>
      </c>
      <c r="E60" s="70" t="s">
        <v>124</v>
      </c>
      <c r="F60" s="70">
        <v>3</v>
      </c>
      <c r="G60" s="70">
        <v>54</v>
      </c>
      <c r="H60" s="70"/>
      <c r="I60" s="70"/>
      <c r="J60" s="70"/>
      <c r="K60" s="70"/>
      <c r="L60" s="70"/>
      <c r="M60" s="151" t="s">
        <v>646</v>
      </c>
    </row>
    <row r="61" spans="1:13" ht="26.4" x14ac:dyDescent="0.2">
      <c r="A61" s="148">
        <v>48</v>
      </c>
      <c r="B61" s="76" t="s">
        <v>699</v>
      </c>
      <c r="C61" s="70" t="s">
        <v>699</v>
      </c>
      <c r="D61" s="70" t="s">
        <v>699</v>
      </c>
      <c r="E61" s="70" t="s">
        <v>130</v>
      </c>
      <c r="F61" s="70">
        <v>2</v>
      </c>
      <c r="G61" s="70">
        <v>8</v>
      </c>
      <c r="H61" s="70"/>
      <c r="I61" s="70"/>
      <c r="J61" s="70"/>
      <c r="K61" s="70"/>
      <c r="L61" s="70"/>
      <c r="M61" s="151" t="s">
        <v>647</v>
      </c>
    </row>
    <row r="62" spans="1:13" ht="26.4" x14ac:dyDescent="0.2">
      <c r="A62" s="148">
        <v>48</v>
      </c>
      <c r="B62" s="76" t="s">
        <v>699</v>
      </c>
      <c r="C62" s="70" t="s">
        <v>699</v>
      </c>
      <c r="D62" s="70" t="s">
        <v>699</v>
      </c>
      <c r="E62" s="70" t="s">
        <v>100</v>
      </c>
      <c r="F62" s="70">
        <v>3</v>
      </c>
      <c r="G62" s="70"/>
      <c r="H62" s="70"/>
      <c r="I62" s="70"/>
      <c r="J62" s="70"/>
      <c r="K62" s="70"/>
      <c r="L62" s="70">
        <v>52</v>
      </c>
      <c r="M62" s="151"/>
    </row>
    <row r="63" spans="1:13" ht="38.4" x14ac:dyDescent="0.2">
      <c r="A63" s="148">
        <v>48</v>
      </c>
      <c r="B63" s="76">
        <v>0</v>
      </c>
      <c r="C63" s="70" t="s">
        <v>699</v>
      </c>
      <c r="D63" s="70" t="s">
        <v>699</v>
      </c>
      <c r="E63" s="70" t="s">
        <v>96</v>
      </c>
      <c r="F63" s="70">
        <v>2</v>
      </c>
      <c r="G63" s="70"/>
      <c r="H63" s="70"/>
      <c r="I63" s="70">
        <v>3</v>
      </c>
      <c r="J63" s="70"/>
      <c r="K63" s="70"/>
      <c r="L63" s="70"/>
      <c r="M63" s="151" t="s">
        <v>648</v>
      </c>
    </row>
    <row r="64" spans="1:13" ht="26.4" x14ac:dyDescent="0.2">
      <c r="A64" s="148">
        <v>49</v>
      </c>
      <c r="B64" s="76" t="s">
        <v>649</v>
      </c>
      <c r="C64" s="70" t="s">
        <v>98</v>
      </c>
      <c r="D64" s="70" t="s">
        <v>650</v>
      </c>
      <c r="E64" s="70" t="s">
        <v>128</v>
      </c>
      <c r="F64" s="70">
        <v>1</v>
      </c>
      <c r="G64" s="70"/>
      <c r="H64" s="70"/>
      <c r="I64" s="70"/>
      <c r="J64" s="70">
        <v>9</v>
      </c>
      <c r="K64" s="70"/>
      <c r="L64" s="70"/>
      <c r="M64" s="151" t="s">
        <v>651</v>
      </c>
    </row>
    <row r="65" spans="1:13" ht="26.4" x14ac:dyDescent="0.2">
      <c r="A65" s="148">
        <v>50</v>
      </c>
      <c r="B65" s="76" t="s">
        <v>652</v>
      </c>
      <c r="C65" s="70" t="s">
        <v>552</v>
      </c>
      <c r="D65" s="70" t="s">
        <v>653</v>
      </c>
      <c r="E65" s="70" t="s">
        <v>128</v>
      </c>
      <c r="F65" s="70">
        <v>2</v>
      </c>
      <c r="G65" s="70"/>
      <c r="H65" s="70"/>
      <c r="I65" s="70"/>
      <c r="J65" s="70">
        <v>18</v>
      </c>
      <c r="K65" s="70"/>
      <c r="L65" s="70"/>
      <c r="M65" s="151" t="s">
        <v>571</v>
      </c>
    </row>
    <row r="66" spans="1:13" ht="26.4" x14ac:dyDescent="0.2">
      <c r="A66" s="148">
        <v>51</v>
      </c>
      <c r="B66" s="76" t="s">
        <v>654</v>
      </c>
      <c r="C66" s="70" t="s">
        <v>98</v>
      </c>
      <c r="D66" s="70" t="s">
        <v>655</v>
      </c>
      <c r="E66" s="70" t="s">
        <v>124</v>
      </c>
      <c r="F66" s="70">
        <v>1</v>
      </c>
      <c r="G66" s="70">
        <v>24</v>
      </c>
      <c r="H66" s="70"/>
      <c r="I66" s="70"/>
      <c r="J66" s="70"/>
      <c r="K66" s="70"/>
      <c r="L66" s="70"/>
      <c r="M66" s="151" t="s">
        <v>656</v>
      </c>
    </row>
    <row r="67" spans="1:13" ht="26.4" x14ac:dyDescent="0.2">
      <c r="A67" s="148">
        <v>51</v>
      </c>
      <c r="B67" s="76" t="s">
        <v>699</v>
      </c>
      <c r="C67" s="70" t="s">
        <v>699</v>
      </c>
      <c r="D67" s="70" t="s">
        <v>699</v>
      </c>
      <c r="E67" s="70" t="s">
        <v>128</v>
      </c>
      <c r="F67" s="70">
        <v>1</v>
      </c>
      <c r="G67" s="70"/>
      <c r="H67" s="70"/>
      <c r="I67" s="70"/>
      <c r="J67" s="70">
        <v>9</v>
      </c>
      <c r="K67" s="70"/>
      <c r="L67" s="70"/>
      <c r="M67" s="151" t="s">
        <v>657</v>
      </c>
    </row>
    <row r="68" spans="1:13" ht="26.4" x14ac:dyDescent="0.2">
      <c r="A68" s="148">
        <v>51</v>
      </c>
      <c r="B68" s="76" t="s">
        <v>699</v>
      </c>
      <c r="C68" s="70" t="s">
        <v>699</v>
      </c>
      <c r="D68" s="70" t="s">
        <v>699</v>
      </c>
      <c r="E68" s="70" t="s">
        <v>130</v>
      </c>
      <c r="F68" s="70">
        <v>2</v>
      </c>
      <c r="G68" s="70">
        <v>6.2</v>
      </c>
      <c r="H68" s="70"/>
      <c r="I68" s="70"/>
      <c r="J68" s="70"/>
      <c r="K68" s="70"/>
      <c r="L68" s="70"/>
      <c r="M68" s="151" t="s">
        <v>658</v>
      </c>
    </row>
    <row r="69" spans="1:13" ht="26.4" x14ac:dyDescent="0.2">
      <c r="A69" s="148">
        <v>52</v>
      </c>
      <c r="B69" s="76" t="s">
        <v>659</v>
      </c>
      <c r="C69" s="70" t="s">
        <v>660</v>
      </c>
      <c r="D69" s="70" t="s">
        <v>661</v>
      </c>
      <c r="E69" s="70" t="s">
        <v>124</v>
      </c>
      <c r="F69" s="70">
        <v>1</v>
      </c>
      <c r="G69" s="70">
        <v>15</v>
      </c>
      <c r="H69" s="70"/>
      <c r="I69" s="70"/>
      <c r="J69" s="70"/>
      <c r="K69" s="70"/>
      <c r="L69" s="70"/>
      <c r="M69" s="151" t="s">
        <v>662</v>
      </c>
    </row>
    <row r="70" spans="1:13" ht="26.4" x14ac:dyDescent="0.2">
      <c r="A70" s="148">
        <v>52</v>
      </c>
      <c r="B70" s="76" t="s">
        <v>699</v>
      </c>
      <c r="C70" s="70" t="s">
        <v>699</v>
      </c>
      <c r="D70" s="70" t="s">
        <v>699</v>
      </c>
      <c r="E70" s="70" t="s">
        <v>130</v>
      </c>
      <c r="F70" s="70">
        <v>2</v>
      </c>
      <c r="G70" s="70">
        <v>5</v>
      </c>
      <c r="H70" s="70"/>
      <c r="I70" s="70"/>
      <c r="J70" s="70"/>
      <c r="K70" s="70"/>
      <c r="L70" s="70"/>
      <c r="M70" s="151" t="s">
        <v>663</v>
      </c>
    </row>
    <row r="71" spans="1:13" ht="26.4" x14ac:dyDescent="0.2">
      <c r="A71" s="148">
        <v>52</v>
      </c>
      <c r="B71" s="76" t="s">
        <v>699</v>
      </c>
      <c r="C71" s="70" t="s">
        <v>699</v>
      </c>
      <c r="D71" s="70" t="s">
        <v>699</v>
      </c>
      <c r="E71" s="70" t="s">
        <v>100</v>
      </c>
      <c r="F71" s="70">
        <v>1</v>
      </c>
      <c r="G71" s="70"/>
      <c r="H71" s="70"/>
      <c r="I71" s="70"/>
      <c r="J71" s="70"/>
      <c r="K71" s="70"/>
      <c r="L71" s="70">
        <v>10</v>
      </c>
      <c r="M71" s="151"/>
    </row>
    <row r="72" spans="1:13" ht="26.4" x14ac:dyDescent="0.2">
      <c r="A72" s="148">
        <v>53</v>
      </c>
      <c r="B72" s="76" t="s">
        <v>664</v>
      </c>
      <c r="C72" s="70" t="s">
        <v>699</v>
      </c>
      <c r="D72" s="70" t="s">
        <v>665</v>
      </c>
      <c r="E72" s="70" t="s">
        <v>128</v>
      </c>
      <c r="F72" s="70">
        <v>4</v>
      </c>
      <c r="G72" s="70"/>
      <c r="H72" s="70"/>
      <c r="I72" s="70"/>
      <c r="J72" s="70">
        <v>36</v>
      </c>
      <c r="K72" s="70"/>
      <c r="L72" s="70"/>
      <c r="M72" s="151" t="s">
        <v>539</v>
      </c>
    </row>
    <row r="73" spans="1:13" ht="39.6" x14ac:dyDescent="0.2">
      <c r="A73" s="148">
        <v>54</v>
      </c>
      <c r="B73" s="76" t="s">
        <v>666</v>
      </c>
      <c r="C73" s="70" t="s">
        <v>667</v>
      </c>
      <c r="D73" s="70" t="s">
        <v>668</v>
      </c>
      <c r="E73" s="70" t="s">
        <v>124</v>
      </c>
      <c r="F73" s="70">
        <v>1</v>
      </c>
      <c r="G73" s="70">
        <v>24</v>
      </c>
      <c r="H73" s="70"/>
      <c r="I73" s="70"/>
      <c r="J73" s="70"/>
      <c r="K73" s="70"/>
      <c r="L73" s="70"/>
      <c r="M73" s="151" t="s">
        <v>669</v>
      </c>
    </row>
    <row r="74" spans="1:13" ht="26.4" x14ac:dyDescent="0.2">
      <c r="A74" s="148">
        <v>54</v>
      </c>
      <c r="B74" s="76" t="s">
        <v>699</v>
      </c>
      <c r="C74" s="70" t="s">
        <v>699</v>
      </c>
      <c r="D74" s="70" t="s">
        <v>699</v>
      </c>
      <c r="E74" s="70" t="s">
        <v>128</v>
      </c>
      <c r="F74" s="70">
        <v>4</v>
      </c>
      <c r="G74" s="70"/>
      <c r="H74" s="70"/>
      <c r="I74" s="70"/>
      <c r="J74" s="70">
        <v>36</v>
      </c>
      <c r="K74" s="70"/>
      <c r="L74" s="70"/>
      <c r="M74" s="151" t="s">
        <v>482</v>
      </c>
    </row>
    <row r="75" spans="1:13" ht="26.4" x14ac:dyDescent="0.2">
      <c r="A75" s="148">
        <v>54</v>
      </c>
      <c r="B75" s="76" t="s">
        <v>699</v>
      </c>
      <c r="C75" s="70" t="s">
        <v>699</v>
      </c>
      <c r="D75" s="70" t="s">
        <v>699</v>
      </c>
      <c r="E75" s="70" t="s">
        <v>130</v>
      </c>
      <c r="F75" s="70">
        <v>2</v>
      </c>
      <c r="G75" s="70">
        <v>6.4</v>
      </c>
      <c r="H75" s="70"/>
      <c r="I75" s="70"/>
      <c r="J75" s="70"/>
      <c r="K75" s="70"/>
      <c r="L75" s="70"/>
      <c r="M75" s="151" t="s">
        <v>670</v>
      </c>
    </row>
    <row r="76" spans="1:13" ht="26.4" x14ac:dyDescent="0.2">
      <c r="A76" s="148">
        <v>54</v>
      </c>
      <c r="B76" s="76" t="s">
        <v>699</v>
      </c>
      <c r="C76" s="70" t="s">
        <v>699</v>
      </c>
      <c r="D76" s="70" t="s">
        <v>699</v>
      </c>
      <c r="E76" s="70" t="s">
        <v>100</v>
      </c>
      <c r="F76" s="70">
        <v>1</v>
      </c>
      <c r="G76" s="70"/>
      <c r="H76" s="70"/>
      <c r="I76" s="70"/>
      <c r="J76" s="70"/>
      <c r="K76" s="70"/>
      <c r="L76" s="70">
        <v>12</v>
      </c>
      <c r="M76" s="151"/>
    </row>
    <row r="77" spans="1:13" x14ac:dyDescent="0.2">
      <c r="A77" s="148">
        <v>54</v>
      </c>
      <c r="B77" s="76">
        <v>0</v>
      </c>
      <c r="C77" s="70" t="s">
        <v>699</v>
      </c>
      <c r="D77" s="70" t="s">
        <v>699</v>
      </c>
      <c r="E77" s="70" t="s">
        <v>96</v>
      </c>
      <c r="F77" s="70">
        <v>1</v>
      </c>
      <c r="G77" s="70"/>
      <c r="H77" s="70"/>
      <c r="I77" s="70">
        <v>1</v>
      </c>
      <c r="J77" s="70"/>
      <c r="K77" s="70"/>
      <c r="L77" s="70"/>
      <c r="M77" s="151" t="s">
        <v>671</v>
      </c>
    </row>
    <row r="78" spans="1:13" ht="57.6" x14ac:dyDescent="0.2">
      <c r="A78" s="148">
        <v>55</v>
      </c>
      <c r="B78" s="76" t="s">
        <v>672</v>
      </c>
      <c r="C78" s="70" t="s">
        <v>178</v>
      </c>
      <c r="D78" s="70" t="s">
        <v>673</v>
      </c>
      <c r="E78" s="70" t="s">
        <v>124</v>
      </c>
      <c r="F78" s="70">
        <v>3</v>
      </c>
      <c r="G78" s="70">
        <v>114</v>
      </c>
      <c r="H78" s="70"/>
      <c r="I78" s="70"/>
      <c r="J78" s="70"/>
      <c r="K78" s="70"/>
      <c r="L78" s="70"/>
      <c r="M78" s="151" t="s">
        <v>674</v>
      </c>
    </row>
    <row r="79" spans="1:13" ht="26.4" x14ac:dyDescent="0.2">
      <c r="A79" s="148">
        <v>55</v>
      </c>
      <c r="B79" s="76" t="s">
        <v>699</v>
      </c>
      <c r="C79" s="70" t="s">
        <v>699</v>
      </c>
      <c r="D79" s="70" t="s">
        <v>699</v>
      </c>
      <c r="E79" s="70" t="s">
        <v>128</v>
      </c>
      <c r="F79" s="70">
        <v>2</v>
      </c>
      <c r="G79" s="70"/>
      <c r="H79" s="70"/>
      <c r="I79" s="70"/>
      <c r="J79" s="70">
        <v>18</v>
      </c>
      <c r="K79" s="70"/>
      <c r="L79" s="70"/>
      <c r="M79" s="151" t="s">
        <v>675</v>
      </c>
    </row>
    <row r="80" spans="1:13" ht="28.8" x14ac:dyDescent="0.2">
      <c r="A80" s="148">
        <v>55</v>
      </c>
      <c r="B80" s="76" t="s">
        <v>699</v>
      </c>
      <c r="C80" s="70" t="s">
        <v>699</v>
      </c>
      <c r="D80" s="70" t="s">
        <v>699</v>
      </c>
      <c r="E80" s="70" t="s">
        <v>130</v>
      </c>
      <c r="F80" s="70">
        <v>3</v>
      </c>
      <c r="G80" s="70">
        <v>13.4</v>
      </c>
      <c r="H80" s="70"/>
      <c r="I80" s="70"/>
      <c r="J80" s="70"/>
      <c r="K80" s="70"/>
      <c r="L80" s="70"/>
      <c r="M80" s="151" t="s">
        <v>676</v>
      </c>
    </row>
    <row r="81" spans="1:13" ht="26.4" x14ac:dyDescent="0.2">
      <c r="A81" s="148">
        <v>55</v>
      </c>
      <c r="B81" s="76" t="s">
        <v>699</v>
      </c>
      <c r="C81" s="70" t="s">
        <v>699</v>
      </c>
      <c r="D81" s="70" t="s">
        <v>699</v>
      </c>
      <c r="E81" s="70" t="s">
        <v>100</v>
      </c>
      <c r="F81" s="70">
        <v>3</v>
      </c>
      <c r="G81" s="70"/>
      <c r="H81" s="70"/>
      <c r="I81" s="70"/>
      <c r="J81" s="70"/>
      <c r="K81" s="70"/>
      <c r="L81" s="70">
        <v>165</v>
      </c>
      <c r="M81" s="151"/>
    </row>
    <row r="82" spans="1:13" ht="26.4" x14ac:dyDescent="0.2">
      <c r="A82" s="148">
        <v>55</v>
      </c>
      <c r="B82" s="76" t="s">
        <v>699</v>
      </c>
      <c r="C82" s="70" t="s">
        <v>699</v>
      </c>
      <c r="D82" s="70" t="s">
        <v>699</v>
      </c>
      <c r="E82" s="70" t="s">
        <v>104</v>
      </c>
      <c r="F82" s="70">
        <v>3</v>
      </c>
      <c r="G82" s="70"/>
      <c r="H82" s="70"/>
      <c r="I82" s="70"/>
      <c r="J82" s="70"/>
      <c r="K82" s="70"/>
      <c r="L82" s="70">
        <v>26</v>
      </c>
      <c r="M82" s="151"/>
    </row>
    <row r="83" spans="1:13" ht="38.4" x14ac:dyDescent="0.2">
      <c r="A83" s="148">
        <v>55</v>
      </c>
      <c r="B83" s="76">
        <v>0</v>
      </c>
      <c r="C83" s="70" t="s">
        <v>699</v>
      </c>
      <c r="D83" s="70" t="s">
        <v>699</v>
      </c>
      <c r="E83" s="70" t="s">
        <v>96</v>
      </c>
      <c r="F83" s="70">
        <v>5</v>
      </c>
      <c r="G83" s="70">
        <v>5</v>
      </c>
      <c r="H83" s="70"/>
      <c r="I83" s="70">
        <v>8</v>
      </c>
      <c r="J83" s="70"/>
      <c r="K83" s="70"/>
      <c r="L83" s="70"/>
      <c r="M83" s="151" t="s">
        <v>677</v>
      </c>
    </row>
    <row r="84" spans="1:13" ht="52.8" x14ac:dyDescent="0.2">
      <c r="A84" s="148">
        <v>56</v>
      </c>
      <c r="B84" s="76" t="s">
        <v>678</v>
      </c>
      <c r="C84" s="70" t="s">
        <v>561</v>
      </c>
      <c r="D84" s="70" t="s">
        <v>679</v>
      </c>
      <c r="E84" s="70" t="s">
        <v>563</v>
      </c>
      <c r="F84" s="70">
        <v>1</v>
      </c>
      <c r="G84" s="70"/>
      <c r="H84" s="70"/>
      <c r="I84" s="70"/>
      <c r="J84" s="70"/>
      <c r="K84" s="70">
        <v>60</v>
      </c>
      <c r="L84" s="70"/>
      <c r="M84" s="151" t="s">
        <v>680</v>
      </c>
    </row>
    <row r="85" spans="1:13" ht="26.4" x14ac:dyDescent="0.2">
      <c r="A85" s="148">
        <v>57</v>
      </c>
      <c r="B85" s="76">
        <v>0</v>
      </c>
      <c r="C85" s="70" t="s">
        <v>699</v>
      </c>
      <c r="D85" s="70" t="s">
        <v>681</v>
      </c>
      <c r="E85" s="70" t="s">
        <v>96</v>
      </c>
      <c r="F85" s="70">
        <v>1</v>
      </c>
      <c r="G85" s="70"/>
      <c r="H85" s="70"/>
      <c r="I85" s="70">
        <v>2</v>
      </c>
      <c r="J85" s="70"/>
      <c r="K85" s="70"/>
      <c r="L85" s="70"/>
      <c r="M85" s="151" t="s">
        <v>682</v>
      </c>
    </row>
    <row r="86" spans="1:13" ht="39.6" x14ac:dyDescent="0.2">
      <c r="A86" s="148">
        <v>58</v>
      </c>
      <c r="B86" s="76" t="s">
        <v>683</v>
      </c>
      <c r="C86" s="70" t="s">
        <v>552</v>
      </c>
      <c r="D86" s="70" t="s">
        <v>684</v>
      </c>
      <c r="E86" s="70" t="s">
        <v>124</v>
      </c>
      <c r="F86" s="70">
        <v>3</v>
      </c>
      <c r="G86" s="70">
        <v>69</v>
      </c>
      <c r="H86" s="70"/>
      <c r="I86" s="70"/>
      <c r="J86" s="70"/>
      <c r="K86" s="70"/>
      <c r="L86" s="70"/>
      <c r="M86" s="151" t="s">
        <v>685</v>
      </c>
    </row>
    <row r="87" spans="1:13" ht="38.4" x14ac:dyDescent="0.2">
      <c r="A87" s="148">
        <v>58</v>
      </c>
      <c r="B87" s="76" t="s">
        <v>699</v>
      </c>
      <c r="C87" s="70" t="s">
        <v>699</v>
      </c>
      <c r="D87" s="70" t="s">
        <v>699</v>
      </c>
      <c r="E87" s="70" t="s">
        <v>130</v>
      </c>
      <c r="F87" s="70">
        <v>4</v>
      </c>
      <c r="G87" s="70">
        <v>11.2</v>
      </c>
      <c r="H87" s="70"/>
      <c r="I87" s="70"/>
      <c r="J87" s="70"/>
      <c r="K87" s="70"/>
      <c r="L87" s="70"/>
      <c r="M87" s="151" t="s">
        <v>686</v>
      </c>
    </row>
    <row r="88" spans="1:13" ht="26.4" x14ac:dyDescent="0.2">
      <c r="A88" s="148">
        <v>59</v>
      </c>
      <c r="B88" s="76" t="s">
        <v>687</v>
      </c>
      <c r="C88" s="70" t="s">
        <v>699</v>
      </c>
      <c r="D88" s="70" t="s">
        <v>688</v>
      </c>
      <c r="E88" s="70" t="s">
        <v>128</v>
      </c>
      <c r="F88" s="70">
        <v>4</v>
      </c>
      <c r="G88" s="70"/>
      <c r="H88" s="70"/>
      <c r="I88" s="70"/>
      <c r="J88" s="70">
        <v>36</v>
      </c>
      <c r="K88" s="70"/>
      <c r="L88" s="70"/>
      <c r="M88" s="151" t="s">
        <v>482</v>
      </c>
    </row>
    <row r="89" spans="1:13" ht="26.4" x14ac:dyDescent="0.2">
      <c r="A89" s="148">
        <v>59</v>
      </c>
      <c r="B89" s="76" t="s">
        <v>699</v>
      </c>
      <c r="C89" s="70" t="s">
        <v>699</v>
      </c>
      <c r="D89" s="70" t="s">
        <v>699</v>
      </c>
      <c r="E89" s="70" t="s">
        <v>130</v>
      </c>
      <c r="F89" s="70">
        <v>2</v>
      </c>
      <c r="G89" s="70">
        <v>6</v>
      </c>
      <c r="H89" s="70"/>
      <c r="I89" s="70"/>
      <c r="J89" s="70"/>
      <c r="K89" s="70"/>
      <c r="L89" s="70"/>
      <c r="M89" s="151" t="s">
        <v>483</v>
      </c>
    </row>
    <row r="90" spans="1:13" ht="39.6" x14ac:dyDescent="0.2">
      <c r="A90" s="148">
        <v>60</v>
      </c>
      <c r="B90" s="76" t="s">
        <v>689</v>
      </c>
      <c r="C90" s="70" t="s">
        <v>532</v>
      </c>
      <c r="D90" s="70" t="s">
        <v>690</v>
      </c>
      <c r="E90" s="70" t="s">
        <v>550</v>
      </c>
      <c r="F90" s="70">
        <v>1</v>
      </c>
      <c r="G90" s="70"/>
      <c r="H90" s="70"/>
      <c r="I90" s="70"/>
      <c r="J90" s="70"/>
      <c r="K90" s="70"/>
      <c r="L90" s="70">
        <v>5</v>
      </c>
      <c r="M90" s="151" t="s">
        <v>691</v>
      </c>
    </row>
    <row r="91" spans="1:13" ht="26.4" x14ac:dyDescent="0.2">
      <c r="A91" s="148">
        <v>61</v>
      </c>
      <c r="B91" s="76" t="s">
        <v>692</v>
      </c>
      <c r="C91" s="70" t="s">
        <v>119</v>
      </c>
      <c r="D91" s="70" t="s">
        <v>693</v>
      </c>
      <c r="E91" s="70" t="s">
        <v>132</v>
      </c>
      <c r="F91" s="70">
        <v>1</v>
      </c>
      <c r="G91" s="70"/>
      <c r="H91" s="70"/>
      <c r="I91" s="70"/>
      <c r="J91" s="70">
        <v>4</v>
      </c>
      <c r="K91" s="70"/>
      <c r="L91" s="70"/>
      <c r="M91" s="151" t="s">
        <v>694</v>
      </c>
    </row>
    <row r="92" spans="1:13" ht="27" thickBot="1" x14ac:dyDescent="0.25">
      <c r="A92" s="148">
        <v>61</v>
      </c>
      <c r="B92" s="76" t="s">
        <v>699</v>
      </c>
      <c r="C92" s="70" t="s">
        <v>699</v>
      </c>
      <c r="D92" s="70" t="s">
        <v>699</v>
      </c>
      <c r="E92" s="71" t="s">
        <v>130</v>
      </c>
      <c r="F92" s="71">
        <v>1</v>
      </c>
      <c r="G92" s="71">
        <v>4.4000000000000004</v>
      </c>
      <c r="H92" s="71"/>
      <c r="I92" s="71"/>
      <c r="J92" s="71"/>
      <c r="K92" s="71"/>
      <c r="L92" s="71"/>
      <c r="M92" s="156" t="s">
        <v>695</v>
      </c>
    </row>
    <row r="93" spans="1:13" ht="16.2" x14ac:dyDescent="0.2">
      <c r="B93" s="203" t="s">
        <v>700</v>
      </c>
      <c r="C93" s="204"/>
      <c r="D93" s="207" t="s">
        <v>41</v>
      </c>
      <c r="E93" s="93">
        <v>35</v>
      </c>
      <c r="F93" s="94"/>
      <c r="G93" s="95">
        <v>26</v>
      </c>
      <c r="H93" s="95">
        <v>0</v>
      </c>
      <c r="I93" s="95">
        <v>0</v>
      </c>
      <c r="J93" s="95">
        <v>41</v>
      </c>
      <c r="K93" s="95">
        <v>0</v>
      </c>
      <c r="L93" s="95">
        <v>0</v>
      </c>
      <c r="M93" s="153"/>
    </row>
    <row r="94" spans="1:13" ht="16.8" thickBot="1" x14ac:dyDescent="0.25">
      <c r="B94" s="205"/>
      <c r="C94" s="206"/>
      <c r="D94" s="208"/>
      <c r="E94" s="96"/>
      <c r="F94" s="97"/>
      <c r="G94" s="98">
        <v>835.4</v>
      </c>
      <c r="H94" s="98">
        <v>8</v>
      </c>
      <c r="I94" s="98">
        <v>80.2</v>
      </c>
      <c r="J94" s="98">
        <v>380</v>
      </c>
      <c r="K94" s="98">
        <v>560</v>
      </c>
      <c r="L94" s="98">
        <v>492</v>
      </c>
      <c r="M94" s="154"/>
    </row>
    <row r="95" spans="1:13" ht="16.2" x14ac:dyDescent="0.2">
      <c r="B95" s="203" t="s">
        <v>700</v>
      </c>
      <c r="C95" s="204"/>
      <c r="D95" s="207" t="s">
        <v>42</v>
      </c>
      <c r="E95" s="93">
        <v>61</v>
      </c>
      <c r="F95" s="94"/>
      <c r="G95" s="95">
        <v>28</v>
      </c>
      <c r="H95" s="95">
        <v>0</v>
      </c>
      <c r="I95" s="95">
        <v>0</v>
      </c>
      <c r="J95" s="95">
        <v>49</v>
      </c>
      <c r="K95" s="95">
        <v>0</v>
      </c>
      <c r="L95" s="95">
        <v>0</v>
      </c>
      <c r="M95" s="153"/>
    </row>
    <row r="96" spans="1:13" ht="16.8" thickBot="1" x14ac:dyDescent="0.25">
      <c r="B96" s="205"/>
      <c r="C96" s="206"/>
      <c r="D96" s="208"/>
      <c r="E96" s="96"/>
      <c r="F96" s="97"/>
      <c r="G96" s="98">
        <v>886.4</v>
      </c>
      <c r="H96" s="98">
        <v>8</v>
      </c>
      <c r="I96" s="98">
        <v>1026.2</v>
      </c>
      <c r="J96" s="98">
        <v>452</v>
      </c>
      <c r="K96" s="98">
        <v>560</v>
      </c>
      <c r="L96" s="98">
        <v>1665.6999999999998</v>
      </c>
      <c r="M96" s="154"/>
    </row>
    <row r="97" spans="13:13" x14ac:dyDescent="0.2">
      <c r="M97" s="155"/>
    </row>
    <row r="98" spans="13:13" x14ac:dyDescent="0.2">
      <c r="M98" s="155"/>
    </row>
    <row r="99" spans="13:13" x14ac:dyDescent="0.2">
      <c r="M99" s="155"/>
    </row>
    <row r="100" spans="13:13" x14ac:dyDescent="0.2">
      <c r="M100" s="155"/>
    </row>
    <row r="101" spans="13:13" x14ac:dyDescent="0.2">
      <c r="M101" s="155"/>
    </row>
    <row r="102" spans="13:13" x14ac:dyDescent="0.2">
      <c r="M102" s="155"/>
    </row>
    <row r="103" spans="13:13" x14ac:dyDescent="0.2">
      <c r="M103" s="155"/>
    </row>
    <row r="104" spans="13:13" x14ac:dyDescent="0.2">
      <c r="M104" s="155"/>
    </row>
    <row r="105" spans="13:13" x14ac:dyDescent="0.2">
      <c r="M105" s="155"/>
    </row>
    <row r="106" spans="13:13" x14ac:dyDescent="0.2">
      <c r="M106" s="155"/>
    </row>
    <row r="107" spans="13:13" x14ac:dyDescent="0.2">
      <c r="M107" s="155"/>
    </row>
    <row r="108" spans="13:13" x14ac:dyDescent="0.2">
      <c r="M108" s="155"/>
    </row>
    <row r="109" spans="13:13" x14ac:dyDescent="0.2">
      <c r="M109" s="155"/>
    </row>
    <row r="110" spans="13:13" x14ac:dyDescent="0.2">
      <c r="M110" s="155"/>
    </row>
    <row r="111" spans="13:13" x14ac:dyDescent="0.2">
      <c r="M111" s="155"/>
    </row>
    <row r="112" spans="13:13" x14ac:dyDescent="0.2">
      <c r="M112" s="155"/>
    </row>
    <row r="113" spans="13:13" x14ac:dyDescent="0.2">
      <c r="M113" s="155"/>
    </row>
    <row r="114" spans="13:13" x14ac:dyDescent="0.2">
      <c r="M114" s="155"/>
    </row>
    <row r="115" spans="13:13" x14ac:dyDescent="0.2">
      <c r="M115" s="155"/>
    </row>
    <row r="116" spans="13:13" x14ac:dyDescent="0.2">
      <c r="M116" s="155"/>
    </row>
    <row r="117" spans="13:13" x14ac:dyDescent="0.2">
      <c r="M117" s="155"/>
    </row>
    <row r="118" spans="13:13" x14ac:dyDescent="0.2">
      <c r="M118" s="155"/>
    </row>
    <row r="119" spans="13:13" x14ac:dyDescent="0.2">
      <c r="M119" s="155"/>
    </row>
    <row r="120" spans="13:13" x14ac:dyDescent="0.2">
      <c r="M120" s="155"/>
    </row>
    <row r="121" spans="13:13" x14ac:dyDescent="0.2">
      <c r="M121" s="155"/>
    </row>
    <row r="122" spans="13:13" x14ac:dyDescent="0.2">
      <c r="M122" s="155"/>
    </row>
    <row r="123" spans="13:13" x14ac:dyDescent="0.2">
      <c r="M123" s="155"/>
    </row>
    <row r="124" spans="13:13" x14ac:dyDescent="0.2">
      <c r="M124" s="155"/>
    </row>
    <row r="125" spans="13:13" x14ac:dyDescent="0.2">
      <c r="M125" s="155"/>
    </row>
    <row r="126" spans="13:13" x14ac:dyDescent="0.2">
      <c r="M126" s="155"/>
    </row>
    <row r="127" spans="13:13" x14ac:dyDescent="0.2">
      <c r="M127" s="155"/>
    </row>
    <row r="128" spans="13:13" x14ac:dyDescent="0.2">
      <c r="M128" s="155"/>
    </row>
    <row r="129" spans="13:13" x14ac:dyDescent="0.2">
      <c r="M129" s="155"/>
    </row>
    <row r="130" spans="13:13" x14ac:dyDescent="0.2">
      <c r="M130" s="155"/>
    </row>
    <row r="131" spans="13:13" x14ac:dyDescent="0.2">
      <c r="M131" s="155"/>
    </row>
    <row r="132" spans="13:13" x14ac:dyDescent="0.2">
      <c r="M132" s="155"/>
    </row>
    <row r="133" spans="13:13" x14ac:dyDescent="0.2">
      <c r="M133" s="155"/>
    </row>
    <row r="134" spans="13:13" x14ac:dyDescent="0.2">
      <c r="M134" s="155"/>
    </row>
    <row r="135" spans="13:13" x14ac:dyDescent="0.2">
      <c r="M135" s="155"/>
    </row>
    <row r="136" spans="13:13" x14ac:dyDescent="0.2">
      <c r="M136" s="155"/>
    </row>
    <row r="137" spans="13:13" x14ac:dyDescent="0.2">
      <c r="M137" s="155"/>
    </row>
    <row r="138" spans="13:13" x14ac:dyDescent="0.2">
      <c r="M138" s="155"/>
    </row>
    <row r="139" spans="13:13" x14ac:dyDescent="0.2">
      <c r="M139" s="155"/>
    </row>
    <row r="140" spans="13:13" x14ac:dyDescent="0.2">
      <c r="M140" s="155"/>
    </row>
    <row r="141" spans="13:13" x14ac:dyDescent="0.2">
      <c r="M141" s="155"/>
    </row>
    <row r="142" spans="13:13" x14ac:dyDescent="0.2">
      <c r="M142" s="155"/>
    </row>
    <row r="143" spans="13:13" x14ac:dyDescent="0.2">
      <c r="M143" s="155"/>
    </row>
    <row r="144" spans="13:13" x14ac:dyDescent="0.2">
      <c r="M144" s="155"/>
    </row>
    <row r="145" spans="13:13" x14ac:dyDescent="0.2">
      <c r="M145" s="155"/>
    </row>
    <row r="146" spans="13:13" x14ac:dyDescent="0.2">
      <c r="M146" s="155"/>
    </row>
    <row r="147" spans="13:13" x14ac:dyDescent="0.2">
      <c r="M147" s="155"/>
    </row>
    <row r="148" spans="13:13" x14ac:dyDescent="0.2">
      <c r="M148" s="155"/>
    </row>
    <row r="149" spans="13:13" x14ac:dyDescent="0.2">
      <c r="M149" s="155"/>
    </row>
    <row r="150" spans="13:13" x14ac:dyDescent="0.2">
      <c r="M150" s="155"/>
    </row>
    <row r="151" spans="13:13" x14ac:dyDescent="0.2">
      <c r="M151" s="155"/>
    </row>
    <row r="152" spans="13:13" x14ac:dyDescent="0.2">
      <c r="M152" s="155"/>
    </row>
    <row r="153" spans="13:13" x14ac:dyDescent="0.2">
      <c r="M153" s="155"/>
    </row>
    <row r="154" spans="13:13" x14ac:dyDescent="0.2">
      <c r="M154" s="155"/>
    </row>
    <row r="155" spans="13:13" x14ac:dyDescent="0.2">
      <c r="M155" s="155"/>
    </row>
    <row r="156" spans="13:13" x14ac:dyDescent="0.2">
      <c r="M156" s="155"/>
    </row>
    <row r="157" spans="13:13" x14ac:dyDescent="0.2">
      <c r="M157" s="155"/>
    </row>
    <row r="158" spans="13:13" x14ac:dyDescent="0.2">
      <c r="M158" s="155"/>
    </row>
    <row r="159" spans="13:13" x14ac:dyDescent="0.2">
      <c r="M159" s="155"/>
    </row>
    <row r="160" spans="13:13" x14ac:dyDescent="0.2">
      <c r="M160" s="155"/>
    </row>
    <row r="161" spans="13:13" x14ac:dyDescent="0.2">
      <c r="M161" s="155"/>
    </row>
    <row r="162" spans="13:13" x14ac:dyDescent="0.2">
      <c r="M162" s="155"/>
    </row>
    <row r="163" spans="13:13" x14ac:dyDescent="0.2">
      <c r="M163" s="155"/>
    </row>
    <row r="164" spans="13:13" x14ac:dyDescent="0.2">
      <c r="M164" s="155"/>
    </row>
    <row r="165" spans="13:13" x14ac:dyDescent="0.2">
      <c r="M165" s="155"/>
    </row>
    <row r="166" spans="13:13" x14ac:dyDescent="0.2">
      <c r="M166" s="155"/>
    </row>
    <row r="167" spans="13:13" x14ac:dyDescent="0.2">
      <c r="M167" s="155"/>
    </row>
    <row r="168" spans="13:13" x14ac:dyDescent="0.2">
      <c r="M168" s="155"/>
    </row>
    <row r="169" spans="13:13" x14ac:dyDescent="0.2">
      <c r="M169" s="155"/>
    </row>
    <row r="170" spans="13:13" x14ac:dyDescent="0.2">
      <c r="M170" s="155"/>
    </row>
    <row r="171" spans="13:13" x14ac:dyDescent="0.2">
      <c r="M171" s="155"/>
    </row>
    <row r="172" spans="13:13" x14ac:dyDescent="0.2">
      <c r="M172" s="155"/>
    </row>
    <row r="173" spans="13:13" x14ac:dyDescent="0.2">
      <c r="M173" s="155"/>
    </row>
    <row r="174" spans="13:13" x14ac:dyDescent="0.2">
      <c r="M174" s="155"/>
    </row>
    <row r="175" spans="13:13" x14ac:dyDescent="0.2">
      <c r="M175" s="155"/>
    </row>
    <row r="176" spans="13:13" x14ac:dyDescent="0.2">
      <c r="M176" s="155"/>
    </row>
    <row r="177" spans="13:13" x14ac:dyDescent="0.2">
      <c r="M177" s="155"/>
    </row>
    <row r="178" spans="13:13" x14ac:dyDescent="0.2">
      <c r="M178" s="155"/>
    </row>
    <row r="179" spans="13:13" x14ac:dyDescent="0.2">
      <c r="M179" s="155"/>
    </row>
    <row r="180" spans="13:13" x14ac:dyDescent="0.2">
      <c r="M180" s="155"/>
    </row>
    <row r="181" spans="13:13" x14ac:dyDescent="0.2">
      <c r="M181" s="155"/>
    </row>
    <row r="182" spans="13:13" x14ac:dyDescent="0.2">
      <c r="M182" s="155"/>
    </row>
    <row r="183" spans="13:13" x14ac:dyDescent="0.2">
      <c r="M183" s="155"/>
    </row>
    <row r="184" spans="13:13" x14ac:dyDescent="0.2">
      <c r="M184" s="155"/>
    </row>
    <row r="185" spans="13:13" x14ac:dyDescent="0.2">
      <c r="M185" s="155"/>
    </row>
    <row r="186" spans="13:13" x14ac:dyDescent="0.2">
      <c r="M186" s="155"/>
    </row>
    <row r="187" spans="13:13" x14ac:dyDescent="0.2">
      <c r="M187" s="155"/>
    </row>
    <row r="188" spans="13:13" x14ac:dyDescent="0.2">
      <c r="M188" s="155"/>
    </row>
    <row r="189" spans="13:13" x14ac:dyDescent="0.2">
      <c r="M189" s="155"/>
    </row>
    <row r="190" spans="13:13" x14ac:dyDescent="0.2">
      <c r="M190" s="155"/>
    </row>
    <row r="191" spans="13:13" x14ac:dyDescent="0.2">
      <c r="M191" s="155"/>
    </row>
    <row r="192" spans="13:13" x14ac:dyDescent="0.2">
      <c r="M192" s="155"/>
    </row>
    <row r="193" spans="13:13" x14ac:dyDescent="0.2">
      <c r="M193" s="155"/>
    </row>
    <row r="194" spans="13:13" x14ac:dyDescent="0.2">
      <c r="M194" s="155"/>
    </row>
    <row r="195" spans="13:13" x14ac:dyDescent="0.2">
      <c r="M195" s="155"/>
    </row>
    <row r="196" spans="13:13" x14ac:dyDescent="0.2">
      <c r="M196" s="155"/>
    </row>
    <row r="197" spans="13:13" x14ac:dyDescent="0.2">
      <c r="M197" s="155"/>
    </row>
    <row r="198" spans="13:13" x14ac:dyDescent="0.2">
      <c r="M198" s="155"/>
    </row>
    <row r="199" spans="13:13" x14ac:dyDescent="0.2">
      <c r="M199" s="155"/>
    </row>
    <row r="200" spans="13:13" x14ac:dyDescent="0.2">
      <c r="M200" s="155"/>
    </row>
    <row r="201" spans="13:13" x14ac:dyDescent="0.2">
      <c r="M201" s="155"/>
    </row>
    <row r="202" spans="13:13" x14ac:dyDescent="0.2">
      <c r="M202" s="155"/>
    </row>
    <row r="203" spans="13:13" x14ac:dyDescent="0.2">
      <c r="M203" s="155"/>
    </row>
    <row r="204" spans="13:13" x14ac:dyDescent="0.2">
      <c r="M204" s="155"/>
    </row>
    <row r="205" spans="13:13" x14ac:dyDescent="0.2">
      <c r="M205" s="155"/>
    </row>
    <row r="206" spans="13:13" x14ac:dyDescent="0.2">
      <c r="M206" s="155"/>
    </row>
    <row r="207" spans="13:13" x14ac:dyDescent="0.2">
      <c r="M207" s="155"/>
    </row>
    <row r="208" spans="13:13" x14ac:dyDescent="0.2">
      <c r="M208" s="155"/>
    </row>
    <row r="209" spans="13:13" x14ac:dyDescent="0.2">
      <c r="M209" s="155"/>
    </row>
    <row r="210" spans="13:13" x14ac:dyDescent="0.2">
      <c r="M210" s="155"/>
    </row>
    <row r="211" spans="13:13" x14ac:dyDescent="0.2">
      <c r="M211" s="155"/>
    </row>
    <row r="212" spans="13:13" x14ac:dyDescent="0.2">
      <c r="M212" s="155"/>
    </row>
    <row r="213" spans="13:13" x14ac:dyDescent="0.2">
      <c r="M213" s="155"/>
    </row>
    <row r="214" spans="13:13" x14ac:dyDescent="0.2">
      <c r="M214" s="155"/>
    </row>
    <row r="215" spans="13:13" x14ac:dyDescent="0.2">
      <c r="M215" s="155"/>
    </row>
    <row r="216" spans="13:13" x14ac:dyDescent="0.2">
      <c r="M216" s="155"/>
    </row>
    <row r="217" spans="13:13" x14ac:dyDescent="0.2">
      <c r="M217" s="155"/>
    </row>
    <row r="218" spans="13:13" x14ac:dyDescent="0.2">
      <c r="M218" s="155"/>
    </row>
    <row r="219" spans="13:13" x14ac:dyDescent="0.2">
      <c r="M219" s="155"/>
    </row>
    <row r="220" spans="13:13" x14ac:dyDescent="0.2">
      <c r="M220" s="155"/>
    </row>
    <row r="221" spans="13:13" x14ac:dyDescent="0.2">
      <c r="M221" s="155"/>
    </row>
    <row r="222" spans="13:13" x14ac:dyDescent="0.2">
      <c r="M222" s="155"/>
    </row>
    <row r="223" spans="13:13" x14ac:dyDescent="0.2">
      <c r="M223" s="155"/>
    </row>
    <row r="224" spans="13:13" x14ac:dyDescent="0.2">
      <c r="M224" s="155"/>
    </row>
    <row r="225" spans="13:13" x14ac:dyDescent="0.2">
      <c r="M225" s="155"/>
    </row>
    <row r="226" spans="13:13" x14ac:dyDescent="0.2">
      <c r="M226" s="155"/>
    </row>
    <row r="227" spans="13:13" x14ac:dyDescent="0.2">
      <c r="M227" s="155"/>
    </row>
    <row r="228" spans="13:13" x14ac:dyDescent="0.2">
      <c r="M228" s="155"/>
    </row>
    <row r="229" spans="13:13" x14ac:dyDescent="0.2">
      <c r="M229" s="155"/>
    </row>
    <row r="230" spans="13:13" x14ac:dyDescent="0.2">
      <c r="M230" s="155"/>
    </row>
    <row r="231" spans="13:13" x14ac:dyDescent="0.2">
      <c r="M231" s="155"/>
    </row>
    <row r="232" spans="13:13" x14ac:dyDescent="0.2">
      <c r="M232" s="155"/>
    </row>
    <row r="233" spans="13:13" x14ac:dyDescent="0.2">
      <c r="M233" s="155"/>
    </row>
    <row r="234" spans="13:13" x14ac:dyDescent="0.2">
      <c r="M234" s="155"/>
    </row>
    <row r="235" spans="13:13" x14ac:dyDescent="0.2">
      <c r="M235" s="155"/>
    </row>
    <row r="236" spans="13:13" x14ac:dyDescent="0.2">
      <c r="M236" s="155"/>
    </row>
    <row r="237" spans="13:13" x14ac:dyDescent="0.2">
      <c r="M237" s="155"/>
    </row>
  </sheetData>
  <mergeCells count="11">
    <mergeCell ref="B95:C96"/>
    <mergeCell ref="D95:D96"/>
    <mergeCell ref="B2:B4"/>
    <mergeCell ref="C2:C4"/>
    <mergeCell ref="D2:D4"/>
    <mergeCell ref="G2:M2"/>
    <mergeCell ref="E3:E4"/>
    <mergeCell ref="F3:F4"/>
    <mergeCell ref="M3:M4"/>
    <mergeCell ref="B93:C94"/>
    <mergeCell ref="D93:D94"/>
  </mergeCells>
  <phoneticPr fontId="2"/>
  <conditionalFormatting sqref="A5:A92">
    <cfRule type="expression" dxfId="0" priority="1">
      <formula>(A5=OFFSET(A5,-1,0))</formula>
    </cfRule>
  </conditionalFormatting>
  <pageMargins left="0.75" right="0.75" top="1" bottom="1" header="0.51200000000000001" footer="0.51200000000000001"/>
  <pageSetup paperSize="9" scale="5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178</vt:i4>
      </vt:variant>
    </vt:vector>
  </HeadingPairs>
  <TitlesOfParts>
    <vt:vector size="186" baseType="lpstr">
      <vt:lpstr>設計書</vt:lpstr>
      <vt:lpstr>所属別事業量一覧表</vt:lpstr>
      <vt:lpstr>場所表_新規</vt:lpstr>
      <vt:lpstr>場所表_更新</vt:lpstr>
      <vt:lpstr>場所表_福山北_新規</vt:lpstr>
      <vt:lpstr>場所表_福山北_更新</vt:lpstr>
      <vt:lpstr>場所表_庄原_新規</vt:lpstr>
      <vt:lpstr>場所表_庄原_更新</vt:lpstr>
      <vt:lpstr>設計書!COL_事業量</vt:lpstr>
      <vt:lpstr>設計書!COL_詳細情報</vt:lpstr>
      <vt:lpstr>設計書!COL_単位</vt:lpstr>
      <vt:lpstr>所属別事業量一覧表!COL_塗装情報</vt:lpstr>
      <vt:lpstr>設計書!COL_塗装情報</vt:lpstr>
      <vt:lpstr>所属別事業量一覧表!COL_発注分類</vt:lpstr>
      <vt:lpstr>設計書!COL_発注分類</vt:lpstr>
      <vt:lpstr>設計書!COL_幅員</vt:lpstr>
      <vt:lpstr>所属別事業量一覧表!COUNT_SUM</vt:lpstr>
      <vt:lpstr>場所表_更新!EditCol</vt:lpstr>
      <vt:lpstr>場所表_庄原_更新!EditCol</vt:lpstr>
      <vt:lpstr>場所表_庄原_新規!EditCol</vt:lpstr>
      <vt:lpstr>場所表_新規!EditCol</vt:lpstr>
      <vt:lpstr>場所表_福山北_更新!EditCol</vt:lpstr>
      <vt:lpstr>場所表_福山北_新規!EditCol</vt:lpstr>
      <vt:lpstr>場所表_更新!EditRow</vt:lpstr>
      <vt:lpstr>場所表_庄原_更新!EditRow</vt:lpstr>
      <vt:lpstr>場所表_庄原_新規!EditRow</vt:lpstr>
      <vt:lpstr>場所表_新規!EditRow</vt:lpstr>
      <vt:lpstr>場所表_福山北_更新!EditRow</vt:lpstr>
      <vt:lpstr>場所表_福山北_新規!EditRow</vt:lpstr>
      <vt:lpstr>場所表_更新!EndCol</vt:lpstr>
      <vt:lpstr>場所表_庄原_更新!EndCol</vt:lpstr>
      <vt:lpstr>場所表_庄原_新規!EndCol</vt:lpstr>
      <vt:lpstr>場所表_新規!EndCol</vt:lpstr>
      <vt:lpstr>場所表_福山北_更新!EndCol</vt:lpstr>
      <vt:lpstr>場所表_福山北_新規!EndCol</vt:lpstr>
      <vt:lpstr>場所表_更新!EndRow</vt:lpstr>
      <vt:lpstr>場所表_庄原_更新!EndRow</vt:lpstr>
      <vt:lpstr>場所表_庄原_新規!EndRow</vt:lpstr>
      <vt:lpstr>場所表_新規!EndRow</vt:lpstr>
      <vt:lpstr>場所表_福山北_更新!EndRow</vt:lpstr>
      <vt:lpstr>場所表_福山北_新規!EndRow</vt:lpstr>
      <vt:lpstr>所属別事業量一覧表!INSERT_START</vt:lpstr>
      <vt:lpstr>設計書!INSERT_START</vt:lpstr>
      <vt:lpstr>所属別事業量一覧表!Print_Area</vt:lpstr>
      <vt:lpstr>場所表_更新!Print_Area</vt:lpstr>
      <vt:lpstr>場所表_庄原_更新!Print_Area</vt:lpstr>
      <vt:lpstr>場所表_庄原_新規!Print_Area</vt:lpstr>
      <vt:lpstr>場所表_新規!Print_Area</vt:lpstr>
      <vt:lpstr>場所表_福山北_更新!Print_Area</vt:lpstr>
      <vt:lpstr>場所表_福山北_新規!Print_Area</vt:lpstr>
      <vt:lpstr>設計書!Print_Area</vt:lpstr>
      <vt:lpstr>場所表_更新!Print_Titles</vt:lpstr>
      <vt:lpstr>場所表_庄原_更新!Print_Titles</vt:lpstr>
      <vt:lpstr>場所表_庄原_新規!Print_Titles</vt:lpstr>
      <vt:lpstr>場所表_新規!Print_Titles</vt:lpstr>
      <vt:lpstr>場所表_福山北_更新!Print_Titles</vt:lpstr>
      <vt:lpstr>場所表_福山北_新規!Print_Titles</vt:lpstr>
      <vt:lpstr>所属別事業量一覧表!PS_1</vt:lpstr>
      <vt:lpstr>所属別事業量一覧表!PS_10</vt:lpstr>
      <vt:lpstr>所属別事業量一覧表!PS_11</vt:lpstr>
      <vt:lpstr>所属別事業量一覧表!PS_12</vt:lpstr>
      <vt:lpstr>所属別事業量一覧表!PS_13</vt:lpstr>
      <vt:lpstr>所属別事業量一覧表!PS_14</vt:lpstr>
      <vt:lpstr>所属別事業量一覧表!PS_15</vt:lpstr>
      <vt:lpstr>所属別事業量一覧表!PS_16</vt:lpstr>
      <vt:lpstr>所属別事業量一覧表!PS_17</vt:lpstr>
      <vt:lpstr>所属別事業量一覧表!PS_18</vt:lpstr>
      <vt:lpstr>所属別事業量一覧表!PS_19</vt:lpstr>
      <vt:lpstr>所属別事業量一覧表!PS_2</vt:lpstr>
      <vt:lpstr>所属別事業量一覧表!PS_20</vt:lpstr>
      <vt:lpstr>所属別事業量一覧表!PS_21</vt:lpstr>
      <vt:lpstr>所属別事業量一覧表!PS_22</vt:lpstr>
      <vt:lpstr>所属別事業量一覧表!PS_23</vt:lpstr>
      <vt:lpstr>所属別事業量一覧表!PS_24</vt:lpstr>
      <vt:lpstr>所属別事業量一覧表!PS_25</vt:lpstr>
      <vt:lpstr>所属別事業量一覧表!PS_26</vt:lpstr>
      <vt:lpstr>所属別事業量一覧表!PS_27</vt:lpstr>
      <vt:lpstr>所属別事業量一覧表!PS_28</vt:lpstr>
      <vt:lpstr>所属別事業量一覧表!PS_29</vt:lpstr>
      <vt:lpstr>所属別事業量一覧表!PS_3</vt:lpstr>
      <vt:lpstr>所属別事業量一覧表!PS_30</vt:lpstr>
      <vt:lpstr>所属別事業量一覧表!PS_31</vt:lpstr>
      <vt:lpstr>所属別事業量一覧表!PS_4</vt:lpstr>
      <vt:lpstr>所属別事業量一覧表!PS_5</vt:lpstr>
      <vt:lpstr>所属別事業量一覧表!PS_6</vt:lpstr>
      <vt:lpstr>所属別事業量一覧表!PS_7</vt:lpstr>
      <vt:lpstr>所属別事業量一覧表!PS_8</vt:lpstr>
      <vt:lpstr>所属別事業量一覧表!PS_9</vt:lpstr>
      <vt:lpstr>場所表_更新!StartCol</vt:lpstr>
      <vt:lpstr>場所表_庄原_更新!StartCol</vt:lpstr>
      <vt:lpstr>場所表_庄原_新規!StartCol</vt:lpstr>
      <vt:lpstr>場所表_新規!StartCol</vt:lpstr>
      <vt:lpstr>場所表_福山北_更新!StartCol</vt:lpstr>
      <vt:lpstr>場所表_福山北_新規!StartCol</vt:lpstr>
      <vt:lpstr>場所表_更新!StartRow</vt:lpstr>
      <vt:lpstr>場所表_庄原_更新!StartRow</vt:lpstr>
      <vt:lpstr>場所表_庄原_新規!StartRow</vt:lpstr>
      <vt:lpstr>場所表_新規!StartRow</vt:lpstr>
      <vt:lpstr>場所表_福山北_更新!StartRow</vt:lpstr>
      <vt:lpstr>場所表_福山北_新規!StartRow</vt:lpstr>
      <vt:lpstr>所属別事業量一覧表!データ</vt:lpstr>
      <vt:lpstr>所属別事業量一覧表!一覧表</vt:lpstr>
      <vt:lpstr>場所表_更新!一覧表</vt:lpstr>
      <vt:lpstr>場所表_庄原_更新!一覧表</vt:lpstr>
      <vt:lpstr>場所表_庄原_新規!一覧表</vt:lpstr>
      <vt:lpstr>場所表_新規!一覧表</vt:lpstr>
      <vt:lpstr>場所表_福山北_更新!一覧表</vt:lpstr>
      <vt:lpstr>場所表_福山北_新規!一覧表</vt:lpstr>
      <vt:lpstr>設計書!一覧表</vt:lpstr>
      <vt:lpstr>場所表_更新!規制番号</vt:lpstr>
      <vt:lpstr>場所表_庄原_新規!区分</vt:lpstr>
      <vt:lpstr>場所表_新規!区分</vt:lpstr>
      <vt:lpstr>場所表_福山北_新規!区分</vt:lpstr>
      <vt:lpstr>場所表_更新!警察署名</vt:lpstr>
      <vt:lpstr>場所表_庄原_更新!警察署名</vt:lpstr>
      <vt:lpstr>場所表_庄原_新規!警察署名</vt:lpstr>
      <vt:lpstr>場所表_新規!警察署名</vt:lpstr>
      <vt:lpstr>場所表_福山北_更新!警察署名</vt:lpstr>
      <vt:lpstr>場所表_福山北_新規!警察署名</vt:lpstr>
      <vt:lpstr>交_通_規_制_課</vt:lpstr>
      <vt:lpstr>設計書!交通整理員</vt:lpstr>
      <vt:lpstr>設計書!交通整理員Ａ</vt:lpstr>
      <vt:lpstr>設計書!交通整理員Ａ_夜間</vt:lpstr>
      <vt:lpstr>設計書!交通整理員B</vt:lpstr>
      <vt:lpstr>設計書!交通整理員Ｂ_夜間</vt:lpstr>
      <vt:lpstr>場所表_更新!更新合計</vt:lpstr>
      <vt:lpstr>場所表_庄原_更新!更新合計</vt:lpstr>
      <vt:lpstr>場所表_福山北_更新!更新合計</vt:lpstr>
      <vt:lpstr>設計書!合計</vt:lpstr>
      <vt:lpstr>場所表_更新!事業量</vt:lpstr>
      <vt:lpstr>場所表_庄原_更新!事業量</vt:lpstr>
      <vt:lpstr>場所表_庄原_新規!事業量</vt:lpstr>
      <vt:lpstr>場所表_新規!事業量</vt:lpstr>
      <vt:lpstr>場所表_福山北_更新!事業量</vt:lpstr>
      <vt:lpstr>場所表_福山北_新規!事業量</vt:lpstr>
      <vt:lpstr>場所表_更新!事業量新規更新合計</vt:lpstr>
      <vt:lpstr>場所表_庄原_更新!事業量新規更新合計</vt:lpstr>
      <vt:lpstr>場所表_福山北_更新!事業量新規更新合計</vt:lpstr>
      <vt:lpstr>場所表_庄原_新規!事業量新規合計</vt:lpstr>
      <vt:lpstr>場所表_新規!事業量新規合計</vt:lpstr>
      <vt:lpstr>場所表_福山北_新規!事業量新規合計</vt:lpstr>
      <vt:lpstr>場所表_更新!場所</vt:lpstr>
      <vt:lpstr>場所表_新規!場所</vt:lpstr>
      <vt:lpstr>場所表_更新!新規更新合計</vt:lpstr>
      <vt:lpstr>場所表_庄原_更新!新規更新合計</vt:lpstr>
      <vt:lpstr>場所表_福山北_更新!新規更新合計</vt:lpstr>
      <vt:lpstr>場所表_更新!新規更新合計値</vt:lpstr>
      <vt:lpstr>場所表_庄原_更新!新規更新合計値</vt:lpstr>
      <vt:lpstr>場所表_福山北_更新!新規更新合計値</vt:lpstr>
      <vt:lpstr>場所表_庄原_新規!新規合計</vt:lpstr>
      <vt:lpstr>場所表_新規!新規合計</vt:lpstr>
      <vt:lpstr>場所表_福山北_新規!新規合計</vt:lpstr>
      <vt:lpstr>場所表_更新!数</vt:lpstr>
      <vt:lpstr>場所表_庄原_更新!数</vt:lpstr>
      <vt:lpstr>場所表_庄原_新規!数</vt:lpstr>
      <vt:lpstr>場所表_新規!数</vt:lpstr>
      <vt:lpstr>場所表_福山北_更新!数</vt:lpstr>
      <vt:lpstr>場所表_福山北_新規!数</vt:lpstr>
      <vt:lpstr>場所表_新規!整理番号</vt:lpstr>
      <vt:lpstr>場所表_更新!単位</vt:lpstr>
      <vt:lpstr>場所表_庄原_更新!単位</vt:lpstr>
      <vt:lpstr>場所表_庄原_新規!単位</vt:lpstr>
      <vt:lpstr>場所表_新規!単位</vt:lpstr>
      <vt:lpstr>場所表_福山北_更新!単位</vt:lpstr>
      <vt:lpstr>場所表_福山北_新規!単位</vt:lpstr>
      <vt:lpstr>設計書!単価</vt:lpstr>
      <vt:lpstr>場所表_更新!道路種別</vt:lpstr>
      <vt:lpstr>場所表_新規!道路種別</vt:lpstr>
      <vt:lpstr>場所表_更新!発注分類</vt:lpstr>
      <vt:lpstr>場所表_庄原_更新!発注分類</vt:lpstr>
      <vt:lpstr>場所表_庄原_新規!発注分類</vt:lpstr>
      <vt:lpstr>場所表_新規!発注分類</vt:lpstr>
      <vt:lpstr>場所表_福山北_更新!発注分類</vt:lpstr>
      <vt:lpstr>場所表_福山北_新規!発注分類</vt:lpstr>
      <vt:lpstr>場所表_更新!備考</vt:lpstr>
      <vt:lpstr>場所表_庄原_更新!備考</vt:lpstr>
      <vt:lpstr>場所表_庄原_新規!備考</vt:lpstr>
      <vt:lpstr>場所表_新規!備考</vt:lpstr>
      <vt:lpstr>場所表_福山北_更新!備考</vt:lpstr>
      <vt:lpstr>場所表_福山北_新規!備考</vt:lpstr>
      <vt:lpstr>場所表_更新!標示種別</vt:lpstr>
      <vt:lpstr>場所表_庄原_更新!標示種別</vt:lpstr>
      <vt:lpstr>場所表_庄原_新規!標示種別</vt:lpstr>
      <vt:lpstr>場所表_新規!標示種別</vt:lpstr>
      <vt:lpstr>場所表_福山北_更新!標示種別</vt:lpstr>
      <vt:lpstr>場所表_福山北_新規!標示種別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2025-05-08T01:55:40Z</dcterms:created>
  <dcterms:modified xsi:type="dcterms:W3CDTF">2025-05-08T01:55:40Z</dcterms:modified>
</cp:coreProperties>
</file>