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2月分\"/>
    </mc:Choice>
  </mc:AlternateContent>
  <xr:revisionPtr revIDLastSave="0" documentId="13_ncr:1_{0C6DBD14-28AC-496E-B2C9-FF30BBAE9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賃金（５人以上）" sheetId="11" r:id="rId1"/>
    <sheet name="賃金（30人以上）" sheetId="6" r:id="rId2"/>
    <sheet name="時間（５・30人以上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7" l="1"/>
  <c r="N11" i="11"/>
  <c r="R21" i="6" l="1"/>
  <c r="R20" i="6"/>
  <c r="R20" i="11"/>
  <c r="N12" i="11" l="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P11" i="6" l="1"/>
  <c r="Q11" i="6"/>
  <c r="O12" i="6"/>
  <c r="N13" i="6"/>
  <c r="O13" i="6"/>
  <c r="R13" i="6"/>
  <c r="Q14" i="6"/>
  <c r="R14" i="6"/>
  <c r="P15" i="6"/>
  <c r="O16" i="6"/>
  <c r="P16" i="6"/>
  <c r="N17" i="6"/>
  <c r="R17" i="6"/>
  <c r="N18" i="6"/>
  <c r="Q18" i="6"/>
  <c r="P19" i="6"/>
  <c r="Q19" i="6"/>
  <c r="O20" i="6"/>
  <c r="N21" i="6"/>
  <c r="O21" i="6"/>
  <c r="Q22" i="6"/>
  <c r="R22" i="6"/>
  <c r="P23" i="6"/>
  <c r="O24" i="6"/>
  <c r="P24" i="6"/>
  <c r="N25" i="6"/>
  <c r="R25" i="6"/>
  <c r="N26" i="6"/>
  <c r="Q26" i="6"/>
  <c r="R26" i="11"/>
  <c r="Q26" i="11"/>
  <c r="P26" i="11"/>
  <c r="O26" i="11"/>
  <c r="R25" i="11"/>
  <c r="Q25" i="11"/>
  <c r="P25" i="11"/>
  <c r="O25" i="11"/>
  <c r="R24" i="11"/>
  <c r="Q24" i="11"/>
  <c r="P24" i="11"/>
  <c r="O24" i="11"/>
  <c r="R23" i="11"/>
  <c r="Q23" i="11"/>
  <c r="P23" i="11"/>
  <c r="O23" i="11"/>
  <c r="R22" i="11"/>
  <c r="Q22" i="11"/>
  <c r="P22" i="11"/>
  <c r="O22" i="11"/>
  <c r="R21" i="11"/>
  <c r="Q21" i="11"/>
  <c r="P21" i="11"/>
  <c r="O21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16" i="11"/>
  <c r="Q16" i="11"/>
  <c r="P16" i="11"/>
  <c r="O16" i="11"/>
  <c r="R15" i="11"/>
  <c r="Q15" i="11"/>
  <c r="P15" i="11"/>
  <c r="O15" i="11"/>
  <c r="R14" i="11"/>
  <c r="Q14" i="11"/>
  <c r="P14" i="11"/>
  <c r="O14" i="11"/>
  <c r="R13" i="11"/>
  <c r="Q13" i="11"/>
  <c r="P13" i="11"/>
  <c r="O13" i="11"/>
  <c r="R12" i="11"/>
  <c r="Q12" i="11"/>
  <c r="P12" i="11"/>
  <c r="O12" i="11"/>
  <c r="R11" i="11"/>
  <c r="Q11" i="11"/>
  <c r="P11" i="11"/>
  <c r="O11" i="11"/>
  <c r="O47" i="7"/>
  <c r="N47" i="7"/>
  <c r="M47" i="7"/>
  <c r="L47" i="7"/>
  <c r="O46" i="7"/>
  <c r="N46" i="7"/>
  <c r="M46" i="7"/>
  <c r="L46" i="7"/>
  <c r="O45" i="7"/>
  <c r="N45" i="7"/>
  <c r="M45" i="7"/>
  <c r="L45" i="7"/>
  <c r="O44" i="7"/>
  <c r="N44" i="7"/>
  <c r="M44" i="7"/>
  <c r="L44" i="7"/>
  <c r="O43" i="7"/>
  <c r="N43" i="7"/>
  <c r="M43" i="7"/>
  <c r="L43" i="7"/>
  <c r="O42" i="7"/>
  <c r="N42" i="7"/>
  <c r="M42" i="7"/>
  <c r="L42" i="7"/>
  <c r="O41" i="7"/>
  <c r="N41" i="7"/>
  <c r="M41" i="7"/>
  <c r="L41" i="7"/>
  <c r="O40" i="7"/>
  <c r="N40" i="7"/>
  <c r="M40" i="7"/>
  <c r="L40" i="7"/>
  <c r="O39" i="7"/>
  <c r="N39" i="7"/>
  <c r="M39" i="7"/>
  <c r="L39" i="7"/>
  <c r="O38" i="7"/>
  <c r="N38" i="7"/>
  <c r="M38" i="7"/>
  <c r="L38" i="7"/>
  <c r="O37" i="7"/>
  <c r="N37" i="7"/>
  <c r="M37" i="7"/>
  <c r="L37" i="7"/>
  <c r="O36" i="7"/>
  <c r="N36" i="7"/>
  <c r="M36" i="7"/>
  <c r="L36" i="7"/>
  <c r="O35" i="7"/>
  <c r="N35" i="7"/>
  <c r="M35" i="7"/>
  <c r="L35" i="7"/>
  <c r="O34" i="7"/>
  <c r="N34" i="7"/>
  <c r="M34" i="7"/>
  <c r="L34" i="7"/>
  <c r="O33" i="7"/>
  <c r="N33" i="7"/>
  <c r="M33" i="7"/>
  <c r="L33" i="7"/>
  <c r="O32" i="7"/>
  <c r="N32" i="7"/>
  <c r="M32" i="7"/>
  <c r="L32" i="7"/>
  <c r="O25" i="7"/>
  <c r="N25" i="7"/>
  <c r="M25" i="7"/>
  <c r="L25" i="7"/>
  <c r="O24" i="7"/>
  <c r="N24" i="7"/>
  <c r="M24" i="7"/>
  <c r="L24" i="7"/>
  <c r="O23" i="7"/>
  <c r="N23" i="7"/>
  <c r="M23" i="7"/>
  <c r="L23" i="7"/>
  <c r="O22" i="7"/>
  <c r="N22" i="7"/>
  <c r="M22" i="7"/>
  <c r="L22" i="7"/>
  <c r="O21" i="7"/>
  <c r="N21" i="7"/>
  <c r="M21" i="7"/>
  <c r="L21" i="7"/>
  <c r="O20" i="7"/>
  <c r="N20" i="7"/>
  <c r="M20" i="7"/>
  <c r="L20" i="7"/>
  <c r="O19" i="7"/>
  <c r="N19" i="7"/>
  <c r="M19" i="7"/>
  <c r="L19" i="7"/>
  <c r="O18" i="7"/>
  <c r="N18" i="7"/>
  <c r="M18" i="7"/>
  <c r="L18" i="7"/>
  <c r="O17" i="7"/>
  <c r="N17" i="7"/>
  <c r="M17" i="7"/>
  <c r="L17" i="7"/>
  <c r="O16" i="7"/>
  <c r="N16" i="7"/>
  <c r="M16" i="7"/>
  <c r="L16" i="7"/>
  <c r="O15" i="7"/>
  <c r="N15" i="7"/>
  <c r="M15" i="7"/>
  <c r="L15" i="7"/>
  <c r="O14" i="7"/>
  <c r="N14" i="7"/>
  <c r="M14" i="7"/>
  <c r="L14" i="7"/>
  <c r="O13" i="7"/>
  <c r="N13" i="7"/>
  <c r="M13" i="7"/>
  <c r="L13" i="7"/>
  <c r="O12" i="7"/>
  <c r="N12" i="7"/>
  <c r="M12" i="7"/>
  <c r="L12" i="7"/>
  <c r="O11" i="7"/>
  <c r="N11" i="7"/>
  <c r="M11" i="7"/>
  <c r="L11" i="7"/>
  <c r="O10" i="7"/>
  <c r="N10" i="7"/>
  <c r="M10" i="7"/>
  <c r="R26" i="6"/>
  <c r="P26" i="6"/>
  <c r="O26" i="6"/>
  <c r="Q25" i="6"/>
  <c r="P25" i="6"/>
  <c r="O25" i="6"/>
  <c r="R24" i="6"/>
  <c r="Q24" i="6"/>
  <c r="N24" i="6"/>
  <c r="R23" i="6"/>
  <c r="Q23" i="6"/>
  <c r="O23" i="6"/>
  <c r="N23" i="6"/>
  <c r="P22" i="6"/>
  <c r="O22" i="6"/>
  <c r="N22" i="6"/>
  <c r="Q21" i="6"/>
  <c r="P21" i="6"/>
  <c r="Q20" i="6"/>
  <c r="P20" i="6"/>
  <c r="N20" i="6"/>
  <c r="R19" i="6"/>
  <c r="O19" i="6"/>
  <c r="N19" i="6"/>
  <c r="R18" i="6"/>
  <c r="P18" i="6"/>
  <c r="O18" i="6"/>
  <c r="Q17" i="6"/>
  <c r="P17" i="6"/>
  <c r="O17" i="6"/>
  <c r="R16" i="6"/>
  <c r="Q16" i="6"/>
  <c r="N16" i="6"/>
  <c r="R15" i="6"/>
  <c r="Q15" i="6"/>
  <c r="O15" i="6"/>
  <c r="N15" i="6"/>
  <c r="P14" i="6"/>
  <c r="O14" i="6"/>
  <c r="N14" i="6"/>
  <c r="Q13" i="6"/>
  <c r="P13" i="6"/>
  <c r="R12" i="6"/>
  <c r="Q12" i="6"/>
  <c r="P12" i="6"/>
  <c r="N12" i="6"/>
  <c r="R11" i="6"/>
  <c r="O11" i="6"/>
  <c r="N11" i="6"/>
</calcChain>
</file>

<file path=xl/sharedStrings.xml><?xml version="1.0" encoding="utf-8"?>
<sst xmlns="http://schemas.openxmlformats.org/spreadsheetml/2006/main" count="252" uniqueCount="99">
  <si>
    <t>調査産業計</t>
  </si>
  <si>
    <t>建　設　業</t>
  </si>
  <si>
    <t>製　造　業</t>
  </si>
  <si>
    <t>産　　　業</t>
  </si>
  <si>
    <t>出勤日数</t>
  </si>
  <si>
    <t>総実労働時間</t>
  </si>
  <si>
    <t>日</t>
  </si>
  <si>
    <t>時間</t>
  </si>
  <si>
    <t>複合サービス
事業</t>
    <rPh sb="0" eb="2">
      <t>フクゴウ</t>
    </rPh>
    <rPh sb="7" eb="9">
      <t>ジギョウ</t>
    </rPh>
    <phoneticPr fontId="2"/>
  </si>
  <si>
    <t>円</t>
    <rPh sb="0" eb="1">
      <t>エン</t>
    </rPh>
    <phoneticPr fontId="2"/>
  </si>
  <si>
    <t>所定外
給　与</t>
    <rPh sb="0" eb="2">
      <t>ショテイ</t>
    </rPh>
    <rPh sb="2" eb="3">
      <t>ガイ</t>
    </rPh>
    <phoneticPr fontId="2"/>
  </si>
  <si>
    <t>規
模</t>
    <rPh sb="0" eb="3">
      <t>キボ</t>
    </rPh>
    <phoneticPr fontId="2"/>
  </si>
  <si>
    <t>５
人
以
上</t>
    <rPh sb="6" eb="7">
      <t>ニン</t>
    </rPh>
    <rPh sb="12" eb="13">
      <t>イ</t>
    </rPh>
    <rPh sb="18" eb="19">
      <t>ジョウ</t>
    </rPh>
    <phoneticPr fontId="2"/>
  </si>
  <si>
    <t>TL</t>
    <phoneticPr fontId="2"/>
  </si>
  <si>
    <t>30
人
以
上</t>
    <rPh sb="7" eb="8">
      <t>ニン</t>
    </rPh>
    <rPh sb="13" eb="14">
      <t>イ</t>
    </rPh>
    <rPh sb="19" eb="20">
      <t>ジョウ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</si>
  <si>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</si>
  <si>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</si>
  <si>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E</t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</si>
  <si>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</si>
  <si>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</si>
  <si>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</si>
  <si>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</si>
  <si>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</si>
  <si>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</si>
  <si>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6"/>
  </si>
  <si>
    <t>Ｍ</t>
    <phoneticPr fontId="2"/>
  </si>
  <si>
    <t>N</t>
    <phoneticPr fontId="6"/>
  </si>
  <si>
    <t>Ｏ</t>
    <phoneticPr fontId="2"/>
  </si>
  <si>
    <t>Ｐ</t>
    <phoneticPr fontId="2"/>
  </si>
  <si>
    <t>Ｑ</t>
    <phoneticPr fontId="2"/>
  </si>
  <si>
    <t>R</t>
    <phoneticPr fontId="2"/>
  </si>
  <si>
    <r>
      <t xml:space="preserve">サービス業
</t>
    </r>
    <r>
      <rPr>
        <sz val="8"/>
        <rFont val="ＭＳ Ｐ明朝"/>
        <family val="1"/>
        <charset val="128"/>
      </rPr>
      <t>（他に分類されない）</t>
    </r>
    <rPh sb="7" eb="8">
      <t>タ</t>
    </rPh>
    <rPh sb="9" eb="11">
      <t>ブンルイ</t>
    </rPh>
    <phoneticPr fontId="2"/>
  </si>
  <si>
    <t>現金給与
総　　額</t>
    <phoneticPr fontId="2"/>
  </si>
  <si>
    <t>TL</t>
    <phoneticPr fontId="2"/>
  </si>
  <si>
    <t>F</t>
    <phoneticPr fontId="2"/>
  </si>
  <si>
    <t>電気・ガス・熱
供給・水道業</t>
    <phoneticPr fontId="2"/>
  </si>
  <si>
    <t>Ｍ</t>
    <phoneticPr fontId="2"/>
  </si>
  <si>
    <t>Ｑ</t>
    <phoneticPr fontId="2"/>
  </si>
  <si>
    <t>現金給与
総　　額</t>
    <phoneticPr fontId="2"/>
  </si>
  <si>
    <t>所定内
給　与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</si>
  <si>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</si>
  <si>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</si>
  <si>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</si>
  <si>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</si>
  <si>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</si>
  <si>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</si>
  <si>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</si>
  <si>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6"/>
  </si>
  <si>
    <t>N</t>
    <phoneticPr fontId="6"/>
  </si>
  <si>
    <t>Ｏ</t>
    <phoneticPr fontId="2"/>
  </si>
  <si>
    <t>Ｐ</t>
    <phoneticPr fontId="2"/>
  </si>
  <si>
    <t>R</t>
    <phoneticPr fontId="2"/>
  </si>
  <si>
    <t>所定内
労働時間</t>
    <phoneticPr fontId="6"/>
  </si>
  <si>
    <t>所定外
労働時間</t>
    <phoneticPr fontId="6"/>
  </si>
  <si>
    <t>TL</t>
    <phoneticPr fontId="2"/>
  </si>
  <si>
    <t>D</t>
    <phoneticPr fontId="2"/>
  </si>
  <si>
    <t>E</t>
    <phoneticPr fontId="2"/>
  </si>
  <si>
    <t>F</t>
    <phoneticPr fontId="2"/>
  </si>
  <si>
    <t>電気・ガス・熱
供給・水道業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</si>
  <si>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</si>
  <si>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</si>
  <si>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</si>
  <si>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</si>
  <si>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</si>
  <si>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N</t>
    <phoneticPr fontId="6"/>
  </si>
  <si>
    <t>Ｏ</t>
    <phoneticPr fontId="2"/>
  </si>
  <si>
    <t>Ｐ</t>
    <phoneticPr fontId="2"/>
  </si>
  <si>
    <t>Ｑ</t>
    <phoneticPr fontId="2"/>
  </si>
  <si>
    <t>R</t>
    <phoneticPr fontId="2"/>
  </si>
  <si>
    <t>所定内
労働時間</t>
    <phoneticPr fontId="6"/>
  </si>
  <si>
    <t>所定外
労働時間</t>
    <phoneticPr fontId="6"/>
  </si>
  <si>
    <t>TL</t>
    <phoneticPr fontId="2"/>
  </si>
  <si>
    <t>現金給与
総　　額</t>
    <phoneticPr fontId="2"/>
  </si>
  <si>
    <t>所定内
給　与</t>
    <phoneticPr fontId="2"/>
  </si>
  <si>
    <t>現金給与
総　　額</t>
    <phoneticPr fontId="2"/>
  </si>
  <si>
    <t>所定内
給　与</t>
    <phoneticPr fontId="2"/>
  </si>
  <si>
    <t>所定内
労働時間</t>
    <phoneticPr fontId="6"/>
  </si>
  <si>
    <t>所定外
労働時間</t>
    <phoneticPr fontId="6"/>
  </si>
  <si>
    <t>差（入替前/入替後）</t>
    <rPh sb="0" eb="1">
      <t>サ</t>
    </rPh>
    <rPh sb="2" eb="4">
      <t>イレカエ</t>
    </rPh>
    <rPh sb="4" eb="5">
      <t>マエ</t>
    </rPh>
    <rPh sb="6" eb="8">
      <t>イレカエ</t>
    </rPh>
    <rPh sb="8" eb="9">
      <t>ゴ</t>
    </rPh>
    <phoneticPr fontId="10"/>
  </si>
  <si>
    <t>入替前</t>
    <rPh sb="0" eb="2">
      <t>イレカエ</t>
    </rPh>
    <rPh sb="2" eb="3">
      <t>マエ</t>
    </rPh>
    <phoneticPr fontId="6"/>
  </si>
  <si>
    <t>入替後</t>
    <rPh sb="0" eb="2">
      <t>イレカエ</t>
    </rPh>
    <rPh sb="2" eb="3">
      <t>ゴ</t>
    </rPh>
    <phoneticPr fontId="6"/>
  </si>
  <si>
    <t>差（入替前/入替後）</t>
    <rPh sb="0" eb="1">
      <t>サ</t>
    </rPh>
    <rPh sb="2" eb="4">
      <t>イレカエ</t>
    </rPh>
    <rPh sb="4" eb="5">
      <t>マエ</t>
    </rPh>
    <rPh sb="6" eb="8">
      <t>イレカエ</t>
    </rPh>
    <rPh sb="8" eb="9">
      <t>ゴ</t>
    </rPh>
    <phoneticPr fontId="6"/>
  </si>
  <si>
    <t>○賃金の動き（事業所規模５人以上）</t>
    <rPh sb="1" eb="3">
      <t>チンギン</t>
    </rPh>
    <rPh sb="4" eb="5">
      <t>ウゴ</t>
    </rPh>
    <rPh sb="7" eb="10">
      <t>ジギョウショ</t>
    </rPh>
    <rPh sb="10" eb="12">
      <t>キボ</t>
    </rPh>
    <rPh sb="13" eb="16">
      <t>ニンイジョウ</t>
    </rPh>
    <phoneticPr fontId="10"/>
  </si>
  <si>
    <t>○賃金の動き（事業所規模30人以上）</t>
    <rPh sb="1" eb="3">
      <t>チンギン</t>
    </rPh>
    <rPh sb="4" eb="5">
      <t>ウゴ</t>
    </rPh>
    <rPh sb="7" eb="10">
      <t>ジギョウショ</t>
    </rPh>
    <rPh sb="10" eb="12">
      <t>キボ</t>
    </rPh>
    <rPh sb="14" eb="17">
      <t>ニンイジョウ</t>
    </rPh>
    <phoneticPr fontId="10"/>
  </si>
  <si>
    <t>○労働時間の動き</t>
    <rPh sb="1" eb="3">
      <t>ロウドウ</t>
    </rPh>
    <rPh sb="3" eb="5">
      <t>ジカン</t>
    </rPh>
    <rPh sb="6" eb="7">
      <t>ウゴ</t>
    </rPh>
    <phoneticPr fontId="10"/>
  </si>
  <si>
    <t>運輸業、郵便業</t>
    <rPh sb="4" eb="6">
      <t>ユウビン</t>
    </rPh>
    <rPh sb="6" eb="7">
      <t>ギョウ</t>
    </rPh>
    <phoneticPr fontId="2"/>
  </si>
  <si>
    <t>卸売業、小売業</t>
    <rPh sb="2" eb="3">
      <t>ギョウ</t>
    </rPh>
    <phoneticPr fontId="2"/>
  </si>
  <si>
    <t>金融業、保険業</t>
    <rPh sb="2" eb="3">
      <t>ギョウ</t>
    </rPh>
    <phoneticPr fontId="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</si>
  <si>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</si>
  <si>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</si>
  <si>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</si>
  <si>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</si>
  <si>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</si>
  <si>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医療、福祉</t>
    <rPh sb="0" eb="2">
      <t>イリョウ</t>
    </rPh>
    <rPh sb="3" eb="5">
      <t>フクシ</t>
    </rPh>
    <phoneticPr fontId="2"/>
  </si>
  <si>
    <t>入替前(旧集計)</t>
    <rPh sb="0" eb="1">
      <t>イ</t>
    </rPh>
    <rPh sb="1" eb="2">
      <t>タイ</t>
    </rPh>
    <rPh sb="2" eb="3">
      <t>マエ</t>
    </rPh>
    <rPh sb="4" eb="5">
      <t>キュウ</t>
    </rPh>
    <rPh sb="5" eb="7">
      <t>シュウケイ</t>
    </rPh>
    <phoneticPr fontId="2"/>
  </si>
  <si>
    <t>入替後(新集計)</t>
    <rPh sb="0" eb="2">
      <t>イレカエ</t>
    </rPh>
    <rPh sb="2" eb="3">
      <t>ゴ</t>
    </rPh>
    <rPh sb="4" eb="5">
      <t>シン</t>
    </rPh>
    <rPh sb="5" eb="7">
      <t>シュウケイ</t>
    </rPh>
    <phoneticPr fontId="2"/>
  </si>
  <si>
    <t>入替前(旧集計)</t>
    <rPh sb="0" eb="2">
      <t>イレカエ</t>
    </rPh>
    <rPh sb="2" eb="3">
      <t>マエ</t>
    </rPh>
    <rPh sb="4" eb="5">
      <t>キュウ</t>
    </rPh>
    <rPh sb="5" eb="7">
      <t>シュウケイ</t>
    </rPh>
    <phoneticPr fontId="10"/>
  </si>
  <si>
    <t>入替後(新集計)</t>
    <rPh sb="0" eb="2">
      <t>イレカエ</t>
    </rPh>
    <rPh sb="2" eb="3">
      <t>ゴ</t>
    </rPh>
    <rPh sb="4" eb="7">
      <t>シンシュウケイ</t>
    </rPh>
    <phoneticPr fontId="10"/>
  </si>
  <si>
    <t>【参考表】入替前後の事業所による調査結果（令和７年１月分）</t>
    <rPh sb="1" eb="3">
      <t>サンコウ</t>
    </rPh>
    <rPh sb="3" eb="4">
      <t>ヒョウ</t>
    </rPh>
    <rPh sb="5" eb="7">
      <t>イレカエ</t>
    </rPh>
    <rPh sb="7" eb="9">
      <t>ゼンゴ</t>
    </rPh>
    <rPh sb="10" eb="13">
      <t>ジギョウショ</t>
    </rPh>
    <rPh sb="16" eb="18">
      <t>チョウサ</t>
    </rPh>
    <rPh sb="18" eb="20">
      <t>ケッカ</t>
    </rPh>
    <rPh sb="21" eb="23">
      <t>レイワ</t>
    </rPh>
    <rPh sb="24" eb="25">
      <t>ネン</t>
    </rPh>
    <rPh sb="25" eb="26">
      <t>ヘイネン</t>
    </rPh>
    <rPh sb="26" eb="28">
      <t>ガツブン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</si>
</sst>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.000;[Red]\-#,##0.000"/>
    <numFmt numFmtId="178" formatCode="#,##0.000_ ;[Red]\-#,##0.0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38" fontId="3" fillId="0" borderId="0" xfId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20" xfId="0" applyFont="1" applyBorder="1" applyAlignment="1">
      <alignment horizontal="distributed" vertical="center" wrapText="1"/>
    </xf>
    <xf numFmtId="38" fontId="2" fillId="0" borderId="21" xfId="1" applyFont="1" applyBorder="1" applyAlignment="1">
      <alignment vertical="center" shrinkToFit="1"/>
    </xf>
    <xf numFmtId="0" fontId="7" fillId="0" borderId="2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distributed" vertical="center"/>
    </xf>
    <xf numFmtId="38" fontId="2" fillId="0" borderId="23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0" fontId="2" fillId="0" borderId="25" xfId="0" applyFont="1" applyBorder="1" applyAlignment="1">
      <alignment horizontal="distributed"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1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0" fontId="2" fillId="0" borderId="28" xfId="0" applyFont="1" applyBorder="1" applyAlignment="1">
      <alignment horizontal="distributed" vertical="center" wrapText="1"/>
    </xf>
    <xf numFmtId="176" fontId="2" fillId="0" borderId="23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177" fontId="2" fillId="0" borderId="21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8" fontId="2" fillId="0" borderId="17" xfId="1" applyNumberFormat="1" applyFont="1" applyBorder="1" applyAlignment="1">
      <alignment vertical="center"/>
    </xf>
    <xf numFmtId="178" fontId="2" fillId="0" borderId="18" xfId="1" applyNumberFormat="1" applyFont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8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5" xfId="1" applyNumberFormat="1" applyFont="1" applyBorder="1" applyAlignment="1">
      <alignment vertical="center"/>
    </xf>
    <xf numFmtId="178" fontId="2" fillId="0" borderId="21" xfId="1" applyNumberFormat="1" applyFont="1" applyBorder="1" applyAlignment="1">
      <alignment vertical="center"/>
    </xf>
    <xf numFmtId="178" fontId="2" fillId="0" borderId="22" xfId="1" applyNumberFormat="1" applyFont="1" applyBorder="1" applyAlignment="1">
      <alignment vertical="center"/>
    </xf>
    <xf numFmtId="178" fontId="2" fillId="0" borderId="20" xfId="1" applyNumberFormat="1" applyFont="1" applyBorder="1" applyAlignment="1">
      <alignment vertical="center"/>
    </xf>
    <xf numFmtId="178" fontId="2" fillId="0" borderId="23" xfId="1" applyNumberFormat="1" applyFont="1" applyBorder="1" applyAlignment="1">
      <alignment vertical="center"/>
    </xf>
    <xf numFmtId="178" fontId="2" fillId="0" borderId="13" xfId="1" applyNumberFormat="1" applyFont="1" applyBorder="1" applyAlignment="1">
      <alignment vertical="center"/>
    </xf>
    <xf numFmtId="178" fontId="2" fillId="0" borderId="24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49" fontId="12" fillId="0" borderId="0" xfId="0" applyNumberFormat="1" applyFont="1" applyAlignment="1">
      <alignment horizontal="center" vertical="center"/>
    </xf>
    <xf numFmtId="31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2" fillId="0" borderId="2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2" fillId="0" borderId="33" xfId="0" applyFont="1" applyBorder="1"/>
    <xf numFmtId="176" fontId="14" fillId="0" borderId="17" xfId="1" applyNumberFormat="1" applyFont="1" applyBorder="1" applyAlignment="1">
      <alignment vertical="center"/>
    </xf>
    <xf numFmtId="176" fontId="14" fillId="0" borderId="18" xfId="1" applyNumberFormat="1" applyFont="1" applyBorder="1" applyAlignment="1">
      <alignment vertical="center"/>
    </xf>
    <xf numFmtId="176" fontId="14" fillId="0" borderId="11" xfId="1" applyNumberFormat="1" applyFont="1" applyBorder="1" applyAlignment="1">
      <alignment vertical="center"/>
    </xf>
    <xf numFmtId="176" fontId="14" fillId="0" borderId="26" xfId="1" applyNumberFormat="1" applyFont="1" applyBorder="1" applyAlignment="1">
      <alignment vertical="center"/>
    </xf>
    <xf numFmtId="176" fontId="14" fillId="0" borderId="27" xfId="1" applyNumberFormat="1" applyFont="1" applyBorder="1" applyAlignment="1">
      <alignment vertical="center"/>
    </xf>
    <xf numFmtId="176" fontId="14" fillId="0" borderId="25" xfId="1" applyNumberFormat="1" applyFont="1" applyBorder="1" applyAlignment="1">
      <alignment vertical="center"/>
    </xf>
    <xf numFmtId="176" fontId="14" fillId="0" borderId="21" xfId="1" applyNumberFormat="1" applyFont="1" applyBorder="1" applyAlignment="1">
      <alignment vertical="center"/>
    </xf>
    <xf numFmtId="176" fontId="14" fillId="0" borderId="22" xfId="1" applyNumberFormat="1" applyFont="1" applyBorder="1" applyAlignment="1">
      <alignment vertical="center"/>
    </xf>
    <xf numFmtId="176" fontId="14" fillId="0" borderId="20" xfId="1" applyNumberFormat="1" applyFont="1" applyBorder="1" applyAlignment="1">
      <alignment vertical="center"/>
    </xf>
    <xf numFmtId="176" fontId="14" fillId="0" borderId="23" xfId="1" applyNumberFormat="1" applyFont="1" applyBorder="1" applyAlignment="1">
      <alignment vertical="center"/>
    </xf>
    <xf numFmtId="176" fontId="14" fillId="0" borderId="13" xfId="1" applyNumberFormat="1" applyFont="1" applyBorder="1" applyAlignment="1">
      <alignment vertical="center"/>
    </xf>
    <xf numFmtId="176" fontId="14" fillId="0" borderId="2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6565" name="Line 1">
          <a:extLst>
            <a:ext uri="{FF2B5EF4-FFF2-40B4-BE49-F238E27FC236}">
              <a16:creationId xmlns:a16="http://schemas.microsoft.com/office/drawing/2014/main" id="{00000000-0008-0000-0000-0000853C0200}"/>
            </a:ext>
          </a:extLst>
        </xdr:cNvPr>
        <xdr:cNvSpPr>
          <a:spLocks noChangeShapeType="1"/>
        </xdr:cNvSpPr>
      </xdr:nvSpPr>
      <xdr:spPr bwMode="auto">
        <a:xfrm flipV="1">
          <a:off x="42354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46566" name="Line 2">
          <a:extLst>
            <a:ext uri="{FF2B5EF4-FFF2-40B4-BE49-F238E27FC236}">
              <a16:creationId xmlns:a16="http://schemas.microsoft.com/office/drawing/2014/main" id="{00000000-0008-0000-0000-0000863C0200}"/>
            </a:ext>
          </a:extLst>
        </xdr:cNvPr>
        <xdr:cNvSpPr>
          <a:spLocks noChangeShapeType="1"/>
        </xdr:cNvSpPr>
      </xdr:nvSpPr>
      <xdr:spPr bwMode="auto">
        <a:xfrm>
          <a:off x="81216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46567" name="Line 3">
          <a:extLst>
            <a:ext uri="{FF2B5EF4-FFF2-40B4-BE49-F238E27FC236}">
              <a16:creationId xmlns:a16="http://schemas.microsoft.com/office/drawing/2014/main" id="{00000000-0008-0000-0000-0000873C0200}"/>
            </a:ext>
          </a:extLst>
        </xdr:cNvPr>
        <xdr:cNvSpPr>
          <a:spLocks noChangeShapeType="1"/>
        </xdr:cNvSpPr>
      </xdr:nvSpPr>
      <xdr:spPr bwMode="auto">
        <a:xfrm flipV="1">
          <a:off x="81216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22225</xdr:colOff>
      <xdr:row>8</xdr:row>
      <xdr:rowOff>190500</xdr:rowOff>
    </xdr:from>
    <xdr:to>
      <xdr:col>19</xdr:col>
      <xdr:colOff>317388</xdr:colOff>
      <xdr:row>10</xdr:row>
      <xdr:rowOff>171450</xdr:rowOff>
    </xdr:to>
    <xdr:sp macro="" textlink="">
      <xdr:nvSpPr>
        <xdr:cNvPr id="6" name="Text Box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392025" y="1438275"/>
          <a:ext cx="561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46569" name="Line 1">
          <a:extLst>
            <a:ext uri="{FF2B5EF4-FFF2-40B4-BE49-F238E27FC236}">
              <a16:creationId xmlns:a16="http://schemas.microsoft.com/office/drawing/2014/main" id="{00000000-0008-0000-0000-0000893C0200}"/>
            </a:ext>
          </a:extLst>
        </xdr:cNvPr>
        <xdr:cNvSpPr>
          <a:spLocks noChangeShapeType="1"/>
        </xdr:cNvSpPr>
      </xdr:nvSpPr>
      <xdr:spPr bwMode="auto">
        <a:xfrm flipV="1">
          <a:off x="74739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46570" name="Line 1">
          <a:extLst>
            <a:ext uri="{FF2B5EF4-FFF2-40B4-BE49-F238E27FC236}">
              <a16:creationId xmlns:a16="http://schemas.microsoft.com/office/drawing/2014/main" id="{00000000-0008-0000-0000-00008A3C0200}"/>
            </a:ext>
          </a:extLst>
        </xdr:cNvPr>
        <xdr:cNvSpPr>
          <a:spLocks noChangeShapeType="1"/>
        </xdr:cNvSpPr>
      </xdr:nvSpPr>
      <xdr:spPr bwMode="auto">
        <a:xfrm flipV="1">
          <a:off x="107124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7464" name="Line 25">
          <a:extLst>
            <a:ext uri="{FF2B5EF4-FFF2-40B4-BE49-F238E27FC236}">
              <a16:creationId xmlns:a16="http://schemas.microsoft.com/office/drawing/2014/main" id="{00000000-0008-0000-0100-000008400200}"/>
            </a:ext>
          </a:extLst>
        </xdr:cNvPr>
        <xdr:cNvSpPr>
          <a:spLocks noChangeShapeType="1"/>
        </xdr:cNvSpPr>
      </xdr:nvSpPr>
      <xdr:spPr bwMode="auto">
        <a:xfrm flipV="1">
          <a:off x="42354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47465" name="Line 25">
          <a:extLst>
            <a:ext uri="{FF2B5EF4-FFF2-40B4-BE49-F238E27FC236}">
              <a16:creationId xmlns:a16="http://schemas.microsoft.com/office/drawing/2014/main" id="{00000000-0008-0000-0100-000009400200}"/>
            </a:ext>
          </a:extLst>
        </xdr:cNvPr>
        <xdr:cNvSpPr>
          <a:spLocks noChangeShapeType="1"/>
        </xdr:cNvSpPr>
      </xdr:nvSpPr>
      <xdr:spPr bwMode="auto">
        <a:xfrm flipV="1">
          <a:off x="74739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47466" name="Line 25">
          <a:extLst>
            <a:ext uri="{FF2B5EF4-FFF2-40B4-BE49-F238E27FC236}">
              <a16:creationId xmlns:a16="http://schemas.microsoft.com/office/drawing/2014/main" id="{00000000-0008-0000-0100-00000A400200}"/>
            </a:ext>
          </a:extLst>
        </xdr:cNvPr>
        <xdr:cNvSpPr>
          <a:spLocks noChangeShapeType="1"/>
        </xdr:cNvSpPr>
      </xdr:nvSpPr>
      <xdr:spPr bwMode="auto">
        <a:xfrm flipV="1">
          <a:off x="107124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35773" name="Line 1">
          <a:extLst>
            <a:ext uri="{FF2B5EF4-FFF2-40B4-BE49-F238E27FC236}">
              <a16:creationId xmlns:a16="http://schemas.microsoft.com/office/drawing/2014/main" id="{00000000-0008-0000-0200-00005D120200}"/>
            </a:ext>
          </a:extLst>
        </xdr:cNvPr>
        <xdr:cNvSpPr>
          <a:spLocks noChangeShapeType="1"/>
        </xdr:cNvSpPr>
      </xdr:nvSpPr>
      <xdr:spPr bwMode="auto">
        <a:xfrm flipV="1">
          <a:off x="6470650" y="8064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774" name="Line 12">
          <a:extLst>
            <a:ext uri="{FF2B5EF4-FFF2-40B4-BE49-F238E27FC236}">
              <a16:creationId xmlns:a16="http://schemas.microsoft.com/office/drawing/2014/main" id="{00000000-0008-0000-0200-00005E120200}"/>
            </a:ext>
          </a:extLst>
        </xdr:cNvPr>
        <xdr:cNvSpPr>
          <a:spLocks noChangeShapeType="1"/>
        </xdr:cNvSpPr>
      </xdr:nvSpPr>
      <xdr:spPr bwMode="auto">
        <a:xfrm flipV="1">
          <a:off x="6470650" y="78867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showGridLines="0" tabSelected="1" workbookViewId="0"/>
  </sheetViews>
  <sheetFormatPr defaultColWidth="8.875" defaultRowHeight="13.5" x14ac:dyDescent="0.15"/>
  <cols>
    <col min="1" max="1" width="3.625" style="4" customWidth="1"/>
    <col min="2" max="2" width="5.625" style="2" customWidth="1"/>
    <col min="3" max="3" width="14.25" style="1" customWidth="1"/>
    <col min="4" max="18" width="9.25" style="4" customWidth="1"/>
    <col min="19" max="19" width="3.25" style="4" bestFit="1" customWidth="1"/>
    <col min="20" max="20" width="5.25" style="4" bestFit="1" customWidth="1"/>
    <col min="21" max="22" width="3.875" style="4" bestFit="1" customWidth="1"/>
    <col min="23" max="23" width="15.25" style="4" bestFit="1" customWidth="1"/>
    <col min="24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98</v>
      </c>
      <c r="B2" s="101"/>
      <c r="C2" s="102"/>
    </row>
    <row r="3" spans="1:23" s="100" customFormat="1" ht="15" customHeight="1" x14ac:dyDescent="0.15">
      <c r="A3" s="108"/>
      <c r="B3" s="101"/>
      <c r="C3" s="102"/>
    </row>
    <row r="4" spans="1:23" s="103" customFormat="1" ht="15" customHeight="1" x14ac:dyDescent="0.15">
      <c r="A4" s="103" t="s">
        <v>82</v>
      </c>
      <c r="B4" s="104"/>
      <c r="C4" s="105"/>
      <c r="V4" s="106"/>
      <c r="W4" s="107"/>
    </row>
    <row r="5" spans="1:23" ht="9.9499999999999993" customHeight="1" x14ac:dyDescent="0.15">
      <c r="B5" s="7"/>
      <c r="C5" s="19"/>
      <c r="V5" s="5"/>
      <c r="W5" s="6"/>
    </row>
    <row r="6" spans="1:23" x14ac:dyDescent="0.15">
      <c r="A6" s="115" t="s">
        <v>11</v>
      </c>
      <c r="B6" s="119" t="s">
        <v>3</v>
      </c>
      <c r="C6" s="120"/>
      <c r="D6" s="8"/>
      <c r="E6" s="9"/>
      <c r="F6" s="8" t="s">
        <v>96</v>
      </c>
      <c r="G6" s="10"/>
      <c r="H6" s="11"/>
      <c r="I6" s="8"/>
      <c r="J6" s="9"/>
      <c r="K6" s="8" t="s">
        <v>97</v>
      </c>
      <c r="L6" s="10"/>
      <c r="M6" s="11"/>
      <c r="N6" s="8"/>
      <c r="O6" s="9"/>
      <c r="P6" s="8" t="s">
        <v>78</v>
      </c>
      <c r="Q6" s="10"/>
      <c r="R6" s="11"/>
    </row>
    <row r="7" spans="1:23" ht="13.5" customHeight="1" x14ac:dyDescent="0.15">
      <c r="A7" s="116"/>
      <c r="B7" s="119"/>
      <c r="C7" s="120"/>
      <c r="D7" s="121" t="s">
        <v>32</v>
      </c>
      <c r="E7" s="9"/>
      <c r="F7" s="8"/>
      <c r="G7" s="8"/>
      <c r="H7" s="11"/>
      <c r="I7" s="121" t="s">
        <v>72</v>
      </c>
      <c r="J7" s="9"/>
      <c r="K7" s="8"/>
      <c r="L7" s="8"/>
      <c r="M7" s="11"/>
      <c r="N7" s="121" t="s">
        <v>72</v>
      </c>
      <c r="O7" s="9"/>
      <c r="P7" s="8"/>
      <c r="Q7" s="8"/>
      <c r="R7" s="11"/>
    </row>
    <row r="8" spans="1:23" ht="13.5" customHeight="1" x14ac:dyDescent="0.15">
      <c r="A8" s="116"/>
      <c r="B8" s="119"/>
      <c r="C8" s="120"/>
      <c r="D8" s="122"/>
      <c r="E8" s="111" t="s">
        <v>15</v>
      </c>
      <c r="F8" s="33"/>
      <c r="G8" s="33"/>
      <c r="H8" s="113" t="s">
        <v>16</v>
      </c>
      <c r="I8" s="122"/>
      <c r="J8" s="111" t="s">
        <v>15</v>
      </c>
      <c r="K8" s="33"/>
      <c r="L8" s="33"/>
      <c r="M8" s="113" t="s">
        <v>16</v>
      </c>
      <c r="N8" s="122"/>
      <c r="O8" s="111" t="s">
        <v>15</v>
      </c>
      <c r="P8" s="33"/>
      <c r="Q8" s="33"/>
      <c r="R8" s="113" t="s">
        <v>16</v>
      </c>
    </row>
    <row r="9" spans="1:23" s="15" customFormat="1" ht="30" customHeight="1" x14ac:dyDescent="0.15">
      <c r="A9" s="118"/>
      <c r="B9" s="120"/>
      <c r="C9" s="120"/>
      <c r="D9" s="123"/>
      <c r="E9" s="112"/>
      <c r="F9" s="34" t="s">
        <v>39</v>
      </c>
      <c r="G9" s="34" t="s">
        <v>10</v>
      </c>
      <c r="H9" s="114"/>
      <c r="I9" s="123"/>
      <c r="J9" s="112"/>
      <c r="K9" s="34" t="s">
        <v>73</v>
      </c>
      <c r="L9" s="34" t="s">
        <v>10</v>
      </c>
      <c r="M9" s="114"/>
      <c r="N9" s="123"/>
      <c r="O9" s="112"/>
      <c r="P9" s="34" t="s">
        <v>73</v>
      </c>
      <c r="Q9" s="34" t="s">
        <v>10</v>
      </c>
      <c r="R9" s="114"/>
    </row>
    <row r="10" spans="1:23" s="15" customFormat="1" ht="9.9499999999999993" customHeight="1" x14ac:dyDescent="0.15">
      <c r="A10" s="115" t="s">
        <v>12</v>
      </c>
      <c r="B10" s="14"/>
      <c r="C10" s="26"/>
      <c r="D10" s="35" t="s">
        <v>9</v>
      </c>
      <c r="E10" s="36" t="s">
        <v>9</v>
      </c>
      <c r="F10" s="36" t="s">
        <v>9</v>
      </c>
      <c r="G10" s="36" t="s">
        <v>9</v>
      </c>
      <c r="H10" s="20" t="s">
        <v>9</v>
      </c>
      <c r="I10" s="35" t="s">
        <v>9</v>
      </c>
      <c r="J10" s="36" t="s">
        <v>9</v>
      </c>
      <c r="K10" s="36" t="s">
        <v>9</v>
      </c>
      <c r="L10" s="36" t="s">
        <v>9</v>
      </c>
      <c r="M10" s="20" t="s">
        <v>9</v>
      </c>
      <c r="N10" s="35"/>
      <c r="O10" s="36"/>
      <c r="P10" s="36"/>
      <c r="Q10" s="36"/>
      <c r="R10" s="20"/>
    </row>
    <row r="11" spans="1:23" ht="28.5" customHeight="1" x14ac:dyDescent="0.15">
      <c r="A11" s="116"/>
      <c r="B11" s="18" t="s">
        <v>13</v>
      </c>
      <c r="C11" s="25" t="s">
        <v>0</v>
      </c>
      <c r="D11" s="37">
        <v>273757</v>
      </c>
      <c r="E11" s="38">
        <v>267282</v>
      </c>
      <c r="F11" s="38">
        <v>247666</v>
      </c>
      <c r="G11" s="38">
        <v>19616</v>
      </c>
      <c r="H11" s="39">
        <v>6475</v>
      </c>
      <c r="I11" s="37">
        <v>279205</v>
      </c>
      <c r="J11" s="38">
        <v>270938</v>
      </c>
      <c r="K11" s="38">
        <v>250927</v>
      </c>
      <c r="L11" s="38">
        <v>20011</v>
      </c>
      <c r="M11" s="39">
        <v>8267</v>
      </c>
      <c r="N11" s="75">
        <f>D11/I11</f>
        <v>0.98048745545387794</v>
      </c>
      <c r="O11" s="76">
        <f t="shared" ref="O11:R26" si="0">E11/J11</f>
        <v>0.98650613793561626</v>
      </c>
      <c r="P11" s="76">
        <f t="shared" si="0"/>
        <v>0.98700418846915638</v>
      </c>
      <c r="Q11" s="76">
        <f t="shared" si="0"/>
        <v>0.98026085652890915</v>
      </c>
      <c r="R11" s="77">
        <f t="shared" si="0"/>
        <v>0.7832345469940728</v>
      </c>
    </row>
    <row r="12" spans="1:23" ht="28.5" customHeight="1" x14ac:dyDescent="0.15">
      <c r="A12" s="116"/>
      <c r="B12" s="16" t="s">
        <v>40</v>
      </c>
      <c r="C12" s="32" t="s">
        <v>1</v>
      </c>
      <c r="D12" s="40">
        <v>405013</v>
      </c>
      <c r="E12" s="41">
        <v>380730</v>
      </c>
      <c r="F12" s="41">
        <v>357482</v>
      </c>
      <c r="G12" s="41">
        <v>23248</v>
      </c>
      <c r="H12" s="42">
        <v>24283</v>
      </c>
      <c r="I12" s="40">
        <v>406649</v>
      </c>
      <c r="J12" s="41">
        <v>384246</v>
      </c>
      <c r="K12" s="41">
        <v>360029</v>
      </c>
      <c r="L12" s="41">
        <v>24217</v>
      </c>
      <c r="M12" s="42">
        <v>22403</v>
      </c>
      <c r="N12" s="78">
        <f t="shared" ref="N12:N26" si="1">D12/I12</f>
        <v>0.99597687440519955</v>
      </c>
      <c r="O12" s="79">
        <f t="shared" si="0"/>
        <v>0.99084961196733345</v>
      </c>
      <c r="P12" s="79">
        <f t="shared" si="0"/>
        <v>0.9929255698846482</v>
      </c>
      <c r="Q12" s="79">
        <f t="shared" si="0"/>
        <v>0.95998678614196642</v>
      </c>
      <c r="R12" s="80">
        <f t="shared" si="0"/>
        <v>1.0839173325001117</v>
      </c>
    </row>
    <row r="13" spans="1:23" ht="28.5" customHeight="1" x14ac:dyDescent="0.15">
      <c r="A13" s="116"/>
      <c r="B13" s="43" t="s">
        <v>17</v>
      </c>
      <c r="C13" s="44" t="s">
        <v>2</v>
      </c>
      <c r="D13" s="45">
        <v>345038</v>
      </c>
      <c r="E13" s="46">
        <v>337089</v>
      </c>
      <c r="F13" s="46">
        <v>301226</v>
      </c>
      <c r="G13" s="46">
        <v>35863</v>
      </c>
      <c r="H13" s="47">
        <v>7949</v>
      </c>
      <c r="I13" s="45">
        <v>345393</v>
      </c>
      <c r="J13" s="46">
        <v>336365</v>
      </c>
      <c r="K13" s="46">
        <v>299598</v>
      </c>
      <c r="L13" s="46">
        <v>36767</v>
      </c>
      <c r="M13" s="47">
        <v>9028</v>
      </c>
      <c r="N13" s="81">
        <f t="shared" si="1"/>
        <v>0.99897218530775089</v>
      </c>
      <c r="O13" s="82">
        <f t="shared" si="0"/>
        <v>1.0021524237063903</v>
      </c>
      <c r="P13" s="82">
        <f t="shared" si="0"/>
        <v>1.0054339481571972</v>
      </c>
      <c r="Q13" s="82">
        <f t="shared" si="0"/>
        <v>0.97541273424538311</v>
      </c>
      <c r="R13" s="83">
        <f t="shared" si="0"/>
        <v>0.88048294195835175</v>
      </c>
    </row>
    <row r="14" spans="1:23" ht="28.5" customHeight="1" x14ac:dyDescent="0.15">
      <c r="A14" s="116"/>
      <c r="B14" s="43" t="s">
        <v>34</v>
      </c>
      <c r="C14" s="48" t="s">
        <v>35</v>
      </c>
      <c r="D14" s="49">
        <v>512344</v>
      </c>
      <c r="E14" s="46">
        <v>502726</v>
      </c>
      <c r="F14" s="46">
        <v>423343</v>
      </c>
      <c r="G14" s="46">
        <v>79383</v>
      </c>
      <c r="H14" s="47">
        <v>9618</v>
      </c>
      <c r="I14" s="49">
        <v>524316</v>
      </c>
      <c r="J14" s="46">
        <v>513996</v>
      </c>
      <c r="K14" s="46">
        <v>434539</v>
      </c>
      <c r="L14" s="46">
        <v>79457</v>
      </c>
      <c r="M14" s="47">
        <v>10320</v>
      </c>
      <c r="N14" s="84">
        <f t="shared" si="1"/>
        <v>0.9771664416115472</v>
      </c>
      <c r="O14" s="82">
        <f t="shared" si="0"/>
        <v>0.97807375932886642</v>
      </c>
      <c r="P14" s="82">
        <f t="shared" si="0"/>
        <v>0.97423476373812246</v>
      </c>
      <c r="Q14" s="82">
        <f t="shared" si="0"/>
        <v>0.99906867865638016</v>
      </c>
      <c r="R14" s="83">
        <f t="shared" si="0"/>
        <v>0.93197674418604648</v>
      </c>
    </row>
    <row r="15" spans="1:23" ht="28.5" customHeight="1" x14ac:dyDescent="0.15">
      <c r="A15" s="116"/>
      <c r="B15" s="43" t="s">
        <v>18</v>
      </c>
      <c r="C15" s="44" t="s">
        <v>19</v>
      </c>
      <c r="D15" s="45">
        <v>353577</v>
      </c>
      <c r="E15" s="46">
        <v>350964</v>
      </c>
      <c r="F15" s="46">
        <v>322127</v>
      </c>
      <c r="G15" s="46">
        <v>28837</v>
      </c>
      <c r="H15" s="47">
        <v>2613</v>
      </c>
      <c r="I15" s="45">
        <v>346316</v>
      </c>
      <c r="J15" s="46">
        <v>339974</v>
      </c>
      <c r="K15" s="46">
        <v>310554</v>
      </c>
      <c r="L15" s="46">
        <v>29420</v>
      </c>
      <c r="M15" s="47">
        <v>6342</v>
      </c>
      <c r="N15" s="81">
        <f t="shared" si="1"/>
        <v>1.0209664006283279</v>
      </c>
      <c r="O15" s="82">
        <f t="shared" si="0"/>
        <v>1.032326001400107</v>
      </c>
      <c r="P15" s="82">
        <f t="shared" si="0"/>
        <v>1.0372656607224509</v>
      </c>
      <c r="Q15" s="82">
        <f t="shared" si="0"/>
        <v>0.98018354860639023</v>
      </c>
      <c r="R15" s="83">
        <f t="shared" si="0"/>
        <v>0.4120151371807001</v>
      </c>
    </row>
    <row r="16" spans="1:23" ht="28.5" customHeight="1" x14ac:dyDescent="0.15">
      <c r="A16" s="116"/>
      <c r="B16" s="43" t="s">
        <v>20</v>
      </c>
      <c r="C16" s="44" t="s">
        <v>85</v>
      </c>
      <c r="D16" s="45">
        <v>270805</v>
      </c>
      <c r="E16" s="46">
        <v>268639</v>
      </c>
      <c r="F16" s="46">
        <v>235122</v>
      </c>
      <c r="G16" s="46">
        <v>33517</v>
      </c>
      <c r="H16" s="47">
        <v>2166</v>
      </c>
      <c r="I16" s="45">
        <v>297881</v>
      </c>
      <c r="J16" s="46">
        <v>259990</v>
      </c>
      <c r="K16" s="46">
        <v>229590</v>
      </c>
      <c r="L16" s="46">
        <v>30400</v>
      </c>
      <c r="M16" s="47">
        <v>37891</v>
      </c>
      <c r="N16" s="81">
        <f t="shared" si="1"/>
        <v>0.90910464245789424</v>
      </c>
      <c r="O16" s="82">
        <f t="shared" si="0"/>
        <v>1.0332666641024655</v>
      </c>
      <c r="P16" s="82">
        <f t="shared" si="0"/>
        <v>1.0240951260943421</v>
      </c>
      <c r="Q16" s="82">
        <f t="shared" si="0"/>
        <v>1.102532894736842</v>
      </c>
      <c r="R16" s="83">
        <f t="shared" si="0"/>
        <v>5.7163970335963682E-2</v>
      </c>
    </row>
    <row r="17" spans="1:18" ht="28.5" customHeight="1" x14ac:dyDescent="0.15">
      <c r="A17" s="116"/>
      <c r="B17" s="43" t="s">
        <v>21</v>
      </c>
      <c r="C17" s="44" t="s">
        <v>86</v>
      </c>
      <c r="D17" s="45">
        <v>232801</v>
      </c>
      <c r="E17" s="46">
        <v>224048</v>
      </c>
      <c r="F17" s="46">
        <v>211772</v>
      </c>
      <c r="G17" s="46">
        <v>12276</v>
      </c>
      <c r="H17" s="47">
        <v>8753</v>
      </c>
      <c r="I17" s="45">
        <v>241345</v>
      </c>
      <c r="J17" s="46">
        <v>234803</v>
      </c>
      <c r="K17" s="46">
        <v>222249</v>
      </c>
      <c r="L17" s="46">
        <v>12554</v>
      </c>
      <c r="M17" s="47">
        <v>6542</v>
      </c>
      <c r="N17" s="81">
        <f t="shared" si="1"/>
        <v>0.9645983964863577</v>
      </c>
      <c r="O17" s="82">
        <f t="shared" si="0"/>
        <v>0.95419564485973352</v>
      </c>
      <c r="P17" s="82">
        <f t="shared" si="0"/>
        <v>0.95285918046875351</v>
      </c>
      <c r="Q17" s="82">
        <f t="shared" si="0"/>
        <v>0.97785566353353515</v>
      </c>
      <c r="R17" s="83">
        <f t="shared" si="0"/>
        <v>1.3379700397431977</v>
      </c>
    </row>
    <row r="18" spans="1:18" ht="28.5" customHeight="1" x14ac:dyDescent="0.15">
      <c r="A18" s="116"/>
      <c r="B18" s="43" t="s">
        <v>22</v>
      </c>
      <c r="C18" s="44" t="s">
        <v>87</v>
      </c>
      <c r="D18" s="45">
        <v>396797</v>
      </c>
      <c r="E18" s="46">
        <v>396328</v>
      </c>
      <c r="F18" s="46">
        <v>364272</v>
      </c>
      <c r="G18" s="46">
        <v>32056</v>
      </c>
      <c r="H18" s="47">
        <v>469</v>
      </c>
      <c r="I18" s="45">
        <v>381134</v>
      </c>
      <c r="J18" s="46">
        <v>380611</v>
      </c>
      <c r="K18" s="46">
        <v>348927</v>
      </c>
      <c r="L18" s="46">
        <v>31684</v>
      </c>
      <c r="M18" s="47">
        <v>523</v>
      </c>
      <c r="N18" s="81">
        <f t="shared" si="1"/>
        <v>1.0410957825856524</v>
      </c>
      <c r="O18" s="82">
        <f t="shared" si="0"/>
        <v>1.0412941297019791</v>
      </c>
      <c r="P18" s="82">
        <f t="shared" si="0"/>
        <v>1.0439776801451306</v>
      </c>
      <c r="Q18" s="82">
        <f t="shared" si="0"/>
        <v>1.0117409418002778</v>
      </c>
      <c r="R18" s="83">
        <f t="shared" si="0"/>
        <v>0.89674952198852775</v>
      </c>
    </row>
    <row r="19" spans="1:18" ht="28.5" customHeight="1" x14ac:dyDescent="0.15">
      <c r="A19" s="116"/>
      <c r="B19" s="43" t="s">
        <v>23</v>
      </c>
      <c r="C19" s="48" t="s">
        <v>88</v>
      </c>
      <c r="D19" s="45">
        <v>287806</v>
      </c>
      <c r="E19" s="46">
        <v>284764</v>
      </c>
      <c r="F19" s="46">
        <v>270629</v>
      </c>
      <c r="G19" s="46">
        <v>14135</v>
      </c>
      <c r="H19" s="47">
        <v>3042</v>
      </c>
      <c r="I19" s="45">
        <v>286945</v>
      </c>
      <c r="J19" s="46">
        <v>283889</v>
      </c>
      <c r="K19" s="46">
        <v>268934</v>
      </c>
      <c r="L19" s="46">
        <v>14955</v>
      </c>
      <c r="M19" s="47">
        <v>3056</v>
      </c>
      <c r="N19" s="81">
        <f t="shared" si="1"/>
        <v>1.0030005750230881</v>
      </c>
      <c r="O19" s="82">
        <f t="shared" si="0"/>
        <v>1.0030821905744851</v>
      </c>
      <c r="P19" s="82">
        <f t="shared" si="0"/>
        <v>1.0063026616195796</v>
      </c>
      <c r="Q19" s="82">
        <f t="shared" si="0"/>
        <v>0.94516883985289202</v>
      </c>
      <c r="R19" s="83">
        <f t="shared" si="0"/>
        <v>0.99541884816753923</v>
      </c>
    </row>
    <row r="20" spans="1:18" ht="28.5" customHeight="1" x14ac:dyDescent="0.15">
      <c r="A20" s="116"/>
      <c r="B20" s="43" t="s">
        <v>24</v>
      </c>
      <c r="C20" s="50" t="s">
        <v>89</v>
      </c>
      <c r="D20" s="45">
        <v>323345</v>
      </c>
      <c r="E20" s="46">
        <v>321306</v>
      </c>
      <c r="F20" s="46">
        <v>292406</v>
      </c>
      <c r="G20" s="46">
        <v>28900</v>
      </c>
      <c r="H20" s="47">
        <v>2039</v>
      </c>
      <c r="I20" s="45">
        <v>351523</v>
      </c>
      <c r="J20" s="46">
        <v>348760</v>
      </c>
      <c r="K20" s="46">
        <v>320777</v>
      </c>
      <c r="L20" s="46">
        <v>27983</v>
      </c>
      <c r="M20" s="47">
        <v>2763</v>
      </c>
      <c r="N20" s="81">
        <f t="shared" si="1"/>
        <v>0.91984023804985737</v>
      </c>
      <c r="O20" s="82">
        <f t="shared" si="0"/>
        <v>0.92128111021906178</v>
      </c>
      <c r="P20" s="82">
        <f t="shared" si="0"/>
        <v>0.91155537959392352</v>
      </c>
      <c r="Q20" s="82">
        <f t="shared" si="0"/>
        <v>1.0327698960082907</v>
      </c>
      <c r="R20" s="110">
        <f>IFERROR(H20/M20,"-")</f>
        <v>0.73796597900832428</v>
      </c>
    </row>
    <row r="21" spans="1:18" ht="28.5" customHeight="1" x14ac:dyDescent="0.15">
      <c r="A21" s="116"/>
      <c r="B21" s="43" t="s">
        <v>25</v>
      </c>
      <c r="C21" s="51" t="s">
        <v>90</v>
      </c>
      <c r="D21" s="45">
        <v>123681</v>
      </c>
      <c r="E21" s="46">
        <v>121184</v>
      </c>
      <c r="F21" s="46">
        <v>113025</v>
      </c>
      <c r="G21" s="46">
        <v>8159</v>
      </c>
      <c r="H21" s="47">
        <v>2497</v>
      </c>
      <c r="I21" s="45">
        <v>123025</v>
      </c>
      <c r="J21" s="46">
        <v>118455</v>
      </c>
      <c r="K21" s="46">
        <v>110214</v>
      </c>
      <c r="L21" s="46">
        <v>8241</v>
      </c>
      <c r="M21" s="47">
        <v>4570</v>
      </c>
      <c r="N21" s="81">
        <f t="shared" si="1"/>
        <v>1.0053322495427759</v>
      </c>
      <c r="O21" s="82">
        <f t="shared" si="0"/>
        <v>1.0230382845806425</v>
      </c>
      <c r="P21" s="82">
        <f t="shared" si="0"/>
        <v>1.0255049267788121</v>
      </c>
      <c r="Q21" s="82">
        <f t="shared" si="0"/>
        <v>0.99004975124378114</v>
      </c>
      <c r="R21" s="83">
        <f t="shared" si="0"/>
        <v>0.5463894967177243</v>
      </c>
    </row>
    <row r="22" spans="1:18" ht="28.5" customHeight="1" x14ac:dyDescent="0.15">
      <c r="A22" s="116"/>
      <c r="B22" s="43" t="s">
        <v>26</v>
      </c>
      <c r="C22" s="52" t="s">
        <v>91</v>
      </c>
      <c r="D22" s="45">
        <v>164383</v>
      </c>
      <c r="E22" s="46">
        <v>161877</v>
      </c>
      <c r="F22" s="46">
        <v>156446</v>
      </c>
      <c r="G22" s="46">
        <v>5431</v>
      </c>
      <c r="H22" s="47">
        <v>2506</v>
      </c>
      <c r="I22" s="45">
        <v>166112</v>
      </c>
      <c r="J22" s="46">
        <v>163470</v>
      </c>
      <c r="K22" s="46">
        <v>157546</v>
      </c>
      <c r="L22" s="46">
        <v>5924</v>
      </c>
      <c r="M22" s="47">
        <v>2642</v>
      </c>
      <c r="N22" s="81">
        <f t="shared" si="1"/>
        <v>0.98959136004623383</v>
      </c>
      <c r="O22" s="82">
        <f t="shared" si="0"/>
        <v>0.99025509267755552</v>
      </c>
      <c r="P22" s="82">
        <f t="shared" si="0"/>
        <v>0.99301791222880942</v>
      </c>
      <c r="Q22" s="82">
        <f t="shared" si="0"/>
        <v>0.91677920324105333</v>
      </c>
      <c r="R22" s="83">
        <f t="shared" si="0"/>
        <v>0.94852384557153668</v>
      </c>
    </row>
    <row r="23" spans="1:18" ht="28.5" customHeight="1" x14ac:dyDescent="0.15">
      <c r="A23" s="116"/>
      <c r="B23" s="43" t="s">
        <v>27</v>
      </c>
      <c r="C23" s="48" t="s">
        <v>92</v>
      </c>
      <c r="D23" s="45">
        <v>262413</v>
      </c>
      <c r="E23" s="46">
        <v>259122</v>
      </c>
      <c r="F23" s="46">
        <v>257146</v>
      </c>
      <c r="G23" s="46">
        <v>1976</v>
      </c>
      <c r="H23" s="47">
        <v>3291</v>
      </c>
      <c r="I23" s="45">
        <v>273812</v>
      </c>
      <c r="J23" s="46">
        <v>270565</v>
      </c>
      <c r="K23" s="46">
        <v>269066</v>
      </c>
      <c r="L23" s="46">
        <v>1499</v>
      </c>
      <c r="M23" s="47">
        <v>3247</v>
      </c>
      <c r="N23" s="81">
        <f t="shared" si="1"/>
        <v>0.95836924605203566</v>
      </c>
      <c r="O23" s="82">
        <f t="shared" si="0"/>
        <v>0.95770702049415113</v>
      </c>
      <c r="P23" s="82">
        <f t="shared" si="0"/>
        <v>0.9556986018300343</v>
      </c>
      <c r="Q23" s="82">
        <f t="shared" si="0"/>
        <v>1.3182121414276184</v>
      </c>
      <c r="R23" s="83">
        <f t="shared" si="0"/>
        <v>1.0135509701262704</v>
      </c>
    </row>
    <row r="24" spans="1:18" ht="28.5" customHeight="1" x14ac:dyDescent="0.15">
      <c r="A24" s="116"/>
      <c r="B24" s="43" t="s">
        <v>28</v>
      </c>
      <c r="C24" s="52" t="s">
        <v>93</v>
      </c>
      <c r="D24" s="45">
        <v>263487</v>
      </c>
      <c r="E24" s="46">
        <v>256903</v>
      </c>
      <c r="F24" s="46">
        <v>245411</v>
      </c>
      <c r="G24" s="46">
        <v>11492</v>
      </c>
      <c r="H24" s="47">
        <v>6584</v>
      </c>
      <c r="I24" s="45">
        <v>265365</v>
      </c>
      <c r="J24" s="46">
        <v>261106</v>
      </c>
      <c r="K24" s="46">
        <v>246270</v>
      </c>
      <c r="L24" s="46">
        <v>14836</v>
      </c>
      <c r="M24" s="47">
        <v>4259</v>
      </c>
      <c r="N24" s="81">
        <f t="shared" si="1"/>
        <v>0.99292295517494766</v>
      </c>
      <c r="O24" s="82">
        <f t="shared" si="0"/>
        <v>0.98390308916685176</v>
      </c>
      <c r="P24" s="82">
        <f t="shared" si="0"/>
        <v>0.9965119584196207</v>
      </c>
      <c r="Q24" s="82">
        <f t="shared" si="0"/>
        <v>0.77460231868428153</v>
      </c>
      <c r="R24" s="83">
        <f t="shared" si="0"/>
        <v>1.545902794083118</v>
      </c>
    </row>
    <row r="25" spans="1:18" ht="28.5" customHeight="1" x14ac:dyDescent="0.15">
      <c r="A25" s="116"/>
      <c r="B25" s="43" t="s">
        <v>29</v>
      </c>
      <c r="C25" s="48" t="s">
        <v>8</v>
      </c>
      <c r="D25" s="45">
        <v>326840</v>
      </c>
      <c r="E25" s="46">
        <v>326336</v>
      </c>
      <c r="F25" s="46">
        <v>313774</v>
      </c>
      <c r="G25" s="46">
        <v>12562</v>
      </c>
      <c r="H25" s="47">
        <v>504</v>
      </c>
      <c r="I25" s="45">
        <v>332784</v>
      </c>
      <c r="J25" s="46">
        <v>332682</v>
      </c>
      <c r="K25" s="46">
        <v>324053</v>
      </c>
      <c r="L25" s="46">
        <v>8629</v>
      </c>
      <c r="M25" s="47">
        <v>102</v>
      </c>
      <c r="N25" s="81">
        <f t="shared" si="1"/>
        <v>0.98213856435405544</v>
      </c>
      <c r="O25" s="82">
        <f t="shared" si="0"/>
        <v>0.98092472691639465</v>
      </c>
      <c r="P25" s="82">
        <f t="shared" si="0"/>
        <v>0.96827988014306299</v>
      </c>
      <c r="Q25" s="82">
        <f t="shared" si="0"/>
        <v>1.4557886197705412</v>
      </c>
      <c r="R25" s="83">
        <f t="shared" si="0"/>
        <v>4.9411764705882355</v>
      </c>
    </row>
    <row r="26" spans="1:18" ht="28.5" customHeight="1" x14ac:dyDescent="0.15">
      <c r="A26" s="117"/>
      <c r="B26" s="18" t="s">
        <v>30</v>
      </c>
      <c r="C26" s="24" t="s">
        <v>31</v>
      </c>
      <c r="D26" s="37">
        <v>242272</v>
      </c>
      <c r="E26" s="38">
        <v>238802</v>
      </c>
      <c r="F26" s="38">
        <v>216775</v>
      </c>
      <c r="G26" s="38">
        <v>22027</v>
      </c>
      <c r="H26" s="39">
        <v>3470</v>
      </c>
      <c r="I26" s="37">
        <v>256413</v>
      </c>
      <c r="J26" s="38">
        <v>252666</v>
      </c>
      <c r="K26" s="38">
        <v>232183</v>
      </c>
      <c r="L26" s="38">
        <v>20483</v>
      </c>
      <c r="M26" s="39">
        <v>3747</v>
      </c>
      <c r="N26" s="75">
        <f t="shared" si="1"/>
        <v>0.94485069009761591</v>
      </c>
      <c r="O26" s="76">
        <f t="shared" si="0"/>
        <v>0.94512914282095728</v>
      </c>
      <c r="P26" s="76">
        <f t="shared" si="0"/>
        <v>0.93363855234879389</v>
      </c>
      <c r="Q26" s="76">
        <f t="shared" si="0"/>
        <v>1.0753795830688864</v>
      </c>
      <c r="R26" s="77">
        <f t="shared" si="0"/>
        <v>0.92607419268748337</v>
      </c>
    </row>
    <row r="27" spans="1:18" ht="21.4" customHeight="1" x14ac:dyDescent="0.15">
      <c r="A27" s="2"/>
      <c r="B27" s="3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</sheetData>
  <mergeCells count="12">
    <mergeCell ref="O8:O9"/>
    <mergeCell ref="R8:R9"/>
    <mergeCell ref="A10:A26"/>
    <mergeCell ref="A6:A9"/>
    <mergeCell ref="B6:C9"/>
    <mergeCell ref="D7:D9"/>
    <mergeCell ref="I7:I9"/>
    <mergeCell ref="N7:N9"/>
    <mergeCell ref="E8:E9"/>
    <mergeCell ref="H8:H9"/>
    <mergeCell ref="J8:J9"/>
    <mergeCell ref="M8:M9"/>
  </mergeCells>
  <phoneticPr fontId="10"/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R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showGridLines="0" workbookViewId="0"/>
  </sheetViews>
  <sheetFormatPr defaultColWidth="8.875" defaultRowHeight="13.5" x14ac:dyDescent="0.15"/>
  <cols>
    <col min="1" max="1" width="3.625" style="4" customWidth="1"/>
    <col min="2" max="2" width="5.625" style="2" customWidth="1"/>
    <col min="3" max="3" width="14.25" style="1" customWidth="1"/>
    <col min="4" max="18" width="9.25" style="4" customWidth="1"/>
    <col min="19" max="19" width="3.25" style="4" bestFit="1" customWidth="1"/>
    <col min="20" max="20" width="5.25" style="4" bestFit="1" customWidth="1"/>
    <col min="21" max="22" width="3.875" style="4" bestFit="1" customWidth="1"/>
    <col min="23" max="23" width="15.25" style="4" bestFit="1" customWidth="1"/>
    <col min="24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98</v>
      </c>
      <c r="B2" s="101"/>
      <c r="C2" s="102"/>
    </row>
    <row r="3" spans="1:23" s="100" customFormat="1" ht="15" customHeight="1" x14ac:dyDescent="0.15">
      <c r="A3" s="108"/>
      <c r="B3" s="101"/>
      <c r="C3" s="102"/>
    </row>
    <row r="4" spans="1:23" s="103" customFormat="1" ht="15" customHeight="1" x14ac:dyDescent="0.15">
      <c r="A4" s="103" t="s">
        <v>83</v>
      </c>
      <c r="B4" s="104"/>
      <c r="C4" s="105"/>
      <c r="V4" s="106"/>
      <c r="W4" s="107"/>
    </row>
    <row r="5" spans="1:23" ht="6" customHeight="1" x14ac:dyDescent="0.15">
      <c r="B5" s="2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ht="13.5" customHeight="1" x14ac:dyDescent="0.15">
      <c r="A6" s="115" t="s">
        <v>11</v>
      </c>
      <c r="B6" s="119" t="s">
        <v>3</v>
      </c>
      <c r="C6" s="120"/>
      <c r="D6" s="8"/>
      <c r="E6" s="9"/>
      <c r="F6" s="9" t="s">
        <v>94</v>
      </c>
      <c r="G6" s="10"/>
      <c r="H6" s="11"/>
      <c r="I6" s="8"/>
      <c r="J6" s="9"/>
      <c r="K6" s="9" t="s">
        <v>95</v>
      </c>
      <c r="L6" s="10"/>
      <c r="M6" s="11"/>
      <c r="N6" s="8"/>
      <c r="O6" s="9"/>
      <c r="P6" s="8" t="s">
        <v>78</v>
      </c>
      <c r="Q6" s="10"/>
      <c r="R6" s="11"/>
    </row>
    <row r="7" spans="1:23" ht="13.5" customHeight="1" x14ac:dyDescent="0.15">
      <c r="A7" s="116"/>
      <c r="B7" s="119"/>
      <c r="C7" s="120"/>
      <c r="D7" s="121" t="s">
        <v>38</v>
      </c>
      <c r="E7" s="9"/>
      <c r="F7" s="8"/>
      <c r="G7" s="8"/>
      <c r="H7" s="11"/>
      <c r="I7" s="121" t="s">
        <v>74</v>
      </c>
      <c r="J7" s="9"/>
      <c r="K7" s="8"/>
      <c r="L7" s="8"/>
      <c r="M7" s="11"/>
      <c r="N7" s="121" t="s">
        <v>74</v>
      </c>
      <c r="O7" s="9"/>
      <c r="P7" s="8"/>
      <c r="Q7" s="8"/>
      <c r="R7" s="11"/>
    </row>
    <row r="8" spans="1:23" ht="13.5" customHeight="1" x14ac:dyDescent="0.15">
      <c r="A8" s="116"/>
      <c r="B8" s="119"/>
      <c r="C8" s="120"/>
      <c r="D8" s="122"/>
      <c r="E8" s="111" t="s">
        <v>15</v>
      </c>
      <c r="F8" s="33"/>
      <c r="G8" s="33"/>
      <c r="H8" s="113" t="s">
        <v>16</v>
      </c>
      <c r="I8" s="122"/>
      <c r="J8" s="111" t="s">
        <v>15</v>
      </c>
      <c r="K8" s="33"/>
      <c r="L8" s="33"/>
      <c r="M8" s="113" t="s">
        <v>16</v>
      </c>
      <c r="N8" s="122"/>
      <c r="O8" s="111" t="s">
        <v>15</v>
      </c>
      <c r="P8" s="33"/>
      <c r="Q8" s="33"/>
      <c r="R8" s="113" t="s">
        <v>16</v>
      </c>
    </row>
    <row r="9" spans="1:23" s="15" customFormat="1" ht="30" customHeight="1" x14ac:dyDescent="0.15">
      <c r="A9" s="118"/>
      <c r="B9" s="120"/>
      <c r="C9" s="120"/>
      <c r="D9" s="123"/>
      <c r="E9" s="112"/>
      <c r="F9" s="34" t="s">
        <v>39</v>
      </c>
      <c r="G9" s="34" t="s">
        <v>10</v>
      </c>
      <c r="H9" s="114"/>
      <c r="I9" s="123"/>
      <c r="J9" s="112"/>
      <c r="K9" s="34" t="s">
        <v>75</v>
      </c>
      <c r="L9" s="34" t="s">
        <v>10</v>
      </c>
      <c r="M9" s="114"/>
      <c r="N9" s="123"/>
      <c r="O9" s="112"/>
      <c r="P9" s="34" t="s">
        <v>75</v>
      </c>
      <c r="Q9" s="34" t="s">
        <v>10</v>
      </c>
      <c r="R9" s="114"/>
    </row>
    <row r="10" spans="1:23" s="15" customFormat="1" ht="9.9499999999999993" customHeight="1" x14ac:dyDescent="0.15">
      <c r="A10" s="115" t="s">
        <v>14</v>
      </c>
      <c r="B10" s="14"/>
      <c r="C10" s="26"/>
      <c r="D10" s="35" t="s">
        <v>9</v>
      </c>
      <c r="E10" s="36" t="s">
        <v>9</v>
      </c>
      <c r="F10" s="36" t="s">
        <v>9</v>
      </c>
      <c r="G10" s="36" t="s">
        <v>9</v>
      </c>
      <c r="H10" s="20" t="s">
        <v>9</v>
      </c>
      <c r="I10" s="35" t="s">
        <v>9</v>
      </c>
      <c r="J10" s="36" t="s">
        <v>9</v>
      </c>
      <c r="K10" s="36" t="s">
        <v>9</v>
      </c>
      <c r="L10" s="36" t="s">
        <v>9</v>
      </c>
      <c r="M10" s="20" t="s">
        <v>9</v>
      </c>
      <c r="N10" s="35"/>
      <c r="O10" s="36"/>
      <c r="P10" s="36"/>
      <c r="Q10" s="36"/>
      <c r="R10" s="20"/>
    </row>
    <row r="11" spans="1:23" ht="28.5" customHeight="1" x14ac:dyDescent="0.15">
      <c r="A11" s="116"/>
      <c r="B11" s="18" t="s">
        <v>33</v>
      </c>
      <c r="C11" s="25" t="s">
        <v>0</v>
      </c>
      <c r="D11" s="37">
        <v>300946</v>
      </c>
      <c r="E11" s="38">
        <v>295691</v>
      </c>
      <c r="F11" s="38">
        <v>271070</v>
      </c>
      <c r="G11" s="38">
        <v>24621</v>
      </c>
      <c r="H11" s="39">
        <v>5255</v>
      </c>
      <c r="I11" s="37">
        <v>310309</v>
      </c>
      <c r="J11" s="38">
        <v>302102</v>
      </c>
      <c r="K11" s="38">
        <v>276764</v>
      </c>
      <c r="L11" s="38">
        <v>25338</v>
      </c>
      <c r="M11" s="39">
        <v>8207</v>
      </c>
      <c r="N11" s="75">
        <f>D11/I11</f>
        <v>0.96982685001079572</v>
      </c>
      <c r="O11" s="76">
        <f t="shared" ref="O11:O26" si="0">E11/J11</f>
        <v>0.97877869064090939</v>
      </c>
      <c r="P11" s="76">
        <f t="shared" ref="P11:P26" si="1">F11/K11</f>
        <v>0.97942651500917755</v>
      </c>
      <c r="Q11" s="76">
        <f t="shared" ref="Q11:Q26" si="2">G11/L11</f>
        <v>0.97170258110348096</v>
      </c>
      <c r="R11" s="77">
        <f t="shared" ref="R11:R26" si="3">H11/M11</f>
        <v>0.64030705495308882</v>
      </c>
    </row>
    <row r="12" spans="1:23" ht="28.5" customHeight="1" x14ac:dyDescent="0.15">
      <c r="A12" s="116"/>
      <c r="B12" s="16" t="s">
        <v>40</v>
      </c>
      <c r="C12" s="32" t="s">
        <v>1</v>
      </c>
      <c r="D12" s="40">
        <v>502997</v>
      </c>
      <c r="E12" s="41">
        <v>490066</v>
      </c>
      <c r="F12" s="41">
        <v>458340</v>
      </c>
      <c r="G12" s="41">
        <v>31726</v>
      </c>
      <c r="H12" s="42">
        <v>12931</v>
      </c>
      <c r="I12" s="40">
        <v>507407</v>
      </c>
      <c r="J12" s="41">
        <v>499847</v>
      </c>
      <c r="K12" s="41">
        <v>465360</v>
      </c>
      <c r="L12" s="41">
        <v>34487</v>
      </c>
      <c r="M12" s="42">
        <v>7560</v>
      </c>
      <c r="N12" s="78">
        <f t="shared" ref="N12:N26" si="4">D12/I12</f>
        <v>0.99130875214571346</v>
      </c>
      <c r="O12" s="79">
        <f t="shared" si="0"/>
        <v>0.98043201219573184</v>
      </c>
      <c r="P12" s="79">
        <f t="shared" si="1"/>
        <v>0.98491490458999487</v>
      </c>
      <c r="Q12" s="79">
        <f t="shared" si="2"/>
        <v>0.91994084727578507</v>
      </c>
      <c r="R12" s="80">
        <f t="shared" si="3"/>
        <v>1.7104497354497354</v>
      </c>
    </row>
    <row r="13" spans="1:23" ht="28.5" customHeight="1" x14ac:dyDescent="0.15">
      <c r="A13" s="116"/>
      <c r="B13" s="43" t="s">
        <v>41</v>
      </c>
      <c r="C13" s="44" t="s">
        <v>2</v>
      </c>
      <c r="D13" s="45">
        <v>361392</v>
      </c>
      <c r="E13" s="46">
        <v>355153</v>
      </c>
      <c r="F13" s="46">
        <v>314142</v>
      </c>
      <c r="G13" s="46">
        <v>41011</v>
      </c>
      <c r="H13" s="47">
        <v>6239</v>
      </c>
      <c r="I13" s="45">
        <v>362033</v>
      </c>
      <c r="J13" s="46">
        <v>354457</v>
      </c>
      <c r="K13" s="46">
        <v>312247</v>
      </c>
      <c r="L13" s="46">
        <v>42210</v>
      </c>
      <c r="M13" s="47">
        <v>7576</v>
      </c>
      <c r="N13" s="81">
        <f t="shared" si="4"/>
        <v>0.99822944317230755</v>
      </c>
      <c r="O13" s="82">
        <f t="shared" si="0"/>
        <v>1.0019635668078215</v>
      </c>
      <c r="P13" s="82">
        <f t="shared" si="1"/>
        <v>1.0060689133922824</v>
      </c>
      <c r="Q13" s="82">
        <f t="shared" si="2"/>
        <v>0.97159440890784177</v>
      </c>
      <c r="R13" s="83">
        <f t="shared" si="3"/>
        <v>0.82352164730728616</v>
      </c>
    </row>
    <row r="14" spans="1:23" ht="28.5" customHeight="1" x14ac:dyDescent="0.15">
      <c r="A14" s="116"/>
      <c r="B14" s="43" t="s">
        <v>34</v>
      </c>
      <c r="C14" s="48" t="s">
        <v>35</v>
      </c>
      <c r="D14" s="45">
        <v>539298</v>
      </c>
      <c r="E14" s="46">
        <v>528004</v>
      </c>
      <c r="F14" s="46">
        <v>441809</v>
      </c>
      <c r="G14" s="46">
        <v>86195</v>
      </c>
      <c r="H14" s="47">
        <v>11294</v>
      </c>
      <c r="I14" s="45">
        <v>553351</v>
      </c>
      <c r="J14" s="46">
        <v>541233</v>
      </c>
      <c r="K14" s="46">
        <v>454952</v>
      </c>
      <c r="L14" s="46">
        <v>86281</v>
      </c>
      <c r="M14" s="47">
        <v>12118</v>
      </c>
      <c r="N14" s="81">
        <f t="shared" si="4"/>
        <v>0.97460382288999203</v>
      </c>
      <c r="O14" s="82">
        <f t="shared" si="0"/>
        <v>0.97555766185727777</v>
      </c>
      <c r="P14" s="82">
        <f t="shared" si="1"/>
        <v>0.97111123810863564</v>
      </c>
      <c r="Q14" s="82">
        <f t="shared" si="2"/>
        <v>0.99900325680045432</v>
      </c>
      <c r="R14" s="83">
        <f t="shared" si="3"/>
        <v>0.93200198052483907</v>
      </c>
    </row>
    <row r="15" spans="1:23" ht="28.5" customHeight="1" x14ac:dyDescent="0.15">
      <c r="A15" s="116"/>
      <c r="B15" s="43" t="s">
        <v>42</v>
      </c>
      <c r="C15" s="44" t="s">
        <v>19</v>
      </c>
      <c r="D15" s="45">
        <v>375582</v>
      </c>
      <c r="E15" s="46">
        <v>372350</v>
      </c>
      <c r="F15" s="46">
        <v>341330</v>
      </c>
      <c r="G15" s="46">
        <v>31020</v>
      </c>
      <c r="H15" s="47">
        <v>3232</v>
      </c>
      <c r="I15" s="45">
        <v>366443</v>
      </c>
      <c r="J15" s="46">
        <v>358514</v>
      </c>
      <c r="K15" s="46">
        <v>326759</v>
      </c>
      <c r="L15" s="46">
        <v>31755</v>
      </c>
      <c r="M15" s="47">
        <v>7929</v>
      </c>
      <c r="N15" s="81">
        <f t="shared" si="4"/>
        <v>1.024939758707357</v>
      </c>
      <c r="O15" s="82">
        <f t="shared" si="0"/>
        <v>1.0385926351551125</v>
      </c>
      <c r="P15" s="82">
        <f t="shared" si="1"/>
        <v>1.0445924978347956</v>
      </c>
      <c r="Q15" s="82">
        <f t="shared" si="2"/>
        <v>0.97685403873405763</v>
      </c>
      <c r="R15" s="83">
        <f t="shared" si="3"/>
        <v>0.40761760625551774</v>
      </c>
    </row>
    <row r="16" spans="1:23" ht="28.5" customHeight="1" x14ac:dyDescent="0.15">
      <c r="A16" s="116"/>
      <c r="B16" s="43" t="s">
        <v>43</v>
      </c>
      <c r="C16" s="44" t="s">
        <v>85</v>
      </c>
      <c r="D16" s="45">
        <v>274794</v>
      </c>
      <c r="E16" s="46">
        <v>271769</v>
      </c>
      <c r="F16" s="46">
        <v>231130</v>
      </c>
      <c r="G16" s="46">
        <v>40639</v>
      </c>
      <c r="H16" s="47">
        <v>3025</v>
      </c>
      <c r="I16" s="45">
        <v>312575</v>
      </c>
      <c r="J16" s="46">
        <v>259695</v>
      </c>
      <c r="K16" s="46">
        <v>223415</v>
      </c>
      <c r="L16" s="46">
        <v>36280</v>
      </c>
      <c r="M16" s="47">
        <v>52880</v>
      </c>
      <c r="N16" s="81">
        <f t="shared" si="4"/>
        <v>0.87912980884587699</v>
      </c>
      <c r="O16" s="82">
        <f t="shared" si="0"/>
        <v>1.0464930014054949</v>
      </c>
      <c r="P16" s="82">
        <f t="shared" si="1"/>
        <v>1.0345321486918961</v>
      </c>
      <c r="Q16" s="82">
        <f t="shared" si="2"/>
        <v>1.120148842337376</v>
      </c>
      <c r="R16" s="83">
        <f t="shared" si="3"/>
        <v>5.7204992435703476E-2</v>
      </c>
    </row>
    <row r="17" spans="1:18" ht="28.5" customHeight="1" x14ac:dyDescent="0.15">
      <c r="A17" s="116"/>
      <c r="B17" s="43" t="s">
        <v>44</v>
      </c>
      <c r="C17" s="44" t="s">
        <v>86</v>
      </c>
      <c r="D17" s="45">
        <v>219859</v>
      </c>
      <c r="E17" s="46">
        <v>213776</v>
      </c>
      <c r="F17" s="46">
        <v>201308</v>
      </c>
      <c r="G17" s="46">
        <v>12468</v>
      </c>
      <c r="H17" s="47">
        <v>6083</v>
      </c>
      <c r="I17" s="45">
        <v>238132</v>
      </c>
      <c r="J17" s="46">
        <v>236770</v>
      </c>
      <c r="K17" s="46">
        <v>223709</v>
      </c>
      <c r="L17" s="46">
        <v>13061</v>
      </c>
      <c r="M17" s="47">
        <v>1362</v>
      </c>
      <c r="N17" s="81">
        <f t="shared" si="4"/>
        <v>0.92326524784573261</v>
      </c>
      <c r="O17" s="82">
        <f t="shared" si="0"/>
        <v>0.90288465599526968</v>
      </c>
      <c r="P17" s="82">
        <f t="shared" si="1"/>
        <v>0.89986545020540076</v>
      </c>
      <c r="Q17" s="82">
        <f t="shared" si="2"/>
        <v>0.95459765714723221</v>
      </c>
      <c r="R17" s="83">
        <f t="shared" si="3"/>
        <v>4.4662261380323054</v>
      </c>
    </row>
    <row r="18" spans="1:18" ht="28.5" customHeight="1" x14ac:dyDescent="0.15">
      <c r="A18" s="116"/>
      <c r="B18" s="43" t="s">
        <v>45</v>
      </c>
      <c r="C18" s="44" t="s">
        <v>87</v>
      </c>
      <c r="D18" s="45">
        <v>430367</v>
      </c>
      <c r="E18" s="46">
        <v>429376</v>
      </c>
      <c r="F18" s="46">
        <v>410308</v>
      </c>
      <c r="G18" s="46">
        <v>19068</v>
      </c>
      <c r="H18" s="47">
        <v>991</v>
      </c>
      <c r="I18" s="45">
        <v>397305</v>
      </c>
      <c r="J18" s="46">
        <v>396201</v>
      </c>
      <c r="K18" s="46">
        <v>377924</v>
      </c>
      <c r="L18" s="46">
        <v>18277</v>
      </c>
      <c r="M18" s="47">
        <v>1104</v>
      </c>
      <c r="N18" s="81">
        <f t="shared" si="4"/>
        <v>1.0832156655466203</v>
      </c>
      <c r="O18" s="82">
        <f t="shared" si="0"/>
        <v>1.0837327518103186</v>
      </c>
      <c r="P18" s="82">
        <f t="shared" si="1"/>
        <v>1.0856891861855822</v>
      </c>
      <c r="Q18" s="82">
        <f t="shared" si="2"/>
        <v>1.0432784373803141</v>
      </c>
      <c r="R18" s="83">
        <f t="shared" si="3"/>
        <v>0.89764492753623193</v>
      </c>
    </row>
    <row r="19" spans="1:18" ht="28.5" customHeight="1" x14ac:dyDescent="0.15">
      <c r="A19" s="116"/>
      <c r="B19" s="43" t="s">
        <v>46</v>
      </c>
      <c r="C19" s="48" t="s">
        <v>88</v>
      </c>
      <c r="D19" s="45">
        <v>288777</v>
      </c>
      <c r="E19" s="46">
        <v>285825</v>
      </c>
      <c r="F19" s="46">
        <v>272984</v>
      </c>
      <c r="G19" s="46">
        <v>12841</v>
      </c>
      <c r="H19" s="47">
        <v>2952</v>
      </c>
      <c r="I19" s="45">
        <v>286790</v>
      </c>
      <c r="J19" s="46">
        <v>283806</v>
      </c>
      <c r="K19" s="46">
        <v>269072</v>
      </c>
      <c r="L19" s="46">
        <v>14734</v>
      </c>
      <c r="M19" s="47">
        <v>2984</v>
      </c>
      <c r="N19" s="81">
        <f t="shared" si="4"/>
        <v>1.0069284145193347</v>
      </c>
      <c r="O19" s="82">
        <f t="shared" si="0"/>
        <v>1.0071140145028645</v>
      </c>
      <c r="P19" s="82">
        <f t="shared" si="1"/>
        <v>1.0145388594874234</v>
      </c>
      <c r="Q19" s="82">
        <f t="shared" si="2"/>
        <v>0.87152165060404507</v>
      </c>
      <c r="R19" s="83">
        <f t="shared" si="3"/>
        <v>0.98927613941018766</v>
      </c>
    </row>
    <row r="20" spans="1:18" ht="28.5" customHeight="1" x14ac:dyDescent="0.15">
      <c r="A20" s="116"/>
      <c r="B20" s="43" t="s">
        <v>47</v>
      </c>
      <c r="C20" s="50" t="s">
        <v>89</v>
      </c>
      <c r="D20" s="45">
        <v>309633</v>
      </c>
      <c r="E20" s="46">
        <v>309633</v>
      </c>
      <c r="F20" s="46">
        <v>280888</v>
      </c>
      <c r="G20" s="46">
        <v>28745</v>
      </c>
      <c r="H20" s="47">
        <v>0</v>
      </c>
      <c r="I20" s="45">
        <v>361790</v>
      </c>
      <c r="J20" s="46">
        <v>361457</v>
      </c>
      <c r="K20" s="46">
        <v>334769</v>
      </c>
      <c r="L20" s="46">
        <v>26688</v>
      </c>
      <c r="M20" s="47">
        <v>333</v>
      </c>
      <c r="N20" s="81">
        <f t="shared" si="4"/>
        <v>0.85583625860305701</v>
      </c>
      <c r="O20" s="82">
        <f t="shared" si="0"/>
        <v>0.8566247160796443</v>
      </c>
      <c r="P20" s="82">
        <f t="shared" si="1"/>
        <v>0.83905021074233277</v>
      </c>
      <c r="Q20" s="82">
        <f t="shared" si="2"/>
        <v>1.0770758393285371</v>
      </c>
      <c r="R20" s="110">
        <f>IFERROR(H20/M20,"-")</f>
        <v>0</v>
      </c>
    </row>
    <row r="21" spans="1:18" ht="28.5" customHeight="1" x14ac:dyDescent="0.15">
      <c r="A21" s="116"/>
      <c r="B21" s="43" t="s">
        <v>36</v>
      </c>
      <c r="C21" s="51" t="s">
        <v>90</v>
      </c>
      <c r="D21" s="45">
        <v>146672</v>
      </c>
      <c r="E21" s="46">
        <v>145254</v>
      </c>
      <c r="F21" s="46">
        <v>133203</v>
      </c>
      <c r="G21" s="46">
        <v>12051</v>
      </c>
      <c r="H21" s="47">
        <v>1418</v>
      </c>
      <c r="I21" s="45">
        <v>144930</v>
      </c>
      <c r="J21" s="46">
        <v>138152</v>
      </c>
      <c r="K21" s="46">
        <v>125895</v>
      </c>
      <c r="L21" s="46">
        <v>12257</v>
      </c>
      <c r="M21" s="47">
        <v>6778</v>
      </c>
      <c r="N21" s="81">
        <f t="shared" si="4"/>
        <v>1.0120195956668736</v>
      </c>
      <c r="O21" s="82">
        <f t="shared" si="0"/>
        <v>1.0514071457525045</v>
      </c>
      <c r="P21" s="82">
        <f t="shared" si="1"/>
        <v>1.0580483736447039</v>
      </c>
      <c r="Q21" s="82">
        <f t="shared" si="2"/>
        <v>0.98319327731092432</v>
      </c>
      <c r="R21" s="110">
        <f>IFERROR(H21/M21,"-")</f>
        <v>0.2092062555326055</v>
      </c>
    </row>
    <row r="22" spans="1:18" ht="28.5" customHeight="1" x14ac:dyDescent="0.15">
      <c r="A22" s="116"/>
      <c r="B22" s="43" t="s">
        <v>48</v>
      </c>
      <c r="C22" s="52" t="s">
        <v>91</v>
      </c>
      <c r="D22" s="45">
        <v>174774</v>
      </c>
      <c r="E22" s="46">
        <v>172209</v>
      </c>
      <c r="F22" s="46">
        <v>165784</v>
      </c>
      <c r="G22" s="46">
        <v>6425</v>
      </c>
      <c r="H22" s="47">
        <v>2565</v>
      </c>
      <c r="I22" s="45">
        <v>179358</v>
      </c>
      <c r="J22" s="46">
        <v>176433</v>
      </c>
      <c r="K22" s="46">
        <v>168700</v>
      </c>
      <c r="L22" s="46">
        <v>7733</v>
      </c>
      <c r="M22" s="47">
        <v>2925</v>
      </c>
      <c r="N22" s="81">
        <f t="shared" si="4"/>
        <v>0.97444217709831737</v>
      </c>
      <c r="O22" s="82">
        <f t="shared" si="0"/>
        <v>0.97605890054581623</v>
      </c>
      <c r="P22" s="82">
        <f t="shared" si="1"/>
        <v>0.98271487848251338</v>
      </c>
      <c r="Q22" s="82">
        <f t="shared" si="2"/>
        <v>0.83085477822319931</v>
      </c>
      <c r="R22" s="83">
        <f t="shared" si="3"/>
        <v>0.87692307692307692</v>
      </c>
    </row>
    <row r="23" spans="1:18" ht="28.5" customHeight="1" x14ac:dyDescent="0.15">
      <c r="A23" s="116"/>
      <c r="B23" s="43" t="s">
        <v>49</v>
      </c>
      <c r="C23" s="48" t="s">
        <v>92</v>
      </c>
      <c r="D23" s="45">
        <v>298264</v>
      </c>
      <c r="E23" s="46">
        <v>294050</v>
      </c>
      <c r="F23" s="46">
        <v>291926</v>
      </c>
      <c r="G23" s="46">
        <v>2124</v>
      </c>
      <c r="H23" s="47">
        <v>4214</v>
      </c>
      <c r="I23" s="45">
        <v>314462</v>
      </c>
      <c r="J23" s="46">
        <v>310307</v>
      </c>
      <c r="K23" s="46">
        <v>308854</v>
      </c>
      <c r="L23" s="46">
        <v>1453</v>
      </c>
      <c r="M23" s="47">
        <v>4155</v>
      </c>
      <c r="N23" s="81">
        <f t="shared" si="4"/>
        <v>0.94848980162944962</v>
      </c>
      <c r="O23" s="82">
        <f t="shared" si="0"/>
        <v>0.94760994756805361</v>
      </c>
      <c r="P23" s="82">
        <f t="shared" si="1"/>
        <v>0.94519093163760226</v>
      </c>
      <c r="Q23" s="82">
        <f t="shared" si="2"/>
        <v>1.4618031658637303</v>
      </c>
      <c r="R23" s="83">
        <f t="shared" si="3"/>
        <v>1.0141997593261132</v>
      </c>
    </row>
    <row r="24" spans="1:18" ht="28.5" customHeight="1" x14ac:dyDescent="0.15">
      <c r="A24" s="116"/>
      <c r="B24" s="43" t="s">
        <v>50</v>
      </c>
      <c r="C24" s="52" t="s">
        <v>93</v>
      </c>
      <c r="D24" s="45">
        <v>318085</v>
      </c>
      <c r="E24" s="46">
        <v>309620</v>
      </c>
      <c r="F24" s="46">
        <v>293994</v>
      </c>
      <c r="G24" s="46">
        <v>15626</v>
      </c>
      <c r="H24" s="47">
        <v>8465</v>
      </c>
      <c r="I24" s="45">
        <v>321179</v>
      </c>
      <c r="J24" s="46">
        <v>316350</v>
      </c>
      <c r="K24" s="46">
        <v>295476</v>
      </c>
      <c r="L24" s="46">
        <v>20874</v>
      </c>
      <c r="M24" s="47">
        <v>4829</v>
      </c>
      <c r="N24" s="81">
        <f t="shared" si="4"/>
        <v>0.99036674253298007</v>
      </c>
      <c r="O24" s="82">
        <f t="shared" si="0"/>
        <v>0.97872609451556825</v>
      </c>
      <c r="P24" s="82">
        <f t="shared" si="1"/>
        <v>0.99498436421232184</v>
      </c>
      <c r="Q24" s="82">
        <f t="shared" si="2"/>
        <v>0.74858675864712088</v>
      </c>
      <c r="R24" s="83">
        <f t="shared" si="3"/>
        <v>1.7529509215158419</v>
      </c>
    </row>
    <row r="25" spans="1:18" ht="28.5" customHeight="1" x14ac:dyDescent="0.15">
      <c r="A25" s="116"/>
      <c r="B25" s="43" t="s">
        <v>37</v>
      </c>
      <c r="C25" s="48" t="s">
        <v>8</v>
      </c>
      <c r="D25" s="45">
        <v>335131</v>
      </c>
      <c r="E25" s="46">
        <v>334206</v>
      </c>
      <c r="F25" s="46">
        <v>314245</v>
      </c>
      <c r="G25" s="46">
        <v>19961</v>
      </c>
      <c r="H25" s="47">
        <v>925</v>
      </c>
      <c r="I25" s="45">
        <v>346041</v>
      </c>
      <c r="J25" s="46">
        <v>345854</v>
      </c>
      <c r="K25" s="46">
        <v>333118</v>
      </c>
      <c r="L25" s="46">
        <v>12736</v>
      </c>
      <c r="M25" s="47">
        <v>187</v>
      </c>
      <c r="N25" s="81">
        <f t="shared" si="4"/>
        <v>0.96847194407599102</v>
      </c>
      <c r="O25" s="82">
        <f t="shared" si="0"/>
        <v>0.96632104876624236</v>
      </c>
      <c r="P25" s="82">
        <f t="shared" si="1"/>
        <v>0.94334440048271184</v>
      </c>
      <c r="Q25" s="82">
        <f t="shared" si="2"/>
        <v>1.5672895728643217</v>
      </c>
      <c r="R25" s="83">
        <f t="shared" si="3"/>
        <v>4.9465240641711228</v>
      </c>
    </row>
    <row r="26" spans="1:18" ht="28.5" customHeight="1" x14ac:dyDescent="0.15">
      <c r="A26" s="117"/>
      <c r="B26" s="18" t="s">
        <v>51</v>
      </c>
      <c r="C26" s="24" t="s">
        <v>31</v>
      </c>
      <c r="D26" s="53">
        <v>232226</v>
      </c>
      <c r="E26" s="54">
        <v>231317</v>
      </c>
      <c r="F26" s="54">
        <v>205152</v>
      </c>
      <c r="G26" s="54">
        <v>26165</v>
      </c>
      <c r="H26" s="55">
        <v>909</v>
      </c>
      <c r="I26" s="53">
        <v>251756</v>
      </c>
      <c r="J26" s="54">
        <v>250460</v>
      </c>
      <c r="K26" s="54">
        <v>226431</v>
      </c>
      <c r="L26" s="54">
        <v>24029</v>
      </c>
      <c r="M26" s="55">
        <v>1296</v>
      </c>
      <c r="N26" s="85">
        <f t="shared" si="4"/>
        <v>0.92242488758957086</v>
      </c>
      <c r="O26" s="86">
        <f t="shared" si="0"/>
        <v>0.92356863371396625</v>
      </c>
      <c r="P26" s="86">
        <f t="shared" si="1"/>
        <v>0.90602435178928675</v>
      </c>
      <c r="Q26" s="86">
        <f t="shared" si="2"/>
        <v>1.0888925881226852</v>
      </c>
      <c r="R26" s="87">
        <f t="shared" si="3"/>
        <v>0.70138888888888884</v>
      </c>
    </row>
  </sheetData>
  <mergeCells count="12">
    <mergeCell ref="R8:R9"/>
    <mergeCell ref="A10:A26"/>
    <mergeCell ref="A6:A9"/>
    <mergeCell ref="B6:C9"/>
    <mergeCell ref="D7:D9"/>
    <mergeCell ref="I7:I9"/>
    <mergeCell ref="J8:J9"/>
    <mergeCell ref="M8:M9"/>
    <mergeCell ref="N7:N9"/>
    <mergeCell ref="O8:O9"/>
    <mergeCell ref="E8:E9"/>
    <mergeCell ref="H8:H9"/>
  </mergeCells>
  <phoneticPr fontId="10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7"/>
  <sheetViews>
    <sheetView showGridLines="0" workbookViewId="0"/>
  </sheetViews>
  <sheetFormatPr defaultColWidth="8.875" defaultRowHeight="13.5" x14ac:dyDescent="0.15"/>
  <cols>
    <col min="1" max="1" width="3.625" style="4" customWidth="1"/>
    <col min="2" max="2" width="5.625" style="4" customWidth="1"/>
    <col min="3" max="3" width="14.25" style="1" customWidth="1"/>
    <col min="4" max="15" width="8.625" style="4" customWidth="1"/>
    <col min="16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98</v>
      </c>
      <c r="B2" s="101"/>
      <c r="C2" s="102"/>
    </row>
    <row r="3" spans="1:23" ht="9.75" customHeight="1" x14ac:dyDescent="0.15">
      <c r="B3" s="109"/>
    </row>
    <row r="4" spans="1:23" s="103" customFormat="1" ht="15" customHeight="1" x14ac:dyDescent="0.15">
      <c r="A4" s="103" t="s">
        <v>84</v>
      </c>
      <c r="B4" s="104"/>
      <c r="C4" s="105"/>
      <c r="V4" s="106"/>
      <c r="W4" s="107"/>
    </row>
    <row r="5" spans="1:23" s="103" customFormat="1" ht="15" customHeight="1" x14ac:dyDescent="0.15">
      <c r="B5" s="104"/>
      <c r="C5" s="105"/>
      <c r="V5" s="106"/>
      <c r="W5" s="107"/>
    </row>
    <row r="6" spans="1:23" x14ac:dyDescent="0.15">
      <c r="A6" s="115" t="s">
        <v>11</v>
      </c>
      <c r="B6" s="124" t="s">
        <v>3</v>
      </c>
      <c r="C6" s="125"/>
      <c r="D6" s="8"/>
      <c r="E6" s="130" t="s">
        <v>79</v>
      </c>
      <c r="F6" s="131"/>
      <c r="G6" s="11"/>
      <c r="H6" s="8"/>
      <c r="I6" s="130" t="s">
        <v>80</v>
      </c>
      <c r="J6" s="131"/>
      <c r="K6" s="11"/>
      <c r="L6" s="8"/>
      <c r="M6" s="130" t="s">
        <v>81</v>
      </c>
      <c r="N6" s="131"/>
      <c r="O6" s="11"/>
    </row>
    <row r="7" spans="1:23" ht="13.5" customHeight="1" x14ac:dyDescent="0.15">
      <c r="A7" s="116"/>
      <c r="B7" s="126"/>
      <c r="C7" s="127"/>
      <c r="D7" s="132" t="s">
        <v>4</v>
      </c>
      <c r="E7" s="134" t="s">
        <v>5</v>
      </c>
      <c r="F7" s="56"/>
      <c r="G7" s="11"/>
      <c r="H7" s="132" t="s">
        <v>4</v>
      </c>
      <c r="I7" s="134" t="s">
        <v>5</v>
      </c>
      <c r="J7" s="56"/>
      <c r="K7" s="11"/>
      <c r="L7" s="132" t="s">
        <v>4</v>
      </c>
      <c r="M7" s="134" t="s">
        <v>5</v>
      </c>
      <c r="N7" s="56"/>
      <c r="O7" s="11"/>
    </row>
    <row r="8" spans="1:23" s="15" customFormat="1" ht="30" customHeight="1" x14ac:dyDescent="0.15">
      <c r="A8" s="118"/>
      <c r="B8" s="128"/>
      <c r="C8" s="129"/>
      <c r="D8" s="133"/>
      <c r="E8" s="135"/>
      <c r="F8" s="57" t="s">
        <v>52</v>
      </c>
      <c r="G8" s="58" t="s">
        <v>53</v>
      </c>
      <c r="H8" s="133"/>
      <c r="I8" s="135"/>
      <c r="J8" s="57" t="s">
        <v>76</v>
      </c>
      <c r="K8" s="58" t="s">
        <v>77</v>
      </c>
      <c r="L8" s="133"/>
      <c r="M8" s="135"/>
      <c r="N8" s="57" t="s">
        <v>76</v>
      </c>
      <c r="O8" s="58" t="s">
        <v>77</v>
      </c>
    </row>
    <row r="9" spans="1:23" ht="9.9499999999999993" customHeight="1" x14ac:dyDescent="0.15">
      <c r="A9" s="115" t="s">
        <v>12</v>
      </c>
      <c r="B9" s="3"/>
      <c r="C9" s="17"/>
      <c r="D9" s="59" t="s">
        <v>6</v>
      </c>
      <c r="E9" s="60" t="s">
        <v>7</v>
      </c>
      <c r="F9" s="60" t="s">
        <v>7</v>
      </c>
      <c r="G9" s="30" t="s">
        <v>7</v>
      </c>
      <c r="H9" s="59" t="s">
        <v>6</v>
      </c>
      <c r="I9" s="60" t="s">
        <v>7</v>
      </c>
      <c r="J9" s="60" t="s">
        <v>7</v>
      </c>
      <c r="K9" s="30" t="s">
        <v>7</v>
      </c>
      <c r="L9" s="59"/>
      <c r="M9" s="60"/>
      <c r="N9" s="60"/>
      <c r="O9" s="30"/>
    </row>
    <row r="10" spans="1:23" ht="29.25" customHeight="1" x14ac:dyDescent="0.15">
      <c r="A10" s="116"/>
      <c r="B10" s="16" t="s">
        <v>54</v>
      </c>
      <c r="C10" s="32" t="s">
        <v>0</v>
      </c>
      <c r="D10" s="61">
        <v>16.899999999999999</v>
      </c>
      <c r="E10" s="62">
        <v>131.80000000000001</v>
      </c>
      <c r="F10" s="62">
        <v>122.1</v>
      </c>
      <c r="G10" s="63">
        <v>9.6999999999999993</v>
      </c>
      <c r="H10" s="61">
        <v>17</v>
      </c>
      <c r="I10" s="62">
        <v>132</v>
      </c>
      <c r="J10" s="62">
        <v>122.3</v>
      </c>
      <c r="K10" s="63">
        <v>9.6999999999999993</v>
      </c>
      <c r="L10" s="88">
        <f>D10/H10</f>
        <v>0.99411764705882344</v>
      </c>
      <c r="M10" s="89">
        <f t="shared" ref="M10:M25" si="0">E10/I10</f>
        <v>0.99848484848484853</v>
      </c>
      <c r="N10" s="89">
        <f t="shared" ref="N10:N25" si="1">F10/J10</f>
        <v>0.99836467702371212</v>
      </c>
      <c r="O10" s="90">
        <f t="shared" ref="O10:O25" si="2">G10/K10</f>
        <v>1</v>
      </c>
    </row>
    <row r="11" spans="1:23" ht="29.25" customHeight="1" x14ac:dyDescent="0.15">
      <c r="A11" s="116"/>
      <c r="B11" s="28" t="s">
        <v>55</v>
      </c>
      <c r="C11" s="64" t="s">
        <v>1</v>
      </c>
      <c r="D11" s="65">
        <v>19</v>
      </c>
      <c r="E11" s="66">
        <v>159.80000000000001</v>
      </c>
      <c r="F11" s="66">
        <v>147.80000000000001</v>
      </c>
      <c r="G11" s="67">
        <v>12</v>
      </c>
      <c r="H11" s="65">
        <v>19</v>
      </c>
      <c r="I11" s="66">
        <v>159.4</v>
      </c>
      <c r="J11" s="66">
        <v>147.6</v>
      </c>
      <c r="K11" s="67">
        <v>11.8</v>
      </c>
      <c r="L11" s="91">
        <f t="shared" ref="L11:L25" si="3">D11/H11</f>
        <v>1</v>
      </c>
      <c r="M11" s="92">
        <f t="shared" si="0"/>
        <v>1.0025094102885823</v>
      </c>
      <c r="N11" s="92">
        <f t="shared" si="1"/>
        <v>1.0013550135501357</v>
      </c>
      <c r="O11" s="93">
        <f t="shared" si="2"/>
        <v>1.0169491525423728</v>
      </c>
    </row>
    <row r="12" spans="1:23" ht="29.25" customHeight="1" x14ac:dyDescent="0.15">
      <c r="A12" s="116"/>
      <c r="B12" s="43" t="s">
        <v>56</v>
      </c>
      <c r="C12" s="44" t="s">
        <v>2</v>
      </c>
      <c r="D12" s="68">
        <v>17.100000000000001</v>
      </c>
      <c r="E12" s="69">
        <v>147</v>
      </c>
      <c r="F12" s="69">
        <v>131.6</v>
      </c>
      <c r="G12" s="70">
        <v>15.4</v>
      </c>
      <c r="H12" s="68">
        <v>17.3</v>
      </c>
      <c r="I12" s="69">
        <v>150</v>
      </c>
      <c r="J12" s="69">
        <v>133.6</v>
      </c>
      <c r="K12" s="70">
        <v>16.399999999999999</v>
      </c>
      <c r="L12" s="94">
        <f t="shared" si="3"/>
        <v>0.98843930635838151</v>
      </c>
      <c r="M12" s="95">
        <f t="shared" si="0"/>
        <v>0.98</v>
      </c>
      <c r="N12" s="95">
        <f t="shared" si="1"/>
        <v>0.98502994011976053</v>
      </c>
      <c r="O12" s="96">
        <f t="shared" si="2"/>
        <v>0.9390243902439025</v>
      </c>
    </row>
    <row r="13" spans="1:23" ht="29.25" customHeight="1" x14ac:dyDescent="0.15">
      <c r="A13" s="116"/>
      <c r="B13" s="43" t="s">
        <v>57</v>
      </c>
      <c r="C13" s="48" t="s">
        <v>58</v>
      </c>
      <c r="D13" s="68">
        <v>17.399999999999999</v>
      </c>
      <c r="E13" s="69">
        <v>150.6</v>
      </c>
      <c r="F13" s="69">
        <v>127.5</v>
      </c>
      <c r="G13" s="70">
        <v>23.1</v>
      </c>
      <c r="H13" s="68">
        <v>17.5</v>
      </c>
      <c r="I13" s="69">
        <v>151.4</v>
      </c>
      <c r="J13" s="69">
        <v>129</v>
      </c>
      <c r="K13" s="70">
        <v>22.4</v>
      </c>
      <c r="L13" s="94">
        <f t="shared" si="3"/>
        <v>0.99428571428571422</v>
      </c>
      <c r="M13" s="95">
        <f t="shared" si="0"/>
        <v>0.99471598414795237</v>
      </c>
      <c r="N13" s="95">
        <f t="shared" si="1"/>
        <v>0.98837209302325579</v>
      </c>
      <c r="O13" s="96">
        <f t="shared" si="2"/>
        <v>1.0312500000000002</v>
      </c>
    </row>
    <row r="14" spans="1:23" ht="29.25" customHeight="1" x14ac:dyDescent="0.15">
      <c r="A14" s="116"/>
      <c r="B14" s="43" t="s">
        <v>59</v>
      </c>
      <c r="C14" s="44" t="s">
        <v>19</v>
      </c>
      <c r="D14" s="68">
        <v>17</v>
      </c>
      <c r="E14" s="69">
        <v>142.80000000000001</v>
      </c>
      <c r="F14" s="69">
        <v>129.69999999999999</v>
      </c>
      <c r="G14" s="70">
        <v>13.1</v>
      </c>
      <c r="H14" s="68">
        <v>17.100000000000001</v>
      </c>
      <c r="I14" s="69">
        <v>141.1</v>
      </c>
      <c r="J14" s="69">
        <v>127.6</v>
      </c>
      <c r="K14" s="70">
        <v>13.5</v>
      </c>
      <c r="L14" s="94">
        <f t="shared" si="3"/>
        <v>0.99415204678362568</v>
      </c>
      <c r="M14" s="95">
        <f t="shared" si="0"/>
        <v>1.0120481927710845</v>
      </c>
      <c r="N14" s="95">
        <f t="shared" si="1"/>
        <v>1.0164576802507836</v>
      </c>
      <c r="O14" s="96">
        <f t="shared" si="2"/>
        <v>0.97037037037037033</v>
      </c>
    </row>
    <row r="15" spans="1:23" ht="29.25" customHeight="1" x14ac:dyDescent="0.15">
      <c r="A15" s="116"/>
      <c r="B15" s="43" t="s">
        <v>60</v>
      </c>
      <c r="C15" s="44" t="s">
        <v>85</v>
      </c>
      <c r="D15" s="68">
        <v>18.8</v>
      </c>
      <c r="E15" s="69">
        <v>150</v>
      </c>
      <c r="F15" s="69">
        <v>133.5</v>
      </c>
      <c r="G15" s="70">
        <v>16.5</v>
      </c>
      <c r="H15" s="68">
        <v>18.8</v>
      </c>
      <c r="I15" s="69">
        <v>146.80000000000001</v>
      </c>
      <c r="J15" s="69">
        <v>132.6</v>
      </c>
      <c r="K15" s="70">
        <v>14.2</v>
      </c>
      <c r="L15" s="94">
        <f t="shared" si="3"/>
        <v>1</v>
      </c>
      <c r="M15" s="95">
        <f t="shared" si="0"/>
        <v>1.0217983651226157</v>
      </c>
      <c r="N15" s="95">
        <f t="shared" si="1"/>
        <v>1.0067873303167421</v>
      </c>
      <c r="O15" s="96">
        <f t="shared" si="2"/>
        <v>1.1619718309859155</v>
      </c>
    </row>
    <row r="16" spans="1:23" ht="29.25" customHeight="1" x14ac:dyDescent="0.15">
      <c r="A16" s="116"/>
      <c r="B16" s="43" t="s">
        <v>61</v>
      </c>
      <c r="C16" s="44" t="s">
        <v>86</v>
      </c>
      <c r="D16" s="68">
        <v>16.7</v>
      </c>
      <c r="E16" s="69">
        <v>121.6</v>
      </c>
      <c r="F16" s="69">
        <v>113.6</v>
      </c>
      <c r="G16" s="70">
        <v>8</v>
      </c>
      <c r="H16" s="68">
        <v>16.8</v>
      </c>
      <c r="I16" s="69">
        <v>122.7</v>
      </c>
      <c r="J16" s="69">
        <v>114.6</v>
      </c>
      <c r="K16" s="70">
        <v>8.1</v>
      </c>
      <c r="L16" s="94">
        <f t="shared" si="3"/>
        <v>0.99404761904761896</v>
      </c>
      <c r="M16" s="95">
        <f t="shared" si="0"/>
        <v>0.99103504482477578</v>
      </c>
      <c r="N16" s="95">
        <f t="shared" si="1"/>
        <v>0.99127399650959858</v>
      </c>
      <c r="O16" s="96">
        <f t="shared" si="2"/>
        <v>0.98765432098765438</v>
      </c>
    </row>
    <row r="17" spans="1:15" ht="29.25" customHeight="1" x14ac:dyDescent="0.15">
      <c r="A17" s="116"/>
      <c r="B17" s="43" t="s">
        <v>62</v>
      </c>
      <c r="C17" s="44" t="s">
        <v>87</v>
      </c>
      <c r="D17" s="68">
        <v>18.600000000000001</v>
      </c>
      <c r="E17" s="69">
        <v>153.30000000000001</v>
      </c>
      <c r="F17" s="69">
        <v>136.4</v>
      </c>
      <c r="G17" s="70">
        <v>16.899999999999999</v>
      </c>
      <c r="H17" s="68">
        <v>18.600000000000001</v>
      </c>
      <c r="I17" s="69">
        <v>151.5</v>
      </c>
      <c r="J17" s="69">
        <v>135.19999999999999</v>
      </c>
      <c r="K17" s="70">
        <v>16.3</v>
      </c>
      <c r="L17" s="94">
        <f t="shared" si="3"/>
        <v>1</v>
      </c>
      <c r="M17" s="95">
        <f t="shared" si="0"/>
        <v>1.0118811881188119</v>
      </c>
      <c r="N17" s="95">
        <f t="shared" si="1"/>
        <v>1.0088757396449706</v>
      </c>
      <c r="O17" s="96">
        <f t="shared" si="2"/>
        <v>1.03680981595092</v>
      </c>
    </row>
    <row r="18" spans="1:15" ht="29.25" customHeight="1" x14ac:dyDescent="0.15">
      <c r="A18" s="116"/>
      <c r="B18" s="43" t="s">
        <v>63</v>
      </c>
      <c r="C18" s="48" t="s">
        <v>88</v>
      </c>
      <c r="D18" s="68">
        <v>16.3</v>
      </c>
      <c r="E18" s="69">
        <v>133.1</v>
      </c>
      <c r="F18" s="69">
        <v>121.4</v>
      </c>
      <c r="G18" s="70">
        <v>11.7</v>
      </c>
      <c r="H18" s="68">
        <v>16.5</v>
      </c>
      <c r="I18" s="69">
        <v>135.4</v>
      </c>
      <c r="J18" s="69">
        <v>123.1</v>
      </c>
      <c r="K18" s="70">
        <v>12.3</v>
      </c>
      <c r="L18" s="94">
        <f t="shared" si="3"/>
        <v>0.98787878787878791</v>
      </c>
      <c r="M18" s="95">
        <f t="shared" si="0"/>
        <v>0.98301329394386994</v>
      </c>
      <c r="N18" s="95">
        <f t="shared" si="1"/>
        <v>0.98619008935824537</v>
      </c>
      <c r="O18" s="96">
        <f t="shared" si="2"/>
        <v>0.9512195121951218</v>
      </c>
    </row>
    <row r="19" spans="1:15" ht="29.25" customHeight="1" x14ac:dyDescent="0.15">
      <c r="A19" s="116"/>
      <c r="B19" s="43" t="s">
        <v>24</v>
      </c>
      <c r="C19" s="50" t="s">
        <v>89</v>
      </c>
      <c r="D19" s="68">
        <v>17.7</v>
      </c>
      <c r="E19" s="69">
        <v>144.80000000000001</v>
      </c>
      <c r="F19" s="69">
        <v>134.5</v>
      </c>
      <c r="G19" s="70">
        <v>10.3</v>
      </c>
      <c r="H19" s="68">
        <v>17.399999999999999</v>
      </c>
      <c r="I19" s="69">
        <v>144.69999999999999</v>
      </c>
      <c r="J19" s="69">
        <v>135.80000000000001</v>
      </c>
      <c r="K19" s="70">
        <v>8.9</v>
      </c>
      <c r="L19" s="94">
        <f t="shared" si="3"/>
        <v>1.017241379310345</v>
      </c>
      <c r="M19" s="95">
        <f t="shared" si="0"/>
        <v>1.0006910850034556</v>
      </c>
      <c r="N19" s="95">
        <f t="shared" si="1"/>
        <v>0.99042709867452128</v>
      </c>
      <c r="O19" s="96">
        <f t="shared" si="2"/>
        <v>1.1573033707865168</v>
      </c>
    </row>
    <row r="20" spans="1:15" ht="29.25" customHeight="1" x14ac:dyDescent="0.15">
      <c r="A20" s="116"/>
      <c r="B20" s="43" t="s">
        <v>25</v>
      </c>
      <c r="C20" s="51" t="s">
        <v>90</v>
      </c>
      <c r="D20" s="68">
        <v>13.6</v>
      </c>
      <c r="E20" s="69">
        <v>87.5</v>
      </c>
      <c r="F20" s="69">
        <v>81.900000000000006</v>
      </c>
      <c r="G20" s="70">
        <v>5.6</v>
      </c>
      <c r="H20" s="68">
        <v>13.5</v>
      </c>
      <c r="I20" s="69">
        <v>86.8</v>
      </c>
      <c r="J20" s="69">
        <v>81.099999999999994</v>
      </c>
      <c r="K20" s="70">
        <v>5.7</v>
      </c>
      <c r="L20" s="94">
        <f t="shared" si="3"/>
        <v>1.0074074074074073</v>
      </c>
      <c r="M20" s="95">
        <f t="shared" si="0"/>
        <v>1.0080645161290323</v>
      </c>
      <c r="N20" s="95">
        <f t="shared" si="1"/>
        <v>1.0098643649815044</v>
      </c>
      <c r="O20" s="96">
        <f t="shared" si="2"/>
        <v>0.98245614035087714</v>
      </c>
    </row>
    <row r="21" spans="1:15" ht="29.25" customHeight="1" x14ac:dyDescent="0.15">
      <c r="A21" s="116"/>
      <c r="B21" s="43" t="s">
        <v>64</v>
      </c>
      <c r="C21" s="52" t="s">
        <v>91</v>
      </c>
      <c r="D21" s="68">
        <v>15.1</v>
      </c>
      <c r="E21" s="69">
        <v>105.6</v>
      </c>
      <c r="F21" s="69">
        <v>101.2</v>
      </c>
      <c r="G21" s="70">
        <v>4.4000000000000004</v>
      </c>
      <c r="H21" s="68">
        <v>15</v>
      </c>
      <c r="I21" s="69">
        <v>106.2</v>
      </c>
      <c r="J21" s="69">
        <v>101.6</v>
      </c>
      <c r="K21" s="70">
        <v>4.5999999999999996</v>
      </c>
      <c r="L21" s="94">
        <f t="shared" si="3"/>
        <v>1.0066666666666666</v>
      </c>
      <c r="M21" s="95">
        <f t="shared" si="0"/>
        <v>0.99435028248587565</v>
      </c>
      <c r="N21" s="95">
        <f t="shared" si="1"/>
        <v>0.99606299212598437</v>
      </c>
      <c r="O21" s="96">
        <f t="shared" si="2"/>
        <v>0.95652173913043492</v>
      </c>
    </row>
    <row r="22" spans="1:15" ht="29.25" customHeight="1" x14ac:dyDescent="0.15">
      <c r="A22" s="116"/>
      <c r="B22" s="43" t="s">
        <v>65</v>
      </c>
      <c r="C22" s="48" t="s">
        <v>92</v>
      </c>
      <c r="D22" s="68">
        <v>15.2</v>
      </c>
      <c r="E22" s="69">
        <v>109.7</v>
      </c>
      <c r="F22" s="69">
        <v>105.4</v>
      </c>
      <c r="G22" s="70">
        <v>4.3</v>
      </c>
      <c r="H22" s="68">
        <v>15.8</v>
      </c>
      <c r="I22" s="69">
        <v>114.3</v>
      </c>
      <c r="J22" s="69">
        <v>109.9</v>
      </c>
      <c r="K22" s="70">
        <v>4.4000000000000004</v>
      </c>
      <c r="L22" s="94">
        <f t="shared" si="3"/>
        <v>0.96202531645569611</v>
      </c>
      <c r="M22" s="95">
        <f t="shared" si="0"/>
        <v>0.9597550306211724</v>
      </c>
      <c r="N22" s="95">
        <f t="shared" si="1"/>
        <v>0.95905368516833489</v>
      </c>
      <c r="O22" s="96">
        <f t="shared" si="2"/>
        <v>0.97727272727272718</v>
      </c>
    </row>
    <row r="23" spans="1:15" ht="29.25" customHeight="1" x14ac:dyDescent="0.15">
      <c r="A23" s="116"/>
      <c r="B23" s="43" t="s">
        <v>66</v>
      </c>
      <c r="C23" s="52" t="s">
        <v>93</v>
      </c>
      <c r="D23" s="68">
        <v>17.600000000000001</v>
      </c>
      <c r="E23" s="69">
        <v>132</v>
      </c>
      <c r="F23" s="69">
        <v>127.8</v>
      </c>
      <c r="G23" s="70">
        <v>4.2</v>
      </c>
      <c r="H23" s="68">
        <v>17.399999999999999</v>
      </c>
      <c r="I23" s="69">
        <v>130.6</v>
      </c>
      <c r="J23" s="69">
        <v>126.4</v>
      </c>
      <c r="K23" s="70">
        <v>4.2</v>
      </c>
      <c r="L23" s="94">
        <f t="shared" si="3"/>
        <v>1.0114942528735633</v>
      </c>
      <c r="M23" s="95">
        <f t="shared" si="0"/>
        <v>1.010719754977029</v>
      </c>
      <c r="N23" s="95">
        <f t="shared" si="1"/>
        <v>1.0110759493670884</v>
      </c>
      <c r="O23" s="96">
        <f t="shared" si="2"/>
        <v>1</v>
      </c>
    </row>
    <row r="24" spans="1:15" ht="29.25" customHeight="1" x14ac:dyDescent="0.15">
      <c r="A24" s="116"/>
      <c r="B24" s="43" t="s">
        <v>67</v>
      </c>
      <c r="C24" s="48" t="s">
        <v>8</v>
      </c>
      <c r="D24" s="68">
        <v>18.3</v>
      </c>
      <c r="E24" s="69">
        <v>146.19999999999999</v>
      </c>
      <c r="F24" s="69">
        <v>139.30000000000001</v>
      </c>
      <c r="G24" s="70">
        <v>6.9</v>
      </c>
      <c r="H24" s="68">
        <v>17.899999999999999</v>
      </c>
      <c r="I24" s="69">
        <v>145.19999999999999</v>
      </c>
      <c r="J24" s="69">
        <v>138.19999999999999</v>
      </c>
      <c r="K24" s="70">
        <v>7</v>
      </c>
      <c r="L24" s="94">
        <f t="shared" si="3"/>
        <v>1.022346368715084</v>
      </c>
      <c r="M24" s="95">
        <f t="shared" si="0"/>
        <v>1.0068870523415978</v>
      </c>
      <c r="N24" s="95">
        <f t="shared" si="1"/>
        <v>1.0079594790159192</v>
      </c>
      <c r="O24" s="96">
        <f t="shared" si="2"/>
        <v>0.98571428571428577</v>
      </c>
    </row>
    <row r="25" spans="1:15" ht="29.25" customHeight="1" x14ac:dyDescent="0.15">
      <c r="A25" s="117"/>
      <c r="B25" s="18" t="s">
        <v>68</v>
      </c>
      <c r="C25" s="71" t="s">
        <v>31</v>
      </c>
      <c r="D25" s="72">
        <v>17.5</v>
      </c>
      <c r="E25" s="73">
        <v>144.5</v>
      </c>
      <c r="F25" s="73">
        <v>132.30000000000001</v>
      </c>
      <c r="G25" s="74">
        <v>12.2</v>
      </c>
      <c r="H25" s="72">
        <v>17.5</v>
      </c>
      <c r="I25" s="73">
        <v>140.1</v>
      </c>
      <c r="J25" s="73">
        <v>128.4</v>
      </c>
      <c r="K25" s="74">
        <v>11.7</v>
      </c>
      <c r="L25" s="97">
        <f t="shared" si="3"/>
        <v>1</v>
      </c>
      <c r="M25" s="98">
        <f t="shared" si="0"/>
        <v>1.0314061384725197</v>
      </c>
      <c r="N25" s="98">
        <f t="shared" si="1"/>
        <v>1.030373831775701</v>
      </c>
      <c r="O25" s="99">
        <f t="shared" si="2"/>
        <v>1.0427350427350428</v>
      </c>
    </row>
    <row r="26" spans="1:15" ht="21.4" customHeight="1" x14ac:dyDescent="0.15">
      <c r="A26" s="27"/>
      <c r="B26" s="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6" customHeight="1" x14ac:dyDescent="0.15"/>
    <row r="28" spans="1:15" ht="13.5" customHeight="1" x14ac:dyDescent="0.15">
      <c r="A28" s="115" t="s">
        <v>11</v>
      </c>
      <c r="B28" s="120" t="s">
        <v>3</v>
      </c>
      <c r="C28" s="138"/>
      <c r="D28" s="8"/>
      <c r="E28" s="130" t="s">
        <v>79</v>
      </c>
      <c r="F28" s="131"/>
      <c r="G28" s="11"/>
      <c r="H28" s="8"/>
      <c r="I28" s="130" t="s">
        <v>80</v>
      </c>
      <c r="J28" s="131"/>
      <c r="K28" s="11"/>
      <c r="L28" s="8"/>
      <c r="M28" s="130" t="s">
        <v>81</v>
      </c>
      <c r="N28" s="131"/>
      <c r="O28" s="11"/>
    </row>
    <row r="29" spans="1:15" ht="13.5" customHeight="1" x14ac:dyDescent="0.15">
      <c r="A29" s="116"/>
      <c r="B29" s="120"/>
      <c r="C29" s="138"/>
      <c r="D29" s="132" t="s">
        <v>4</v>
      </c>
      <c r="E29" s="134" t="s">
        <v>5</v>
      </c>
      <c r="F29" s="56"/>
      <c r="G29" s="11"/>
      <c r="H29" s="132" t="s">
        <v>4</v>
      </c>
      <c r="I29" s="134" t="s">
        <v>5</v>
      </c>
      <c r="J29" s="56"/>
      <c r="K29" s="11"/>
      <c r="L29" s="132" t="s">
        <v>4</v>
      </c>
      <c r="M29" s="134" t="s">
        <v>5</v>
      </c>
      <c r="N29" s="56"/>
      <c r="O29" s="11"/>
    </row>
    <row r="30" spans="1:15" s="15" customFormat="1" ht="30" customHeight="1" x14ac:dyDescent="0.15">
      <c r="A30" s="118"/>
      <c r="B30" s="138"/>
      <c r="C30" s="138"/>
      <c r="D30" s="133"/>
      <c r="E30" s="135"/>
      <c r="F30" s="57" t="s">
        <v>69</v>
      </c>
      <c r="G30" s="58" t="s">
        <v>70</v>
      </c>
      <c r="H30" s="133"/>
      <c r="I30" s="135"/>
      <c r="J30" s="57" t="s">
        <v>76</v>
      </c>
      <c r="K30" s="58" t="s">
        <v>77</v>
      </c>
      <c r="L30" s="133"/>
      <c r="M30" s="135"/>
      <c r="N30" s="57" t="s">
        <v>76</v>
      </c>
      <c r="O30" s="58" t="s">
        <v>77</v>
      </c>
    </row>
    <row r="31" spans="1:15" ht="9.9499999999999993" customHeight="1" x14ac:dyDescent="0.15">
      <c r="A31" s="115" t="s">
        <v>14</v>
      </c>
      <c r="B31" s="3"/>
      <c r="C31" s="17"/>
      <c r="D31" s="59" t="s">
        <v>6</v>
      </c>
      <c r="E31" s="60" t="s">
        <v>7</v>
      </c>
      <c r="F31" s="60" t="s">
        <v>7</v>
      </c>
      <c r="G31" s="30" t="s">
        <v>7</v>
      </c>
      <c r="H31" s="59" t="s">
        <v>6</v>
      </c>
      <c r="I31" s="60" t="s">
        <v>7</v>
      </c>
      <c r="J31" s="60" t="s">
        <v>7</v>
      </c>
      <c r="K31" s="30" t="s">
        <v>7</v>
      </c>
      <c r="L31" s="59" t="s">
        <v>6</v>
      </c>
      <c r="M31" s="60" t="s">
        <v>7</v>
      </c>
      <c r="N31" s="60" t="s">
        <v>7</v>
      </c>
      <c r="O31" s="30" t="s">
        <v>7</v>
      </c>
    </row>
    <row r="32" spans="1:15" ht="28.5" customHeight="1" x14ac:dyDescent="0.15">
      <c r="A32" s="136"/>
      <c r="B32" s="16" t="s">
        <v>71</v>
      </c>
      <c r="C32" s="32" t="s">
        <v>0</v>
      </c>
      <c r="D32" s="61">
        <v>17.399999999999999</v>
      </c>
      <c r="E32" s="62">
        <v>139.1</v>
      </c>
      <c r="F32" s="62">
        <v>127.8</v>
      </c>
      <c r="G32" s="63">
        <v>11.3</v>
      </c>
      <c r="H32" s="139">
        <v>17.5</v>
      </c>
      <c r="I32" s="140">
        <v>139.4</v>
      </c>
      <c r="J32" s="140">
        <v>128.1</v>
      </c>
      <c r="K32" s="141">
        <v>11.3</v>
      </c>
      <c r="L32" s="88">
        <f>D32/H32</f>
        <v>0.99428571428571422</v>
      </c>
      <c r="M32" s="89">
        <f t="shared" ref="M32:M47" si="4">E32/I32</f>
        <v>0.9978479196556671</v>
      </c>
      <c r="N32" s="89">
        <f t="shared" ref="N32:N47" si="5">F32/J32</f>
        <v>0.99765807962529274</v>
      </c>
      <c r="O32" s="90">
        <f t="shared" ref="O32:O47" si="6">G32/K32</f>
        <v>1</v>
      </c>
    </row>
    <row r="33" spans="1:15" ht="28.5" customHeight="1" x14ac:dyDescent="0.15">
      <c r="A33" s="136"/>
      <c r="B33" s="28" t="s">
        <v>55</v>
      </c>
      <c r="C33" s="64" t="s">
        <v>1</v>
      </c>
      <c r="D33" s="65">
        <v>19.5</v>
      </c>
      <c r="E33" s="66">
        <v>179.8</v>
      </c>
      <c r="F33" s="66">
        <v>163</v>
      </c>
      <c r="G33" s="67">
        <v>16.8</v>
      </c>
      <c r="H33" s="142">
        <v>19.600000000000001</v>
      </c>
      <c r="I33" s="143">
        <v>178.8</v>
      </c>
      <c r="J33" s="143">
        <v>162.6</v>
      </c>
      <c r="K33" s="144">
        <v>16.2</v>
      </c>
      <c r="L33" s="91">
        <f t="shared" ref="L33:L47" si="7">D33/H33</f>
        <v>0.99489795918367341</v>
      </c>
      <c r="M33" s="92">
        <f t="shared" si="4"/>
        <v>1.005592841163311</v>
      </c>
      <c r="N33" s="92">
        <f t="shared" si="5"/>
        <v>1.002460024600246</v>
      </c>
      <c r="O33" s="93">
        <f t="shared" si="6"/>
        <v>1.0370370370370372</v>
      </c>
    </row>
    <row r="34" spans="1:15" ht="28.5" customHeight="1" x14ac:dyDescent="0.15">
      <c r="A34" s="136"/>
      <c r="B34" s="43" t="s">
        <v>56</v>
      </c>
      <c r="C34" s="44" t="s">
        <v>2</v>
      </c>
      <c r="D34" s="68">
        <v>16.899999999999999</v>
      </c>
      <c r="E34" s="69">
        <v>147.6</v>
      </c>
      <c r="F34" s="69">
        <v>131</v>
      </c>
      <c r="G34" s="70">
        <v>16.600000000000001</v>
      </c>
      <c r="H34" s="145">
        <v>17.2</v>
      </c>
      <c r="I34" s="146">
        <v>151.5</v>
      </c>
      <c r="J34" s="146">
        <v>133.5</v>
      </c>
      <c r="K34" s="147">
        <v>18</v>
      </c>
      <c r="L34" s="94">
        <f t="shared" si="7"/>
        <v>0.98255813953488369</v>
      </c>
      <c r="M34" s="95">
        <f t="shared" si="4"/>
        <v>0.97425742574257423</v>
      </c>
      <c r="N34" s="95">
        <f t="shared" si="5"/>
        <v>0.98127340823970033</v>
      </c>
      <c r="O34" s="96">
        <f t="shared" si="6"/>
        <v>0.92222222222222228</v>
      </c>
    </row>
    <row r="35" spans="1:15" ht="28.5" customHeight="1" x14ac:dyDescent="0.15">
      <c r="A35" s="136"/>
      <c r="B35" s="43" t="s">
        <v>57</v>
      </c>
      <c r="C35" s="48" t="s">
        <v>58</v>
      </c>
      <c r="D35" s="68">
        <v>17.2</v>
      </c>
      <c r="E35" s="69">
        <v>151.19999999999999</v>
      </c>
      <c r="F35" s="69">
        <v>126</v>
      </c>
      <c r="G35" s="70">
        <v>25.2</v>
      </c>
      <c r="H35" s="145">
        <v>17.3</v>
      </c>
      <c r="I35" s="146">
        <v>152.1</v>
      </c>
      <c r="J35" s="146">
        <v>127.7</v>
      </c>
      <c r="K35" s="147">
        <v>24.4</v>
      </c>
      <c r="L35" s="94">
        <f t="shared" si="7"/>
        <v>0.9942196531791907</v>
      </c>
      <c r="M35" s="95">
        <f t="shared" si="4"/>
        <v>0.99408284023668636</v>
      </c>
      <c r="N35" s="95">
        <f t="shared" si="5"/>
        <v>0.98668754894283472</v>
      </c>
      <c r="O35" s="96">
        <f t="shared" si="6"/>
        <v>1.0327868852459017</v>
      </c>
    </row>
    <row r="36" spans="1:15" ht="28.5" customHeight="1" x14ac:dyDescent="0.15">
      <c r="A36" s="136"/>
      <c r="B36" s="43" t="s">
        <v>18</v>
      </c>
      <c r="C36" s="44" t="s">
        <v>19</v>
      </c>
      <c r="D36" s="68">
        <v>17.2</v>
      </c>
      <c r="E36" s="69">
        <v>144.19999999999999</v>
      </c>
      <c r="F36" s="69">
        <v>131.30000000000001</v>
      </c>
      <c r="G36" s="70">
        <v>12.9</v>
      </c>
      <c r="H36" s="145">
        <v>17.2</v>
      </c>
      <c r="I36" s="146">
        <v>142.19999999999999</v>
      </c>
      <c r="J36" s="146">
        <v>128.69999999999999</v>
      </c>
      <c r="K36" s="147">
        <v>13.5</v>
      </c>
      <c r="L36" s="94">
        <f t="shared" si="7"/>
        <v>1</v>
      </c>
      <c r="M36" s="95">
        <f t="shared" si="4"/>
        <v>1.0140646976090013</v>
      </c>
      <c r="N36" s="95">
        <f t="shared" si="5"/>
        <v>1.0202020202020203</v>
      </c>
      <c r="O36" s="96">
        <f t="shared" si="6"/>
        <v>0.9555555555555556</v>
      </c>
    </row>
    <row r="37" spans="1:15" ht="28.5" customHeight="1" x14ac:dyDescent="0.15">
      <c r="A37" s="136"/>
      <c r="B37" s="43" t="s">
        <v>20</v>
      </c>
      <c r="C37" s="44" t="s">
        <v>85</v>
      </c>
      <c r="D37" s="68">
        <v>18.7</v>
      </c>
      <c r="E37" s="69">
        <v>149.5</v>
      </c>
      <c r="F37" s="69">
        <v>129.69999999999999</v>
      </c>
      <c r="G37" s="70">
        <v>19.8</v>
      </c>
      <c r="H37" s="145">
        <v>18.7</v>
      </c>
      <c r="I37" s="146">
        <v>145.1</v>
      </c>
      <c r="J37" s="146">
        <v>128.5</v>
      </c>
      <c r="K37" s="147">
        <v>16.600000000000001</v>
      </c>
      <c r="L37" s="94">
        <f t="shared" si="7"/>
        <v>1</v>
      </c>
      <c r="M37" s="95">
        <f t="shared" si="4"/>
        <v>1.0303239145416954</v>
      </c>
      <c r="N37" s="95">
        <f t="shared" si="5"/>
        <v>1.0093385214007782</v>
      </c>
      <c r="O37" s="96">
        <f t="shared" si="6"/>
        <v>1.1927710843373494</v>
      </c>
    </row>
    <row r="38" spans="1:15" ht="28.5" customHeight="1" x14ac:dyDescent="0.15">
      <c r="A38" s="136"/>
      <c r="B38" s="43" t="s">
        <v>21</v>
      </c>
      <c r="C38" s="44" t="s">
        <v>86</v>
      </c>
      <c r="D38" s="68">
        <v>16.899999999999999</v>
      </c>
      <c r="E38" s="69">
        <v>120.5</v>
      </c>
      <c r="F38" s="69">
        <v>113.8</v>
      </c>
      <c r="G38" s="70">
        <v>6.7</v>
      </c>
      <c r="H38" s="145">
        <v>17.100000000000001</v>
      </c>
      <c r="I38" s="146">
        <v>122.6</v>
      </c>
      <c r="J38" s="146">
        <v>115.9</v>
      </c>
      <c r="K38" s="147">
        <v>6.7</v>
      </c>
      <c r="L38" s="94">
        <f t="shared" si="7"/>
        <v>0.98830409356725135</v>
      </c>
      <c r="M38" s="95">
        <f t="shared" si="4"/>
        <v>0.98287112561174561</v>
      </c>
      <c r="N38" s="95">
        <f t="shared" si="5"/>
        <v>0.98188093183779113</v>
      </c>
      <c r="O38" s="96">
        <f t="shared" si="6"/>
        <v>1</v>
      </c>
    </row>
    <row r="39" spans="1:15" ht="28.5" customHeight="1" x14ac:dyDescent="0.15">
      <c r="A39" s="136"/>
      <c r="B39" s="43" t="s">
        <v>22</v>
      </c>
      <c r="C39" s="44" t="s">
        <v>87</v>
      </c>
      <c r="D39" s="68">
        <v>17.8</v>
      </c>
      <c r="E39" s="69">
        <v>143.19999999999999</v>
      </c>
      <c r="F39" s="69">
        <v>130.30000000000001</v>
      </c>
      <c r="G39" s="70">
        <v>12.9</v>
      </c>
      <c r="H39" s="145">
        <v>17.899999999999999</v>
      </c>
      <c r="I39" s="146">
        <v>139.30000000000001</v>
      </c>
      <c r="J39" s="146">
        <v>127.7</v>
      </c>
      <c r="K39" s="147">
        <v>11.6</v>
      </c>
      <c r="L39" s="94">
        <f t="shared" si="7"/>
        <v>0.99441340782122922</v>
      </c>
      <c r="M39" s="95">
        <f t="shared" si="4"/>
        <v>1.027997128499641</v>
      </c>
      <c r="N39" s="95">
        <f t="shared" si="5"/>
        <v>1.0203602192638999</v>
      </c>
      <c r="O39" s="96">
        <f t="shared" si="6"/>
        <v>1.1120689655172415</v>
      </c>
    </row>
    <row r="40" spans="1:15" ht="28.5" customHeight="1" x14ac:dyDescent="0.15">
      <c r="A40" s="136"/>
      <c r="B40" s="43" t="s">
        <v>23</v>
      </c>
      <c r="C40" s="48" t="s">
        <v>88</v>
      </c>
      <c r="D40" s="68">
        <v>15.8</v>
      </c>
      <c r="E40" s="69">
        <v>122.6</v>
      </c>
      <c r="F40" s="69">
        <v>112.8</v>
      </c>
      <c r="G40" s="70">
        <v>9.8000000000000007</v>
      </c>
      <c r="H40" s="145">
        <v>16.3</v>
      </c>
      <c r="I40" s="146">
        <v>128.1</v>
      </c>
      <c r="J40" s="146">
        <v>116.8</v>
      </c>
      <c r="K40" s="147">
        <v>11.3</v>
      </c>
      <c r="L40" s="94">
        <f t="shared" si="7"/>
        <v>0.96932515337423308</v>
      </c>
      <c r="M40" s="95">
        <f t="shared" si="4"/>
        <v>0.95706479313036685</v>
      </c>
      <c r="N40" s="95">
        <f t="shared" si="5"/>
        <v>0.96575342465753422</v>
      </c>
      <c r="O40" s="96">
        <f t="shared" si="6"/>
        <v>0.86725663716814161</v>
      </c>
    </row>
    <row r="41" spans="1:15" ht="28.5" customHeight="1" x14ac:dyDescent="0.15">
      <c r="A41" s="136"/>
      <c r="B41" s="43" t="s">
        <v>24</v>
      </c>
      <c r="C41" s="50" t="s">
        <v>89</v>
      </c>
      <c r="D41" s="68">
        <v>17.8</v>
      </c>
      <c r="E41" s="69">
        <v>147.9</v>
      </c>
      <c r="F41" s="69">
        <v>134.30000000000001</v>
      </c>
      <c r="G41" s="70">
        <v>13.6</v>
      </c>
      <c r="H41" s="145">
        <v>17.3</v>
      </c>
      <c r="I41" s="146">
        <v>149.4</v>
      </c>
      <c r="J41" s="146">
        <v>136.80000000000001</v>
      </c>
      <c r="K41" s="147">
        <v>12.6</v>
      </c>
      <c r="L41" s="94">
        <f t="shared" si="7"/>
        <v>1.0289017341040463</v>
      </c>
      <c r="M41" s="95">
        <f t="shared" si="4"/>
        <v>0.98995983935742971</v>
      </c>
      <c r="N41" s="95">
        <f t="shared" si="5"/>
        <v>0.98172514619883045</v>
      </c>
      <c r="O41" s="96">
        <f t="shared" si="6"/>
        <v>1.0793650793650793</v>
      </c>
    </row>
    <row r="42" spans="1:15" ht="28.5" customHeight="1" x14ac:dyDescent="0.15">
      <c r="A42" s="136"/>
      <c r="B42" s="43" t="s">
        <v>25</v>
      </c>
      <c r="C42" s="51" t="s">
        <v>90</v>
      </c>
      <c r="D42" s="68">
        <v>14.3</v>
      </c>
      <c r="E42" s="69">
        <v>94.5</v>
      </c>
      <c r="F42" s="69">
        <v>86.8</v>
      </c>
      <c r="G42" s="70">
        <v>7.7</v>
      </c>
      <c r="H42" s="145">
        <v>14</v>
      </c>
      <c r="I42" s="146">
        <v>92.8</v>
      </c>
      <c r="J42" s="146">
        <v>84.7</v>
      </c>
      <c r="K42" s="147">
        <v>8.1</v>
      </c>
      <c r="L42" s="94">
        <f t="shared" si="7"/>
        <v>1.0214285714285716</v>
      </c>
      <c r="M42" s="95">
        <f t="shared" si="4"/>
        <v>1.0183189655172413</v>
      </c>
      <c r="N42" s="95">
        <f t="shared" si="5"/>
        <v>1.024793388429752</v>
      </c>
      <c r="O42" s="96">
        <f t="shared" si="6"/>
        <v>0.9506172839506174</v>
      </c>
    </row>
    <row r="43" spans="1:15" ht="28.5" customHeight="1" x14ac:dyDescent="0.15">
      <c r="A43" s="136"/>
      <c r="B43" s="43" t="s">
        <v>26</v>
      </c>
      <c r="C43" s="52" t="s">
        <v>91</v>
      </c>
      <c r="D43" s="68">
        <v>15.6</v>
      </c>
      <c r="E43" s="69">
        <v>106.8</v>
      </c>
      <c r="F43" s="69">
        <v>100.8</v>
      </c>
      <c r="G43" s="70">
        <v>6</v>
      </c>
      <c r="H43" s="145">
        <v>15.6</v>
      </c>
      <c r="I43" s="146">
        <v>108.8</v>
      </c>
      <c r="J43" s="146">
        <v>102</v>
      </c>
      <c r="K43" s="147">
        <v>6.8</v>
      </c>
      <c r="L43" s="94">
        <f t="shared" si="7"/>
        <v>1</v>
      </c>
      <c r="M43" s="95">
        <f t="shared" si="4"/>
        <v>0.98161764705882348</v>
      </c>
      <c r="N43" s="95">
        <f t="shared" si="5"/>
        <v>0.98823529411764699</v>
      </c>
      <c r="O43" s="96">
        <f t="shared" si="6"/>
        <v>0.88235294117647056</v>
      </c>
    </row>
    <row r="44" spans="1:15" ht="28.5" customHeight="1" x14ac:dyDescent="0.15">
      <c r="A44" s="136"/>
      <c r="B44" s="43" t="s">
        <v>27</v>
      </c>
      <c r="C44" s="48" t="s">
        <v>92</v>
      </c>
      <c r="D44" s="68">
        <v>16</v>
      </c>
      <c r="E44" s="69">
        <v>118.1</v>
      </c>
      <c r="F44" s="69">
        <v>113.6</v>
      </c>
      <c r="G44" s="70">
        <v>4.5</v>
      </c>
      <c r="H44" s="145">
        <v>16.899999999999999</v>
      </c>
      <c r="I44" s="146">
        <v>124.7</v>
      </c>
      <c r="J44" s="146">
        <v>120</v>
      </c>
      <c r="K44" s="147">
        <v>4.7</v>
      </c>
      <c r="L44" s="94">
        <f t="shared" si="7"/>
        <v>0.94674556213017758</v>
      </c>
      <c r="M44" s="95">
        <f t="shared" si="4"/>
        <v>0.94707297514033673</v>
      </c>
      <c r="N44" s="95">
        <f t="shared" si="5"/>
        <v>0.94666666666666666</v>
      </c>
      <c r="O44" s="96">
        <f t="shared" si="6"/>
        <v>0.95744680851063824</v>
      </c>
    </row>
    <row r="45" spans="1:15" ht="28.5" customHeight="1" x14ac:dyDescent="0.15">
      <c r="A45" s="136"/>
      <c r="B45" s="43" t="s">
        <v>28</v>
      </c>
      <c r="C45" s="52" t="s">
        <v>93</v>
      </c>
      <c r="D45" s="68">
        <v>19.2</v>
      </c>
      <c r="E45" s="69">
        <v>150.19999999999999</v>
      </c>
      <c r="F45" s="69">
        <v>145.30000000000001</v>
      </c>
      <c r="G45" s="70">
        <v>4.9000000000000004</v>
      </c>
      <c r="H45" s="145">
        <v>18.8</v>
      </c>
      <c r="I45" s="146">
        <v>148.1</v>
      </c>
      <c r="J45" s="146">
        <v>143.19999999999999</v>
      </c>
      <c r="K45" s="147">
        <v>4.9000000000000004</v>
      </c>
      <c r="L45" s="94">
        <f t="shared" si="7"/>
        <v>1.0212765957446808</v>
      </c>
      <c r="M45" s="95">
        <f t="shared" si="4"/>
        <v>1.014179608372721</v>
      </c>
      <c r="N45" s="95">
        <f t="shared" si="5"/>
        <v>1.0146648044692739</v>
      </c>
      <c r="O45" s="96">
        <f t="shared" si="6"/>
        <v>1</v>
      </c>
    </row>
    <row r="46" spans="1:15" ht="28.5" customHeight="1" x14ac:dyDescent="0.15">
      <c r="A46" s="136"/>
      <c r="B46" s="43" t="s">
        <v>29</v>
      </c>
      <c r="C46" s="48" t="s">
        <v>8</v>
      </c>
      <c r="D46" s="68">
        <v>19</v>
      </c>
      <c r="E46" s="69">
        <v>152.6</v>
      </c>
      <c r="F46" s="69">
        <v>140.80000000000001</v>
      </c>
      <c r="G46" s="70">
        <v>11.8</v>
      </c>
      <c r="H46" s="145">
        <v>18.3</v>
      </c>
      <c r="I46" s="146">
        <v>150.5</v>
      </c>
      <c r="J46" s="146">
        <v>138.69999999999999</v>
      </c>
      <c r="K46" s="147">
        <v>11.8</v>
      </c>
      <c r="L46" s="94">
        <f t="shared" si="7"/>
        <v>1.0382513661202186</v>
      </c>
      <c r="M46" s="95">
        <f t="shared" si="4"/>
        <v>1.0139534883720931</v>
      </c>
      <c r="N46" s="95">
        <f t="shared" si="5"/>
        <v>1.0151405912040377</v>
      </c>
      <c r="O46" s="96">
        <f t="shared" si="6"/>
        <v>1</v>
      </c>
    </row>
    <row r="47" spans="1:15" ht="28.5" customHeight="1" x14ac:dyDescent="0.15">
      <c r="A47" s="137"/>
      <c r="B47" s="18" t="s">
        <v>30</v>
      </c>
      <c r="C47" s="24" t="s">
        <v>31</v>
      </c>
      <c r="D47" s="72">
        <v>17.399999999999999</v>
      </c>
      <c r="E47" s="73">
        <v>146.4</v>
      </c>
      <c r="F47" s="73">
        <v>132</v>
      </c>
      <c r="G47" s="74">
        <v>14.4</v>
      </c>
      <c r="H47" s="148">
        <v>17.3</v>
      </c>
      <c r="I47" s="149">
        <v>140.30000000000001</v>
      </c>
      <c r="J47" s="149">
        <v>126.6</v>
      </c>
      <c r="K47" s="150">
        <v>13.7</v>
      </c>
      <c r="L47" s="97">
        <f t="shared" si="7"/>
        <v>1.0057803468208091</v>
      </c>
      <c r="M47" s="98">
        <f t="shared" si="4"/>
        <v>1.0434782608695652</v>
      </c>
      <c r="N47" s="98">
        <f t="shared" si="5"/>
        <v>1.0426540284360191</v>
      </c>
      <c r="O47" s="99">
        <f t="shared" si="6"/>
        <v>1.051094890510949</v>
      </c>
    </row>
  </sheetData>
  <mergeCells count="24">
    <mergeCell ref="I6:J6"/>
    <mergeCell ref="H7:H8"/>
    <mergeCell ref="I7:I8"/>
    <mergeCell ref="M29:M30"/>
    <mergeCell ref="D29:D30"/>
    <mergeCell ref="E29:E30"/>
    <mergeCell ref="H29:H30"/>
    <mergeCell ref="I29:I30"/>
    <mergeCell ref="I28:J28"/>
    <mergeCell ref="M6:N6"/>
    <mergeCell ref="L7:L8"/>
    <mergeCell ref="M7:M8"/>
    <mergeCell ref="M28:N28"/>
    <mergeCell ref="L29:L30"/>
    <mergeCell ref="A31:A47"/>
    <mergeCell ref="A9:A25"/>
    <mergeCell ref="A28:A30"/>
    <mergeCell ref="B28:C30"/>
    <mergeCell ref="E28:F28"/>
    <mergeCell ref="A6:A8"/>
    <mergeCell ref="B6:C8"/>
    <mergeCell ref="E6:F6"/>
    <mergeCell ref="D7:D8"/>
    <mergeCell ref="E7:E8"/>
  </mergeCells>
  <phoneticPr fontId="10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賃金（５人以上）</vt:lpstr>
      <vt:lpstr>賃金（30人以上）</vt:lpstr>
      <vt:lpstr>時間（５・30人以上）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地域振興部統計課</dc:creator>
  <cp:lastModifiedBy>仲道 更紗</cp:lastModifiedBy>
  <cp:lastPrinted>2025-04-23T05:32:47Z</cp:lastPrinted>
  <dcterms:created xsi:type="dcterms:W3CDTF">1998-10-14T01:59:14Z</dcterms:created>
  <dcterms:modified xsi:type="dcterms:W3CDTF">2025-04-23T05:36:14Z</dcterms:modified>
</cp:coreProperties>
</file>