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20教育委員会管理部\歴史博物館\02_学芸・研究所共通\学校団体・一般団体\学校団体\申込用紙\R6・R7（Excel）\R7　申込用紙\"/>
    </mc:Choice>
  </mc:AlternateContent>
  <bookViews>
    <workbookView xWindow="0" yWindow="0" windowWidth="28800" windowHeight="12250"/>
  </bookViews>
  <sheets>
    <sheet name="学校団体見学申込用紙" sheetId="1" r:id="rId1"/>
    <sheet name="学校団体見学証明書（当日印刷して提出）" sheetId="3" r:id="rId2"/>
    <sheet name="【引率用】注意事項チェックシート" sheetId="8" r:id="rId3"/>
    <sheet name="【児童・生徒用】注意事項チェックシート " sheetId="9" r:id="rId4"/>
    <sheet name="集計用データ" sheetId="10" state="hidden" r:id="rId5"/>
  </sheets>
  <definedNames>
    <definedName name="_xlnm.Print_Area" localSheetId="2">【引率用】注意事項チェックシート!$A$2:$P$50</definedName>
    <definedName name="_xlnm.Print_Area" localSheetId="3">'【児童・生徒用】注意事項チェックシート '!$A$2:$P$44</definedName>
    <definedName name="_xlnm.Print_Area" localSheetId="1">'学校団体見学証明書（当日印刷して提出）'!$B$2:$G$24</definedName>
    <definedName name="_xlnm.Print_Area" localSheetId="0">学校団体見学申込用紙!$A$2:$P$52</definedName>
    <definedName name="施行_見学証明書_060529" localSheetId="1">'学校団体見学証明書（当日印刷して提出）'!$B$2:$F$24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7" i="1" l="1"/>
  <c r="X2" i="10" l="1"/>
  <c r="A2" i="10"/>
  <c r="BU2" i="10"/>
  <c r="BT2" i="10"/>
  <c r="BH2" i="10"/>
  <c r="BG2" i="10"/>
  <c r="BC2" i="10"/>
  <c r="AG2" i="10"/>
  <c r="AF2" i="10"/>
  <c r="AD2" i="10"/>
  <c r="Z2" i="10"/>
  <c r="Y2" i="10"/>
  <c r="J2" i="10" l="1"/>
  <c r="I2" i="10" l="1"/>
  <c r="CG2" i="10"/>
  <c r="CF2" i="10"/>
  <c r="CE2" i="10"/>
  <c r="CD2" i="10"/>
  <c r="CC2" i="10"/>
  <c r="CB2" i="10"/>
  <c r="CA2" i="10"/>
  <c r="BZ2" i="10"/>
  <c r="BY2" i="10"/>
  <c r="BX2" i="10"/>
  <c r="BW2" i="10"/>
  <c r="BV2" i="10"/>
  <c r="BS2" i="10"/>
  <c r="BR2" i="10"/>
  <c r="BQ2" i="10"/>
  <c r="BP2" i="10"/>
  <c r="BO2" i="10"/>
  <c r="BN2" i="10"/>
  <c r="BM2" i="10"/>
  <c r="BL2" i="10"/>
  <c r="BK2" i="10"/>
  <c r="BJ2" i="10"/>
  <c r="BI2" i="10"/>
  <c r="BF2" i="10"/>
  <c r="BE2" i="10"/>
  <c r="BD2" i="10"/>
  <c r="BB2" i="10"/>
  <c r="BA2" i="10"/>
  <c r="AZ2" i="10"/>
  <c r="AY2" i="10"/>
  <c r="AX2" i="10"/>
  <c r="AW2" i="10"/>
  <c r="AV2" i="10"/>
  <c r="AU2" i="10"/>
  <c r="AT2" i="10"/>
  <c r="AS2" i="10"/>
  <c r="AR2" i="10"/>
  <c r="AQ2" i="10"/>
  <c r="AP2" i="10"/>
  <c r="AO2" i="10"/>
  <c r="AN2" i="10"/>
  <c r="AM2" i="10"/>
  <c r="AL2" i="10"/>
  <c r="AK2" i="10"/>
  <c r="AJ2" i="10"/>
  <c r="AI2" i="10"/>
  <c r="AH2" i="10"/>
  <c r="AE2" i="10"/>
  <c r="AC2" i="10"/>
  <c r="AB2" i="10"/>
  <c r="AA2" i="10"/>
  <c r="W2" i="10"/>
  <c r="V2" i="10"/>
  <c r="U2" i="10"/>
  <c r="T2" i="10"/>
  <c r="S2" i="10"/>
  <c r="R2" i="10"/>
  <c r="Q2" i="10"/>
  <c r="P2" i="10"/>
  <c r="O2" i="10"/>
  <c r="N2" i="10"/>
  <c r="M2" i="10"/>
  <c r="L2" i="10"/>
  <c r="K2" i="10"/>
  <c r="H2" i="10"/>
  <c r="G2" i="10"/>
  <c r="F2" i="10"/>
  <c r="E2" i="10"/>
  <c r="D2" i="10"/>
  <c r="C2" i="10"/>
  <c r="B2" i="10"/>
  <c r="O21" i="1" l="1"/>
  <c r="M21" i="1"/>
  <c r="F16" i="3" l="1"/>
  <c r="C17" i="3" l="1"/>
  <c r="I1" i="3"/>
  <c r="G4" i="3" s="1"/>
  <c r="C16" i="3" s="1"/>
  <c r="C27" i="1" l="1"/>
  <c r="C22" i="1"/>
  <c r="C21" i="1"/>
  <c r="C20" i="1"/>
  <c r="J21" i="1" s="1"/>
  <c r="C31" i="1" l="1"/>
  <c r="C30" i="1"/>
  <c r="C29" i="1"/>
  <c r="C28" i="1"/>
  <c r="C26" i="1"/>
  <c r="C25" i="1"/>
  <c r="C24" i="1"/>
  <c r="C23" i="1"/>
  <c r="K21" i="1" s="1"/>
  <c r="G21" i="1" l="1"/>
  <c r="F8" i="3"/>
  <c r="G12" i="3"/>
  <c r="F12" i="3"/>
  <c r="C12" i="3"/>
  <c r="M14" i="1"/>
  <c r="C15" i="3"/>
  <c r="C14" i="3"/>
  <c r="C13" i="3"/>
</calcChain>
</file>

<file path=xl/connections.xml><?xml version="1.0" encoding="utf-8"?>
<connections xmlns="http://schemas.openxmlformats.org/spreadsheetml/2006/main">
  <connection id="1" name="（施行）見学証明書　060529" type="6" refreshedVersion="6" background="1" saveData="1">
    <textPr codePage="932" sourceFile="K:\020教育委員会管理部\歴史博物館\学芸・研究所共通\学校団体・一般団体\学校団体\見学証明書\（施行）見学証明書　060529.txt" delimited="0">
      <textFields count="3">
        <textField/>
        <textField position="10"/>
        <textField position="19"/>
      </textFields>
    </textPr>
  </connection>
</connections>
</file>

<file path=xl/sharedStrings.xml><?xml version="1.0" encoding="utf-8"?>
<sst xmlns="http://schemas.openxmlformats.org/spreadsheetml/2006/main" count="299" uniqueCount="264">
  <si>
    <t>ふりがな</t>
  </si>
  <si>
    <t>学校名</t>
  </si>
  <si>
    <t>目　的</t>
  </si>
  <si>
    <t>日　時</t>
  </si>
  <si>
    <t>雨天時</t>
  </si>
  <si>
    <t>人数</t>
  </si>
  <si>
    <t>〔申込みの流れ〕</t>
  </si>
  <si>
    <t>所在地</t>
    <phoneticPr fontId="1"/>
  </si>
  <si>
    <t>～</t>
    <phoneticPr fontId="1"/>
  </si>
  <si>
    <t>変更なし</t>
    <rPh sb="0" eb="2">
      <t>ヘンコウ</t>
    </rPh>
    <phoneticPr fontId="1"/>
  </si>
  <si>
    <t>中止</t>
    <rPh sb="0" eb="2">
      <t>チュウシ</t>
    </rPh>
    <phoneticPr fontId="1"/>
  </si>
  <si>
    <t>児童・生徒</t>
    <rPh sb="0" eb="2">
      <t>ジドウ</t>
    </rPh>
    <rPh sb="3" eb="5">
      <t>セイト</t>
    </rPh>
    <phoneticPr fontId="1"/>
  </si>
  <si>
    <t>引率</t>
    <rPh sb="0" eb="2">
      <t>インソツ</t>
    </rPh>
    <phoneticPr fontId="1"/>
  </si>
  <si>
    <t>ガイダンス</t>
    <phoneticPr fontId="1"/>
  </si>
  <si>
    <t>説明のみ（10分）</t>
    <rPh sb="0" eb="2">
      <t>セツメイ</t>
    </rPh>
    <rPh sb="7" eb="8">
      <t>プン</t>
    </rPh>
    <phoneticPr fontId="1"/>
  </si>
  <si>
    <t>不要</t>
    <rPh sb="0" eb="2">
      <t>フヨウ</t>
    </rPh>
    <phoneticPr fontId="1"/>
  </si>
  <si>
    <t>解説</t>
    <rPh sb="0" eb="2">
      <t>カイセツ</t>
    </rPh>
    <phoneticPr fontId="1"/>
  </si>
  <si>
    <t>要</t>
    <rPh sb="0" eb="1">
      <t>ヨウ</t>
    </rPh>
    <phoneticPr fontId="1"/>
  </si>
  <si>
    <t>体験学習</t>
    <rPh sb="0" eb="4">
      <t>タイケンガクシュウ</t>
    </rPh>
    <phoneticPr fontId="1"/>
  </si>
  <si>
    <t>中世衣装着用（約20分）</t>
    <rPh sb="0" eb="2">
      <t>チュウセイ</t>
    </rPh>
    <rPh sb="2" eb="4">
      <t>イショウ</t>
    </rPh>
    <rPh sb="4" eb="6">
      <t>チャクヨウ</t>
    </rPh>
    <rPh sb="7" eb="8">
      <t>ヤク</t>
    </rPh>
    <rPh sb="10" eb="11">
      <t>プン</t>
    </rPh>
    <phoneticPr fontId="1"/>
  </si>
  <si>
    <t>受取方法</t>
    <rPh sb="0" eb="1">
      <t>ウ</t>
    </rPh>
    <rPh sb="1" eb="2">
      <t>ト</t>
    </rPh>
    <rPh sb="2" eb="4">
      <t>ホウホウ</t>
    </rPh>
    <phoneticPr fontId="1"/>
  </si>
  <si>
    <t>郵送（着払い）</t>
    <rPh sb="0" eb="2">
      <t>ユウソウ</t>
    </rPh>
    <rPh sb="3" eb="5">
      <t>チャクバラ</t>
    </rPh>
    <phoneticPr fontId="1"/>
  </si>
  <si>
    <t>写真掲載</t>
    <rPh sb="0" eb="4">
      <t>シャシンケイサイ</t>
    </rPh>
    <phoneticPr fontId="1"/>
  </si>
  <si>
    <t>交通機関</t>
    <rPh sb="0" eb="4">
      <t>コウツウキカン</t>
    </rPh>
    <phoneticPr fontId="1"/>
  </si>
  <si>
    <t>公共交通機関</t>
    <rPh sb="0" eb="6">
      <t>コウキョウコウツウキカン</t>
    </rPh>
    <phoneticPr fontId="1"/>
  </si>
  <si>
    <t>下見</t>
    <rPh sb="0" eb="2">
      <t>シタミ</t>
    </rPh>
    <phoneticPr fontId="1"/>
  </si>
  <si>
    <t>する</t>
    <phoneticPr fontId="1"/>
  </si>
  <si>
    <t>しない</t>
    <phoneticPr fontId="1"/>
  </si>
  <si>
    <t>無</t>
    <rPh sb="0" eb="1">
      <t>ナシ</t>
    </rPh>
    <phoneticPr fontId="1"/>
  </si>
  <si>
    <t>保護者</t>
    <rPh sb="0" eb="3">
      <t>ホゴシャ</t>
    </rPh>
    <phoneticPr fontId="1"/>
  </si>
  <si>
    <t>歴史学習　　　　　</t>
    <rPh sb="0" eb="4">
      <t>レキシガクシュウ</t>
    </rPh>
    <phoneticPr fontId="1"/>
  </si>
  <si>
    <t>通史展示室（15分）</t>
    <rPh sb="0" eb="2">
      <t>ツウシ</t>
    </rPh>
    <rPh sb="2" eb="5">
      <t>テンジシツ</t>
    </rPh>
    <rPh sb="8" eb="9">
      <t>フン</t>
    </rPh>
    <phoneticPr fontId="1"/>
  </si>
  <si>
    <t>草戸千軒展示室（15分）</t>
    <rPh sb="0" eb="4">
      <t>クサドセンゲン</t>
    </rPh>
    <rPh sb="4" eb="7">
      <t>テンジシツ</t>
    </rPh>
    <rPh sb="10" eb="11">
      <t>フン</t>
    </rPh>
    <phoneticPr fontId="1"/>
  </si>
  <si>
    <t>近世文化展示室（15分）</t>
    <rPh sb="0" eb="4">
      <t>キンセイブンカ</t>
    </rPh>
    <rPh sb="4" eb="7">
      <t>テンジシツ</t>
    </rPh>
    <rPh sb="10" eb="11">
      <t>フン</t>
    </rPh>
    <phoneticPr fontId="1"/>
  </si>
  <si>
    <t>企画展示室（20分）</t>
    <rPh sb="0" eb="5">
      <t>キカクテンジシツ</t>
    </rPh>
    <rPh sb="8" eb="9">
      <t>プン</t>
    </rPh>
    <phoneticPr fontId="1"/>
  </si>
  <si>
    <t>トイレ休憩</t>
    <rPh sb="3" eb="5">
      <t>キュウケイ</t>
    </rPh>
    <phoneticPr fontId="1"/>
  </si>
  <si>
    <t>見学後（10分）</t>
    <rPh sb="0" eb="3">
      <t>ケンガクゴ</t>
    </rPh>
    <rPh sb="6" eb="7">
      <t>プン</t>
    </rPh>
    <phoneticPr fontId="1"/>
  </si>
  <si>
    <t>到着後（10分）</t>
    <rPh sb="0" eb="3">
      <t>トウチャクゴ</t>
    </rPh>
    <rPh sb="6" eb="7">
      <t>フン</t>
    </rPh>
    <phoneticPr fontId="1"/>
  </si>
  <si>
    <t>合計</t>
    <rPh sb="0" eb="2">
      <t>ゴウケイ</t>
    </rPh>
    <phoneticPr fontId="1"/>
  </si>
  <si>
    <t>展示室</t>
    <rPh sb="0" eb="3">
      <t>テンジシツ</t>
    </rPh>
    <phoneticPr fontId="1"/>
  </si>
  <si>
    <t>体験学習</t>
    <rPh sb="0" eb="2">
      <t>タイケン</t>
    </rPh>
    <rPh sb="2" eb="4">
      <t>ガクシュウ</t>
    </rPh>
    <phoneticPr fontId="1"/>
  </si>
  <si>
    <t>所要時間</t>
    <rPh sb="0" eb="4">
      <t>ショヨウジカン</t>
    </rPh>
    <phoneticPr fontId="1"/>
  </si>
  <si>
    <t>展示室見学</t>
    <rPh sb="0" eb="3">
      <t>テンジシツ</t>
    </rPh>
    <rPh sb="3" eb="5">
      <t>ケンガク</t>
    </rPh>
    <phoneticPr fontId="1"/>
  </si>
  <si>
    <t>連絡先</t>
    <rPh sb="0" eb="3">
      <t>レンラクサキ</t>
    </rPh>
    <phoneticPr fontId="1"/>
  </si>
  <si>
    <t>見学前（来館日）</t>
    <rPh sb="0" eb="3">
      <t>ケンガクマエ</t>
    </rPh>
    <rPh sb="4" eb="7">
      <t>ライカンビ</t>
    </rPh>
    <phoneticPr fontId="1"/>
  </si>
  <si>
    <t>火おこし（館外）（約40分）</t>
    <rPh sb="0" eb="1">
      <t>ヒ</t>
    </rPh>
    <rPh sb="5" eb="7">
      <t>カンガイ</t>
    </rPh>
    <rPh sb="9" eb="10">
      <t>ヤク</t>
    </rPh>
    <rPh sb="12" eb="13">
      <t>プン</t>
    </rPh>
    <phoneticPr fontId="1"/>
  </si>
  <si>
    <t>通史展示室用（小・高学年）</t>
    <rPh sb="0" eb="5">
      <t>ツウシテンジシツ</t>
    </rPh>
    <rPh sb="5" eb="6">
      <t>ヨウ</t>
    </rPh>
    <rPh sb="7" eb="8">
      <t>ショウ</t>
    </rPh>
    <rPh sb="9" eb="12">
      <t>コウガクネン</t>
    </rPh>
    <phoneticPr fontId="1"/>
  </si>
  <si>
    <t>草戸千軒展示室用（小・高学年）</t>
    <rPh sb="0" eb="7">
      <t>クサドセンゲンテンジシツ</t>
    </rPh>
    <rPh sb="7" eb="8">
      <t>ヨウ</t>
    </rPh>
    <rPh sb="9" eb="10">
      <t>ショウ</t>
    </rPh>
    <rPh sb="11" eb="14">
      <t>コウガクネン</t>
    </rPh>
    <phoneticPr fontId="1"/>
  </si>
  <si>
    <t>昼食会場</t>
    <rPh sb="0" eb="4">
      <t>チュウショクカイジョウ</t>
    </rPh>
    <phoneticPr fontId="1"/>
  </si>
  <si>
    <t>申込日</t>
    <rPh sb="0" eb="3">
      <t>モウシコミビ</t>
    </rPh>
    <phoneticPr fontId="1"/>
  </si>
  <si>
    <t>同行カメラマン</t>
    <rPh sb="0" eb="2">
      <t>ドウコウ</t>
    </rPh>
    <phoneticPr fontId="1"/>
  </si>
  <si>
    <t>教科学習　教科名：</t>
    <phoneticPr fontId="1"/>
  </si>
  <si>
    <t xml:space="preserve">博物館の仕事 </t>
    <rPh sb="0" eb="3">
      <t>ハクブツカン</t>
    </rPh>
    <rPh sb="4" eb="6">
      <t>シゴト</t>
    </rPh>
    <phoneticPr fontId="1"/>
  </si>
  <si>
    <t>社会見学</t>
    <rPh sb="0" eb="4">
      <t>シャカイケンガク</t>
    </rPh>
    <phoneticPr fontId="1"/>
  </si>
  <si>
    <t xml:space="preserve"> 遠足</t>
    <rPh sb="1" eb="3">
      <t>エンソク</t>
    </rPh>
    <phoneticPr fontId="1"/>
  </si>
  <si>
    <t>昔の道具や暮らし</t>
    <rPh sb="0" eb="1">
      <t>ムカシ</t>
    </rPh>
    <rPh sb="2" eb="4">
      <t>ドウグ</t>
    </rPh>
    <rPh sb="5" eb="6">
      <t>ク</t>
    </rPh>
    <phoneticPr fontId="1"/>
  </si>
  <si>
    <t>水とゴミ</t>
    <rPh sb="0" eb="1">
      <t>ミズ</t>
    </rPh>
    <phoneticPr fontId="1"/>
  </si>
  <si>
    <t>その他</t>
    <rPh sb="2" eb="3">
      <t>タ</t>
    </rPh>
    <phoneticPr fontId="1"/>
  </si>
  <si>
    <t>申込者氏名（担当者名）</t>
    <rPh sb="6" eb="9">
      <t>タントウシャ</t>
    </rPh>
    <rPh sb="9" eb="10">
      <t>メイ</t>
    </rPh>
    <phoneticPr fontId="1"/>
  </si>
  <si>
    <t>クラス数</t>
    <rPh sb="3" eb="4">
      <t>スウ</t>
    </rPh>
    <phoneticPr fontId="1"/>
  </si>
  <si>
    <t>下見人数</t>
    <rPh sb="0" eb="4">
      <t>シタミニンズウ</t>
    </rPh>
    <phoneticPr fontId="1"/>
  </si>
  <si>
    <t>見学当日</t>
    <rPh sb="0" eb="2">
      <t>ケンガク</t>
    </rPh>
    <rPh sb="2" eb="4">
      <t>トウジツ</t>
    </rPh>
    <rPh sb="3" eb="4">
      <t>ビ</t>
    </rPh>
    <phoneticPr fontId="1"/>
  </si>
  <si>
    <t>備考欄</t>
    <rPh sb="0" eb="3">
      <t>ビコウラン</t>
    </rPh>
    <phoneticPr fontId="1"/>
  </si>
  <si>
    <t>AM</t>
    <phoneticPr fontId="1"/>
  </si>
  <si>
    <t>PM</t>
    <phoneticPr fontId="1"/>
  </si>
  <si>
    <t>しおり作成</t>
    <rPh sb="3" eb="5">
      <t>サクセイ</t>
    </rPh>
    <phoneticPr fontId="1"/>
  </si>
  <si>
    <t>見学内容</t>
    <rPh sb="0" eb="2">
      <t>ケンガク</t>
    </rPh>
    <phoneticPr fontId="1"/>
  </si>
  <si>
    <t>日時</t>
    <rPh sb="0" eb="2">
      <t>ニチジ</t>
    </rPh>
    <phoneticPr fontId="1"/>
  </si>
  <si>
    <t>当館以外の見学先</t>
    <rPh sb="0" eb="4">
      <t>トウカンイガイ</t>
    </rPh>
    <rPh sb="5" eb="8">
      <t>ケンガクサキ</t>
    </rPh>
    <phoneticPr fontId="1"/>
  </si>
  <si>
    <t>たんけん
ノート</t>
    <phoneticPr fontId="1"/>
  </si>
  <si>
    <t>その他</t>
    <rPh sb="1" eb="2">
      <t>タ</t>
    </rPh>
    <phoneticPr fontId="1"/>
  </si>
  <si>
    <t>延期の変更時間あり</t>
    <rPh sb="0" eb="2">
      <t>エンキ</t>
    </rPh>
    <rPh sb="3" eb="5">
      <t>ヘンコウ</t>
    </rPh>
    <rPh sb="5" eb="7">
      <t>ジカン</t>
    </rPh>
    <phoneticPr fontId="1"/>
  </si>
  <si>
    <t>延期あり</t>
    <rPh sb="0" eb="2">
      <t>エンキ</t>
    </rPh>
    <phoneticPr fontId="1"/>
  </si>
  <si>
    <t>不要</t>
    <rPh sb="0" eb="2">
      <t>フヨウ</t>
    </rPh>
    <phoneticPr fontId="1"/>
  </si>
  <si>
    <t>不可</t>
    <rPh sb="0" eb="2">
      <t>フカ</t>
    </rPh>
    <phoneticPr fontId="1"/>
  </si>
  <si>
    <t>見学中（５分）</t>
    <rPh sb="0" eb="3">
      <t>ケンガクチュウ</t>
    </rPh>
    <rPh sb="5" eb="6">
      <t>プン</t>
    </rPh>
    <phoneticPr fontId="1"/>
  </si>
  <si>
    <t>　体験　網代</t>
    <rPh sb="1" eb="3">
      <t>タイケン</t>
    </rPh>
    <rPh sb="4" eb="6">
      <t>アジロ</t>
    </rPh>
    <phoneticPr fontId="1"/>
  </si>
  <si>
    <t>入力必須欄</t>
    <rPh sb="0" eb="4">
      <t>ニュウリョクヒッス</t>
    </rPh>
    <rPh sb="4" eb="5">
      <t>ラン</t>
    </rPh>
    <phoneticPr fontId="1"/>
  </si>
  <si>
    <t>入力必須欄</t>
    <rPh sb="0" eb="2">
      <t>ニュウリョク</t>
    </rPh>
    <rPh sb="2" eb="4">
      <t>ヒッス</t>
    </rPh>
    <rPh sb="4" eb="5">
      <t>ラン</t>
    </rPh>
    <phoneticPr fontId="1"/>
  </si>
  <si>
    <t>大型・中型バス</t>
  </si>
  <si>
    <t>徒歩・自転車</t>
  </si>
  <si>
    <t>有</t>
    <rPh sb="0" eb="1">
      <t>アリ</t>
    </rPh>
    <phoneticPr fontId="1"/>
  </si>
  <si>
    <t>備考</t>
  </si>
  <si>
    <t>行事の名称</t>
  </si>
  <si>
    <t>利用日時</t>
  </si>
  <si>
    <t>学校所在地</t>
  </si>
  <si>
    <t>　　　　　</t>
  </si>
  <si>
    <t>証　明　書</t>
    <rPh sb="0" eb="1">
      <t>アカシ</t>
    </rPh>
    <rPh sb="2" eb="3">
      <t>アキラ</t>
    </rPh>
    <rPh sb="4" eb="5">
      <t>ショ</t>
    </rPh>
    <phoneticPr fontId="1"/>
  </si>
  <si>
    <t>内訳</t>
    <rPh sb="0" eb="2">
      <t>ウチワケ</t>
    </rPh>
    <phoneticPr fontId="1"/>
  </si>
  <si>
    <t>※　原本を見学日に１階受付に提出してください。</t>
    <phoneticPr fontId="1"/>
  </si>
  <si>
    <t>引率責任者　　</t>
    <phoneticPr fontId="1"/>
  </si>
  <si>
    <t>学年</t>
    <rPh sb="0" eb="2">
      <t>ガクネン</t>
    </rPh>
    <phoneticPr fontId="1"/>
  </si>
  <si>
    <t>年</t>
    <rPh sb="0" eb="1">
      <t>ネン</t>
    </rPh>
    <phoneticPr fontId="1"/>
  </si>
  <si>
    <t>電話番号</t>
    <rPh sb="0" eb="4">
      <t>デンワバンゴウ</t>
    </rPh>
    <phoneticPr fontId="1"/>
  </si>
  <si>
    <t>【見学日を延期した時】</t>
    <rPh sb="1" eb="4">
      <t>ケンガクビ</t>
    </rPh>
    <rPh sb="5" eb="7">
      <t>エンキ</t>
    </rPh>
    <rPh sb="9" eb="10">
      <t>トキ</t>
    </rPh>
    <phoneticPr fontId="1"/>
  </si>
  <si>
    <t>「見学申込用紙」シートの“日時”を延期したい日付に変更して、ご提出ください。</t>
    <rPh sb="1" eb="7">
      <t>ケンガクモウシコミヨウシ</t>
    </rPh>
    <rPh sb="13" eb="15">
      <t>ニチジ</t>
    </rPh>
    <rPh sb="17" eb="19">
      <t>エンキ</t>
    </rPh>
    <rPh sb="22" eb="24">
      <t>ヒヅケ</t>
    </rPh>
    <rPh sb="25" eb="27">
      <t>ヘンコウ</t>
    </rPh>
    <rPh sb="31" eb="33">
      <t>テイシュツ</t>
    </rPh>
    <phoneticPr fontId="1"/>
  </si>
  <si>
    <t>○</t>
  </si>
  <si>
    <t>見学の</t>
    <rPh sb="0" eb="2">
      <t>ケンガク</t>
    </rPh>
    <phoneticPr fontId="1"/>
  </si>
  <si>
    <t>ねらい</t>
    <phoneticPr fontId="1"/>
  </si>
  <si>
    <t>団体見学の皆様へお願い</t>
  </si>
  <si>
    <t>〈入館前のお願い〉</t>
    <phoneticPr fontId="1"/>
  </si>
  <si>
    <t>〈展示室でのお願い〉</t>
  </si>
  <si>
    <r>
      <t>荷物は、研修室</t>
    </r>
    <r>
      <rPr>
        <sz val="11"/>
        <color theme="1"/>
        <rFont val="UD デジタル 教科書体 NP-R"/>
        <family val="1"/>
        <charset val="128"/>
      </rPr>
      <t>もしくは</t>
    </r>
    <r>
      <rPr>
        <b/>
        <u/>
        <sz val="14"/>
        <color theme="1"/>
        <rFont val="UD デジタル 教科書体 NP-R"/>
        <family val="1"/>
        <charset val="128"/>
      </rPr>
      <t>講堂に置いて</t>
    </r>
    <r>
      <rPr>
        <sz val="11"/>
        <color theme="1"/>
        <rFont val="UD デジタル 教科書体 NP-R"/>
        <family val="1"/>
        <charset val="128"/>
      </rPr>
      <t>行ってください。</t>
    </r>
  </si>
  <si>
    <r>
      <rPr>
        <sz val="14"/>
        <color theme="1"/>
        <rFont val="UD デジタル 教科書体 NP-R"/>
        <family val="1"/>
        <charset val="128"/>
      </rPr>
      <t>□</t>
    </r>
    <r>
      <rPr>
        <sz val="11"/>
        <color theme="1"/>
        <rFont val="UD デジタル 教科書体 NP-R"/>
        <family val="1"/>
        <charset val="128"/>
      </rPr>
      <t>　学校団体引率の先生は、必ず</t>
    </r>
    <r>
      <rPr>
        <b/>
        <u/>
        <sz val="14"/>
        <color theme="1"/>
        <rFont val="UD デジタル 教科書体 NP-R"/>
        <family val="1"/>
        <charset val="128"/>
      </rPr>
      <t>「学校団体見学証明書」</t>
    </r>
    <r>
      <rPr>
        <sz val="11"/>
        <color theme="1"/>
        <rFont val="UD デジタル 教科書体 NP-R"/>
        <family val="1"/>
        <charset val="128"/>
      </rPr>
      <t>を</t>
    </r>
    <r>
      <rPr>
        <b/>
        <u/>
        <sz val="14"/>
        <color theme="1"/>
        <rFont val="UD デジタル 教科書体 NP-R"/>
        <family val="1"/>
        <charset val="128"/>
      </rPr>
      <t>当日受付にご提出</t>
    </r>
    <r>
      <rPr>
        <sz val="11"/>
        <color theme="1"/>
        <rFont val="UD デジタル 教科書体 NP-R"/>
        <family val="1"/>
        <charset val="128"/>
      </rPr>
      <t>ください。</t>
    </r>
    <phoneticPr fontId="1"/>
  </si>
  <si>
    <t>このチェックシートを印刷して、周知や準備ができているか、必ずご確認ください。</t>
    <rPh sb="10" eb="12">
      <t>インサツ</t>
    </rPh>
    <rPh sb="15" eb="17">
      <t>シュウチ</t>
    </rPh>
    <rPh sb="18" eb="20">
      <t>ジュンビ</t>
    </rPh>
    <rPh sb="28" eb="29">
      <t>カナラ</t>
    </rPh>
    <rPh sb="31" eb="33">
      <t>カクニン</t>
    </rPh>
    <phoneticPr fontId="1"/>
  </si>
  <si>
    <t>〈館内でのお願い〉</t>
    <phoneticPr fontId="1"/>
  </si>
  <si>
    <t>シラバス</t>
    <phoneticPr fontId="1"/>
  </si>
  <si>
    <t>有　</t>
    <phoneticPr fontId="1"/>
  </si>
  <si>
    <t>学校名</t>
    <phoneticPr fontId="1"/>
  </si>
  <si>
    <t>児童・生徒</t>
    <phoneticPr fontId="1"/>
  </si>
  <si>
    <t>引率者</t>
    <rPh sb="2" eb="3">
      <t>シャ</t>
    </rPh>
    <phoneticPr fontId="1"/>
  </si>
  <si>
    <t>このチェックシートを児童・生徒の皆さんへ渡し、周知や準備ができているか、必ずご確認ください。</t>
    <rPh sb="10" eb="12">
      <t>ジドウ</t>
    </rPh>
    <rPh sb="13" eb="15">
      <t>セイト</t>
    </rPh>
    <rPh sb="16" eb="17">
      <t>ミナ</t>
    </rPh>
    <rPh sb="20" eb="21">
      <t>ワタ</t>
    </rPh>
    <phoneticPr fontId="1"/>
  </si>
  <si>
    <t>展示資料をなるべく近くで見て欲しいので、資料はできるだけケースの中には入れていません。</t>
    <rPh sb="0" eb="4">
      <t>てんじしりょう</t>
    </rPh>
    <rPh sb="9" eb="10">
      <t>ちか</t>
    </rPh>
    <rPh sb="12" eb="13">
      <t>み</t>
    </rPh>
    <rPh sb="14" eb="15">
      <t>ほ</t>
    </rPh>
    <rPh sb="20" eb="22">
      <t>しりょう</t>
    </rPh>
    <rPh sb="32" eb="33">
      <t>なか</t>
    </rPh>
    <rPh sb="35" eb="36">
      <t>い</t>
    </rPh>
    <phoneticPr fontId="1" type="Hiragana" alignment="distributed"/>
  </si>
  <si>
    <t>〈博物館に入る前のお願い〉</t>
    <rPh sb="1" eb="4">
      <t>はくぶつかん</t>
    </rPh>
    <rPh sb="5" eb="6">
      <t>はい</t>
    </rPh>
    <rPh sb="7" eb="8">
      <t>まえ</t>
    </rPh>
    <rPh sb="10" eb="11">
      <t>ねが</t>
    </rPh>
    <phoneticPr fontId="1" type="Hiragana" alignment="distributed"/>
  </si>
  <si>
    <r>
      <rPr>
        <sz val="14"/>
        <color theme="1"/>
        <rFont val="UD デジタル 教科書体 NP-R"/>
        <family val="1"/>
        <charset val="128"/>
      </rPr>
      <t>□</t>
    </r>
    <r>
      <rPr>
        <sz val="11"/>
        <color theme="1"/>
        <rFont val="UD デジタル 教科書体 NP-R"/>
        <family val="1"/>
        <charset val="128"/>
      </rPr>
      <t>　服や靴に付いた</t>
    </r>
    <r>
      <rPr>
        <b/>
        <u/>
        <sz val="14"/>
        <color theme="1"/>
        <rFont val="UD デジタル 教科書体 NP-R"/>
        <family val="1"/>
        <charset val="128"/>
      </rPr>
      <t>ゴミや土を博物館に入る前によく落として</t>
    </r>
    <r>
      <rPr>
        <sz val="11"/>
        <color theme="1"/>
        <rFont val="UD デジタル 教科書体 NP-R"/>
        <family val="1"/>
        <charset val="128"/>
      </rPr>
      <t>ください。</t>
    </r>
    <rPh sb="2" eb="3">
      <t>ふく</t>
    </rPh>
    <rPh sb="4" eb="5">
      <t>くつ</t>
    </rPh>
    <rPh sb="6" eb="7">
      <t>つ</t>
    </rPh>
    <rPh sb="12" eb="13">
      <t>つち</t>
    </rPh>
    <rPh sb="14" eb="17">
      <t>はくぶつかん</t>
    </rPh>
    <rPh sb="18" eb="19">
      <t>はい</t>
    </rPh>
    <rPh sb="20" eb="21">
      <t>まえ</t>
    </rPh>
    <rPh sb="24" eb="25">
      <t>お</t>
    </rPh>
    <phoneticPr fontId="1" type="Hiragana" alignment="distributed"/>
  </si>
  <si>
    <t>〈博物館の中でのお願い〉</t>
    <rPh sb="1" eb="4">
      <t>はくぶつかん</t>
    </rPh>
    <rPh sb="5" eb="6">
      <t>なか</t>
    </rPh>
    <rPh sb="9" eb="10">
      <t>ねが</t>
    </rPh>
    <phoneticPr fontId="1" type="Hiragana" alignment="distributed"/>
  </si>
  <si>
    <r>
      <rPr>
        <sz val="14"/>
        <color theme="1"/>
        <rFont val="UD デジタル 教科書体 NP-R"/>
        <family val="1"/>
        <charset val="128"/>
      </rPr>
      <t>□　</t>
    </r>
    <r>
      <rPr>
        <b/>
        <u/>
        <sz val="14"/>
        <color theme="1"/>
        <rFont val="UD デジタル 教科書体 NP-R"/>
        <family val="1"/>
        <charset val="128"/>
      </rPr>
      <t>研修室の中と自動販売機の周りだけは、飲み物を飲むことができます。</t>
    </r>
    <rPh sb="2" eb="5">
      <t>けんしゅうしつ</t>
    </rPh>
    <rPh sb="6" eb="7">
      <t>なか</t>
    </rPh>
    <rPh sb="8" eb="13">
      <t>じどうはんばいき</t>
    </rPh>
    <rPh sb="14" eb="15">
      <t>まわ</t>
    </rPh>
    <rPh sb="20" eb="21">
      <t>の</t>
    </rPh>
    <rPh sb="22" eb="23">
      <t>もの</t>
    </rPh>
    <rPh sb="24" eb="25">
      <t>の</t>
    </rPh>
    <phoneticPr fontId="1" type="Hiragana" alignment="distributed"/>
  </si>
  <si>
    <t>荷物は、最初に入った部屋に置いて行くか、受付で預かります。</t>
    <rPh sb="0" eb="2">
      <t>にもつ</t>
    </rPh>
    <rPh sb="4" eb="6">
      <t>さいしょ</t>
    </rPh>
    <rPh sb="7" eb="8">
      <t>はい</t>
    </rPh>
    <rPh sb="10" eb="12">
      <t>へや</t>
    </rPh>
    <rPh sb="13" eb="14">
      <t>お</t>
    </rPh>
    <rPh sb="16" eb="17">
      <t>い</t>
    </rPh>
    <rPh sb="20" eb="22">
      <t>うけつけ</t>
    </rPh>
    <rPh sb="23" eb="24">
      <t>あず</t>
    </rPh>
    <phoneticPr fontId="1" type="Hiragana" alignment="distributed"/>
  </si>
  <si>
    <t>〈展示室の中でのお願い〉</t>
    <rPh sb="1" eb="4">
      <t>てんじしつ</t>
    </rPh>
    <rPh sb="5" eb="6">
      <t>なか</t>
    </rPh>
    <rPh sb="9" eb="10">
      <t>ねが</t>
    </rPh>
    <phoneticPr fontId="1" type="Hiragana" alignment="distributed"/>
  </si>
  <si>
    <t>〈草戸千軒展示室の中でのお願い〉</t>
    <rPh sb="1" eb="8">
      <t>くさどせんげんてんじしつ</t>
    </rPh>
    <rPh sb="9" eb="10">
      <t>なか</t>
    </rPh>
    <rPh sb="13" eb="14">
      <t>ねが</t>
    </rPh>
    <phoneticPr fontId="1" type="Hiragana" alignment="distributed"/>
  </si>
  <si>
    <r>
      <rPr>
        <sz val="14"/>
        <color theme="1"/>
        <rFont val="UD デジタル 教科書体 NP-R"/>
        <family val="1"/>
        <charset val="128"/>
      </rPr>
      <t>□</t>
    </r>
    <r>
      <rPr>
        <sz val="11"/>
        <color theme="1"/>
        <rFont val="UD デジタル 教科書体 NP-R"/>
        <family val="1"/>
        <charset val="128"/>
      </rPr>
      <t>　港町の模型の中では、</t>
    </r>
    <r>
      <rPr>
        <b/>
        <u/>
        <sz val="14"/>
        <color theme="1"/>
        <rFont val="UD デジタル 教科書体 NP-R"/>
        <family val="1"/>
        <charset val="128"/>
      </rPr>
      <t>足元にある草や花などを踏まない</t>
    </r>
    <r>
      <rPr>
        <sz val="11"/>
        <color theme="1"/>
        <rFont val="UD デジタル 教科書体 NP-R"/>
        <family val="1"/>
        <charset val="128"/>
      </rPr>
      <t>でください。</t>
    </r>
    <rPh sb="2" eb="3">
      <t>みなと</t>
    </rPh>
    <rPh sb="3" eb="4">
      <t>まち</t>
    </rPh>
    <rPh sb="5" eb="7">
      <t>もけい</t>
    </rPh>
    <rPh sb="8" eb="9">
      <t>なか</t>
    </rPh>
    <rPh sb="12" eb="14">
      <t>あしもと</t>
    </rPh>
    <rPh sb="17" eb="18">
      <t>くさ</t>
    </rPh>
    <rPh sb="19" eb="20">
      <t>はな</t>
    </rPh>
    <rPh sb="23" eb="24">
      <t>ふ</t>
    </rPh>
    <phoneticPr fontId="1" type="Hiragana" alignment="distributed"/>
  </si>
  <si>
    <t>　　（窓を上げている棒が外れると、重たい窓が頭の上に落ちてきます。）</t>
    <rPh sb="3" eb="4">
      <t>まど</t>
    </rPh>
    <rPh sb="5" eb="6">
      <t>あ</t>
    </rPh>
    <rPh sb="10" eb="11">
      <t>ぼう</t>
    </rPh>
    <rPh sb="12" eb="13">
      <t>はず</t>
    </rPh>
    <rPh sb="17" eb="18">
      <t>おも</t>
    </rPh>
    <rPh sb="20" eb="21">
      <t>まど</t>
    </rPh>
    <rPh sb="22" eb="23">
      <t>あたま</t>
    </rPh>
    <rPh sb="24" eb="25">
      <t>うえ</t>
    </rPh>
    <rPh sb="26" eb="27">
      <t>お</t>
    </rPh>
    <phoneticPr fontId="1" type="Hiragana" alignment="distributed"/>
  </si>
  <si>
    <r>
      <rPr>
        <sz val="14"/>
        <color rgb="FF000000"/>
        <rFont val="UD デジタル 教科書体 NP-R"/>
        <family val="1"/>
        <charset val="128"/>
      </rPr>
      <t>□　</t>
    </r>
    <r>
      <rPr>
        <b/>
        <u/>
        <sz val="14"/>
        <color rgb="FF000000"/>
        <rFont val="UD デジタル 教科書体 NP-R"/>
        <family val="1"/>
        <charset val="128"/>
      </rPr>
      <t>家の中から出るときは、</t>
    </r>
    <r>
      <rPr>
        <b/>
        <u/>
        <sz val="14"/>
        <color rgb="FF000000"/>
        <rFont val="UD デジタル 教科書体 NP-R"/>
        <family val="1"/>
        <charset val="128"/>
      </rPr>
      <t>外に誰もいないか見てから出て</t>
    </r>
    <r>
      <rPr>
        <sz val="11"/>
        <color theme="1"/>
        <rFont val="UD デジタル 教科書体 NP-R"/>
        <family val="1"/>
        <charset val="128"/>
      </rPr>
      <t>ください。</t>
    </r>
    <rPh sb="2" eb="3">
      <t>いえ</t>
    </rPh>
    <rPh sb="4" eb="5">
      <t>なか</t>
    </rPh>
    <rPh sb="7" eb="8">
      <t>で</t>
    </rPh>
    <rPh sb="13" eb="14">
      <t>そと</t>
    </rPh>
    <rPh sb="15" eb="16">
      <t>だれ</t>
    </rPh>
    <rPh sb="21" eb="22">
      <t>み</t>
    </rPh>
    <rPh sb="25" eb="26">
      <t>で</t>
    </rPh>
    <phoneticPr fontId="1" type="Hiragana" alignment="distributed"/>
  </si>
  <si>
    <t>　　（扉で周りが見えにくいので、突然飛び出すと歩いている人にぶつかったりします。）</t>
    <rPh sb="3" eb="4">
      <t>とびら</t>
    </rPh>
    <rPh sb="5" eb="6">
      <t>まわ</t>
    </rPh>
    <rPh sb="8" eb="9">
      <t>み</t>
    </rPh>
    <rPh sb="16" eb="18">
      <t>とつぜん</t>
    </rPh>
    <rPh sb="18" eb="19">
      <t>と</t>
    </rPh>
    <rPh sb="20" eb="21">
      <t>だ</t>
    </rPh>
    <rPh sb="23" eb="24">
      <t>ある</t>
    </rPh>
    <rPh sb="28" eb="29">
      <t>ひと</t>
    </rPh>
    <phoneticPr fontId="1" type="Hiragana" alignment="distributed"/>
  </si>
  <si>
    <t>シャーペン・ボールペン・消しゴムは使えません</t>
    <rPh sb="12" eb="13">
      <t>け</t>
    </rPh>
    <rPh sb="17" eb="18">
      <t>つか</t>
    </rPh>
    <phoneticPr fontId="1" type="Hiragana" alignment="distributed"/>
  </si>
  <si>
    <r>
      <rPr>
        <sz val="14"/>
        <color theme="1"/>
        <rFont val="UD デジタル 教科書体 NP-R"/>
        <family val="1"/>
        <charset val="128"/>
      </rPr>
      <t>□</t>
    </r>
    <r>
      <rPr>
        <sz val="11"/>
        <color theme="1"/>
        <rFont val="UD デジタル 教科書体 NP-R"/>
        <family val="1"/>
        <charset val="128"/>
      </rPr>
      <t>　雨の時は、</t>
    </r>
    <r>
      <rPr>
        <b/>
        <u/>
        <sz val="14"/>
        <color theme="1"/>
        <rFont val="UD デジタル 教科書体 NP-R"/>
        <family val="1"/>
        <charset val="128"/>
      </rPr>
      <t>傘を玄関前の傘入れ</t>
    </r>
    <r>
      <rPr>
        <b/>
        <u/>
        <sz val="11"/>
        <color theme="1"/>
        <rFont val="UD デジタル 教科書体 NP-R"/>
        <family val="1"/>
        <charset val="128"/>
      </rPr>
      <t>（ポリバケツ）</t>
    </r>
    <r>
      <rPr>
        <b/>
        <u/>
        <sz val="14"/>
        <color theme="1"/>
        <rFont val="UD デジタル 教科書体 NP-R"/>
        <family val="1"/>
        <charset val="128"/>
      </rPr>
      <t>に入れてから、中に入って</t>
    </r>
    <r>
      <rPr>
        <sz val="11"/>
        <color theme="1"/>
        <rFont val="UD デジタル 教科書体 NP-R"/>
        <family val="1"/>
        <charset val="128"/>
      </rPr>
      <t>ください。</t>
    </r>
    <rPh sb="2" eb="3">
      <t>あめ</t>
    </rPh>
    <rPh sb="4" eb="5">
      <t>とき</t>
    </rPh>
    <rPh sb="7" eb="8">
      <t>かさ</t>
    </rPh>
    <rPh sb="9" eb="12">
      <t>げんかんまえ</t>
    </rPh>
    <rPh sb="13" eb="15">
      <t>かさい</t>
    </rPh>
    <rPh sb="24" eb="25">
      <t>い</t>
    </rPh>
    <rPh sb="30" eb="31">
      <t>なか</t>
    </rPh>
    <rPh sb="32" eb="33">
      <t>はい</t>
    </rPh>
    <phoneticPr fontId="1" type="Hiragana" alignment="distributed"/>
  </si>
  <si>
    <r>
      <t>□　</t>
    </r>
    <r>
      <rPr>
        <b/>
        <u/>
        <sz val="14"/>
        <color theme="1"/>
        <rFont val="UD デジタル 教科書体 NP-R"/>
        <family val="1"/>
        <charset val="128"/>
      </rPr>
      <t>食べ物や飲み物を展示室に持ち込まないで</t>
    </r>
    <r>
      <rPr>
        <sz val="11"/>
        <color theme="1"/>
        <rFont val="UD デジタル 教科書体 NP-R"/>
        <family val="1"/>
        <charset val="128"/>
      </rPr>
      <t>ください。</t>
    </r>
    <rPh sb="2" eb="3">
      <t>た</t>
    </rPh>
    <rPh sb="4" eb="5">
      <t>もの</t>
    </rPh>
    <rPh sb="6" eb="7">
      <t>の</t>
    </rPh>
    <rPh sb="8" eb="9">
      <t>もの</t>
    </rPh>
    <rPh sb="10" eb="13">
      <t>てんじしつ</t>
    </rPh>
    <rPh sb="14" eb="15">
      <t>も</t>
    </rPh>
    <rPh sb="16" eb="17">
      <t>こ</t>
    </rPh>
    <phoneticPr fontId="1" type="Hiragana" alignment="distributed"/>
  </si>
  <si>
    <r>
      <t>その他の場所では、飲んだり食べたりしないで</t>
    </r>
    <r>
      <rPr>
        <sz val="11"/>
        <color theme="1"/>
        <rFont val="UD デジタル 教科書体 NP-R"/>
        <family val="1"/>
        <charset val="128"/>
      </rPr>
      <t>ください。</t>
    </r>
    <rPh sb="2" eb="3">
      <t>ほか</t>
    </rPh>
    <rPh sb="4" eb="6">
      <t>ばしょ</t>
    </rPh>
    <rPh sb="9" eb="10">
      <t>の</t>
    </rPh>
    <rPh sb="13" eb="14">
      <t>た</t>
    </rPh>
    <phoneticPr fontId="1" type="Hiragana" alignment="distributed"/>
  </si>
  <si>
    <r>
      <rPr>
        <sz val="14"/>
        <color theme="1"/>
        <rFont val="UD デジタル 教科書体 NP-R"/>
        <family val="1"/>
        <charset val="128"/>
      </rPr>
      <t>□</t>
    </r>
    <r>
      <rPr>
        <sz val="11"/>
        <color theme="1"/>
        <rFont val="UD デジタル 教科書体 NP-R"/>
        <family val="1"/>
        <charset val="128"/>
      </rPr>
      <t>　メモを取る場合は、</t>
    </r>
    <r>
      <rPr>
        <b/>
        <u/>
        <sz val="14"/>
        <color theme="1"/>
        <rFont val="UD デジタル 教科書体 NP-R"/>
        <family val="1"/>
        <charset val="128"/>
      </rPr>
      <t>鉛筆</t>
    </r>
    <r>
      <rPr>
        <sz val="11"/>
        <color theme="1"/>
        <rFont val="UD デジタル 教科書体 NP-R"/>
        <family val="1"/>
        <charset val="128"/>
      </rPr>
      <t>と</t>
    </r>
    <r>
      <rPr>
        <b/>
        <u/>
        <sz val="14"/>
        <color theme="1"/>
        <rFont val="UD デジタル 教科書体 NP-R"/>
        <family val="1"/>
        <charset val="128"/>
      </rPr>
      <t>たんけんバック（バインダー）</t>
    </r>
    <r>
      <rPr>
        <sz val="11"/>
        <color theme="1"/>
        <rFont val="UD デジタル 教科書体 NP-R"/>
        <family val="1"/>
        <charset val="128"/>
      </rPr>
      <t>を</t>
    </r>
    <r>
      <rPr>
        <b/>
        <u/>
        <sz val="14"/>
        <color theme="1"/>
        <rFont val="UD デジタル 教科書体 NP-R"/>
        <family val="1"/>
        <charset val="128"/>
      </rPr>
      <t>必ず持ってきて</t>
    </r>
    <r>
      <rPr>
        <sz val="11"/>
        <color theme="1"/>
        <rFont val="UD デジタル 教科書体 NP-R"/>
        <family val="1"/>
        <charset val="128"/>
      </rPr>
      <t>ください。</t>
    </r>
    <rPh sb="5" eb="6">
      <t>と</t>
    </rPh>
    <rPh sb="7" eb="9">
      <t>ばあい</t>
    </rPh>
    <rPh sb="11" eb="13">
      <t>えんぴつ</t>
    </rPh>
    <rPh sb="29" eb="30">
      <t>かなら</t>
    </rPh>
    <rPh sb="31" eb="32">
      <t>も</t>
    </rPh>
    <phoneticPr fontId="1" type="Hiragana" alignment="distributed"/>
  </si>
  <si>
    <r>
      <rPr>
        <b/>
        <u/>
        <sz val="14"/>
        <color theme="1"/>
        <rFont val="UD デジタル 教科書体 NP-R"/>
        <family val="1"/>
        <charset val="128"/>
      </rPr>
      <t>たんけんバック</t>
    </r>
    <r>
      <rPr>
        <b/>
        <u/>
        <sz val="11"/>
        <color theme="1"/>
        <rFont val="UD デジタル 教科書体 NP-R"/>
        <family val="1"/>
        <charset val="128"/>
      </rPr>
      <t>（</t>
    </r>
    <r>
      <rPr>
        <b/>
        <u/>
        <sz val="14"/>
        <color theme="1"/>
        <rFont val="UD デジタル 教科書体 NP-R"/>
        <family val="1"/>
        <charset val="128"/>
      </rPr>
      <t>バインダー）は、体に付けたままメモを書いて</t>
    </r>
    <r>
      <rPr>
        <sz val="11"/>
        <color theme="1"/>
        <rFont val="UD デジタル 教科書体 NP-R"/>
        <family val="1"/>
        <charset val="128"/>
      </rPr>
      <t>ください。</t>
    </r>
    <rPh sb="16" eb="17">
      <t>からだ</t>
    </rPh>
    <rPh sb="18" eb="19">
      <t>つ</t>
    </rPh>
    <rPh sb="26" eb="27">
      <t>か</t>
    </rPh>
    <phoneticPr fontId="1" type="Hiragana" alignment="distributed"/>
  </si>
  <si>
    <r>
      <t>□　</t>
    </r>
    <r>
      <rPr>
        <b/>
        <u/>
        <sz val="14"/>
        <color theme="1"/>
        <rFont val="UD デジタル 教科書体 NP-R"/>
        <family val="1"/>
        <charset val="128"/>
      </rPr>
      <t>ケースを机にしないで</t>
    </r>
    <r>
      <rPr>
        <sz val="11"/>
        <color theme="1"/>
        <rFont val="UD デジタル 教科書体 NP-R"/>
        <family val="1"/>
        <charset val="128"/>
      </rPr>
      <t>ください。</t>
    </r>
    <rPh sb="6" eb="7">
      <t>つくえ</t>
    </rPh>
    <phoneticPr fontId="1" type="Hiragana" alignment="distributed"/>
  </si>
  <si>
    <t>団体見学の皆様へお願い</t>
    <rPh sb="0" eb="4">
      <t>だんたいけんがく</t>
    </rPh>
    <rPh sb="5" eb="7">
      <t>みなさま</t>
    </rPh>
    <rPh sb="9" eb="10">
      <t>ねが</t>
    </rPh>
    <phoneticPr fontId="24" type="Hiragana" alignment="distributed"/>
  </si>
  <si>
    <r>
      <t>□　</t>
    </r>
    <r>
      <rPr>
        <sz val="11"/>
        <color theme="1"/>
        <rFont val="UD デジタル 教科書体 NP-R"/>
        <family val="1"/>
        <charset val="128"/>
      </rPr>
      <t>他にも見ている人がいるので、博物館の中では、</t>
    </r>
    <r>
      <rPr>
        <b/>
        <u/>
        <sz val="14"/>
        <color theme="1"/>
        <rFont val="UD デジタル 教科書体 NP-R"/>
        <family val="1"/>
        <charset val="128"/>
      </rPr>
      <t>小さい声でお話しして</t>
    </r>
    <r>
      <rPr>
        <sz val="11"/>
        <color theme="1"/>
        <rFont val="UD デジタル 教科書体 NP-R"/>
        <family val="1"/>
        <charset val="128"/>
      </rPr>
      <t>ください。</t>
    </r>
    <rPh sb="2" eb="3">
      <t>ほか</t>
    </rPh>
    <rPh sb="5" eb="6">
      <t>み</t>
    </rPh>
    <rPh sb="9" eb="10">
      <t>ひと</t>
    </rPh>
    <rPh sb="16" eb="19">
      <t>はくぶつかん</t>
    </rPh>
    <rPh sb="20" eb="21">
      <t>なか</t>
    </rPh>
    <rPh sb="24" eb="25">
      <t>ちい</t>
    </rPh>
    <rPh sb="27" eb="28">
      <t>こえ</t>
    </rPh>
    <rPh sb="30" eb="31">
      <t>はな</t>
    </rPh>
    <phoneticPr fontId="1" type="Hiragana" alignment="distributed"/>
  </si>
  <si>
    <r>
      <t>□　</t>
    </r>
    <r>
      <rPr>
        <sz val="11"/>
        <color theme="1"/>
        <rFont val="UD デジタル 教科書体 NP-R"/>
        <family val="1"/>
        <charset val="128"/>
      </rPr>
      <t>走ると危ないので、博物館の中では、</t>
    </r>
    <r>
      <rPr>
        <b/>
        <u/>
        <sz val="14"/>
        <color theme="1"/>
        <rFont val="UD デジタル 教科書体 NP-R"/>
        <family val="1"/>
        <charset val="128"/>
      </rPr>
      <t>歩いてください。</t>
    </r>
    <rPh sb="2" eb="3">
      <t>はし</t>
    </rPh>
    <rPh sb="5" eb="6">
      <t>あぶ</t>
    </rPh>
    <rPh sb="11" eb="14">
      <t>はくぶつかん</t>
    </rPh>
    <rPh sb="15" eb="16">
      <t>なか</t>
    </rPh>
    <rPh sb="19" eb="20">
      <t>ある</t>
    </rPh>
    <phoneticPr fontId="1" type="Hiragana" alignment="distributed"/>
  </si>
  <si>
    <r>
      <rPr>
        <sz val="14"/>
        <color theme="1"/>
        <rFont val="UD デジタル 教科書体 NP-R"/>
        <family val="1"/>
        <charset val="128"/>
      </rPr>
      <t>□</t>
    </r>
    <r>
      <rPr>
        <sz val="11"/>
        <color theme="1"/>
        <rFont val="UD デジタル 教科書体 NP-R"/>
        <family val="1"/>
        <charset val="128"/>
      </rPr>
      <t>　</t>
    </r>
    <r>
      <rPr>
        <b/>
        <u/>
        <sz val="14"/>
        <color theme="1"/>
        <rFont val="UD デジタル 教科書体 NP-R"/>
        <family val="1"/>
        <charset val="128"/>
      </rPr>
      <t>ケースやガラスに寄りかかったり、触ったりせず</t>
    </r>
    <r>
      <rPr>
        <sz val="11"/>
        <color theme="1"/>
        <rFont val="UD デジタル 教科書体 NP-R"/>
        <family val="1"/>
        <charset val="128"/>
      </rPr>
      <t>、</t>
    </r>
    <r>
      <rPr>
        <b/>
        <u/>
        <sz val="14"/>
        <color theme="1"/>
        <rFont val="UD デジタル 教科書体 NP-R"/>
        <family val="1"/>
        <charset val="128"/>
      </rPr>
      <t>見るだけにして</t>
    </r>
    <r>
      <rPr>
        <sz val="11"/>
        <color theme="1"/>
        <rFont val="UD デジタル 教科書体 NP-R"/>
        <family val="1"/>
        <charset val="128"/>
      </rPr>
      <t>ください。</t>
    </r>
    <rPh sb="10" eb="11">
      <t>よ</t>
    </rPh>
    <rPh sb="18" eb="19">
      <t>さわ</t>
    </rPh>
    <rPh sb="25" eb="26">
      <t>み</t>
    </rPh>
    <phoneticPr fontId="1" type="Hiragana" alignment="distributed"/>
  </si>
  <si>
    <r>
      <rPr>
        <sz val="14"/>
        <color theme="1"/>
        <rFont val="UD デジタル 教科書体 NP-R"/>
        <family val="1"/>
        <charset val="128"/>
      </rPr>
      <t>□</t>
    </r>
    <r>
      <rPr>
        <sz val="11"/>
        <color theme="1"/>
        <rFont val="UD デジタル 教科書体 NP-R"/>
        <family val="1"/>
        <charset val="128"/>
      </rPr>
      <t>　家の窓から中を覗かないで、</t>
    </r>
    <r>
      <rPr>
        <b/>
        <u/>
        <sz val="14"/>
        <color theme="1"/>
        <rFont val="UD デジタル 教科書体 NP-R"/>
        <family val="1"/>
        <charset val="128"/>
      </rPr>
      <t>家の中に入って見て</t>
    </r>
    <r>
      <rPr>
        <sz val="11"/>
        <color theme="1"/>
        <rFont val="UD デジタル 教科書体 NP-R"/>
        <family val="1"/>
        <charset val="128"/>
      </rPr>
      <t>ください。</t>
    </r>
    <rPh sb="2" eb="3">
      <t>いえ</t>
    </rPh>
    <rPh sb="4" eb="5">
      <t>まど</t>
    </rPh>
    <rPh sb="7" eb="8">
      <t>なか</t>
    </rPh>
    <rPh sb="9" eb="10">
      <t>のぞ</t>
    </rPh>
    <rPh sb="15" eb="16">
      <t>いえ</t>
    </rPh>
    <rPh sb="17" eb="18">
      <t>なか</t>
    </rPh>
    <rPh sb="22" eb="23">
      <t>み</t>
    </rPh>
    <phoneticPr fontId="1" type="Hiragana" alignment="distributed"/>
  </si>
  <si>
    <t>〈草戸千軒展示室の中でのお願い〉</t>
    <rPh sb="9" eb="10">
      <t>ナカ</t>
    </rPh>
    <phoneticPr fontId="1"/>
  </si>
  <si>
    <t>展示資料をなるべく近くで見て欲しいので、できるだけ資料はケースの中には入れていません。</t>
    <rPh sb="0" eb="4">
      <t>てんじしりょう</t>
    </rPh>
    <rPh sb="9" eb="10">
      <t>ちか</t>
    </rPh>
    <rPh sb="12" eb="13">
      <t>み</t>
    </rPh>
    <rPh sb="14" eb="15">
      <t>ほ</t>
    </rPh>
    <rPh sb="25" eb="27">
      <t>しりょう</t>
    </rPh>
    <rPh sb="32" eb="33">
      <t>なか</t>
    </rPh>
    <rPh sb="35" eb="36">
      <t>い</t>
    </rPh>
    <phoneticPr fontId="1" type="Hiragana" alignment="distributed"/>
  </si>
  <si>
    <t>広島県立歴史博物館　学校団体見学申込用紙</t>
    <phoneticPr fontId="1"/>
  </si>
  <si>
    <t>トイレ　見学中</t>
    <rPh sb="4" eb="6">
      <t>ケンガク</t>
    </rPh>
    <rPh sb="6" eb="7">
      <t>ナカ</t>
    </rPh>
    <phoneticPr fontId="1"/>
  </si>
  <si>
    <t>トイレ　見学後</t>
    <rPh sb="4" eb="6">
      <t>ケンガク</t>
    </rPh>
    <rPh sb="6" eb="7">
      <t>ゴ</t>
    </rPh>
    <phoneticPr fontId="1"/>
  </si>
  <si>
    <t>トイレ　到着後</t>
    <rPh sb="4" eb="6">
      <t>トウチャク</t>
    </rPh>
    <rPh sb="6" eb="7">
      <t>ゴ</t>
    </rPh>
    <phoneticPr fontId="1"/>
  </si>
  <si>
    <t>ガイダンス Ｖあり</t>
    <phoneticPr fontId="1"/>
  </si>
  <si>
    <t>ガイダンス Ｖなし</t>
    <phoneticPr fontId="1"/>
  </si>
  <si>
    <t>展示室　通史</t>
    <rPh sb="0" eb="3">
      <t>テンジシツ</t>
    </rPh>
    <rPh sb="4" eb="6">
      <t>ツウシ</t>
    </rPh>
    <phoneticPr fontId="1"/>
  </si>
  <si>
    <t>展示室　草戸</t>
    <rPh sb="0" eb="3">
      <t>テンジシツ</t>
    </rPh>
    <rPh sb="4" eb="6">
      <t>クサド</t>
    </rPh>
    <phoneticPr fontId="1"/>
  </si>
  <si>
    <t>展示室　近世</t>
    <rPh sb="0" eb="3">
      <t>テンジシツ</t>
    </rPh>
    <rPh sb="4" eb="6">
      <t>キンセイ</t>
    </rPh>
    <phoneticPr fontId="1"/>
  </si>
  <si>
    <t>展示室　企画</t>
    <rPh sb="0" eb="3">
      <t>テンジシツ</t>
    </rPh>
    <rPh sb="4" eb="6">
      <t>キカク</t>
    </rPh>
    <phoneticPr fontId="1"/>
  </si>
  <si>
    <t>　体験　衣装</t>
    <rPh sb="1" eb="3">
      <t>タイケン</t>
    </rPh>
    <rPh sb="4" eb="6">
      <t>イショウ</t>
    </rPh>
    <phoneticPr fontId="1"/>
  </si>
  <si>
    <t>　体験　火おこし</t>
    <rPh sb="1" eb="3">
      <t>タイケン</t>
    </rPh>
    <rPh sb="4" eb="5">
      <t>ヒ</t>
    </rPh>
    <phoneticPr fontId="1"/>
  </si>
  <si>
    <t>　広島県立歴史博物館様</t>
    <rPh sb="1" eb="10">
      <t>ヒロシマケンリツレキシハクブツカン</t>
    </rPh>
    <rPh sb="10" eb="11">
      <t>サマ</t>
    </rPh>
    <phoneticPr fontId="1"/>
  </si>
  <si>
    <t>　次の行事は、本校の教育活動として行うものであることを証明します。</t>
    <phoneticPr fontId="1"/>
  </si>
  <si>
    <t>※　事前にこの証明書を
　印刷の上、学年・人数
　は見学日当日に手書
　きで記入してください。</t>
    <rPh sb="2" eb="4">
      <t>ジゼン</t>
    </rPh>
    <rPh sb="7" eb="10">
      <t>ショウメイショ</t>
    </rPh>
    <rPh sb="13" eb="15">
      <t>インサツ</t>
    </rPh>
    <rPh sb="16" eb="17">
      <t>ウエ</t>
    </rPh>
    <rPh sb="18" eb="20">
      <t>ガクネン</t>
    </rPh>
    <rPh sb="21" eb="23">
      <t>ニンズウ</t>
    </rPh>
    <rPh sb="26" eb="29">
      <t>ケンガクビ</t>
    </rPh>
    <rPh sb="29" eb="31">
      <t>トウジツ</t>
    </rPh>
    <rPh sb="32" eb="34">
      <t>テガ</t>
    </rPh>
    <rPh sb="38" eb="40">
      <t>キニュウ</t>
    </rPh>
    <phoneticPr fontId="1"/>
  </si>
  <si>
    <t xml:space="preserve">※　複数の学部・学年が
　見学する場合、内訳を
　記入してください。
</t>
    <rPh sb="2" eb="4">
      <t>フクスウ</t>
    </rPh>
    <rPh sb="5" eb="7">
      <t>ガクブ</t>
    </rPh>
    <rPh sb="8" eb="10">
      <t>ガクネン</t>
    </rPh>
    <rPh sb="13" eb="15">
      <t>ケンガク</t>
    </rPh>
    <rPh sb="17" eb="19">
      <t>バアイ</t>
    </rPh>
    <rPh sb="20" eb="22">
      <t>ウチワケ</t>
    </rPh>
    <rPh sb="25" eb="27">
      <t>キニュウ</t>
    </rPh>
    <phoneticPr fontId="1"/>
  </si>
  <si>
    <t>※ 学校団体利用の場合、幼児・児童・生徒及び引率者は、常設展・部門展・企画展の入館料が無料となります。</t>
    <rPh sb="9" eb="11">
      <t>バアイ</t>
    </rPh>
    <rPh sb="43" eb="45">
      <t>ムリョウ</t>
    </rPh>
    <phoneticPr fontId="1"/>
  </si>
  <si>
    <t>「学校団体見学証明書」を印刷の上、当日出席人数を記入して受付に提出してください。</t>
    <phoneticPr fontId="1"/>
  </si>
  <si>
    <t>受付後、当館から担当者に電話します。数日経っても当館からの電話がない場合は、御連絡ください。（Tel:084-931-2513）</t>
    <phoneticPr fontId="1"/>
  </si>
  <si>
    <t>学部・課程等</t>
    <rPh sb="0" eb="2">
      <t>ガクブ</t>
    </rPh>
    <rPh sb="3" eb="5">
      <t>カテイ</t>
    </rPh>
    <rPh sb="5" eb="6">
      <t>トウ</t>
    </rPh>
    <phoneticPr fontId="1"/>
  </si>
  <si>
    <t>TEL</t>
    <phoneticPr fontId="1"/>
  </si>
  <si>
    <t>見　学　内　容</t>
    <rPh sb="0" eb="1">
      <t>ミ</t>
    </rPh>
    <rPh sb="2" eb="3">
      <t>ガク</t>
    </rPh>
    <rPh sb="4" eb="5">
      <t>ナイ</t>
    </rPh>
    <rPh sb="6" eb="7">
      <t>カタチ</t>
    </rPh>
    <phoneticPr fontId="1"/>
  </si>
  <si>
    <t>１ 申込用紙作成</t>
    <phoneticPr fontId="1"/>
  </si>
  <si>
    <t>２ 仮申込み</t>
    <phoneticPr fontId="1"/>
  </si>
  <si>
    <t>３ 打合せ</t>
    <phoneticPr fontId="1"/>
  </si>
  <si>
    <t>４ 申込み確定</t>
    <phoneticPr fontId="1"/>
  </si>
  <si>
    <t>５ 当日提出</t>
    <phoneticPr fontId="1"/>
  </si>
  <si>
    <t>（不明な項目は空欄のままで差し支えありません。）
記入できる範囲内で入力してください。</t>
    <rPh sb="1" eb="3">
      <t>フメイ</t>
    </rPh>
    <rPh sb="4" eb="6">
      <t>コウモク</t>
    </rPh>
    <rPh sb="7" eb="9">
      <t>クウラン</t>
    </rPh>
    <rPh sb="13" eb="14">
      <t>サ</t>
    </rPh>
    <rPh sb="15" eb="16">
      <t>ツカ</t>
    </rPh>
    <rPh sb="25" eb="27">
      <t>キニュウ</t>
    </rPh>
    <phoneticPr fontId="1"/>
  </si>
  <si>
    <t>説明＋草戸千軒町遺跡の発掘調査のＶＴＲ（20分）</t>
    <rPh sb="0" eb="2">
      <t>セツメイ</t>
    </rPh>
    <rPh sb="3" eb="7">
      <t>クサドセンゲン</t>
    </rPh>
    <rPh sb="7" eb="8">
      <t>チョウ</t>
    </rPh>
    <rPh sb="8" eb="10">
      <t>イセキ</t>
    </rPh>
    <rPh sb="11" eb="13">
      <t>ハックツ</t>
    </rPh>
    <rPh sb="13" eb="15">
      <t>チョウサ</t>
    </rPh>
    <rPh sb="22" eb="23">
      <t>プン</t>
    </rPh>
    <phoneticPr fontId="1"/>
  </si>
  <si>
    <t>※ “しおり”や“年間計画（シラバス）”を事前に送信していただければ、その計画に沿った見学をします。</t>
    <rPh sb="9" eb="11">
      <t>ネンカン</t>
    </rPh>
    <rPh sb="37" eb="39">
      <t>ケイカク</t>
    </rPh>
    <phoneticPr fontId="1"/>
  </si>
  <si>
    <r>
      <t>要　</t>
    </r>
    <r>
      <rPr>
        <sz val="11"/>
        <color rgb="FFC00000"/>
        <rFont val="HGSｺﾞｼｯｸE"/>
        <family val="3"/>
        <charset val="128"/>
      </rPr>
      <t>※天候不良時のみ利用可</t>
    </r>
    <rPh sb="0" eb="1">
      <t>ヨウ</t>
    </rPh>
    <phoneticPr fontId="1"/>
  </si>
  <si>
    <r>
      <t>無　</t>
    </r>
    <r>
      <rPr>
        <sz val="11"/>
        <color rgb="FFC00000"/>
        <rFont val="HGSｺﾞｼｯｸE"/>
        <family val="3"/>
        <charset val="128"/>
      </rPr>
      <t>※ たんけんノートのコピーを使用する場合は、事前に“しおり”を送信してください。</t>
    </r>
    <rPh sb="0" eb="1">
      <t>ナシ</t>
    </rPh>
    <phoneticPr fontId="1"/>
  </si>
  <si>
    <r>
      <t>無　</t>
    </r>
    <r>
      <rPr>
        <sz val="11"/>
        <color rgb="FFC00000"/>
        <rFont val="HGSｺﾞｼｯｸE"/>
        <family val="3"/>
        <charset val="128"/>
      </rPr>
      <t>※ シラバスは、申込用紙と一緒に送信してください。</t>
    </r>
    <rPh sb="0" eb="1">
      <t>ナシ</t>
    </rPh>
    <phoneticPr fontId="1"/>
  </si>
  <si>
    <r>
      <rPr>
        <sz val="10"/>
        <rFont val="HGSｺﾞｼｯｸM"/>
        <family val="3"/>
        <charset val="128"/>
      </rPr>
      <t>貸切バス駐車場予約済み</t>
    </r>
    <r>
      <rPr>
        <sz val="10"/>
        <color rgb="FFC00000"/>
        <rFont val="HGSｺﾞｼｯｸM"/>
        <family val="3"/>
        <charset val="128"/>
      </rPr>
      <t>　</t>
    </r>
    <r>
      <rPr>
        <sz val="10"/>
        <color rgb="FFC00000"/>
        <rFont val="HGSｺﾞｼｯｸE"/>
        <family val="3"/>
        <charset val="128"/>
      </rPr>
      <t>※ 福山城公園の貸切バス駐車場を利用する場合は、予約が必要。</t>
    </r>
    <r>
      <rPr>
        <b/>
        <sz val="10"/>
        <color rgb="FFC00000"/>
        <rFont val="HGSｺﾞｼｯｸE"/>
        <family val="3"/>
        <charset val="128"/>
      </rPr>
      <t>予約電話番号（福山城博物館）：084-922-2117</t>
    </r>
    <r>
      <rPr>
        <sz val="10"/>
        <color rgb="FFC00000"/>
        <rFont val="HGSｺﾞｼｯｸE"/>
        <family val="3"/>
        <charset val="128"/>
      </rPr>
      <t>　</t>
    </r>
    <rPh sb="0" eb="2">
      <t>カシキリ</t>
    </rPh>
    <rPh sb="4" eb="7">
      <t>チュウシャジョウ</t>
    </rPh>
    <rPh sb="7" eb="10">
      <t>ヨヤクズ</t>
    </rPh>
    <phoneticPr fontId="1"/>
  </si>
  <si>
    <r>
      <t>無　</t>
    </r>
    <r>
      <rPr>
        <sz val="11"/>
        <color rgb="FFC00000"/>
        <rFont val="HGSｺﾞｼｯｸE"/>
        <family val="3"/>
        <charset val="128"/>
      </rPr>
      <t>※ 通史展示室は写真撮影不可。</t>
    </r>
    <rPh sb="0" eb="1">
      <t>ナシ</t>
    </rPh>
    <phoneticPr fontId="1"/>
  </si>
  <si>
    <r>
      <rPr>
        <sz val="11"/>
        <rFont val="HGSｺﾞｼｯｸM"/>
        <family val="3"/>
        <charset val="128"/>
      </rPr>
      <t>可</t>
    </r>
    <r>
      <rPr>
        <sz val="10"/>
        <rFont val="HGSｺﾞｼｯｸM"/>
        <family val="3"/>
        <charset val="128"/>
      </rPr>
      <t>　</t>
    </r>
    <r>
      <rPr>
        <sz val="10"/>
        <color rgb="FFC00000"/>
        <rFont val="HGSｺﾞｼｯｸM"/>
        <family val="3"/>
        <charset val="128"/>
      </rPr>
      <t>※ 当館のホームページやＸ(Twitter)に見学写真（後ろ姿のみ）を掲載。</t>
    </r>
    <rPh sb="0" eb="1">
      <t>カ</t>
    </rPh>
    <phoneticPr fontId="1"/>
  </si>
  <si>
    <r>
      <t xml:space="preserve">通史・草戸千軒展示室用（中・高生）　 </t>
    </r>
    <r>
      <rPr>
        <sz val="11"/>
        <color rgb="FFC00000"/>
        <rFont val="HGSｺﾞｼｯｸE"/>
        <family val="3"/>
        <charset val="128"/>
      </rPr>
      <t>※ 利用する場合は、当館ＨＰに掲載の“たんけんノート”の内容を必ず確認してください。</t>
    </r>
    <rPh sb="0" eb="2">
      <t>ツウシ</t>
    </rPh>
    <rPh sb="3" eb="10">
      <t>クサドセンゲンテンジシツ</t>
    </rPh>
    <rPh sb="10" eb="11">
      <t>ヨウ</t>
    </rPh>
    <rPh sb="12" eb="13">
      <t>チュウ</t>
    </rPh>
    <rPh sb="14" eb="15">
      <t>コウ</t>
    </rPh>
    <rPh sb="15" eb="16">
      <t>セイ</t>
    </rPh>
    <phoneticPr fontId="1"/>
  </si>
  <si>
    <r>
      <rPr>
        <sz val="11"/>
        <color rgb="FFC00000"/>
        <rFont val="HGSｺﾞｼｯｸE"/>
        <family val="3"/>
        <charset val="128"/>
      </rPr>
      <t>※ 時間変更や遅れ等が生じた場合は、必ず連絡をお願いします。</t>
    </r>
    <r>
      <rPr>
        <b/>
        <sz val="11"/>
        <color rgb="FFC00000"/>
        <rFont val="HGSｺﾞｼｯｸE"/>
        <family val="3"/>
        <charset val="128"/>
      </rPr>
      <t>TEL：084-931-2513</t>
    </r>
    <rPh sb="2" eb="6">
      <t>ジカンヘンコウ</t>
    </rPh>
    <rPh sb="7" eb="8">
      <t>オク</t>
    </rPh>
    <rPh sb="9" eb="10">
      <t>トウ</t>
    </rPh>
    <rPh sb="11" eb="12">
      <t>ショウ</t>
    </rPh>
    <rPh sb="14" eb="16">
      <t>バアイ</t>
    </rPh>
    <rPh sb="18" eb="19">
      <t>カナラ</t>
    </rPh>
    <rPh sb="20" eb="22">
      <t>レンラク</t>
    </rPh>
    <rPh sb="24" eb="25">
      <t>ネガ</t>
    </rPh>
    <phoneticPr fontId="1"/>
  </si>
  <si>
    <t>網代編みコースター（館内）（約40分）</t>
  </si>
  <si>
    <t>E-mail</t>
    <phoneticPr fontId="1"/>
  </si>
  <si>
    <r>
      <t>有</t>
    </r>
    <r>
      <rPr>
        <b/>
        <sz val="10"/>
        <color rgb="FFC00000"/>
        <rFont val="HGSｺﾞｼｯｸE"/>
        <family val="3"/>
        <charset val="128"/>
      </rPr>
      <t>（要入館料）　　　</t>
    </r>
    <r>
      <rPr>
        <sz val="11"/>
        <color theme="1"/>
        <rFont val="HGSｺﾞｼｯｸM"/>
        <family val="3"/>
        <charset val="128"/>
      </rPr>
      <t>人数：</t>
    </r>
    <rPh sb="0" eb="1">
      <t>アリ</t>
    </rPh>
    <rPh sb="2" eb="6">
      <t>ヨウニュウカンリョウ</t>
    </rPh>
    <rPh sb="10" eb="12">
      <t>ニンズウ</t>
    </rPh>
    <phoneticPr fontId="1"/>
  </si>
  <si>
    <t>資料がずっときれいなままであって欲しいので、次のことを守って見学してください。</t>
    <rPh sb="0" eb="2">
      <t>しりょう</t>
    </rPh>
    <rPh sb="16" eb="17">
      <t>ほ</t>
    </rPh>
    <rPh sb="22" eb="23">
      <t>つぎ</t>
    </rPh>
    <rPh sb="27" eb="28">
      <t>まも</t>
    </rPh>
    <rPh sb="30" eb="32">
      <t>けんがく</t>
    </rPh>
    <phoneticPr fontId="1" type="Hiragana" alignment="distributed"/>
  </si>
  <si>
    <t>学校名</t>
    <rPh sb="0" eb="3">
      <t>ガッコウメイ</t>
    </rPh>
    <phoneticPr fontId="1"/>
  </si>
  <si>
    <t>学校名ふりがな</t>
    <rPh sb="0" eb="3">
      <t>ガッコウメイ</t>
    </rPh>
    <phoneticPr fontId="1"/>
  </si>
  <si>
    <t>学部・課程等</t>
    <rPh sb="0" eb="2">
      <t>ガクブ</t>
    </rPh>
    <rPh sb="3" eb="5">
      <t>カテイ</t>
    </rPh>
    <rPh sb="5" eb="6">
      <t>ナド</t>
    </rPh>
    <phoneticPr fontId="1"/>
  </si>
  <si>
    <t>申込日</t>
    <rPh sb="0" eb="2">
      <t>モウシコミ</t>
    </rPh>
    <rPh sb="2" eb="3">
      <t>ビ</t>
    </rPh>
    <phoneticPr fontId="1"/>
  </si>
  <si>
    <t>学年</t>
    <phoneticPr fontId="1"/>
  </si>
  <si>
    <t>担当名</t>
    <phoneticPr fontId="1"/>
  </si>
  <si>
    <t>担当ふりがな</t>
    <phoneticPr fontId="1"/>
  </si>
  <si>
    <t>〒</t>
    <phoneticPr fontId="1"/>
  </si>
  <si>
    <t>住所</t>
    <phoneticPr fontId="1"/>
  </si>
  <si>
    <t>教科学習</t>
    <rPh sb="0" eb="4">
      <t>キョウカガクシュウ</t>
    </rPh>
    <phoneticPr fontId="1"/>
  </si>
  <si>
    <t>教科名</t>
    <phoneticPr fontId="1"/>
  </si>
  <si>
    <t>遠足</t>
    <rPh sb="0" eb="2">
      <t>エンソク</t>
    </rPh>
    <phoneticPr fontId="1"/>
  </si>
  <si>
    <t>歴史学習</t>
    <rPh sb="0" eb="4">
      <t>レキシガクシュウ</t>
    </rPh>
    <phoneticPr fontId="1"/>
  </si>
  <si>
    <t>道具・暮らし</t>
    <rPh sb="0" eb="2">
      <t>ドウグ</t>
    </rPh>
    <rPh sb="3" eb="4">
      <t>ク</t>
    </rPh>
    <phoneticPr fontId="1"/>
  </si>
  <si>
    <t>仕事</t>
    <rPh sb="0" eb="2">
      <t>シゴト</t>
    </rPh>
    <phoneticPr fontId="1"/>
  </si>
  <si>
    <t>その他内容</t>
    <rPh sb="2" eb="5">
      <t>タナイヨウ</t>
    </rPh>
    <phoneticPr fontId="1"/>
  </si>
  <si>
    <t>見学ねらい</t>
    <rPh sb="0" eb="2">
      <t>ケンガク</t>
    </rPh>
    <phoneticPr fontId="1"/>
  </si>
  <si>
    <t>見学日</t>
    <rPh sb="0" eb="3">
      <t>ケンガクビ</t>
    </rPh>
    <phoneticPr fontId="1"/>
  </si>
  <si>
    <t>見学時間：始</t>
    <rPh sb="0" eb="4">
      <t>ケンガクジカン</t>
    </rPh>
    <rPh sb="5" eb="6">
      <t>ハジ</t>
    </rPh>
    <phoneticPr fontId="1"/>
  </si>
  <si>
    <t>見学時間：終</t>
    <rPh sb="5" eb="6">
      <t>オ</t>
    </rPh>
    <phoneticPr fontId="1"/>
  </si>
  <si>
    <t>雨天決行</t>
    <rPh sb="0" eb="4">
      <t>ウテンケッコウ</t>
    </rPh>
    <phoneticPr fontId="1"/>
  </si>
  <si>
    <t>雨天延期</t>
    <rPh sb="0" eb="4">
      <t>ウテンエンキ</t>
    </rPh>
    <phoneticPr fontId="1"/>
  </si>
  <si>
    <t>時間変更</t>
    <rPh sb="0" eb="4">
      <t>ジカンヘンコウ</t>
    </rPh>
    <phoneticPr fontId="1"/>
  </si>
  <si>
    <t>変更時間：始</t>
    <rPh sb="0" eb="4">
      <t>ヘンコウジカン</t>
    </rPh>
    <rPh sb="5" eb="6">
      <t>ハジ</t>
    </rPh>
    <phoneticPr fontId="1"/>
  </si>
  <si>
    <t>変更時間：終</t>
    <rPh sb="0" eb="4">
      <t>ヘンコウジカン</t>
    </rPh>
    <rPh sb="5" eb="6">
      <t>オ</t>
    </rPh>
    <phoneticPr fontId="1"/>
  </si>
  <si>
    <t>児童数</t>
    <rPh sb="0" eb="3">
      <t>ジドウスウ</t>
    </rPh>
    <phoneticPr fontId="1"/>
  </si>
  <si>
    <t>引率数</t>
    <rPh sb="0" eb="2">
      <t>インソツ</t>
    </rPh>
    <rPh sb="2" eb="3">
      <t>スウ</t>
    </rPh>
    <phoneticPr fontId="1"/>
  </si>
  <si>
    <t>トイレ到着後</t>
    <rPh sb="3" eb="6">
      <t>トウチャクゴ</t>
    </rPh>
    <phoneticPr fontId="1"/>
  </si>
  <si>
    <t>トイレ見学後</t>
    <rPh sb="3" eb="6">
      <t>ケンガクゴ</t>
    </rPh>
    <phoneticPr fontId="1"/>
  </si>
  <si>
    <t>トイレ見学中</t>
    <rPh sb="3" eb="6">
      <t>ケンガクチュウ</t>
    </rPh>
    <phoneticPr fontId="1"/>
  </si>
  <si>
    <t>ガイダンス20分</t>
    <rPh sb="7" eb="8">
      <t>プン</t>
    </rPh>
    <phoneticPr fontId="1"/>
  </si>
  <si>
    <t>ガイダンス10分</t>
    <rPh sb="7" eb="8">
      <t>プン</t>
    </rPh>
    <phoneticPr fontId="1"/>
  </si>
  <si>
    <t>解説あり</t>
    <rPh sb="0" eb="2">
      <t>カイセツ</t>
    </rPh>
    <phoneticPr fontId="1"/>
  </si>
  <si>
    <t>解説なし</t>
    <rPh sb="0" eb="2">
      <t>カイセツ</t>
    </rPh>
    <phoneticPr fontId="1"/>
  </si>
  <si>
    <t>通史</t>
    <rPh sb="0" eb="2">
      <t>ツウシ</t>
    </rPh>
    <phoneticPr fontId="1"/>
  </si>
  <si>
    <t>草戸</t>
    <rPh sb="0" eb="2">
      <t>クサド</t>
    </rPh>
    <phoneticPr fontId="1"/>
  </si>
  <si>
    <t>近世</t>
    <rPh sb="0" eb="2">
      <t>キンセイ</t>
    </rPh>
    <phoneticPr fontId="1"/>
  </si>
  <si>
    <t>企画</t>
    <rPh sb="0" eb="2">
      <t>キカク</t>
    </rPh>
    <phoneticPr fontId="1"/>
  </si>
  <si>
    <t>火おこし</t>
    <rPh sb="0" eb="1">
      <t>ヒ</t>
    </rPh>
    <phoneticPr fontId="1"/>
  </si>
  <si>
    <t>衣装</t>
    <rPh sb="0" eb="2">
      <t>イショウ</t>
    </rPh>
    <phoneticPr fontId="1"/>
  </si>
  <si>
    <t>網代編み</t>
    <rPh sb="0" eb="2">
      <t>アジロ</t>
    </rPh>
    <rPh sb="2" eb="3">
      <t>ア</t>
    </rPh>
    <phoneticPr fontId="1"/>
  </si>
  <si>
    <t>ノート通</t>
    <rPh sb="3" eb="4">
      <t>ツウ</t>
    </rPh>
    <phoneticPr fontId="1"/>
  </si>
  <si>
    <t>ノート草</t>
    <rPh sb="3" eb="4">
      <t>クサ</t>
    </rPh>
    <phoneticPr fontId="1"/>
  </si>
  <si>
    <t>ノート高</t>
    <rPh sb="3" eb="4">
      <t>コウ</t>
    </rPh>
    <phoneticPr fontId="1"/>
  </si>
  <si>
    <t>見学前受取</t>
    <rPh sb="0" eb="3">
      <t>ケンガクマエ</t>
    </rPh>
    <rPh sb="3" eb="5">
      <t>ウケトリ</t>
    </rPh>
    <phoneticPr fontId="1"/>
  </si>
  <si>
    <t>受取日</t>
    <rPh sb="0" eb="3">
      <t>ウケトリビ</t>
    </rPh>
    <phoneticPr fontId="1"/>
  </si>
  <si>
    <t>見学当日</t>
    <rPh sb="0" eb="4">
      <t>ケンガクトウジツ</t>
    </rPh>
    <phoneticPr fontId="1"/>
  </si>
  <si>
    <t>郵送</t>
    <rPh sb="0" eb="2">
      <t>ユウソウ</t>
    </rPh>
    <phoneticPr fontId="1"/>
  </si>
  <si>
    <t>昼食：要</t>
    <rPh sb="0" eb="2">
      <t>チュウショク</t>
    </rPh>
    <rPh sb="3" eb="4">
      <t>ヨウ</t>
    </rPh>
    <phoneticPr fontId="1"/>
  </si>
  <si>
    <t>昼食：不要</t>
    <rPh sb="0" eb="2">
      <t>チュウショク</t>
    </rPh>
    <rPh sb="3" eb="5">
      <t>フヨウ</t>
    </rPh>
    <phoneticPr fontId="1"/>
  </si>
  <si>
    <t>昼食：始</t>
    <rPh sb="0" eb="2">
      <t>チュウショク</t>
    </rPh>
    <rPh sb="3" eb="4">
      <t>ハジ</t>
    </rPh>
    <phoneticPr fontId="1"/>
  </si>
  <si>
    <t>昼食：終</t>
    <rPh sb="0" eb="2">
      <t>チュウショク</t>
    </rPh>
    <rPh sb="3" eb="4">
      <t>オ</t>
    </rPh>
    <phoneticPr fontId="1"/>
  </si>
  <si>
    <t>写真：可</t>
    <rPh sb="0" eb="2">
      <t>シャシン</t>
    </rPh>
    <rPh sb="3" eb="4">
      <t>カ</t>
    </rPh>
    <phoneticPr fontId="1"/>
  </si>
  <si>
    <t>写真：不可</t>
    <rPh sb="0" eb="2">
      <t>シャシン</t>
    </rPh>
    <rPh sb="3" eb="5">
      <t>フカ</t>
    </rPh>
    <phoneticPr fontId="1"/>
  </si>
  <si>
    <t>しおり：有</t>
    <rPh sb="4" eb="5">
      <t>アリ</t>
    </rPh>
    <phoneticPr fontId="1"/>
  </si>
  <si>
    <t>しおり：無</t>
    <rPh sb="4" eb="5">
      <t>ナ</t>
    </rPh>
    <phoneticPr fontId="1"/>
  </si>
  <si>
    <t>シラバス：有</t>
    <rPh sb="5" eb="6">
      <t>アリ</t>
    </rPh>
    <phoneticPr fontId="1"/>
  </si>
  <si>
    <t>シラバス：無</t>
    <rPh sb="5" eb="6">
      <t>ナ</t>
    </rPh>
    <phoneticPr fontId="1"/>
  </si>
  <si>
    <t>AM見学先</t>
    <rPh sb="2" eb="5">
      <t>ケンガクサキ</t>
    </rPh>
    <phoneticPr fontId="1"/>
  </si>
  <si>
    <t>PM見学先</t>
    <rPh sb="2" eb="5">
      <t>ケンガクサキ</t>
    </rPh>
    <phoneticPr fontId="1"/>
  </si>
  <si>
    <t>下見：あり</t>
    <rPh sb="0" eb="2">
      <t>シタミ</t>
    </rPh>
    <phoneticPr fontId="1"/>
  </si>
  <si>
    <t>下見日</t>
    <rPh sb="0" eb="3">
      <t>シタミビ</t>
    </rPh>
    <phoneticPr fontId="1"/>
  </si>
  <si>
    <t>下見時間</t>
    <rPh sb="0" eb="4">
      <t>シタミジカン</t>
    </rPh>
    <phoneticPr fontId="1"/>
  </si>
  <si>
    <t>下見：なし</t>
    <rPh sb="0" eb="2">
      <t>シタミ</t>
    </rPh>
    <phoneticPr fontId="1"/>
  </si>
  <si>
    <t>バス</t>
    <phoneticPr fontId="1"/>
  </si>
  <si>
    <t>公共機関</t>
    <rPh sb="0" eb="4">
      <t>コウキョウキカン</t>
    </rPh>
    <phoneticPr fontId="1"/>
  </si>
  <si>
    <t>徒歩・自転車</t>
    <rPh sb="0" eb="2">
      <t>トホ</t>
    </rPh>
    <rPh sb="3" eb="6">
      <t>ジテンシャ</t>
    </rPh>
    <phoneticPr fontId="1"/>
  </si>
  <si>
    <t>駐車場予約</t>
    <rPh sb="0" eb="3">
      <t>チュウシャジョウ</t>
    </rPh>
    <rPh sb="3" eb="5">
      <t>ヨヤク</t>
    </rPh>
    <phoneticPr fontId="1"/>
  </si>
  <si>
    <t>カメラマン：有</t>
    <rPh sb="6" eb="7">
      <t>アリ</t>
    </rPh>
    <phoneticPr fontId="1"/>
  </si>
  <si>
    <t>カメラマン：無</t>
    <rPh sb="6" eb="7">
      <t>ナ</t>
    </rPh>
    <phoneticPr fontId="1"/>
  </si>
  <si>
    <t>保護者：有</t>
    <rPh sb="0" eb="3">
      <t>ホゴシャ</t>
    </rPh>
    <rPh sb="4" eb="5">
      <t>アリ</t>
    </rPh>
    <phoneticPr fontId="1"/>
  </si>
  <si>
    <t>カメラ人数</t>
    <rPh sb="3" eb="5">
      <t>ニンズウ</t>
    </rPh>
    <phoneticPr fontId="1"/>
  </si>
  <si>
    <t>保護者人数</t>
    <rPh sb="0" eb="3">
      <t>ホゴシャ</t>
    </rPh>
    <rPh sb="3" eb="5">
      <t>ニンズウ</t>
    </rPh>
    <phoneticPr fontId="1"/>
  </si>
  <si>
    <t>保護者：無</t>
    <rPh sb="0" eb="3">
      <t>ホゴシャ</t>
    </rPh>
    <rPh sb="4" eb="5">
      <t>ナ</t>
    </rPh>
    <phoneticPr fontId="1"/>
  </si>
  <si>
    <t>雨天中止</t>
    <rPh sb="0" eb="4">
      <t>ウテンチュウシ</t>
    </rPh>
    <phoneticPr fontId="1"/>
  </si>
  <si>
    <r>
      <t>※（　　）内の時間は、</t>
    </r>
    <r>
      <rPr>
        <b/>
        <sz val="10"/>
        <color rgb="FFC00000"/>
        <rFont val="HGSｺﾞｼｯｸM"/>
        <family val="3"/>
        <charset val="128"/>
      </rPr>
      <t>最短目安時間</t>
    </r>
    <r>
      <rPr>
        <sz val="10"/>
        <color rgb="FFC00000"/>
        <rFont val="HGSｺﾞｼｯｸM"/>
        <family val="3"/>
        <charset val="128"/>
      </rPr>
      <t>です。</t>
    </r>
    <r>
      <rPr>
        <b/>
        <sz val="10"/>
        <color rgb="FFC00000"/>
        <rFont val="HGSｺﾞｼｯｸM"/>
        <family val="3"/>
        <charset val="128"/>
      </rPr>
      <t>調整可能</t>
    </r>
    <r>
      <rPr>
        <sz val="10"/>
        <color rgb="FFC00000"/>
        <rFont val="HGSｺﾞｼｯｸM"/>
        <family val="3"/>
        <charset val="128"/>
      </rPr>
      <t>です。当日、状況によって時間を変更する場合があります。</t>
    </r>
    <rPh sb="5" eb="6">
      <t>ナイ</t>
    </rPh>
    <rPh sb="7" eb="9">
      <t>ジカン</t>
    </rPh>
    <rPh sb="11" eb="13">
      <t>サイタン</t>
    </rPh>
    <rPh sb="13" eb="15">
      <t>メヤス</t>
    </rPh>
    <rPh sb="15" eb="17">
      <t>ジカン</t>
    </rPh>
    <rPh sb="20" eb="24">
      <t>チョウセイカノウ</t>
    </rPh>
    <rPh sb="27" eb="29">
      <t>トウジツ</t>
    </rPh>
    <rPh sb="30" eb="32">
      <t>ジョウキョウ</t>
    </rPh>
    <rPh sb="36" eb="38">
      <t>ジカン</t>
    </rPh>
    <rPh sb="39" eb="41">
      <t>ヘンコウ</t>
    </rPh>
    <rPh sb="43" eb="45">
      <t>バアイ</t>
    </rPh>
    <phoneticPr fontId="1"/>
  </si>
  <si>
    <t>延期日</t>
    <rPh sb="0" eb="3">
      <t>エンキビ</t>
    </rPh>
    <phoneticPr fontId="1"/>
  </si>
  <si>
    <t>「学校団体見学証明書」をご提出いただくと、引率者及び児童の常設展・企画展の入館料が無料になります。必ず、当日ご提出ください。</t>
    <rPh sb="1" eb="10">
      <t>ガッコウダンタイケンガクショウメイショ</t>
    </rPh>
    <rPh sb="13" eb="15">
      <t>テイシュツ</t>
    </rPh>
    <rPh sb="21" eb="23">
      <t>インソツ</t>
    </rPh>
    <rPh sb="23" eb="24">
      <t>シャ</t>
    </rPh>
    <rPh sb="24" eb="25">
      <t>オヨ</t>
    </rPh>
    <rPh sb="26" eb="28">
      <t>ジドウ</t>
    </rPh>
    <rPh sb="29" eb="32">
      <t>ジョウセツテン</t>
    </rPh>
    <rPh sb="33" eb="36">
      <t>キカクテン</t>
    </rPh>
    <rPh sb="37" eb="40">
      <t>ニュウカンリョウ</t>
    </rPh>
    <rPh sb="41" eb="43">
      <t>ムリョウ</t>
    </rPh>
    <rPh sb="49" eb="50">
      <t>カナラ</t>
    </rPh>
    <rPh sb="52" eb="54">
      <t>トウジツ</t>
    </rPh>
    <rPh sb="55" eb="57">
      <t>テイシュツ</t>
    </rPh>
    <phoneticPr fontId="1"/>
  </si>
  <si>
    <r>
      <rPr>
        <sz val="12"/>
        <color theme="1"/>
        <rFont val="ＭＳ 明朝"/>
        <family val="1"/>
        <charset val="128"/>
      </rPr>
      <t>利用者数</t>
    </r>
    <r>
      <rPr>
        <sz val="11"/>
        <color theme="1"/>
        <rFont val="ＭＳ 明朝"/>
        <family val="1"/>
        <charset val="128"/>
      </rPr>
      <t xml:space="preserve">
</t>
    </r>
    <r>
      <rPr>
        <b/>
        <sz val="9"/>
        <color rgb="FFC00000"/>
        <rFont val="ＭＳ 明朝"/>
        <family val="1"/>
        <charset val="128"/>
      </rPr>
      <t>※当日の出席人数</t>
    </r>
    <r>
      <rPr>
        <b/>
        <sz val="11"/>
        <color rgb="FFC00000"/>
        <rFont val="ＭＳ 明朝"/>
        <family val="1"/>
        <charset val="128"/>
      </rPr>
      <t>　　</t>
    </r>
    <rPh sb="7" eb="9">
      <t>トウジツ</t>
    </rPh>
    <rPh sb="10" eb="12">
      <t>シュッセキ</t>
    </rPh>
    <rPh sb="12" eb="14">
      <t>ニンズウ</t>
    </rPh>
    <phoneticPr fontId="1"/>
  </si>
  <si>
    <t>　常　・　企</t>
  </si>
  <si>
    <t>E-mail：rhksoumu@pref.hiroshima.lg.jp　（送信するExcelファイル名とメール件名には、必ず“学校名”を入力してください）</t>
    <phoneticPr fontId="1"/>
  </si>
  <si>
    <t>該当する箇所に、○及びその他必要事項（白色の箇所）を入力してください。</t>
    <rPh sb="14" eb="16">
      <t>ヒツヨウ</t>
    </rPh>
    <rPh sb="26" eb="28">
      <t>ニュウリョク</t>
    </rPh>
    <phoneticPr fontId="1"/>
  </si>
  <si>
    <t>入力したExcelファイル（4枚のシートのまま）を、Eメールで当館に送信してください。</t>
    <rPh sb="0" eb="2">
      <t>ニュウリョク</t>
    </rPh>
    <phoneticPr fontId="1"/>
  </si>
  <si>
    <t>電話で打合せ後、当館から確定した内容を申込用紙に入力の上、メールで返信します。このメールをもって申込み完了となります。</t>
    <rPh sb="24" eb="26">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</si>
</sst>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h&quot;時&quot;mm&quot;分&quot;;@"/>
    <numFmt numFmtId="177" formatCode="General&quot;分&quot;"/>
    <numFmt numFmtId="178" formatCode="General&quot;名&quot;"/>
    <numFmt numFmtId="179" formatCode="General&quot;クラス&quot;"/>
    <numFmt numFmtId="180" formatCode="[$-411]ggge&quot;年&quot;m&quot;月&quot;d&quot;日&quot;\(aaa\)"/>
    <numFmt numFmtId="181" formatCode="[$-411]ggge&quot;年&quot;m&quot;月&quot;d&quot;日&quot;;@"/>
    <numFmt numFmtId="182" formatCode="General&quot;長&quot;"/>
    <numFmt numFmtId="183" formatCode="[&lt;=999]000;[&lt;=9999]000\-00;000\-0000"/>
    <numFmt numFmtId="184" formatCode="[$-411]ge\.m\.d;@"/>
    <numFmt numFmtId="185" formatCode="#,##0_ &quot;人&quot;;;&quot;人&quot;"/>
    <numFmt numFmtId="186" formatCode="[$-411]ggge&quot;年&quot;m&quot;月&quot;d&quot;日（&quot;aaa&quot;）&quot;"/>
    <numFmt numFmtId="187" formatCode="h&quot;時&quot;mm&quot;分 ～&quot;;@"/>
    <numFmt numFmtId="188" formatCode="General&quot;分&quot;;;"/>
    <numFmt numFmtId="189" formatCode="0;;"/>
    <numFmt numFmtId="190" formatCode="h:mm;@"/>
  </numFmts>
  <fonts count="66" x14ac:knownFonts="1">
    <font>
      <sz val="11"/>
      <color theme="1"/>
      <name val="游ゴシック"/>
      <family val="2"/>
      <charset val="128"/>
      <scheme val="minor"/>
    </font>
    <font>
      <sz val="6"/>
      <name val="游ゴシック"/>
      <family val="2"/>
      <charset val="128"/>
      <scheme val="minor"/>
    </font>
    <font>
      <sz val="20"/>
      <color theme="1"/>
      <name val="ＭＳ 明朝"/>
      <family val="1"/>
      <charset val="128"/>
    </font>
    <font>
      <sz val="11"/>
      <color theme="1"/>
      <name val="ＭＳ 明朝"/>
      <family val="1"/>
      <charset val="128"/>
    </font>
    <font>
      <sz val="16"/>
      <color theme="1"/>
      <name val="ＭＳ 明朝"/>
      <family val="1"/>
      <charset val="128"/>
    </font>
    <font>
      <sz val="24"/>
      <color theme="1"/>
      <name val="ＭＳ 明朝"/>
      <family val="1"/>
      <charset val="128"/>
    </font>
    <font>
      <sz val="10"/>
      <color rgb="FF000000"/>
      <name val="Times New Roman"/>
      <family val="1"/>
    </font>
    <font>
      <sz val="11"/>
      <color theme="1"/>
      <name val="UD デジタル 教科書体 NP-R"/>
      <family val="1"/>
      <charset val="128"/>
    </font>
    <font>
      <b/>
      <sz val="9"/>
      <color rgb="FFC00000"/>
      <name val="ＭＳ 明朝"/>
      <family val="1"/>
      <charset val="128"/>
    </font>
    <font>
      <b/>
      <sz val="11"/>
      <color rgb="FFC00000"/>
      <name val="ＭＳ 明朝"/>
      <family val="1"/>
      <charset val="128"/>
    </font>
    <font>
      <u/>
      <sz val="26"/>
      <color rgb="FF000000"/>
      <name val="ＭＳ ゴシック"/>
      <family val="3"/>
      <charset val="128"/>
    </font>
    <font>
      <sz val="11"/>
      <color theme="1"/>
      <name val="ＭＳ ゴシック"/>
      <family val="3"/>
      <charset val="128"/>
    </font>
    <font>
      <sz val="11.5"/>
      <color rgb="FF000000"/>
      <name val="UD デジタル 教科書体 NP-R"/>
      <family val="1"/>
      <charset val="128"/>
    </font>
    <font>
      <b/>
      <u/>
      <sz val="14"/>
      <color theme="1"/>
      <name val="UD デジタル 教科書体 NP-R"/>
      <family val="1"/>
      <charset val="128"/>
    </font>
    <font>
      <sz val="14"/>
      <color theme="1"/>
      <name val="UD デジタル 教科書体 NP-R"/>
      <family val="1"/>
      <charset val="128"/>
    </font>
    <font>
      <sz val="11.5"/>
      <color theme="1"/>
      <name val="UD デジタル 教科書体 NP-R"/>
      <family val="1"/>
      <charset val="128"/>
    </font>
    <font>
      <sz val="11"/>
      <color rgb="FF000000"/>
      <name val="UD デジタル 教科書体 NP-R"/>
      <family val="1"/>
      <charset val="128"/>
    </font>
    <font>
      <b/>
      <u/>
      <sz val="14"/>
      <color rgb="FF000000"/>
      <name val="UD デジタル 教科書体 NP-R"/>
      <family val="1"/>
      <charset val="128"/>
    </font>
    <font>
      <sz val="14"/>
      <color rgb="FF000000"/>
      <name val="UD デジタル 教科書体 NP-R"/>
      <family val="1"/>
      <charset val="128"/>
    </font>
    <font>
      <sz val="11"/>
      <color rgb="FF000000"/>
      <name val="ＭＳ ゴシック"/>
      <family val="3"/>
      <charset val="128"/>
    </font>
    <font>
      <b/>
      <u val="double"/>
      <sz val="13"/>
      <color theme="1"/>
      <name val="ＭＳ ゴシック"/>
      <family val="3"/>
      <charset val="128"/>
    </font>
    <font>
      <u/>
      <sz val="11"/>
      <color theme="10"/>
      <name val="游ゴシック"/>
      <family val="2"/>
      <charset val="128"/>
      <scheme val="minor"/>
    </font>
    <font>
      <sz val="10.5"/>
      <color theme="1"/>
      <name val="ＭＳ ゴシック"/>
      <family val="3"/>
      <charset val="128"/>
    </font>
    <font>
      <b/>
      <u val="double"/>
      <sz val="11"/>
      <color theme="1"/>
      <name val="游ゴシック"/>
      <family val="3"/>
      <charset val="128"/>
      <scheme val="minor"/>
    </font>
    <font>
      <sz val="8"/>
      <name val="游ゴシック"/>
      <family val="2"/>
      <charset val="128"/>
      <scheme val="minor"/>
    </font>
    <font>
      <b/>
      <u/>
      <sz val="11"/>
      <color theme="1"/>
      <name val="UD デジタル 教科書体 NP-R"/>
      <family val="1"/>
      <charset val="128"/>
    </font>
    <font>
      <b/>
      <u/>
      <sz val="16"/>
      <color rgb="FF000000"/>
      <name val="ＭＳ ゴシック"/>
      <family val="3"/>
      <charset val="128"/>
    </font>
    <font>
      <b/>
      <u/>
      <sz val="18"/>
      <color rgb="FF000000"/>
      <name val="ＭＳ ゴシック"/>
      <family val="3"/>
      <charset val="128"/>
    </font>
    <font>
      <sz val="12"/>
      <color theme="1"/>
      <name val="ＭＳ 明朝"/>
      <family val="1"/>
      <charset val="128"/>
    </font>
    <font>
      <sz val="12"/>
      <color theme="1"/>
      <name val="游ゴシック"/>
      <family val="2"/>
      <charset val="128"/>
      <scheme val="minor"/>
    </font>
    <font>
      <b/>
      <sz val="8"/>
      <color rgb="FFC00000"/>
      <name val="ＭＳ Ｐゴシック"/>
      <family val="3"/>
      <charset val="128"/>
    </font>
    <font>
      <b/>
      <sz val="16"/>
      <color theme="1"/>
      <name val="HGSｺﾞｼｯｸM"/>
      <family val="3"/>
      <charset val="128"/>
    </font>
    <font>
      <sz val="10"/>
      <color theme="1"/>
      <name val="HGSｺﾞｼｯｸM"/>
      <family val="3"/>
      <charset val="128"/>
    </font>
    <font>
      <sz val="11"/>
      <color rgb="FF000000"/>
      <name val="HGSｺﾞｼｯｸM"/>
      <family val="3"/>
      <charset val="128"/>
    </font>
    <font>
      <b/>
      <sz val="10"/>
      <color theme="1"/>
      <name val="HGSｺﾞｼｯｸM"/>
      <family val="3"/>
      <charset val="128"/>
    </font>
    <font>
      <sz val="10"/>
      <color rgb="FF000000"/>
      <name val="HGSｺﾞｼｯｸM"/>
      <family val="3"/>
      <charset val="128"/>
    </font>
    <font>
      <sz val="11"/>
      <color theme="1"/>
      <name val="HGSｺﾞｼｯｸM"/>
      <family val="3"/>
      <charset val="128"/>
    </font>
    <font>
      <sz val="12"/>
      <color theme="1"/>
      <name val="HGSｺﾞｼｯｸM"/>
      <family val="3"/>
      <charset val="128"/>
    </font>
    <font>
      <sz val="10"/>
      <color rgb="FFC00000"/>
      <name val="HGSｺﾞｼｯｸM"/>
      <family val="3"/>
      <charset val="128"/>
    </font>
    <font>
      <sz val="10"/>
      <color theme="0" tint="-0.34998626667073579"/>
      <name val="HGSｺﾞｼｯｸM"/>
      <family val="3"/>
      <charset val="128"/>
    </font>
    <font>
      <sz val="10"/>
      <color theme="8" tint="0.79998168889431442"/>
      <name val="HGSｺﾞｼｯｸM"/>
      <family val="3"/>
      <charset val="128"/>
    </font>
    <font>
      <b/>
      <sz val="10"/>
      <color rgb="FFFF0000"/>
      <name val="HGSｺﾞｼｯｸM"/>
      <family val="3"/>
      <charset val="128"/>
    </font>
    <font>
      <b/>
      <sz val="11"/>
      <color rgb="FFC00000"/>
      <name val="HGSｺﾞｼｯｸM"/>
      <family val="3"/>
      <charset val="128"/>
    </font>
    <font>
      <sz val="10"/>
      <name val="HGSｺﾞｼｯｸM"/>
      <family val="3"/>
      <charset val="128"/>
    </font>
    <font>
      <b/>
      <sz val="11"/>
      <color rgb="FF000000"/>
      <name val="HGSｺﾞｼｯｸM"/>
      <family val="3"/>
      <charset val="128"/>
    </font>
    <font>
      <b/>
      <sz val="11"/>
      <color theme="1"/>
      <name val="HGSｺﾞｼｯｸM"/>
      <family val="3"/>
      <charset val="128"/>
    </font>
    <font>
      <sz val="11"/>
      <color rgb="FF0000CC"/>
      <name val="HGSｺﾞｼｯｸE"/>
      <family val="3"/>
      <charset val="128"/>
    </font>
    <font>
      <sz val="10"/>
      <color rgb="FF0000CC"/>
      <name val="HGSｺﾞｼｯｸE"/>
      <family val="3"/>
      <charset val="128"/>
    </font>
    <font>
      <sz val="14"/>
      <color rgb="FF0000CC"/>
      <name val="HGSｺﾞｼｯｸE"/>
      <family val="3"/>
      <charset val="128"/>
    </font>
    <font>
      <sz val="10"/>
      <color theme="1"/>
      <name val="HGSｺﾞｼｯｸE"/>
      <family val="3"/>
      <charset val="128"/>
    </font>
    <font>
      <sz val="11"/>
      <name val="HGSｺﾞｼｯｸM"/>
      <family val="3"/>
      <charset val="128"/>
    </font>
    <font>
      <sz val="11"/>
      <color rgb="FFC00000"/>
      <name val="HGSｺﾞｼｯｸE"/>
      <family val="3"/>
      <charset val="128"/>
    </font>
    <font>
      <b/>
      <sz val="11"/>
      <color rgb="FFC00000"/>
      <name val="HGSｺﾞｼｯｸE"/>
      <family val="3"/>
      <charset val="128"/>
    </font>
    <font>
      <sz val="10"/>
      <color rgb="FFC00000"/>
      <name val="HGSｺﾞｼｯｸE"/>
      <family val="3"/>
      <charset val="128"/>
    </font>
    <font>
      <b/>
      <sz val="10"/>
      <color rgb="FFC00000"/>
      <name val="HGSｺﾞｼｯｸE"/>
      <family val="3"/>
      <charset val="128"/>
    </font>
    <font>
      <b/>
      <sz val="10"/>
      <color rgb="FFC00000"/>
      <name val="HGSｺﾞｼｯｸM"/>
      <family val="3"/>
      <charset val="128"/>
    </font>
    <font>
      <sz val="12"/>
      <color rgb="FF0000CC"/>
      <name val="HGSｺﾞｼｯｸE"/>
      <family val="3"/>
      <charset val="128"/>
    </font>
    <font>
      <b/>
      <sz val="12"/>
      <color rgb="FFC00000"/>
      <name val="HGSｺﾞｼｯｸM"/>
      <family val="3"/>
      <charset val="128"/>
    </font>
    <font>
      <b/>
      <sz val="12"/>
      <color theme="1"/>
      <name val="HGSｺﾞｼｯｸM"/>
      <family val="3"/>
      <charset val="128"/>
    </font>
    <font>
      <sz val="11"/>
      <color rgb="FFC00000"/>
      <name val="游ゴシック"/>
      <family val="2"/>
      <charset val="128"/>
      <scheme val="minor"/>
    </font>
    <font>
      <b/>
      <sz val="12"/>
      <color theme="1"/>
      <name val="ＭＳ ゴシック"/>
      <family val="3"/>
      <charset val="128"/>
    </font>
    <font>
      <b/>
      <sz val="14"/>
      <color theme="1"/>
      <name val="ＭＳ ゴシック"/>
      <family val="3"/>
      <charset val="128"/>
    </font>
    <font>
      <sz val="14"/>
      <color theme="1"/>
      <name val="游ゴシック"/>
      <family val="2"/>
      <charset val="128"/>
      <scheme val="minor"/>
    </font>
    <font>
      <u/>
      <sz val="14"/>
      <color theme="10"/>
      <name val="HGSｺﾞｼｯｸE"/>
      <family val="3"/>
      <charset val="128"/>
    </font>
    <font>
      <sz val="14"/>
      <color theme="1"/>
      <name val="ＭＳ 明朝"/>
      <family val="1"/>
      <charset val="128"/>
    </font>
    <font>
      <sz val="11"/>
      <color theme="1"/>
      <name val="HGPｺﾞｼｯｸE"/>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A9F"/>
        <bgColor indexed="64"/>
      </patternFill>
    </fill>
  </fills>
  <borders count="53">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top/>
      <bottom style="medium">
        <color indexed="64"/>
      </bottom>
      <diagonal/>
    </border>
    <border>
      <left style="medium">
        <color indexed="64"/>
      </left>
      <right/>
      <top style="hair">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bottom/>
      <diagonal/>
    </border>
  </borders>
  <cellStyleXfs count="3">
    <xf numFmtId="0" fontId="0" fillId="0" borderId="0">
      <alignment vertical="center"/>
    </xf>
    <xf numFmtId="0" fontId="6" fillId="0" borderId="0"/>
    <xf numFmtId="0" fontId="21" fillId="0" borderId="0" applyNumberFormat="0" applyFill="0" applyBorder="0" applyAlignment="0" applyProtection="0">
      <alignment vertical="center"/>
    </xf>
  </cellStyleXfs>
  <cellXfs count="306">
    <xf numFmtId="0" fontId="0" fillId="0" borderId="0" xfId="0">
      <alignment vertical="center"/>
    </xf>
    <xf numFmtId="0" fontId="5" fillId="2" borderId="0" xfId="0" applyFont="1" applyFill="1" applyAlignment="1" applyProtection="1">
      <alignment horizontal="centerContinuous" vertical="center"/>
    </xf>
    <xf numFmtId="0" fontId="3" fillId="2" borderId="0" xfId="0" applyFont="1" applyFill="1" applyAlignment="1" applyProtection="1">
      <alignment horizontal="centerContinuous" vertical="center"/>
    </xf>
    <xf numFmtId="0" fontId="2" fillId="2" borderId="0" xfId="0" applyFont="1" applyFill="1" applyAlignment="1" applyProtection="1">
      <alignment horizontal="centerContinuous" vertical="center"/>
    </xf>
    <xf numFmtId="0" fontId="3" fillId="2" borderId="0" xfId="0" applyFont="1" applyFill="1" applyProtection="1">
      <alignment vertical="center"/>
    </xf>
    <xf numFmtId="181" fontId="3" fillId="2" borderId="0" xfId="0" applyNumberFormat="1" applyFont="1" applyFill="1" applyProtection="1">
      <alignment vertical="center"/>
    </xf>
    <xf numFmtId="0" fontId="4" fillId="2" borderId="0" xfId="0" applyFont="1" applyFill="1" applyProtection="1">
      <alignment vertical="center"/>
    </xf>
    <xf numFmtId="0" fontId="11" fillId="2" borderId="0" xfId="0" applyFont="1" applyFill="1" applyProtection="1">
      <alignment vertical="center"/>
    </xf>
    <xf numFmtId="0" fontId="22" fillId="2" borderId="0" xfId="0" applyFont="1" applyFill="1" applyAlignment="1">
      <alignment horizontal="right" vertical="center" indent="1"/>
    </xf>
    <xf numFmtId="0" fontId="10" fillId="2" borderId="0" xfId="0" applyFont="1" applyFill="1" applyAlignment="1" applyProtection="1">
      <alignment horizontal="centerContinuous" vertical="center"/>
    </xf>
    <xf numFmtId="0" fontId="0" fillId="2" borderId="0" xfId="0" applyFill="1" applyAlignment="1" applyProtection="1">
      <alignment horizontal="centerContinuous" vertical="center"/>
    </xf>
    <xf numFmtId="0" fontId="0" fillId="2" borderId="0" xfId="0" applyFill="1" applyProtection="1">
      <alignment vertical="center"/>
    </xf>
    <xf numFmtId="0" fontId="19" fillId="2" borderId="0" xfId="0" applyFont="1" applyFill="1" applyAlignment="1" applyProtection="1">
      <alignment horizontal="left" vertical="center" indent="3"/>
    </xf>
    <xf numFmtId="0" fontId="11" fillId="2" borderId="0" xfId="0" applyFont="1" applyFill="1" applyAlignment="1" applyProtection="1">
      <alignment horizontal="centerContinuous" vertical="center"/>
    </xf>
    <xf numFmtId="0" fontId="11" fillId="2" borderId="0" xfId="0" applyFont="1" applyFill="1" applyAlignment="1" applyProtection="1">
      <alignment horizontal="left" vertical="center" indent="3"/>
    </xf>
    <xf numFmtId="0" fontId="20" fillId="2" borderId="0" xfId="0" applyFont="1" applyFill="1" applyAlignment="1" applyProtection="1">
      <alignment horizontal="centerContinuous" vertical="center"/>
    </xf>
    <xf numFmtId="0" fontId="12" fillId="2" borderId="25" xfId="0" applyFont="1" applyFill="1" applyBorder="1" applyProtection="1">
      <alignment vertical="center"/>
    </xf>
    <xf numFmtId="0" fontId="0" fillId="2" borderId="26" xfId="0" applyFill="1" applyBorder="1" applyProtection="1">
      <alignment vertical="center"/>
    </xf>
    <xf numFmtId="0" fontId="0" fillId="2" borderId="27" xfId="0" applyFill="1" applyBorder="1" applyProtection="1">
      <alignment vertical="center"/>
    </xf>
    <xf numFmtId="0" fontId="7" fillId="2" borderId="28" xfId="0" applyFont="1" applyFill="1" applyBorder="1" applyProtection="1">
      <alignment vertical="center"/>
    </xf>
    <xf numFmtId="0" fontId="0" fillId="2" borderId="0" xfId="0" applyFill="1" applyBorder="1" applyProtection="1">
      <alignment vertical="center"/>
    </xf>
    <xf numFmtId="0" fontId="0" fillId="2" borderId="29" xfId="0" applyFill="1" applyBorder="1" applyProtection="1">
      <alignment vertical="center"/>
    </xf>
    <xf numFmtId="0" fontId="0" fillId="2" borderId="28" xfId="0" applyFill="1" applyBorder="1" applyProtection="1">
      <alignment vertical="center"/>
    </xf>
    <xf numFmtId="0" fontId="0" fillId="2" borderId="30" xfId="0" applyFill="1" applyBorder="1" applyProtection="1">
      <alignment vertical="center"/>
    </xf>
    <xf numFmtId="0" fontId="0" fillId="2" borderId="31" xfId="0" applyFill="1" applyBorder="1" applyProtection="1">
      <alignment vertical="center"/>
    </xf>
    <xf numFmtId="0" fontId="0" fillId="2" borderId="32" xfId="0" applyFill="1" applyBorder="1" applyProtection="1">
      <alignment vertical="center"/>
    </xf>
    <xf numFmtId="0" fontId="15" fillId="2" borderId="25" xfId="0" applyFont="1" applyFill="1" applyBorder="1" applyProtection="1">
      <alignment vertical="center"/>
    </xf>
    <xf numFmtId="0" fontId="13" fillId="2" borderId="28" xfId="0" applyFont="1" applyFill="1" applyBorder="1" applyProtection="1">
      <alignment vertical="center"/>
    </xf>
    <xf numFmtId="0" fontId="13" fillId="2" borderId="28" xfId="0" applyFont="1" applyFill="1" applyBorder="1" applyAlignment="1" applyProtection="1">
      <alignment horizontal="left" vertical="center" indent="3"/>
    </xf>
    <xf numFmtId="0" fontId="7" fillId="2" borderId="33" xfId="0" applyFont="1" applyFill="1" applyBorder="1" applyProtection="1">
      <alignment vertical="center"/>
    </xf>
    <xf numFmtId="0" fontId="0" fillId="2" borderId="33" xfId="0" applyFill="1" applyBorder="1" applyProtection="1">
      <alignment vertical="center"/>
    </xf>
    <xf numFmtId="0" fontId="16" fillId="2" borderId="28" xfId="0" applyFont="1" applyFill="1" applyBorder="1" applyProtection="1">
      <alignment vertical="center"/>
    </xf>
    <xf numFmtId="0" fontId="17" fillId="2" borderId="28" xfId="0" applyFont="1" applyFill="1" applyBorder="1" applyProtection="1">
      <alignment vertical="center"/>
    </xf>
    <xf numFmtId="0" fontId="7" fillId="2" borderId="30" xfId="0" applyFont="1" applyFill="1" applyBorder="1" applyProtection="1">
      <alignment vertical="center"/>
    </xf>
    <xf numFmtId="0" fontId="23" fillId="2" borderId="0" xfId="0" applyFont="1" applyFill="1" applyAlignment="1" applyProtection="1">
      <alignment horizontal="centerContinuous" vertical="center"/>
    </xf>
    <xf numFmtId="0" fontId="14" fillId="2" borderId="28" xfId="0" applyFont="1" applyFill="1" applyBorder="1" applyProtection="1">
      <alignment vertical="center"/>
    </xf>
    <xf numFmtId="0" fontId="7" fillId="2" borderId="28" xfId="0" applyFont="1" applyFill="1" applyBorder="1" applyAlignment="1" applyProtection="1">
      <alignment horizontal="left" vertical="center" indent="3"/>
    </xf>
    <xf numFmtId="0" fontId="14" fillId="2" borderId="28" xfId="0" applyFont="1" applyFill="1" applyBorder="1" applyAlignment="1" applyProtection="1">
      <alignment horizontal="left" vertical="center"/>
    </xf>
    <xf numFmtId="0" fontId="14" fillId="2" borderId="30" xfId="0" applyFont="1" applyFill="1" applyBorder="1" applyProtection="1">
      <alignment vertical="center"/>
    </xf>
    <xf numFmtId="0" fontId="26" fillId="2" borderId="0" xfId="0" applyFont="1" applyFill="1" applyAlignment="1" applyProtection="1">
      <alignment horizontal="centerContinuous"/>
    </xf>
    <xf numFmtId="0" fontId="0" fillId="2" borderId="0" xfId="0" applyFill="1" applyAlignment="1" applyProtection="1">
      <alignment horizontal="centerContinuous"/>
    </xf>
    <xf numFmtId="0" fontId="0" fillId="2" borderId="0" xfId="0" applyFill="1" applyAlignment="1" applyProtection="1"/>
    <xf numFmtId="0" fontId="27" fillId="2" borderId="0" xfId="0" applyFont="1" applyFill="1" applyAlignment="1" applyProtection="1">
      <alignment horizontal="centerContinuous"/>
    </xf>
    <xf numFmtId="184" fontId="3" fillId="2" borderId="0" xfId="0" applyNumberFormat="1" applyFont="1" applyFill="1" applyProtection="1">
      <alignment vertical="center"/>
    </xf>
    <xf numFmtId="0" fontId="30" fillId="2" borderId="16" xfId="0" applyFont="1" applyFill="1" applyBorder="1" applyAlignment="1" applyProtection="1">
      <alignment horizontal="left" wrapText="1" indent="1"/>
    </xf>
    <xf numFmtId="0" fontId="28" fillId="2" borderId="2" xfId="0" applyFont="1" applyFill="1" applyBorder="1" applyAlignment="1" applyProtection="1">
      <alignment horizontal="left" vertical="center" indent="1" shrinkToFit="1"/>
    </xf>
    <xf numFmtId="0" fontId="3" fillId="2" borderId="3" xfId="0" applyFont="1" applyFill="1" applyBorder="1" applyAlignment="1" applyProtection="1">
      <alignment horizontal="left" vertical="center" indent="1"/>
    </xf>
    <xf numFmtId="0" fontId="28" fillId="2" borderId="42" xfId="0" applyFont="1" applyFill="1" applyBorder="1" applyAlignment="1" applyProtection="1">
      <alignment horizontal="center" vertical="center" shrinkToFit="1"/>
    </xf>
    <xf numFmtId="0" fontId="3" fillId="2" borderId="22" xfId="0" applyFont="1" applyFill="1" applyBorder="1" applyProtection="1">
      <alignment vertical="center"/>
    </xf>
    <xf numFmtId="0" fontId="29" fillId="2" borderId="23" xfId="0" applyFont="1" applyFill="1" applyBorder="1" applyAlignment="1" applyProtection="1">
      <alignment horizontal="left" vertical="center" indent="1" shrinkToFit="1"/>
    </xf>
    <xf numFmtId="0" fontId="28" fillId="2" borderId="21" xfId="0" applyFont="1" applyFill="1" applyBorder="1" applyAlignment="1" applyProtection="1">
      <alignment horizontal="left" vertical="center" indent="1" shrinkToFit="1"/>
    </xf>
    <xf numFmtId="0" fontId="30" fillId="2" borderId="46" xfId="0" applyFont="1" applyFill="1" applyBorder="1" applyAlignment="1" applyProtection="1">
      <alignment horizontal="left" vertical="center" wrapText="1" indent="1"/>
    </xf>
    <xf numFmtId="0" fontId="32" fillId="2" borderId="0" xfId="0" applyFont="1" applyFill="1" applyProtection="1">
      <alignment vertical="center"/>
    </xf>
    <xf numFmtId="0" fontId="32" fillId="2" borderId="0" xfId="0" applyFont="1" applyFill="1" applyAlignment="1" applyProtection="1">
      <alignment horizontal="center" vertical="center"/>
    </xf>
    <xf numFmtId="0" fontId="32" fillId="2" borderId="0" xfId="0" applyFont="1" applyFill="1" applyBorder="1" applyAlignment="1" applyProtection="1">
      <alignment horizontal="center" vertical="center"/>
    </xf>
    <xf numFmtId="0" fontId="32" fillId="2" borderId="3" xfId="0" applyFont="1" applyFill="1" applyBorder="1" applyProtection="1">
      <alignment vertical="center"/>
    </xf>
    <xf numFmtId="0" fontId="32" fillId="2" borderId="22" xfId="0" applyFont="1" applyFill="1" applyBorder="1" applyProtection="1">
      <alignment vertical="center"/>
    </xf>
    <xf numFmtId="0" fontId="32" fillId="2" borderId="21" xfId="0" applyFont="1" applyFill="1" applyBorder="1" applyProtection="1">
      <alignment vertical="center"/>
    </xf>
    <xf numFmtId="0" fontId="32" fillId="2" borderId="1" xfId="0" applyFont="1" applyFill="1" applyBorder="1" applyProtection="1">
      <alignment vertical="center"/>
    </xf>
    <xf numFmtId="0" fontId="32" fillId="2" borderId="23" xfId="0" applyFont="1" applyFill="1" applyBorder="1" applyProtection="1">
      <alignment vertical="center"/>
    </xf>
    <xf numFmtId="0" fontId="36" fillId="2" borderId="2" xfId="0" applyFont="1" applyFill="1" applyBorder="1" applyProtection="1">
      <alignment vertical="center"/>
    </xf>
    <xf numFmtId="0" fontId="32" fillId="2" borderId="2" xfId="0" applyFont="1" applyFill="1" applyBorder="1" applyProtection="1">
      <alignment vertical="center"/>
    </xf>
    <xf numFmtId="0" fontId="32" fillId="2" borderId="2" xfId="0" applyFont="1" applyFill="1" applyBorder="1" applyAlignment="1" applyProtection="1">
      <alignment horizontal="center" vertical="center"/>
    </xf>
    <xf numFmtId="0" fontId="32" fillId="2" borderId="18" xfId="0" applyFont="1" applyFill="1" applyBorder="1" applyProtection="1">
      <alignment vertical="center"/>
    </xf>
    <xf numFmtId="0" fontId="32" fillId="2" borderId="13" xfId="0" applyFont="1" applyFill="1" applyBorder="1" applyProtection="1">
      <alignment vertical="center"/>
    </xf>
    <xf numFmtId="0" fontId="39" fillId="2" borderId="0" xfId="0" applyFont="1" applyFill="1" applyProtection="1">
      <alignment vertical="center"/>
    </xf>
    <xf numFmtId="0" fontId="39" fillId="2" borderId="0" xfId="0" applyFont="1" applyFill="1" applyAlignment="1" applyProtection="1">
      <alignment horizontal="center" vertical="center"/>
    </xf>
    <xf numFmtId="0" fontId="32" fillId="2" borderId="35" xfId="0" applyFont="1" applyFill="1" applyBorder="1" applyProtection="1">
      <alignment vertical="center"/>
    </xf>
    <xf numFmtId="0" fontId="40" fillId="2" borderId="2" xfId="0" applyFont="1" applyFill="1" applyBorder="1" applyProtection="1">
      <alignment vertical="center"/>
    </xf>
    <xf numFmtId="0" fontId="39" fillId="2" borderId="21" xfId="0" applyFont="1" applyFill="1" applyBorder="1" applyAlignment="1" applyProtection="1">
      <alignment horizontal="left" vertical="center"/>
    </xf>
    <xf numFmtId="0" fontId="41" fillId="2" borderId="0" xfId="0" applyFont="1" applyFill="1" applyBorder="1" applyProtection="1">
      <alignment vertical="center"/>
    </xf>
    <xf numFmtId="0" fontId="36" fillId="2" borderId="0" xfId="0" applyFont="1" applyFill="1" applyBorder="1" applyProtection="1">
      <alignment vertical="center"/>
    </xf>
    <xf numFmtId="0" fontId="32" fillId="2" borderId="0" xfId="0" applyFont="1" applyFill="1" applyBorder="1" applyProtection="1">
      <alignment vertical="center"/>
    </xf>
    <xf numFmtId="0" fontId="42" fillId="2" borderId="1" xfId="0" applyFont="1" applyFill="1" applyBorder="1" applyProtection="1">
      <alignment vertical="center"/>
    </xf>
    <xf numFmtId="0" fontId="32" fillId="2" borderId="10" xfId="0" applyFont="1" applyFill="1" applyBorder="1" applyAlignment="1" applyProtection="1">
      <alignment horizontal="centerContinuous" vertical="center" wrapText="1"/>
    </xf>
    <xf numFmtId="0" fontId="32" fillId="2" borderId="2" xfId="0" applyFont="1" applyFill="1" applyBorder="1" applyAlignment="1" applyProtection="1">
      <alignment horizontal="centerContinuous" vertical="center" wrapText="1"/>
    </xf>
    <xf numFmtId="0" fontId="32" fillId="2" borderId="19" xfId="0" applyFont="1" applyFill="1" applyBorder="1" applyProtection="1">
      <alignment vertical="center"/>
    </xf>
    <xf numFmtId="0" fontId="38" fillId="2" borderId="1" xfId="0" applyFont="1" applyFill="1" applyBorder="1" applyProtection="1">
      <alignment vertical="center"/>
    </xf>
    <xf numFmtId="0" fontId="36" fillId="2" borderId="0" xfId="0" applyFont="1" applyFill="1" applyProtection="1">
      <alignment vertical="center"/>
    </xf>
    <xf numFmtId="0" fontId="45" fillId="2" borderId="0" xfId="0" applyFont="1" applyFill="1" applyBorder="1" applyAlignment="1" applyProtection="1">
      <alignment vertical="center"/>
    </xf>
    <xf numFmtId="0" fontId="31" fillId="2" borderId="0" xfId="0" applyFont="1" applyFill="1" applyBorder="1" applyAlignment="1" applyProtection="1">
      <alignment horizontal="centerContinuous" vertical="center"/>
    </xf>
    <xf numFmtId="0" fontId="32" fillId="2" borderId="0" xfId="0" applyFont="1" applyFill="1" applyBorder="1" applyAlignment="1" applyProtection="1">
      <alignment horizontal="centerContinuous" vertical="center"/>
    </xf>
    <xf numFmtId="0" fontId="32" fillId="2" borderId="0" xfId="0" applyFont="1" applyFill="1" applyBorder="1" applyAlignment="1" applyProtection="1">
      <alignment horizontal="right" vertical="center"/>
    </xf>
    <xf numFmtId="0" fontId="36" fillId="2" borderId="2" xfId="0" applyFont="1" applyFill="1" applyBorder="1" applyAlignment="1" applyProtection="1">
      <alignment horizontal="center" vertical="center"/>
    </xf>
    <xf numFmtId="0" fontId="44" fillId="2" borderId="0" xfId="0" applyFont="1" applyFill="1" applyBorder="1" applyAlignment="1" applyProtection="1">
      <alignment vertical="center"/>
    </xf>
    <xf numFmtId="0" fontId="36" fillId="2" borderId="3" xfId="0" applyFont="1" applyFill="1" applyBorder="1" applyAlignment="1" applyProtection="1">
      <alignment horizontal="left" vertical="center"/>
    </xf>
    <xf numFmtId="0" fontId="36" fillId="2" borderId="3" xfId="0" applyFont="1" applyFill="1" applyBorder="1" applyProtection="1">
      <alignment vertical="center"/>
    </xf>
    <xf numFmtId="0" fontId="36" fillId="2" borderId="1" xfId="0" applyFont="1" applyFill="1" applyBorder="1" applyProtection="1">
      <alignment vertical="center"/>
    </xf>
    <xf numFmtId="0" fontId="36" fillId="2" borderId="3" xfId="0" applyFont="1" applyFill="1" applyBorder="1" applyAlignment="1" applyProtection="1">
      <alignment horizontal="center" vertical="center"/>
    </xf>
    <xf numFmtId="0" fontId="39" fillId="2" borderId="3" xfId="0" applyFont="1" applyFill="1" applyBorder="1" applyAlignment="1" applyProtection="1">
      <alignment horizontal="left" vertical="center"/>
    </xf>
    <xf numFmtId="0" fontId="32" fillId="2" borderId="3" xfId="0" applyFont="1" applyFill="1" applyBorder="1" applyAlignment="1" applyProtection="1">
      <alignment horizontal="center" vertical="center"/>
    </xf>
    <xf numFmtId="0" fontId="36" fillId="2" borderId="3" xfId="0" applyFont="1" applyFill="1" applyBorder="1" applyAlignment="1" applyProtection="1">
      <alignment vertical="center" shrinkToFit="1"/>
    </xf>
    <xf numFmtId="0" fontId="36" fillId="2" borderId="13" xfId="0" applyFont="1" applyFill="1" applyBorder="1" applyProtection="1">
      <alignment vertical="center"/>
    </xf>
    <xf numFmtId="0" fontId="32" fillId="2" borderId="5" xfId="0" applyFont="1" applyFill="1" applyBorder="1" applyProtection="1">
      <alignment vertical="center"/>
    </xf>
    <xf numFmtId="176" fontId="48" fillId="0" borderId="3" xfId="0" applyNumberFormat="1" applyFont="1" applyFill="1" applyBorder="1" applyAlignment="1" applyProtection="1">
      <alignment horizontal="left" vertical="center" indent="1"/>
      <protection locked="0"/>
    </xf>
    <xf numFmtId="0" fontId="51" fillId="2" borderId="1" xfId="0" applyFont="1" applyFill="1" applyBorder="1" applyAlignment="1" applyProtection="1">
      <alignment horizontal="left" vertical="center"/>
    </xf>
    <xf numFmtId="0" fontId="43" fillId="2" borderId="2" xfId="0" applyFont="1" applyFill="1" applyBorder="1" applyProtection="1">
      <alignment vertical="center"/>
    </xf>
    <xf numFmtId="0" fontId="33" fillId="2" borderId="1" xfId="0" applyFont="1" applyFill="1" applyBorder="1" applyAlignment="1" applyProtection="1">
      <alignment horizontal="center" vertical="center" wrapText="1"/>
    </xf>
    <xf numFmtId="0" fontId="36" fillId="2" borderId="1" xfId="0" applyFont="1" applyFill="1" applyBorder="1" applyAlignment="1" applyProtection="1">
      <alignment horizontal="center" vertical="center"/>
    </xf>
    <xf numFmtId="0" fontId="36" fillId="2" borderId="2" xfId="0" applyFont="1" applyFill="1" applyBorder="1" applyAlignment="1" applyProtection="1">
      <alignment horizontal="center" vertical="center" wrapText="1"/>
    </xf>
    <xf numFmtId="0" fontId="36" fillId="2" borderId="0" xfId="0" applyFont="1" applyFill="1" applyBorder="1" applyAlignment="1" applyProtection="1">
      <alignment horizontal="center" vertical="center"/>
    </xf>
    <xf numFmtId="178" fontId="48" fillId="0" borderId="3" xfId="0" applyNumberFormat="1" applyFont="1" applyFill="1" applyBorder="1" applyAlignment="1" applyProtection="1">
      <alignment horizontal="left" vertical="center" indent="1"/>
      <protection locked="0"/>
    </xf>
    <xf numFmtId="179" fontId="48" fillId="0" borderId="3" xfId="0" applyNumberFormat="1" applyFont="1" applyFill="1" applyBorder="1" applyAlignment="1" applyProtection="1">
      <alignment horizontal="left" vertical="center" indent="1"/>
      <protection locked="0"/>
    </xf>
    <xf numFmtId="0" fontId="32" fillId="2" borderId="0" xfId="0" applyFont="1" applyFill="1" applyBorder="1" applyAlignment="1" applyProtection="1">
      <alignment horizontal="centerContinuous" vertical="center" wrapText="1"/>
    </xf>
    <xf numFmtId="0" fontId="34" fillId="2" borderId="0" xfId="0" applyFont="1" applyFill="1" applyBorder="1" applyAlignment="1" applyProtection="1">
      <alignment horizontal="center" vertical="center" textRotation="255"/>
    </xf>
    <xf numFmtId="190" fontId="0" fillId="0" borderId="0" xfId="0" applyNumberFormat="1">
      <alignment vertical="center"/>
    </xf>
    <xf numFmtId="183" fontId="0" fillId="0" borderId="0" xfId="0" applyNumberFormat="1">
      <alignment vertical="center"/>
    </xf>
    <xf numFmtId="0" fontId="59" fillId="3" borderId="0" xfId="0" applyFont="1" applyFill="1">
      <alignment vertical="center"/>
    </xf>
    <xf numFmtId="177" fontId="58" fillId="2" borderId="1" xfId="0" applyNumberFormat="1" applyFont="1" applyFill="1" applyBorder="1" applyAlignment="1" applyProtection="1">
      <alignment horizontal="center" vertical="center"/>
    </xf>
    <xf numFmtId="178" fontId="36" fillId="2" borderId="5" xfId="0" applyNumberFormat="1" applyFont="1" applyFill="1" applyBorder="1" applyAlignment="1" applyProtection="1">
      <alignment horizontal="center" vertical="center"/>
    </xf>
    <xf numFmtId="0" fontId="0" fillId="0" borderId="0" xfId="0" applyNumberFormat="1">
      <alignment vertical="center"/>
    </xf>
    <xf numFmtId="0" fontId="56" fillId="2" borderId="3" xfId="0" applyFont="1" applyFill="1" applyBorder="1" applyAlignment="1" applyProtection="1">
      <alignment vertical="center" wrapText="1"/>
    </xf>
    <xf numFmtId="0" fontId="56" fillId="2" borderId="1" xfId="0" applyFont="1" applyFill="1" applyBorder="1" applyAlignment="1" applyProtection="1">
      <alignment vertical="center" wrapText="1"/>
    </xf>
    <xf numFmtId="0" fontId="47" fillId="2" borderId="0" xfId="0" applyFont="1" applyFill="1" applyBorder="1" applyAlignment="1" applyProtection="1">
      <alignment horizontal="right" vertical="center"/>
    </xf>
    <xf numFmtId="178" fontId="46" fillId="2" borderId="0" xfId="0" applyNumberFormat="1" applyFont="1" applyFill="1" applyBorder="1" applyAlignment="1" applyProtection="1">
      <alignment horizontal="left" vertical="center" indent="1"/>
    </xf>
    <xf numFmtId="184" fontId="59" fillId="3" borderId="0" xfId="0" applyNumberFormat="1" applyFont="1" applyFill="1">
      <alignment vertical="center"/>
    </xf>
    <xf numFmtId="184" fontId="0" fillId="0" borderId="0" xfId="0" applyNumberFormat="1">
      <alignment vertical="center"/>
    </xf>
    <xf numFmtId="190" fontId="59" fillId="3" borderId="0" xfId="0" applyNumberFormat="1" applyFont="1" applyFill="1">
      <alignment vertical="center"/>
    </xf>
    <xf numFmtId="0" fontId="60" fillId="2" borderId="0" xfId="0" applyFont="1" applyFill="1" applyProtection="1">
      <alignment vertical="center"/>
    </xf>
    <xf numFmtId="0" fontId="56" fillId="0" borderId="2" xfId="0" applyFont="1" applyFill="1" applyBorder="1" applyAlignment="1" applyProtection="1">
      <alignment horizontal="right" vertical="center" wrapText="1"/>
      <protection locked="0"/>
    </xf>
    <xf numFmtId="0" fontId="56" fillId="0" borderId="2" xfId="0" applyFont="1" applyFill="1" applyBorder="1" applyAlignment="1" applyProtection="1">
      <alignment horizontal="right" vertical="center"/>
      <protection locked="0"/>
    </xf>
    <xf numFmtId="0" fontId="56" fillId="0" borderId="3" xfId="0" applyFont="1" applyFill="1" applyBorder="1" applyAlignment="1" applyProtection="1">
      <alignment horizontal="right" vertical="center" wrapText="1"/>
      <protection locked="0"/>
    </xf>
    <xf numFmtId="0" fontId="56" fillId="0" borderId="3" xfId="0" applyFont="1" applyFill="1" applyBorder="1" applyAlignment="1" applyProtection="1">
      <alignment horizontal="right" vertical="center"/>
      <protection locked="0"/>
    </xf>
    <xf numFmtId="0" fontId="56" fillId="0" borderId="1" xfId="0" applyFont="1" applyFill="1" applyBorder="1" applyAlignment="1" applyProtection="1">
      <alignment horizontal="right" vertical="center"/>
      <protection locked="0"/>
    </xf>
    <xf numFmtId="180" fontId="56" fillId="0" borderId="3" xfId="0" applyNumberFormat="1" applyFont="1" applyFill="1" applyBorder="1" applyAlignment="1" applyProtection="1">
      <alignment horizontal="right" vertical="center"/>
      <protection locked="0"/>
    </xf>
    <xf numFmtId="176" fontId="48" fillId="0" borderId="1" xfId="0" applyNumberFormat="1" applyFont="1" applyFill="1" applyBorder="1" applyAlignment="1" applyProtection="1">
      <alignment horizontal="left" vertical="center" indent="1"/>
      <protection locked="0"/>
    </xf>
    <xf numFmtId="177" fontId="56" fillId="0" borderId="3" xfId="0" applyNumberFormat="1" applyFont="1" applyFill="1" applyBorder="1" applyAlignment="1" applyProtection="1">
      <alignment horizontal="right" vertical="center"/>
      <protection locked="0"/>
    </xf>
    <xf numFmtId="177" fontId="56" fillId="0" borderId="1" xfId="0" applyNumberFormat="1" applyFont="1" applyFill="1" applyBorder="1" applyAlignment="1" applyProtection="1">
      <alignment horizontal="right" vertical="center"/>
      <protection locked="0"/>
    </xf>
    <xf numFmtId="177" fontId="56" fillId="0" borderId="2" xfId="0" applyNumberFormat="1" applyFont="1" applyFill="1" applyBorder="1" applyAlignment="1" applyProtection="1">
      <alignment horizontal="right" vertical="center"/>
      <protection locked="0"/>
    </xf>
    <xf numFmtId="0" fontId="56" fillId="0" borderId="0" xfId="0" applyFont="1" applyFill="1" applyBorder="1" applyAlignment="1" applyProtection="1">
      <alignment horizontal="right" vertical="center"/>
      <protection locked="0"/>
    </xf>
    <xf numFmtId="176" fontId="48" fillId="0" borderId="2" xfId="0" applyNumberFormat="1" applyFont="1" applyFill="1" applyBorder="1" applyAlignment="1" applyProtection="1">
      <alignment horizontal="center" vertical="center"/>
      <protection locked="0"/>
    </xf>
    <xf numFmtId="0" fontId="56" fillId="0" borderId="5" xfId="0" applyFont="1" applyFill="1" applyBorder="1" applyAlignment="1" applyProtection="1">
      <alignment horizontal="right" vertical="center"/>
      <protection locked="0"/>
    </xf>
    <xf numFmtId="0" fontId="56" fillId="0" borderId="7" xfId="0" applyFont="1" applyFill="1" applyBorder="1" applyAlignment="1" applyProtection="1">
      <alignment horizontal="right" vertical="center"/>
      <protection locked="0"/>
    </xf>
    <xf numFmtId="178" fontId="48" fillId="0" borderId="2" xfId="0" applyNumberFormat="1" applyFont="1" applyFill="1" applyBorder="1" applyAlignment="1" applyProtection="1">
      <alignment horizontal="left" vertical="center" indent="1"/>
      <protection locked="0"/>
    </xf>
    <xf numFmtId="178" fontId="48" fillId="0" borderId="7" xfId="0" applyNumberFormat="1" applyFont="1" applyFill="1" applyBorder="1" applyAlignment="1" applyProtection="1">
      <alignment horizontal="left" vertical="center" indent="1"/>
      <protection locked="0"/>
    </xf>
    <xf numFmtId="0" fontId="28" fillId="2" borderId="47" xfId="0" applyFont="1" applyFill="1" applyBorder="1" applyAlignment="1" applyProtection="1">
      <alignment horizontal="distributed" vertical="center" indent="1"/>
    </xf>
    <xf numFmtId="0" fontId="28" fillId="2" borderId="50" xfId="0" applyFont="1" applyFill="1" applyBorder="1" applyAlignment="1" applyProtection="1">
      <alignment horizontal="distributed" vertical="center" indent="1"/>
    </xf>
    <xf numFmtId="0" fontId="28" fillId="2" borderId="51" xfId="0" applyFont="1" applyFill="1" applyBorder="1" applyAlignment="1" applyProtection="1">
      <alignment horizontal="distributed" vertical="center" indent="1"/>
    </xf>
    <xf numFmtId="0" fontId="11" fillId="2" borderId="0" xfId="0" applyFont="1" applyFill="1" applyAlignment="1">
      <alignment horizontal="right" vertical="center" indent="1"/>
    </xf>
    <xf numFmtId="183" fontId="64" fillId="2" borderId="44" xfId="0" applyNumberFormat="1" applyFont="1" applyFill="1" applyBorder="1" applyAlignment="1" applyProtection="1">
      <alignment horizontal="left" vertical="center" indent="2" shrinkToFit="1"/>
    </xf>
    <xf numFmtId="0" fontId="28" fillId="2" borderId="0" xfId="0" applyFont="1" applyFill="1" applyAlignment="1" applyProtection="1">
      <alignment horizontal="left" vertical="center"/>
    </xf>
    <xf numFmtId="0" fontId="64" fillId="2" borderId="0" xfId="0" applyFont="1" applyFill="1" applyProtection="1">
      <alignment vertical="center"/>
    </xf>
    <xf numFmtId="181" fontId="28" fillId="2" borderId="0" xfId="0" applyNumberFormat="1" applyFont="1" applyFill="1" applyAlignment="1" applyProtection="1">
      <alignment horizontal="right" vertical="center" indent="1"/>
    </xf>
    <xf numFmtId="0" fontId="28" fillId="2" borderId="37" xfId="0" applyFont="1" applyFill="1" applyBorder="1" applyAlignment="1" applyProtection="1">
      <alignment horizontal="center" vertical="center"/>
    </xf>
    <xf numFmtId="0" fontId="28" fillId="2" borderId="15" xfId="0" applyFont="1" applyFill="1" applyBorder="1" applyAlignment="1" applyProtection="1">
      <alignment horizontal="center" wrapText="1"/>
    </xf>
    <xf numFmtId="180" fontId="48" fillId="0" borderId="1" xfId="0" applyNumberFormat="1" applyFont="1" applyFill="1" applyBorder="1" applyAlignment="1" applyProtection="1">
      <alignment horizontal="left" vertical="center" indent="1"/>
      <protection locked="0"/>
    </xf>
    <xf numFmtId="180" fontId="32" fillId="2" borderId="1" xfId="0" applyNumberFormat="1" applyFont="1" applyFill="1" applyBorder="1" applyProtection="1">
      <alignment vertical="center"/>
    </xf>
    <xf numFmtId="0" fontId="40" fillId="2" borderId="23" xfId="0" applyFont="1" applyFill="1" applyBorder="1" applyProtection="1">
      <alignment vertical="center"/>
    </xf>
    <xf numFmtId="181" fontId="56" fillId="0" borderId="0" xfId="0" applyNumberFormat="1" applyFont="1" applyFill="1" applyBorder="1" applyAlignment="1" applyProtection="1">
      <alignment horizontal="center" vertical="center"/>
      <protection locked="0"/>
    </xf>
    <xf numFmtId="189" fontId="64" fillId="2" borderId="48" xfId="0" applyNumberFormat="1" applyFont="1" applyFill="1" applyBorder="1" applyAlignment="1" applyProtection="1">
      <alignment horizontal="center" vertical="center" shrinkToFit="1"/>
    </xf>
    <xf numFmtId="0" fontId="44" fillId="2" borderId="0" xfId="0" applyFont="1" applyFill="1" applyBorder="1" applyAlignment="1" applyProtection="1">
      <alignment horizontal="left" vertical="center"/>
    </xf>
    <xf numFmtId="0" fontId="64" fillId="0" borderId="23" xfId="0" applyFont="1" applyFill="1" applyBorder="1" applyAlignment="1" applyProtection="1">
      <alignment horizontal="right" vertical="center" indent="1"/>
      <protection locked="0"/>
    </xf>
    <xf numFmtId="185" fontId="64" fillId="2" borderId="23" xfId="0" applyNumberFormat="1" applyFont="1" applyFill="1" applyBorder="1" applyAlignment="1" applyProtection="1">
      <alignment horizontal="right" vertical="center" indent="1"/>
    </xf>
    <xf numFmtId="185" fontId="64" fillId="2" borderId="18" xfId="0" applyNumberFormat="1" applyFont="1" applyFill="1" applyBorder="1" applyAlignment="1" applyProtection="1">
      <alignment horizontal="right" vertical="center" indent="1"/>
    </xf>
    <xf numFmtId="0" fontId="33" fillId="4" borderId="9" xfId="0" applyFont="1" applyFill="1" applyBorder="1" applyAlignment="1" applyProtection="1">
      <alignment horizontal="center" vertical="center" wrapText="1"/>
    </xf>
    <xf numFmtId="0" fontId="33" fillId="4" borderId="2" xfId="0" applyFont="1" applyFill="1" applyBorder="1" applyAlignment="1" applyProtection="1">
      <alignment horizontal="center" vertical="center" wrapText="1"/>
    </xf>
    <xf numFmtId="0" fontId="32" fillId="4" borderId="22" xfId="0" applyFont="1" applyFill="1" applyBorder="1" applyProtection="1">
      <alignment vertical="center"/>
    </xf>
    <xf numFmtId="0" fontId="36" fillId="4" borderId="21" xfId="0" applyFont="1" applyFill="1" applyBorder="1" applyAlignment="1" applyProtection="1">
      <alignment horizontal="left" vertical="center"/>
    </xf>
    <xf numFmtId="0" fontId="32" fillId="4" borderId="3" xfId="0" applyFont="1" applyFill="1" applyBorder="1" applyProtection="1">
      <alignment vertical="center"/>
    </xf>
    <xf numFmtId="0" fontId="36" fillId="4" borderId="2" xfId="0" applyFont="1" applyFill="1" applyBorder="1" applyAlignment="1" applyProtection="1">
      <alignment horizontal="left" vertical="center"/>
    </xf>
    <xf numFmtId="0" fontId="36" fillId="4" borderId="3" xfId="0" applyFont="1" applyFill="1" applyBorder="1" applyAlignment="1" applyProtection="1">
      <alignment horizontal="left" vertical="center"/>
    </xf>
    <xf numFmtId="49" fontId="32" fillId="4" borderId="2" xfId="0" applyNumberFormat="1" applyFont="1" applyFill="1" applyBorder="1" applyAlignment="1" applyProtection="1">
      <alignment horizontal="center" vertical="center"/>
    </xf>
    <xf numFmtId="0" fontId="36" fillId="4" borderId="1" xfId="0" applyFont="1" applyFill="1" applyBorder="1" applyAlignment="1" applyProtection="1">
      <alignment horizontal="left" vertical="center"/>
    </xf>
    <xf numFmtId="0" fontId="35" fillId="4" borderId="2" xfId="0" applyFont="1" applyFill="1" applyBorder="1" applyAlignment="1" applyProtection="1">
      <alignment horizontal="center" vertical="center" wrapText="1"/>
    </xf>
    <xf numFmtId="0" fontId="46" fillId="4" borderId="1" xfId="0" applyFont="1" applyFill="1" applyBorder="1" applyAlignment="1" applyProtection="1">
      <alignment horizontal="left" vertical="center" wrapText="1" indent="1"/>
    </xf>
    <xf numFmtId="0" fontId="32" fillId="4" borderId="1" xfId="0" applyFont="1" applyFill="1" applyBorder="1" applyProtection="1">
      <alignment vertical="center"/>
    </xf>
    <xf numFmtId="0" fontId="46" fillId="4" borderId="3" xfId="0" applyFont="1" applyFill="1" applyBorder="1" applyAlignment="1" applyProtection="1">
      <alignment horizontal="left" vertical="center" wrapText="1" indent="1"/>
    </xf>
    <xf numFmtId="180" fontId="51" fillId="4" borderId="1" xfId="0" applyNumberFormat="1" applyFont="1" applyFill="1" applyBorder="1" applyAlignment="1" applyProtection="1">
      <alignment horizontal="left" vertical="center"/>
    </xf>
    <xf numFmtId="180" fontId="38" fillId="4" borderId="1" xfId="0" applyNumberFormat="1" applyFont="1" applyFill="1" applyBorder="1" applyAlignment="1" applyProtection="1">
      <alignment horizontal="left" vertical="center"/>
    </xf>
    <xf numFmtId="176" fontId="32" fillId="4" borderId="1" xfId="0" applyNumberFormat="1" applyFont="1" applyFill="1" applyBorder="1" applyAlignment="1" applyProtection="1">
      <alignment horizontal="center" vertical="center"/>
    </xf>
    <xf numFmtId="0" fontId="32" fillId="4" borderId="1" xfId="0" applyFont="1" applyFill="1" applyBorder="1" applyAlignment="1" applyProtection="1">
      <alignment horizontal="center" vertical="center"/>
    </xf>
    <xf numFmtId="177" fontId="32" fillId="4" borderId="1" xfId="0" applyNumberFormat="1" applyFont="1" applyFill="1" applyBorder="1" applyProtection="1">
      <alignment vertical="center"/>
    </xf>
    <xf numFmtId="0" fontId="32" fillId="4" borderId="23" xfId="0" applyFont="1" applyFill="1" applyBorder="1" applyProtection="1">
      <alignment vertical="center"/>
    </xf>
    <xf numFmtId="0" fontId="37" fillId="4" borderId="3" xfId="0" applyFont="1" applyFill="1" applyBorder="1" applyAlignment="1" applyProtection="1">
      <alignment horizontal="center" vertical="center"/>
    </xf>
    <xf numFmtId="188" fontId="65" fillId="4" borderId="3" xfId="0" applyNumberFormat="1" applyFont="1" applyFill="1" applyBorder="1" applyProtection="1">
      <alignment vertical="center"/>
    </xf>
    <xf numFmtId="0" fontId="36" fillId="4" borderId="3" xfId="0" applyFont="1" applyFill="1" applyBorder="1" applyProtection="1">
      <alignment vertical="center"/>
    </xf>
    <xf numFmtId="0" fontId="36" fillId="4" borderId="1" xfId="0" applyFont="1" applyFill="1" applyBorder="1" applyAlignment="1" applyProtection="1">
      <alignment horizontal="center" vertical="center"/>
    </xf>
    <xf numFmtId="0" fontId="36" fillId="4" borderId="3" xfId="0" applyFont="1" applyFill="1" applyBorder="1" applyAlignment="1" applyProtection="1">
      <alignment horizontal="center" vertical="center"/>
    </xf>
    <xf numFmtId="0" fontId="36" fillId="4" borderId="1" xfId="0" applyFont="1" applyFill="1" applyBorder="1" applyProtection="1">
      <alignment vertical="center"/>
    </xf>
    <xf numFmtId="0" fontId="32" fillId="4" borderId="13" xfId="0" applyFont="1" applyFill="1" applyBorder="1" applyProtection="1">
      <alignment vertical="center"/>
    </xf>
    <xf numFmtId="0" fontId="35" fillId="4" borderId="3" xfId="0" applyFont="1" applyFill="1" applyBorder="1" applyAlignment="1" applyProtection="1">
      <alignment horizontal="center" vertical="center" wrapText="1"/>
    </xf>
    <xf numFmtId="0" fontId="35" fillId="4" borderId="13" xfId="0" applyFont="1" applyFill="1" applyBorder="1" applyAlignment="1" applyProtection="1">
      <alignment horizontal="center" vertical="center" wrapText="1"/>
    </xf>
    <xf numFmtId="188" fontId="65" fillId="4" borderId="1" xfId="0" applyNumberFormat="1" applyFont="1" applyFill="1" applyBorder="1" applyProtection="1">
      <alignment vertical="center"/>
    </xf>
    <xf numFmtId="178" fontId="32" fillId="4" borderId="22" xfId="0" applyNumberFormat="1" applyFont="1" applyFill="1" applyBorder="1" applyProtection="1">
      <alignment vertical="center"/>
    </xf>
    <xf numFmtId="178" fontId="36" fillId="4" borderId="3" xfId="0" applyNumberFormat="1" applyFont="1" applyFill="1" applyBorder="1" applyAlignment="1" applyProtection="1">
      <alignment vertical="center" shrinkToFit="1"/>
    </xf>
    <xf numFmtId="178" fontId="32" fillId="4" borderId="13" xfId="0" applyNumberFormat="1" applyFont="1" applyFill="1" applyBorder="1" applyProtection="1">
      <alignment vertical="center"/>
    </xf>
    <xf numFmtId="179" fontId="32" fillId="4" borderId="13" xfId="0" applyNumberFormat="1" applyFont="1" applyFill="1" applyBorder="1" applyProtection="1">
      <alignment vertical="center"/>
    </xf>
    <xf numFmtId="178" fontId="32" fillId="4" borderId="19" xfId="0" applyNumberFormat="1" applyFont="1" applyFill="1" applyBorder="1" applyProtection="1">
      <alignment vertical="center"/>
    </xf>
    <xf numFmtId="0" fontId="32" fillId="4" borderId="10" xfId="0" applyFont="1" applyFill="1" applyBorder="1" applyAlignment="1" applyProtection="1">
      <alignment horizontal="centerContinuous" vertical="center" wrapText="1"/>
    </xf>
    <xf numFmtId="0" fontId="32" fillId="4" borderId="2" xfId="0" applyFont="1" applyFill="1" applyBorder="1" applyAlignment="1" applyProtection="1">
      <alignment horizontal="centerContinuous" vertical="center" wrapText="1"/>
    </xf>
    <xf numFmtId="0" fontId="32" fillId="4" borderId="14" xfId="0" applyFont="1" applyFill="1" applyBorder="1" applyAlignment="1" applyProtection="1">
      <alignment horizontal="centerContinuous" vertical="center" wrapText="1"/>
    </xf>
    <xf numFmtId="0" fontId="32" fillId="4" borderId="7" xfId="0" applyFont="1" applyFill="1" applyBorder="1" applyAlignment="1" applyProtection="1">
      <alignment horizontal="centerContinuous" vertical="center" wrapText="1"/>
    </xf>
    <xf numFmtId="0" fontId="36" fillId="4" borderId="5" xfId="0" applyFont="1" applyFill="1" applyBorder="1" applyProtection="1">
      <alignment vertical="center"/>
    </xf>
    <xf numFmtId="0" fontId="38" fillId="4" borderId="1" xfId="0" applyFont="1" applyFill="1" applyBorder="1" applyProtection="1">
      <alignment vertical="center"/>
    </xf>
    <xf numFmtId="0" fontId="36" fillId="4" borderId="2" xfId="0" applyFont="1" applyFill="1" applyBorder="1" applyProtection="1">
      <alignment vertical="center"/>
    </xf>
    <xf numFmtId="0" fontId="36" fillId="4" borderId="7" xfId="0" applyFont="1" applyFill="1" applyBorder="1" applyProtection="1">
      <alignment vertical="center"/>
    </xf>
    <xf numFmtId="0" fontId="32" fillId="4" borderId="2" xfId="0" applyFont="1" applyFill="1" applyBorder="1" applyProtection="1">
      <alignment vertical="center"/>
    </xf>
    <xf numFmtId="0" fontId="32" fillId="4" borderId="7" xfId="0" applyFont="1" applyFill="1" applyBorder="1" applyProtection="1">
      <alignment vertical="center"/>
    </xf>
    <xf numFmtId="0" fontId="32" fillId="4" borderId="5" xfId="0" applyFont="1" applyFill="1" applyBorder="1" applyProtection="1">
      <alignment vertical="center"/>
    </xf>
    <xf numFmtId="0" fontId="49" fillId="4" borderId="17" xfId="0" applyFont="1" applyFill="1" applyBorder="1" applyProtection="1">
      <alignment vertical="center"/>
    </xf>
    <xf numFmtId="0" fontId="38" fillId="4" borderId="2" xfId="0" applyFont="1" applyFill="1" applyBorder="1" applyProtection="1">
      <alignment vertical="center"/>
    </xf>
    <xf numFmtId="0" fontId="34" fillId="4" borderId="2" xfId="0" applyFont="1" applyFill="1" applyBorder="1" applyProtection="1">
      <alignment vertical="center"/>
    </xf>
    <xf numFmtId="0" fontId="32" fillId="4" borderId="21" xfId="0" applyFont="1" applyFill="1" applyBorder="1" applyProtection="1">
      <alignment vertical="center"/>
    </xf>
    <xf numFmtId="0" fontId="32" fillId="4" borderId="24" xfId="0" applyFont="1" applyFill="1" applyBorder="1" applyProtection="1">
      <alignment vertical="center"/>
    </xf>
    <xf numFmtId="0" fontId="34" fillId="2" borderId="0" xfId="0" applyFont="1" applyFill="1" applyBorder="1" applyAlignment="1" applyProtection="1">
      <alignment vertical="center" textRotation="255"/>
    </xf>
    <xf numFmtId="0" fontId="0" fillId="0" borderId="0" xfId="0" applyBorder="1" applyAlignment="1">
      <alignment vertical="center"/>
    </xf>
    <xf numFmtId="0" fontId="34" fillId="2" borderId="0" xfId="0" applyFont="1" applyFill="1" applyBorder="1" applyAlignment="1" applyProtection="1">
      <alignment vertical="center" textRotation="255" wrapText="1"/>
    </xf>
    <xf numFmtId="0" fontId="44" fillId="2" borderId="0" xfId="0" applyFont="1" applyFill="1" applyBorder="1" applyAlignment="1" applyProtection="1">
      <alignment horizontal="left" vertical="center"/>
    </xf>
    <xf numFmtId="0" fontId="32" fillId="4" borderId="4" xfId="0" applyFont="1" applyFill="1" applyBorder="1" applyAlignment="1" applyProtection="1">
      <alignment horizontal="center" vertical="center" wrapText="1"/>
    </xf>
    <xf numFmtId="0" fontId="32" fillId="4" borderId="5" xfId="0" applyFont="1" applyFill="1" applyBorder="1" applyAlignment="1" applyProtection="1">
      <alignment horizontal="center" vertical="center" wrapText="1"/>
    </xf>
    <xf numFmtId="0" fontId="32" fillId="4" borderId="12" xfId="0" applyFont="1" applyFill="1" applyBorder="1" applyAlignment="1" applyProtection="1">
      <alignment horizontal="center" vertical="center" wrapText="1"/>
    </xf>
    <xf numFmtId="0" fontId="32" fillId="4" borderId="1" xfId="0" applyFont="1" applyFill="1" applyBorder="1" applyAlignment="1" applyProtection="1">
      <alignment horizontal="center" vertical="center" wrapText="1"/>
    </xf>
    <xf numFmtId="0" fontId="48" fillId="0" borderId="2" xfId="0" applyFont="1" applyFill="1" applyBorder="1" applyAlignment="1" applyProtection="1">
      <alignment horizontal="left" vertical="center" indent="1" shrinkToFit="1"/>
      <protection locked="0"/>
    </xf>
    <xf numFmtId="0" fontId="32" fillId="2" borderId="3" xfId="0" applyFont="1" applyFill="1" applyBorder="1" applyAlignment="1" applyProtection="1">
      <alignment horizontal="center" vertical="center"/>
    </xf>
    <xf numFmtId="0" fontId="32" fillId="2" borderId="1" xfId="0" applyFont="1" applyFill="1" applyBorder="1" applyAlignment="1" applyProtection="1">
      <alignment horizontal="center" vertical="center"/>
    </xf>
    <xf numFmtId="180" fontId="48" fillId="0" borderId="3" xfId="0" applyNumberFormat="1" applyFont="1" applyFill="1" applyBorder="1" applyAlignment="1" applyProtection="1">
      <alignment horizontal="left" vertical="center" indent="1"/>
      <protection locked="0"/>
    </xf>
    <xf numFmtId="0" fontId="33" fillId="2" borderId="4" xfId="0" applyFont="1" applyFill="1" applyBorder="1" applyAlignment="1" applyProtection="1">
      <alignment horizontal="center" vertical="center" textRotation="255" wrapText="1"/>
    </xf>
    <xf numFmtId="0" fontId="33" fillId="2" borderId="52" xfId="0" applyFont="1" applyFill="1" applyBorder="1" applyAlignment="1" applyProtection="1">
      <alignment horizontal="center" vertical="center" textRotation="255" wrapText="1"/>
    </xf>
    <xf numFmtId="0" fontId="33" fillId="2" borderId="12" xfId="0" applyFont="1" applyFill="1" applyBorder="1" applyAlignment="1" applyProtection="1">
      <alignment horizontal="center" vertical="center" textRotation="255" wrapText="1"/>
    </xf>
    <xf numFmtId="0" fontId="32" fillId="2" borderId="10" xfId="0" applyFont="1" applyFill="1" applyBorder="1" applyAlignment="1" applyProtection="1">
      <alignment horizontal="center" vertical="center"/>
    </xf>
    <xf numFmtId="0" fontId="32" fillId="2" borderId="2" xfId="0" applyFont="1" applyFill="1" applyBorder="1" applyAlignment="1" applyProtection="1">
      <alignment horizontal="center" vertical="center"/>
    </xf>
    <xf numFmtId="0" fontId="32" fillId="2" borderId="14" xfId="0" applyFont="1" applyFill="1" applyBorder="1" applyAlignment="1" applyProtection="1">
      <alignment horizontal="center" vertical="center"/>
    </xf>
    <xf numFmtId="0" fontId="32" fillId="2" borderId="7" xfId="0" applyFont="1" applyFill="1" applyBorder="1" applyAlignment="1" applyProtection="1">
      <alignment horizontal="center" vertical="center"/>
    </xf>
    <xf numFmtId="178" fontId="48" fillId="0" borderId="3" xfId="0" applyNumberFormat="1" applyFont="1" applyFill="1" applyBorder="1" applyAlignment="1" applyProtection="1">
      <alignment horizontal="left" vertical="center" indent="1"/>
      <protection locked="0"/>
    </xf>
    <xf numFmtId="178" fontId="48" fillId="0" borderId="22" xfId="0" applyNumberFormat="1" applyFont="1" applyFill="1" applyBorder="1" applyAlignment="1" applyProtection="1">
      <alignment horizontal="left" vertical="center" indent="1"/>
      <protection locked="0"/>
    </xf>
    <xf numFmtId="0" fontId="36" fillId="2" borderId="3" xfId="0" applyFont="1" applyFill="1" applyBorder="1" applyAlignment="1" applyProtection="1">
      <alignment horizontal="center" vertical="center" wrapText="1"/>
    </xf>
    <xf numFmtId="0" fontId="36" fillId="2" borderId="0" xfId="0" applyFont="1" applyFill="1" applyBorder="1" applyAlignment="1" applyProtection="1">
      <alignment horizontal="center" vertical="center" wrapText="1"/>
    </xf>
    <xf numFmtId="0" fontId="33" fillId="2" borderId="5" xfId="0" applyFont="1" applyFill="1" applyBorder="1" applyAlignment="1" applyProtection="1">
      <alignment horizontal="center" vertical="center" wrapText="1"/>
    </xf>
    <xf numFmtId="0" fontId="33" fillId="2" borderId="1" xfId="0" applyFont="1" applyFill="1" applyBorder="1" applyAlignment="1" applyProtection="1">
      <alignment horizontal="center" vertical="center" wrapText="1"/>
    </xf>
    <xf numFmtId="0" fontId="36" fillId="2" borderId="3" xfId="0" applyFont="1" applyFill="1" applyBorder="1" applyAlignment="1" applyProtection="1">
      <alignment horizontal="center" vertical="center"/>
    </xf>
    <xf numFmtId="0" fontId="36" fillId="2" borderId="1" xfId="0" applyFont="1" applyFill="1" applyBorder="1" applyAlignment="1" applyProtection="1">
      <alignment horizontal="center" vertical="center"/>
    </xf>
    <xf numFmtId="0" fontId="36" fillId="2" borderId="5" xfId="0" applyFont="1" applyFill="1" applyBorder="1" applyAlignment="1" applyProtection="1">
      <alignment horizontal="center" vertical="center"/>
    </xf>
    <xf numFmtId="177" fontId="58" fillId="2" borderId="1" xfId="0" applyNumberFormat="1" applyFont="1" applyFill="1" applyBorder="1" applyAlignment="1" applyProtection="1">
      <alignment horizontal="center" vertical="center"/>
    </xf>
    <xf numFmtId="178" fontId="36" fillId="2" borderId="5" xfId="0" applyNumberFormat="1" applyFont="1" applyFill="1" applyBorder="1" applyAlignment="1" applyProtection="1">
      <alignment horizontal="center" vertical="center"/>
    </xf>
    <xf numFmtId="177" fontId="57" fillId="2" borderId="1" xfId="0" applyNumberFormat="1" applyFont="1" applyFill="1" applyBorder="1" applyAlignment="1" applyProtection="1">
      <alignment horizontal="center" vertical="center"/>
    </xf>
    <xf numFmtId="0" fontId="33" fillId="2" borderId="17" xfId="0" applyFont="1" applyFill="1" applyBorder="1" applyAlignment="1" applyProtection="1">
      <alignment horizontal="center" vertical="center" wrapText="1"/>
    </xf>
    <xf numFmtId="177" fontId="58" fillId="2" borderId="23" xfId="0" applyNumberFormat="1" applyFont="1" applyFill="1" applyBorder="1" applyAlignment="1" applyProtection="1">
      <alignment horizontal="center" vertical="center"/>
    </xf>
    <xf numFmtId="0" fontId="33" fillId="4" borderId="10" xfId="0" applyFont="1" applyFill="1" applyBorder="1" applyAlignment="1" applyProtection="1">
      <alignment horizontal="center" vertical="center" wrapText="1"/>
    </xf>
    <xf numFmtId="0" fontId="33" fillId="4" borderId="2" xfId="0" applyFont="1" applyFill="1" applyBorder="1" applyAlignment="1" applyProtection="1">
      <alignment horizontal="center" vertical="center" wrapText="1"/>
    </xf>
    <xf numFmtId="0" fontId="33" fillId="4" borderId="11" xfId="0" applyFont="1" applyFill="1" applyBorder="1" applyAlignment="1" applyProtection="1">
      <alignment horizontal="center" vertical="center" wrapText="1"/>
    </xf>
    <xf numFmtId="0" fontId="33" fillId="4" borderId="3" xfId="0" applyFont="1" applyFill="1" applyBorder="1" applyAlignment="1" applyProtection="1">
      <alignment horizontal="center" vertical="center" wrapText="1"/>
    </xf>
    <xf numFmtId="0" fontId="33" fillId="4" borderId="12" xfId="0" applyFont="1" applyFill="1" applyBorder="1" applyAlignment="1" applyProtection="1">
      <alignment horizontal="center" vertical="center" wrapText="1"/>
    </xf>
    <xf numFmtId="0" fontId="33" fillId="4" borderId="1" xfId="0" applyFont="1" applyFill="1" applyBorder="1" applyAlignment="1" applyProtection="1">
      <alignment horizontal="center" vertical="center" wrapText="1"/>
    </xf>
    <xf numFmtId="186" fontId="48" fillId="0" borderId="3" xfId="0" applyNumberFormat="1" applyFont="1" applyFill="1" applyBorder="1" applyAlignment="1" applyProtection="1">
      <alignment horizontal="left" vertical="center" indent="1" shrinkToFit="1"/>
      <protection locked="0"/>
    </xf>
    <xf numFmtId="0" fontId="33" fillId="4" borderId="6" xfId="0" applyFont="1" applyFill="1" applyBorder="1" applyAlignment="1" applyProtection="1">
      <alignment horizontal="center" vertical="center" wrapText="1"/>
    </xf>
    <xf numFmtId="0" fontId="33" fillId="4" borderId="13" xfId="0" applyFont="1" applyFill="1" applyBorder="1" applyAlignment="1" applyProtection="1">
      <alignment horizontal="center" vertical="center" wrapText="1"/>
    </xf>
    <xf numFmtId="0" fontId="33" fillId="4" borderId="8" xfId="0" applyFont="1" applyFill="1" applyBorder="1" applyAlignment="1" applyProtection="1">
      <alignment horizontal="center" vertical="center" wrapText="1"/>
    </xf>
    <xf numFmtId="0" fontId="33" fillId="4" borderId="9" xfId="0" applyFont="1" applyFill="1" applyBorder="1" applyAlignment="1" applyProtection="1">
      <alignment horizontal="center" vertical="center" wrapText="1"/>
    </xf>
    <xf numFmtId="183" fontId="48" fillId="0" borderId="2" xfId="0" applyNumberFormat="1" applyFont="1" applyFill="1" applyBorder="1" applyAlignment="1" applyProtection="1">
      <alignment horizontal="left" vertical="center" indent="1"/>
      <protection locked="0"/>
    </xf>
    <xf numFmtId="0" fontId="34" fillId="4" borderId="17" xfId="0" applyFont="1" applyFill="1" applyBorder="1" applyAlignment="1" applyProtection="1">
      <alignment horizontal="center" vertical="center" textRotation="255"/>
    </xf>
    <xf numFmtId="0" fontId="34" fillId="4" borderId="18" xfId="0" applyFont="1" applyFill="1" applyBorder="1" applyAlignment="1" applyProtection="1">
      <alignment horizontal="center" vertical="center" textRotation="255"/>
    </xf>
    <xf numFmtId="0" fontId="34" fillId="2" borderId="17" xfId="0" applyFont="1" applyFill="1" applyBorder="1" applyAlignment="1" applyProtection="1">
      <alignment horizontal="center" vertical="center" textRotation="255" wrapText="1"/>
    </xf>
    <xf numFmtId="0" fontId="34" fillId="2" borderId="18" xfId="0" applyFont="1" applyFill="1" applyBorder="1" applyAlignment="1" applyProtection="1">
      <alignment horizontal="center" vertical="center" textRotation="255" wrapText="1"/>
    </xf>
    <xf numFmtId="0" fontId="34" fillId="2" borderId="19" xfId="0" applyFont="1" applyFill="1" applyBorder="1" applyAlignment="1" applyProtection="1">
      <alignment horizontal="center" vertical="center" textRotation="255" wrapText="1"/>
    </xf>
    <xf numFmtId="0" fontId="34" fillId="4" borderId="17" xfId="0" applyFont="1" applyFill="1" applyBorder="1" applyAlignment="1" applyProtection="1">
      <alignment horizontal="center" vertical="center" textRotation="255" wrapText="1"/>
    </xf>
    <xf numFmtId="0" fontId="34" fillId="4" borderId="19" xfId="0" applyFont="1" applyFill="1" applyBorder="1" applyAlignment="1" applyProtection="1">
      <alignment horizontal="center" vertical="center" textRotation="255"/>
    </xf>
    <xf numFmtId="0" fontId="46" fillId="0" borderId="9" xfId="0" applyFont="1" applyFill="1" applyBorder="1" applyAlignment="1" applyProtection="1">
      <alignment horizontal="left" vertical="center" indent="1" shrinkToFit="1"/>
      <protection locked="0"/>
    </xf>
    <xf numFmtId="0" fontId="46" fillId="0" borderId="20" xfId="0" applyFont="1" applyFill="1" applyBorder="1" applyAlignment="1" applyProtection="1">
      <alignment horizontal="left" vertical="center" indent="1" shrinkToFit="1"/>
      <protection locked="0"/>
    </xf>
    <xf numFmtId="0" fontId="48" fillId="0" borderId="21" xfId="0" applyFont="1" applyFill="1" applyBorder="1" applyAlignment="1" applyProtection="1">
      <alignment horizontal="left" vertical="center" indent="1" shrinkToFit="1"/>
      <protection locked="0"/>
    </xf>
    <xf numFmtId="0" fontId="56" fillId="0" borderId="3" xfId="0" applyFont="1" applyFill="1" applyBorder="1" applyAlignment="1" applyProtection="1">
      <alignment horizontal="left" vertical="center" wrapText="1" indent="1"/>
      <protection locked="0"/>
    </xf>
    <xf numFmtId="0" fontId="29" fillId="0" borderId="3" xfId="0" applyFont="1" applyBorder="1" applyAlignment="1" applyProtection="1">
      <alignment horizontal="left" vertical="center" wrapText="1" indent="1"/>
      <protection locked="0"/>
    </xf>
    <xf numFmtId="0" fontId="29" fillId="0" borderId="22" xfId="0" applyFont="1" applyBorder="1" applyAlignment="1" applyProtection="1">
      <alignment horizontal="left" vertical="center" wrapText="1" indent="1"/>
      <protection locked="0"/>
    </xf>
    <xf numFmtId="0" fontId="29" fillId="0" borderId="1" xfId="0" applyFont="1" applyBorder="1" applyAlignment="1" applyProtection="1">
      <alignment horizontal="left" vertical="center" wrapText="1" indent="1"/>
      <protection locked="0"/>
    </xf>
    <xf numFmtId="0" fontId="29" fillId="0" borderId="23" xfId="0" applyFont="1" applyBorder="1" applyAlignment="1" applyProtection="1">
      <alignment horizontal="left" vertical="center" wrapText="1" indent="1"/>
      <protection locked="0"/>
    </xf>
    <xf numFmtId="0" fontId="0" fillId="0" borderId="3" xfId="0" applyBorder="1" applyAlignment="1" applyProtection="1">
      <alignment horizontal="left" vertical="center" wrapText="1" indent="1"/>
      <protection locked="0"/>
    </xf>
    <xf numFmtId="0" fontId="0" fillId="0" borderId="22" xfId="0" applyBorder="1" applyAlignment="1" applyProtection="1">
      <alignment horizontal="left" vertical="center" wrapText="1" indent="1"/>
      <protection locked="0"/>
    </xf>
    <xf numFmtId="0" fontId="0" fillId="0" borderId="1" xfId="0" applyBorder="1" applyAlignment="1" applyProtection="1">
      <alignment horizontal="left" vertical="center" wrapText="1" indent="1"/>
      <protection locked="0"/>
    </xf>
    <xf numFmtId="0" fontId="0" fillId="0" borderId="23" xfId="0" applyBorder="1" applyAlignment="1" applyProtection="1">
      <alignment horizontal="left" vertical="center" wrapText="1" indent="1"/>
      <protection locked="0"/>
    </xf>
    <xf numFmtId="0" fontId="48" fillId="0" borderId="2" xfId="0" applyNumberFormat="1" applyFont="1" applyFill="1" applyBorder="1" applyAlignment="1" applyProtection="1">
      <alignment horizontal="left" vertical="center" indent="1" shrinkToFit="1"/>
      <protection locked="0"/>
    </xf>
    <xf numFmtId="0" fontId="48" fillId="0" borderId="1" xfId="0" applyNumberFormat="1" applyFont="1" applyFill="1" applyBorder="1" applyAlignment="1" applyProtection="1">
      <alignment horizontal="left" vertical="center" indent="1" shrinkToFit="1"/>
      <protection locked="0"/>
    </xf>
    <xf numFmtId="0" fontId="48" fillId="0" borderId="23" xfId="0" applyNumberFormat="1" applyFont="1" applyFill="1" applyBorder="1" applyAlignment="1" applyProtection="1">
      <alignment horizontal="left" vertical="center" indent="1" shrinkToFit="1"/>
      <protection locked="0"/>
    </xf>
    <xf numFmtId="0" fontId="48" fillId="0" borderId="2" xfId="0" applyNumberFormat="1" applyFont="1" applyFill="1" applyBorder="1" applyAlignment="1" applyProtection="1">
      <alignment horizontal="left" vertical="center" indent="1"/>
      <protection locked="0"/>
    </xf>
    <xf numFmtId="0" fontId="63" fillId="0" borderId="2" xfId="2" applyFont="1" applyFill="1" applyBorder="1" applyAlignment="1" applyProtection="1">
      <alignment horizontal="left" vertical="center" indent="1" shrinkToFit="1"/>
      <protection locked="0"/>
    </xf>
    <xf numFmtId="0" fontId="48" fillId="0" borderId="9" xfId="0" applyNumberFormat="1" applyFont="1" applyFill="1" applyBorder="1" applyAlignment="1" applyProtection="1">
      <alignment horizontal="left" vertical="center" indent="1" shrinkToFit="1"/>
      <protection locked="0"/>
    </xf>
    <xf numFmtId="0" fontId="61" fillId="2" borderId="0" xfId="0" applyFont="1" applyFill="1" applyAlignment="1" applyProtection="1">
      <alignment horizontal="left" vertical="center" wrapText="1" indent="1"/>
    </xf>
    <xf numFmtId="0" fontId="62" fillId="0" borderId="0" xfId="0" applyFont="1" applyAlignment="1">
      <alignment horizontal="left" vertical="center" indent="1"/>
    </xf>
    <xf numFmtId="0" fontId="28" fillId="0" borderId="7" xfId="0" applyFont="1" applyFill="1" applyBorder="1" applyAlignment="1" applyProtection="1">
      <alignment horizontal="left" vertical="center" wrapText="1" indent="2"/>
      <protection locked="0"/>
    </xf>
    <xf numFmtId="0" fontId="28" fillId="0" borderId="24" xfId="0" applyFont="1" applyFill="1" applyBorder="1" applyAlignment="1" applyProtection="1">
      <alignment horizontal="left" vertical="center" wrapText="1" indent="2"/>
      <protection locked="0"/>
    </xf>
    <xf numFmtId="189" fontId="64" fillId="2" borderId="38" xfId="0" applyNumberFormat="1" applyFont="1" applyFill="1" applyBorder="1" applyAlignment="1" applyProtection="1">
      <alignment horizontal="left" vertical="center" indent="2" shrinkToFit="1"/>
    </xf>
    <xf numFmtId="189" fontId="64" fillId="2" borderId="1" xfId="0" applyNumberFormat="1" applyFont="1" applyFill="1" applyBorder="1" applyAlignment="1" applyProtection="1">
      <alignment horizontal="left" vertical="center" indent="2" shrinkToFit="1"/>
    </xf>
    <xf numFmtId="189" fontId="62" fillId="2" borderId="1" xfId="0" applyNumberFormat="1" applyFont="1" applyFill="1" applyBorder="1" applyAlignment="1" applyProtection="1">
      <alignment horizontal="left" vertical="center" indent="2" shrinkToFit="1"/>
    </xf>
    <xf numFmtId="182" fontId="64" fillId="2" borderId="0" xfId="0" quotePrefix="1" applyNumberFormat="1" applyFont="1" applyFill="1" applyAlignment="1" applyProtection="1">
      <alignment horizontal="right" vertical="center" indent="1"/>
    </xf>
    <xf numFmtId="0" fontId="28" fillId="2" borderId="15" xfId="0" applyFont="1" applyFill="1" applyBorder="1" applyAlignment="1" applyProtection="1">
      <alignment horizontal="center" vertical="center" textRotation="255"/>
    </xf>
    <xf numFmtId="0" fontId="28" fillId="2" borderId="16" xfId="0" applyFont="1" applyFill="1" applyBorder="1" applyAlignment="1" applyProtection="1">
      <alignment horizontal="center" vertical="center" textRotation="255"/>
    </xf>
    <xf numFmtId="185" fontId="64" fillId="2" borderId="39" xfId="0" applyNumberFormat="1" applyFont="1" applyFill="1" applyBorder="1" applyAlignment="1" applyProtection="1">
      <alignment horizontal="right" vertical="center" indent="1"/>
    </xf>
    <xf numFmtId="185" fontId="64" fillId="2" borderId="40" xfId="0" applyNumberFormat="1" applyFont="1" applyFill="1" applyBorder="1" applyAlignment="1" applyProtection="1">
      <alignment horizontal="right" vertical="center" indent="1"/>
    </xf>
    <xf numFmtId="185" fontId="64" fillId="2" borderId="38" xfId="0" applyNumberFormat="1" applyFont="1" applyFill="1" applyBorder="1" applyAlignment="1" applyProtection="1">
      <alignment horizontal="right" vertical="center" indent="1"/>
    </xf>
    <xf numFmtId="185" fontId="64" fillId="2" borderId="36" xfId="0" applyNumberFormat="1" applyFont="1" applyFill="1" applyBorder="1" applyAlignment="1" applyProtection="1">
      <alignment horizontal="right" vertical="center" indent="1"/>
    </xf>
    <xf numFmtId="189" fontId="64" fillId="2" borderId="43" xfId="0" applyNumberFormat="1" applyFont="1" applyFill="1" applyBorder="1" applyAlignment="1" applyProtection="1">
      <alignment horizontal="left" vertical="center" indent="2" shrinkToFit="1"/>
    </xf>
    <xf numFmtId="189" fontId="64" fillId="2" borderId="9" xfId="0" applyNumberFormat="1" applyFont="1" applyFill="1" applyBorder="1" applyAlignment="1" applyProtection="1">
      <alignment horizontal="left" vertical="center" indent="2" shrinkToFit="1"/>
    </xf>
    <xf numFmtId="189" fontId="64" fillId="2" borderId="34" xfId="0" applyNumberFormat="1" applyFont="1" applyFill="1" applyBorder="1" applyAlignment="1" applyProtection="1">
      <alignment horizontal="left" vertical="center" indent="2" shrinkToFit="1"/>
    </xf>
    <xf numFmtId="0" fontId="28" fillId="2" borderId="49" xfId="0" applyFont="1" applyFill="1" applyBorder="1" applyAlignment="1" applyProtection="1">
      <alignment horizontal="distributed" vertical="center" indent="1"/>
    </xf>
    <xf numFmtId="0" fontId="28" fillId="2" borderId="46" xfId="0" applyFont="1" applyFill="1" applyBorder="1" applyAlignment="1" applyProtection="1">
      <alignment horizontal="distributed" vertical="center" indent="1"/>
    </xf>
    <xf numFmtId="189" fontId="64" fillId="2" borderId="41" xfId="0" applyNumberFormat="1" applyFont="1" applyFill="1" applyBorder="1" applyAlignment="1" applyProtection="1">
      <alignment horizontal="left" vertical="center" indent="2" shrinkToFit="1"/>
    </xf>
    <xf numFmtId="189" fontId="64" fillId="2" borderId="2" xfId="0" applyNumberFormat="1" applyFont="1" applyFill="1" applyBorder="1" applyAlignment="1" applyProtection="1">
      <alignment horizontal="left" vertical="center" indent="2" shrinkToFit="1"/>
    </xf>
    <xf numFmtId="187" fontId="64" fillId="2" borderId="2" xfId="0" applyNumberFormat="1" applyFont="1" applyFill="1" applyBorder="1" applyAlignment="1" applyProtection="1">
      <alignment horizontal="left" vertical="center" indent="1" shrinkToFit="1"/>
    </xf>
    <xf numFmtId="187" fontId="64" fillId="2" borderId="21" xfId="0" applyNumberFormat="1" applyFont="1" applyFill="1" applyBorder="1" applyAlignment="1" applyProtection="1">
      <alignment horizontal="left" vertical="center" indent="1" shrinkToFit="1"/>
    </xf>
    <xf numFmtId="186" fontId="64" fillId="2" borderId="41" xfId="0" applyNumberFormat="1" applyFont="1" applyFill="1" applyBorder="1" applyAlignment="1" applyProtection="1">
      <alignment horizontal="left" vertical="center" indent="2" shrinkToFit="1"/>
    </xf>
    <xf numFmtId="186" fontId="64" fillId="2" borderId="2" xfId="0" applyNumberFormat="1" applyFont="1" applyFill="1" applyBorder="1" applyAlignment="1" applyProtection="1">
      <alignment horizontal="left" vertical="center" indent="2" shrinkToFit="1"/>
    </xf>
    <xf numFmtId="0" fontId="64" fillId="0" borderId="41" xfId="0" applyFont="1" applyFill="1" applyBorder="1" applyAlignment="1" applyProtection="1">
      <alignment horizontal="left" vertical="center" indent="2"/>
      <protection locked="0"/>
    </xf>
    <xf numFmtId="0" fontId="64" fillId="0" borderId="2" xfId="0" applyFont="1" applyFill="1" applyBorder="1" applyAlignment="1" applyProtection="1">
      <alignment horizontal="left" vertical="center" indent="2"/>
      <protection locked="0"/>
    </xf>
    <xf numFmtId="0" fontId="3" fillId="2" borderId="45" xfId="0" applyFont="1" applyFill="1" applyBorder="1" applyAlignment="1" applyProtection="1">
      <alignment horizontal="distributed" vertical="center" wrapText="1" indent="1"/>
    </xf>
    <xf numFmtId="0" fontId="3" fillId="2" borderId="45" xfId="0" applyFont="1" applyFill="1" applyBorder="1" applyAlignment="1" applyProtection="1">
      <alignment horizontal="distributed" vertical="center" indent="1"/>
    </xf>
    <xf numFmtId="0" fontId="64" fillId="0" borderId="2" xfId="0" applyFont="1" applyFill="1" applyBorder="1" applyAlignment="1" applyProtection="1">
      <alignment horizontal="left" vertical="center" indent="1"/>
      <protection locked="0"/>
    </xf>
    <xf numFmtId="0" fontId="62" fillId="0" borderId="21" xfId="0" applyFont="1" applyFill="1" applyBorder="1" applyAlignment="1" applyProtection="1">
      <alignment horizontal="left" vertical="center" indent="1"/>
      <protection locked="0"/>
    </xf>
    <xf numFmtId="0" fontId="64" fillId="0" borderId="21" xfId="0" applyFont="1" applyFill="1" applyBorder="1" applyAlignment="1" applyProtection="1">
      <alignment horizontal="left" vertical="center" indent="2"/>
      <protection locked="0"/>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FFFA9F"/>
      <color rgb="FF0000CC"/>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283883</xdr:colOff>
      <xdr:row>1</xdr:row>
      <xdr:rowOff>29883</xdr:rowOff>
    </xdr:from>
    <xdr:to>
      <xdr:col>2</xdr:col>
      <xdr:colOff>169143</xdr:colOff>
      <xdr:row>3</xdr:row>
      <xdr:rowOff>69199</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295" y="814295"/>
          <a:ext cx="542672" cy="651904"/>
        </a:xfrm>
        <a:prstGeom prst="rect">
          <a:avLst/>
        </a:prstGeom>
      </xdr:spPr>
    </xdr:pic>
    <xdr:clientData/>
  </xdr:twoCellAnchor>
  <xdr:twoCellAnchor editAs="oneCell">
    <xdr:from>
      <xdr:col>13</xdr:col>
      <xdr:colOff>506930</xdr:colOff>
      <xdr:row>1</xdr:row>
      <xdr:rowOff>37667</xdr:rowOff>
    </xdr:from>
    <xdr:to>
      <xdr:col>14</xdr:col>
      <xdr:colOff>391193</xdr:colOff>
      <xdr:row>3</xdr:row>
      <xdr:rowOff>37581</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80636" y="822079"/>
          <a:ext cx="541675" cy="6125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104586</xdr:colOff>
      <xdr:row>1</xdr:row>
      <xdr:rowOff>42209</xdr:rowOff>
    </xdr:from>
    <xdr:to>
      <xdr:col>6</xdr:col>
      <xdr:colOff>19729</xdr:colOff>
      <xdr:row>3</xdr:row>
      <xdr:rowOff>186113</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9410" y="736974"/>
          <a:ext cx="542672" cy="651904"/>
        </a:xfrm>
        <a:prstGeom prst="rect">
          <a:avLst/>
        </a:prstGeom>
      </xdr:spPr>
    </xdr:pic>
    <xdr:clientData/>
  </xdr:twoCellAnchor>
  <xdr:twoCellAnchor editAs="oneCell">
    <xdr:from>
      <xdr:col>12</xdr:col>
      <xdr:colOff>648870</xdr:colOff>
      <xdr:row>1</xdr:row>
      <xdr:rowOff>19424</xdr:rowOff>
    </xdr:from>
    <xdr:to>
      <xdr:col>13</xdr:col>
      <xdr:colOff>533133</xdr:colOff>
      <xdr:row>3</xdr:row>
      <xdr:rowOff>123926</xdr:rowOff>
    </xdr:to>
    <xdr:pic>
      <xdr:nvPicPr>
        <xdr:cNvPr id="4" name="図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39870" y="714189"/>
          <a:ext cx="541675" cy="612502"/>
        </a:xfrm>
        <a:prstGeom prst="rect">
          <a:avLst/>
        </a:prstGeom>
      </xdr:spPr>
    </xdr:pic>
    <xdr:clientData/>
  </xdr:twoCellAnchor>
</xdr:wsDr>
</file>

<file path=xl/queryTables/queryTable1.xml><?xml version="1.0" encoding="utf-8"?>
<queryTable xmlns="http://schemas.openxmlformats.org/spreadsheetml/2006/main" name="（施行）見学証明書　060529" connectionId="1"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W52"/>
  <sheetViews>
    <sheetView tabSelected="1" view="pageBreakPreview" topLeftCell="D1" zoomScale="90" zoomScaleNormal="90" zoomScaleSheetLayoutView="90" workbookViewId="0">
      <selection activeCell="O39" sqref="O39:P39"/>
    </sheetView>
  </sheetViews>
  <sheetFormatPr defaultColWidth="9" defaultRowHeight="12" x14ac:dyDescent="0.55000000000000004"/>
  <cols>
    <col min="1" max="1" width="6.58203125" style="52" hidden="1" customWidth="1"/>
    <col min="2" max="2" width="7.08203125" style="52" hidden="1" customWidth="1"/>
    <col min="3" max="3" width="5.5" style="52" hidden="1" customWidth="1"/>
    <col min="4" max="4" width="5.25" style="52" customWidth="1"/>
    <col min="5" max="5" width="6" style="72" customWidth="1"/>
    <col min="6" max="6" width="10.58203125" style="72" customWidth="1"/>
    <col min="7" max="7" width="5.58203125" style="72" customWidth="1"/>
    <col min="8" max="8" width="18.33203125" style="72" customWidth="1"/>
    <col min="9" max="9" width="5.75" style="72" customWidth="1"/>
    <col min="10" max="10" width="20.4140625" style="72" customWidth="1"/>
    <col min="11" max="11" width="5.58203125" style="72" customWidth="1"/>
    <col min="12" max="12" width="18.58203125" style="72" customWidth="1"/>
    <col min="13" max="13" width="5.58203125" style="72" customWidth="1"/>
    <col min="14" max="14" width="18.58203125" style="72" customWidth="1"/>
    <col min="15" max="15" width="5.58203125" style="72" customWidth="1"/>
    <col min="16" max="16" width="18.58203125" style="72" customWidth="1"/>
    <col min="17" max="17" width="9" style="52"/>
    <col min="18" max="18" width="9" style="52" hidden="1" customWidth="1"/>
    <col min="19" max="19" width="0" style="52" hidden="1" customWidth="1"/>
    <col min="20" max="16384" width="9" style="52"/>
  </cols>
  <sheetData>
    <row r="2" spans="4:21" ht="19" x14ac:dyDescent="0.55000000000000004">
      <c r="E2" s="80" t="s">
        <v>138</v>
      </c>
      <c r="F2" s="81"/>
      <c r="G2" s="81"/>
      <c r="H2" s="81"/>
      <c r="I2" s="81"/>
      <c r="J2" s="81"/>
      <c r="K2" s="81"/>
      <c r="L2" s="81"/>
      <c r="M2" s="81"/>
      <c r="N2" s="81"/>
      <c r="O2" s="81"/>
      <c r="P2" s="81"/>
      <c r="S2" s="53"/>
      <c r="T2" s="53"/>
      <c r="U2" s="54"/>
    </row>
    <row r="3" spans="4:21" x14ac:dyDescent="0.55000000000000004">
      <c r="S3" s="53"/>
      <c r="T3" s="53"/>
      <c r="U3" s="54"/>
    </row>
    <row r="4" spans="4:21" ht="27" customHeight="1" thickBot="1" x14ac:dyDescent="0.6">
      <c r="O4" s="82" t="s">
        <v>49</v>
      </c>
      <c r="P4" s="148"/>
      <c r="Q4" s="204"/>
      <c r="R4" s="52" t="s">
        <v>96</v>
      </c>
    </row>
    <row r="5" spans="4:21" ht="27" customHeight="1" x14ac:dyDescent="0.55000000000000004">
      <c r="D5" s="249" t="s">
        <v>77</v>
      </c>
      <c r="E5" s="246" t="s">
        <v>0</v>
      </c>
      <c r="F5" s="247"/>
      <c r="G5" s="256"/>
      <c r="H5" s="256"/>
      <c r="I5" s="256"/>
      <c r="J5" s="154" t="s">
        <v>91</v>
      </c>
      <c r="K5" s="273"/>
      <c r="L5" s="273"/>
      <c r="M5" s="247" t="s">
        <v>0</v>
      </c>
      <c r="N5" s="247"/>
      <c r="O5" s="256"/>
      <c r="P5" s="257"/>
      <c r="Q5" s="205"/>
    </row>
    <row r="6" spans="4:21" ht="33.75" customHeight="1" x14ac:dyDescent="0.55000000000000004">
      <c r="D6" s="250"/>
      <c r="E6" s="237" t="s">
        <v>1</v>
      </c>
      <c r="F6" s="238"/>
      <c r="G6" s="212"/>
      <c r="H6" s="212"/>
      <c r="I6" s="212"/>
      <c r="J6" s="155" t="s">
        <v>157</v>
      </c>
      <c r="K6" s="212"/>
      <c r="L6" s="212"/>
      <c r="M6" s="238" t="s">
        <v>58</v>
      </c>
      <c r="N6" s="238"/>
      <c r="O6" s="212"/>
      <c r="P6" s="258"/>
      <c r="Q6" s="205"/>
    </row>
    <row r="7" spans="4:21" ht="27" customHeight="1" x14ac:dyDescent="0.55000000000000004">
      <c r="D7" s="250"/>
      <c r="E7" s="237" t="s">
        <v>7</v>
      </c>
      <c r="F7" s="238"/>
      <c r="G7" s="248"/>
      <c r="H7" s="248"/>
      <c r="I7" s="212"/>
      <c r="J7" s="212"/>
      <c r="K7" s="212"/>
      <c r="L7" s="212"/>
      <c r="M7" s="212"/>
      <c r="N7" s="212"/>
      <c r="O7" s="212"/>
      <c r="P7" s="258"/>
      <c r="Q7" s="205"/>
    </row>
    <row r="8" spans="4:21" ht="27" customHeight="1" x14ac:dyDescent="0.55000000000000004">
      <c r="D8" s="250"/>
      <c r="E8" s="237" t="s">
        <v>43</v>
      </c>
      <c r="F8" s="238"/>
      <c r="G8" s="163" t="s">
        <v>158</v>
      </c>
      <c r="H8" s="271"/>
      <c r="I8" s="271"/>
      <c r="J8" s="161" t="s">
        <v>177</v>
      </c>
      <c r="K8" s="272"/>
      <c r="L8" s="272"/>
      <c r="M8" s="272"/>
      <c r="N8" s="272"/>
      <c r="O8" s="158"/>
      <c r="P8" s="156"/>
      <c r="Q8" s="205"/>
    </row>
    <row r="9" spans="4:21" ht="27" customHeight="1" x14ac:dyDescent="0.55000000000000004">
      <c r="D9" s="250"/>
      <c r="E9" s="237" t="s">
        <v>2</v>
      </c>
      <c r="F9" s="238"/>
      <c r="G9" s="119"/>
      <c r="H9" s="159" t="s">
        <v>51</v>
      </c>
      <c r="I9" s="268"/>
      <c r="J9" s="268"/>
      <c r="K9" s="120"/>
      <c r="L9" s="159" t="s">
        <v>53</v>
      </c>
      <c r="M9" s="120"/>
      <c r="N9" s="159" t="s">
        <v>54</v>
      </c>
      <c r="O9" s="120"/>
      <c r="P9" s="157" t="s">
        <v>57</v>
      </c>
      <c r="Q9" s="205"/>
    </row>
    <row r="10" spans="4:21" ht="27" customHeight="1" x14ac:dyDescent="0.55000000000000004">
      <c r="D10" s="250"/>
      <c r="E10" s="237" t="s">
        <v>66</v>
      </c>
      <c r="F10" s="238"/>
      <c r="G10" s="121"/>
      <c r="H10" s="160" t="s">
        <v>30</v>
      </c>
      <c r="I10" s="122"/>
      <c r="J10" s="160" t="s">
        <v>55</v>
      </c>
      <c r="K10" s="122"/>
      <c r="L10" s="160" t="s">
        <v>56</v>
      </c>
      <c r="M10" s="122"/>
      <c r="N10" s="160" t="s">
        <v>52</v>
      </c>
      <c r="O10" s="55"/>
      <c r="P10" s="156"/>
      <c r="Q10" s="205"/>
    </row>
    <row r="11" spans="4:21" ht="27" customHeight="1" x14ac:dyDescent="0.55000000000000004">
      <c r="D11" s="250"/>
      <c r="E11" s="237"/>
      <c r="F11" s="238"/>
      <c r="G11" s="123"/>
      <c r="H11" s="162" t="s">
        <v>70</v>
      </c>
      <c r="I11" s="269"/>
      <c r="J11" s="269"/>
      <c r="K11" s="269"/>
      <c r="L11" s="269"/>
      <c r="M11" s="269"/>
      <c r="N11" s="269"/>
      <c r="O11" s="269"/>
      <c r="P11" s="270"/>
      <c r="Q11" s="205"/>
    </row>
    <row r="12" spans="4:21" ht="27" customHeight="1" x14ac:dyDescent="0.55000000000000004">
      <c r="D12" s="250"/>
      <c r="E12" s="239" t="s">
        <v>97</v>
      </c>
      <c r="F12" s="240"/>
      <c r="G12" s="166"/>
      <c r="H12" s="259"/>
      <c r="I12" s="260"/>
      <c r="J12" s="260"/>
      <c r="K12" s="260"/>
      <c r="L12" s="260"/>
      <c r="M12" s="260"/>
      <c r="N12" s="260"/>
      <c r="O12" s="260"/>
      <c r="P12" s="261"/>
      <c r="Q12" s="205"/>
    </row>
    <row r="13" spans="4:21" ht="27" customHeight="1" x14ac:dyDescent="0.55000000000000004">
      <c r="D13" s="250"/>
      <c r="E13" s="241" t="s">
        <v>98</v>
      </c>
      <c r="F13" s="242"/>
      <c r="G13" s="164"/>
      <c r="H13" s="262"/>
      <c r="I13" s="262"/>
      <c r="J13" s="262"/>
      <c r="K13" s="262"/>
      <c r="L13" s="262"/>
      <c r="M13" s="262"/>
      <c r="N13" s="262"/>
      <c r="O13" s="262"/>
      <c r="P13" s="263"/>
      <c r="Q13" s="205"/>
    </row>
    <row r="14" spans="4:21" ht="33.75" customHeight="1" x14ac:dyDescent="0.55000000000000004">
      <c r="D14" s="250"/>
      <c r="E14" s="239" t="s">
        <v>3</v>
      </c>
      <c r="F14" s="240"/>
      <c r="G14" s="158"/>
      <c r="H14" s="243"/>
      <c r="I14" s="243"/>
      <c r="J14" s="94"/>
      <c r="K14" s="173" t="s">
        <v>8</v>
      </c>
      <c r="L14" s="94"/>
      <c r="M14" s="174">
        <f>(L14-J14)*24*60</f>
        <v>0</v>
      </c>
      <c r="N14" s="158"/>
      <c r="O14" s="158"/>
      <c r="P14" s="156"/>
      <c r="Q14" s="205"/>
    </row>
    <row r="15" spans="4:21" ht="27" customHeight="1" x14ac:dyDescent="0.55000000000000004">
      <c r="D15" s="250"/>
      <c r="E15" s="241"/>
      <c r="F15" s="242"/>
      <c r="G15" s="165"/>
      <c r="H15" s="167" t="s">
        <v>175</v>
      </c>
      <c r="I15" s="168"/>
      <c r="J15" s="169"/>
      <c r="K15" s="170"/>
      <c r="L15" s="169"/>
      <c r="M15" s="171"/>
      <c r="N15" s="165"/>
      <c r="O15" s="165"/>
      <c r="P15" s="172"/>
      <c r="Q15" s="205"/>
    </row>
    <row r="16" spans="4:21" ht="27" customHeight="1" x14ac:dyDescent="0.55000000000000004">
      <c r="D16" s="250"/>
      <c r="E16" s="237" t="s">
        <v>4</v>
      </c>
      <c r="F16" s="238"/>
      <c r="G16" s="122"/>
      <c r="H16" s="175" t="s">
        <v>72</v>
      </c>
      <c r="I16" s="215"/>
      <c r="J16" s="215"/>
      <c r="K16" s="124"/>
      <c r="L16" s="175" t="s">
        <v>9</v>
      </c>
      <c r="M16" s="121"/>
      <c r="N16" s="175" t="s">
        <v>10</v>
      </c>
      <c r="O16" s="158"/>
      <c r="P16" s="156"/>
      <c r="Q16" s="205"/>
    </row>
    <row r="17" spans="2:17" ht="27" customHeight="1" x14ac:dyDescent="0.55000000000000004">
      <c r="D17" s="250"/>
      <c r="E17" s="237"/>
      <c r="F17" s="238"/>
      <c r="G17" s="123"/>
      <c r="H17" s="178" t="s">
        <v>71</v>
      </c>
      <c r="I17" s="178"/>
      <c r="J17" s="125"/>
      <c r="K17" s="176" t="s">
        <v>8</v>
      </c>
      <c r="L17" s="125"/>
      <c r="M17" s="182">
        <f>(L17-J17)*24*60</f>
        <v>0</v>
      </c>
      <c r="N17" s="165"/>
      <c r="O17" s="165"/>
      <c r="P17" s="172"/>
      <c r="Q17" s="205"/>
    </row>
    <row r="18" spans="2:17" ht="27" customHeight="1" x14ac:dyDescent="0.55000000000000004">
      <c r="D18" s="250"/>
      <c r="E18" s="239" t="s">
        <v>5</v>
      </c>
      <c r="F18" s="240"/>
      <c r="G18" s="180"/>
      <c r="H18" s="175" t="s">
        <v>11</v>
      </c>
      <c r="I18" s="223"/>
      <c r="J18" s="223"/>
      <c r="K18" s="177" t="s">
        <v>12</v>
      </c>
      <c r="L18" s="101"/>
      <c r="M18" s="184" t="s">
        <v>59</v>
      </c>
      <c r="N18" s="102"/>
      <c r="O18" s="158"/>
      <c r="P18" s="183"/>
      <c r="Q18" s="205"/>
    </row>
    <row r="19" spans="2:17" ht="27" customHeight="1" thickBot="1" x14ac:dyDescent="0.6">
      <c r="D19" s="250"/>
      <c r="E19" s="244"/>
      <c r="F19" s="245"/>
      <c r="G19" s="181"/>
      <c r="H19" s="179" t="s">
        <v>154</v>
      </c>
      <c r="I19" s="179"/>
      <c r="J19" s="185"/>
      <c r="K19" s="179"/>
      <c r="L19" s="185"/>
      <c r="M19" s="185"/>
      <c r="N19" s="186"/>
      <c r="O19" s="179"/>
      <c r="P19" s="187"/>
      <c r="Q19" s="205"/>
    </row>
    <row r="20" spans="2:17" ht="27" customHeight="1" x14ac:dyDescent="0.55000000000000004">
      <c r="B20" s="65" t="s">
        <v>141</v>
      </c>
      <c r="C20" s="66">
        <f>IF(ISTEXT(G22),10,0)</f>
        <v>0</v>
      </c>
      <c r="D20" s="251" t="s">
        <v>165</v>
      </c>
      <c r="E20" s="216" t="s">
        <v>159</v>
      </c>
      <c r="F20" s="227" t="s">
        <v>41</v>
      </c>
      <c r="G20" s="231" t="s">
        <v>38</v>
      </c>
      <c r="H20" s="231"/>
      <c r="I20" s="231"/>
      <c r="J20" s="109" t="s">
        <v>35</v>
      </c>
      <c r="K20" s="231" t="s">
        <v>13</v>
      </c>
      <c r="L20" s="231"/>
      <c r="M20" s="233" t="s">
        <v>39</v>
      </c>
      <c r="N20" s="233"/>
      <c r="O20" s="227" t="s">
        <v>40</v>
      </c>
      <c r="P20" s="235"/>
      <c r="Q20" s="206"/>
    </row>
    <row r="21" spans="2:17" ht="27" customHeight="1" x14ac:dyDescent="0.55000000000000004">
      <c r="B21" s="65" t="s">
        <v>140</v>
      </c>
      <c r="C21" s="66">
        <f>IF(ISTEXT(I22),10,0)</f>
        <v>0</v>
      </c>
      <c r="D21" s="252"/>
      <c r="E21" s="217"/>
      <c r="F21" s="228"/>
      <c r="G21" s="234">
        <f>SUM(J21:O21)</f>
        <v>0</v>
      </c>
      <c r="H21" s="234"/>
      <c r="I21" s="234"/>
      <c r="J21" s="108">
        <f>SUM(C20:C22)</f>
        <v>0</v>
      </c>
      <c r="K21" s="232">
        <f>SUM(C23:C24)</f>
        <v>0</v>
      </c>
      <c r="L21" s="232"/>
      <c r="M21" s="232">
        <f>SUM(G25,I25,K25,G26)</f>
        <v>0</v>
      </c>
      <c r="N21" s="232"/>
      <c r="O21" s="232">
        <f>SUM(G27,K27,M27)</f>
        <v>0</v>
      </c>
      <c r="P21" s="236"/>
      <c r="Q21" s="206"/>
    </row>
    <row r="22" spans="2:17" ht="27" customHeight="1" x14ac:dyDescent="0.55000000000000004">
      <c r="B22" s="65" t="s">
        <v>139</v>
      </c>
      <c r="C22" s="66">
        <f>IF(ISTEXT(K22),5,0)</f>
        <v>0</v>
      </c>
      <c r="D22" s="252"/>
      <c r="E22" s="217"/>
      <c r="F22" s="97" t="s">
        <v>35</v>
      </c>
      <c r="G22" s="119"/>
      <c r="H22" s="60" t="s">
        <v>37</v>
      </c>
      <c r="I22" s="120"/>
      <c r="J22" s="60" t="s">
        <v>36</v>
      </c>
      <c r="K22" s="120"/>
      <c r="L22" s="60" t="s">
        <v>75</v>
      </c>
      <c r="O22" s="58"/>
      <c r="P22" s="59"/>
      <c r="Q22" s="206"/>
    </row>
    <row r="23" spans="2:17" ht="27" customHeight="1" x14ac:dyDescent="0.55000000000000004">
      <c r="B23" s="65" t="s">
        <v>142</v>
      </c>
      <c r="C23" s="66">
        <f>IF(ISTEXT(G23),20,0)</f>
        <v>0</v>
      </c>
      <c r="D23" s="252"/>
      <c r="E23" s="217"/>
      <c r="F23" s="83" t="s">
        <v>13</v>
      </c>
      <c r="G23" s="120"/>
      <c r="H23" s="61" t="s">
        <v>166</v>
      </c>
      <c r="I23" s="61"/>
      <c r="J23" s="61"/>
      <c r="K23" s="120"/>
      <c r="L23" s="60" t="s">
        <v>14</v>
      </c>
      <c r="M23" s="61"/>
      <c r="N23" s="60"/>
      <c r="O23" s="68"/>
      <c r="P23" s="57"/>
      <c r="Q23" s="206"/>
    </row>
    <row r="24" spans="2:17" ht="27" customHeight="1" x14ac:dyDescent="0.55000000000000004">
      <c r="B24" s="65" t="s">
        <v>143</v>
      </c>
      <c r="C24" s="66">
        <f>IF(ISTEXT(K23),10,0)</f>
        <v>0</v>
      </c>
      <c r="D24" s="252"/>
      <c r="E24" s="217"/>
      <c r="F24" s="83" t="s">
        <v>16</v>
      </c>
      <c r="G24" s="120"/>
      <c r="H24" s="60" t="s">
        <v>17</v>
      </c>
      <c r="I24" s="120"/>
      <c r="J24" s="60" t="s">
        <v>15</v>
      </c>
      <c r="M24" s="61"/>
      <c r="N24" s="60"/>
      <c r="O24" s="61"/>
      <c r="P24" s="57"/>
      <c r="Q24" s="206"/>
    </row>
    <row r="25" spans="2:17" ht="27" customHeight="1" x14ac:dyDescent="0.55000000000000004">
      <c r="B25" s="65" t="s">
        <v>144</v>
      </c>
      <c r="C25" s="66">
        <f>IF(ISTEXT(G25),15,0)</f>
        <v>0</v>
      </c>
      <c r="D25" s="252"/>
      <c r="E25" s="217"/>
      <c r="F25" s="229" t="s">
        <v>42</v>
      </c>
      <c r="G25" s="126"/>
      <c r="H25" s="86" t="s">
        <v>31</v>
      </c>
      <c r="I25" s="126"/>
      <c r="J25" s="86" t="s">
        <v>32</v>
      </c>
      <c r="K25" s="126"/>
      <c r="L25" s="85" t="s">
        <v>33</v>
      </c>
      <c r="M25" s="55"/>
      <c r="N25" s="55"/>
      <c r="O25" s="89"/>
      <c r="P25" s="56"/>
      <c r="Q25" s="206"/>
    </row>
    <row r="26" spans="2:17" ht="27" customHeight="1" x14ac:dyDescent="0.55000000000000004">
      <c r="B26" s="65" t="s">
        <v>145</v>
      </c>
      <c r="C26" s="66">
        <f>IF(ISTEXT(I25),15,0)</f>
        <v>0</v>
      </c>
      <c r="D26" s="252"/>
      <c r="E26" s="217"/>
      <c r="F26" s="230"/>
      <c r="G26" s="127"/>
      <c r="H26" s="87" t="s">
        <v>34</v>
      </c>
      <c r="I26" s="87"/>
      <c r="J26" s="77" t="s">
        <v>255</v>
      </c>
      <c r="L26" s="87"/>
      <c r="M26" s="58"/>
      <c r="N26" s="87"/>
      <c r="O26" s="58"/>
      <c r="P26" s="59"/>
      <c r="Q26" s="206"/>
    </row>
    <row r="27" spans="2:17" ht="27" customHeight="1" x14ac:dyDescent="0.55000000000000004">
      <c r="B27" s="65" t="s">
        <v>146</v>
      </c>
      <c r="C27" s="66">
        <f>IF(ISTEXT(K25),15,0)</f>
        <v>0</v>
      </c>
      <c r="D27" s="252"/>
      <c r="E27" s="217"/>
      <c r="F27" s="83" t="s">
        <v>18</v>
      </c>
      <c r="G27" s="128"/>
      <c r="H27" s="60" t="s">
        <v>45</v>
      </c>
      <c r="I27" s="60"/>
      <c r="J27" s="61"/>
      <c r="K27" s="128"/>
      <c r="L27" s="61" t="s">
        <v>19</v>
      </c>
      <c r="M27" s="128"/>
      <c r="N27" s="78" t="s">
        <v>176</v>
      </c>
      <c r="O27" s="61"/>
      <c r="P27" s="69"/>
      <c r="Q27" s="206"/>
    </row>
    <row r="28" spans="2:17" ht="27" customHeight="1" x14ac:dyDescent="0.55000000000000004">
      <c r="B28" s="65" t="s">
        <v>147</v>
      </c>
      <c r="C28" s="66">
        <f>IF(ISTEXT(G26),20,0)</f>
        <v>0</v>
      </c>
      <c r="D28" s="252"/>
      <c r="E28" s="217"/>
      <c r="F28" s="225" t="s">
        <v>69</v>
      </c>
      <c r="G28" s="121"/>
      <c r="H28" s="86" t="s">
        <v>46</v>
      </c>
      <c r="I28" s="86"/>
      <c r="J28" s="55"/>
      <c r="K28" s="122"/>
      <c r="L28" s="86" t="s">
        <v>47</v>
      </c>
      <c r="M28" s="55"/>
      <c r="N28" s="86"/>
      <c r="O28" s="55"/>
      <c r="P28" s="56"/>
      <c r="Q28" s="206"/>
    </row>
    <row r="29" spans="2:17" ht="27" customHeight="1" x14ac:dyDescent="0.55000000000000004">
      <c r="B29" s="65" t="s">
        <v>76</v>
      </c>
      <c r="C29" s="66">
        <f>IF(ISTEXT(G27),40,0)</f>
        <v>0</v>
      </c>
      <c r="D29" s="252"/>
      <c r="E29" s="217"/>
      <c r="F29" s="226"/>
      <c r="G29" s="129"/>
      <c r="H29" s="71" t="s">
        <v>174</v>
      </c>
      <c r="I29" s="71"/>
      <c r="K29" s="70"/>
      <c r="L29" s="71"/>
      <c r="N29" s="71"/>
      <c r="P29" s="63"/>
      <c r="Q29" s="206"/>
    </row>
    <row r="30" spans="2:17" ht="27" customHeight="1" x14ac:dyDescent="0.55000000000000004">
      <c r="B30" s="65" t="s">
        <v>148</v>
      </c>
      <c r="C30" s="66">
        <f>IF(ISTEXT(K27),20,0)</f>
        <v>0</v>
      </c>
      <c r="D30" s="252"/>
      <c r="E30" s="217"/>
      <c r="F30" s="98" t="s">
        <v>20</v>
      </c>
      <c r="G30" s="123"/>
      <c r="H30" s="87" t="s">
        <v>44</v>
      </c>
      <c r="I30" s="87"/>
      <c r="J30" s="145"/>
      <c r="K30" s="123"/>
      <c r="L30" s="87" t="s">
        <v>61</v>
      </c>
      <c r="M30" s="123"/>
      <c r="N30" s="87" t="s">
        <v>21</v>
      </c>
      <c r="O30" s="146"/>
      <c r="P30" s="147"/>
      <c r="Q30" s="206"/>
    </row>
    <row r="31" spans="2:17" ht="27" customHeight="1" x14ac:dyDescent="0.55000000000000004">
      <c r="B31" s="65" t="s">
        <v>149</v>
      </c>
      <c r="C31" s="66">
        <f>IF(ISTEXT(M27),40,0)</f>
        <v>0</v>
      </c>
      <c r="D31" s="252"/>
      <c r="E31" s="217"/>
      <c r="F31" s="99" t="s">
        <v>48</v>
      </c>
      <c r="G31" s="119"/>
      <c r="H31" s="60" t="s">
        <v>168</v>
      </c>
      <c r="I31" s="60"/>
      <c r="J31" s="130"/>
      <c r="K31" s="83" t="s">
        <v>8</v>
      </c>
      <c r="L31" s="130"/>
      <c r="M31" s="120"/>
      <c r="N31" s="60" t="s">
        <v>73</v>
      </c>
      <c r="O31" s="61"/>
      <c r="P31" s="57"/>
      <c r="Q31" s="206"/>
    </row>
    <row r="32" spans="2:17" ht="27" customHeight="1" x14ac:dyDescent="0.55000000000000004">
      <c r="D32" s="252"/>
      <c r="E32" s="217"/>
      <c r="F32" s="100" t="s">
        <v>22</v>
      </c>
      <c r="G32" s="120"/>
      <c r="H32" s="96" t="s">
        <v>173</v>
      </c>
      <c r="I32" s="61"/>
      <c r="J32" s="61"/>
      <c r="K32" s="52"/>
      <c r="L32" s="61"/>
      <c r="M32" s="120"/>
      <c r="N32" s="60" t="s">
        <v>74</v>
      </c>
      <c r="O32" s="61"/>
      <c r="P32" s="57"/>
      <c r="Q32" s="206"/>
    </row>
    <row r="33" spans="4:23" ht="27" customHeight="1" x14ac:dyDescent="0.55000000000000004">
      <c r="D33" s="252"/>
      <c r="E33" s="217"/>
      <c r="F33" s="88" t="s">
        <v>65</v>
      </c>
      <c r="G33" s="122"/>
      <c r="H33" s="91" t="s">
        <v>81</v>
      </c>
      <c r="I33" s="122"/>
      <c r="J33" s="85" t="s">
        <v>169</v>
      </c>
      <c r="K33" s="55"/>
      <c r="L33" s="55"/>
      <c r="M33" s="55"/>
      <c r="N33" s="55"/>
      <c r="O33" s="55"/>
      <c r="P33" s="56"/>
      <c r="Q33" s="206"/>
    </row>
    <row r="34" spans="4:23" ht="27" customHeight="1" x14ac:dyDescent="0.55000000000000004">
      <c r="D34" s="252"/>
      <c r="E34" s="217"/>
      <c r="F34" s="100" t="s">
        <v>106</v>
      </c>
      <c r="G34" s="129"/>
      <c r="H34" s="71" t="s">
        <v>107</v>
      </c>
      <c r="I34" s="129"/>
      <c r="J34" s="71" t="s">
        <v>170</v>
      </c>
      <c r="P34" s="63"/>
      <c r="Q34" s="206"/>
    </row>
    <row r="35" spans="4:23" ht="27" customHeight="1" x14ac:dyDescent="0.55000000000000004">
      <c r="D35" s="252"/>
      <c r="E35" s="217"/>
      <c r="F35" s="58"/>
      <c r="G35" s="52"/>
      <c r="H35" s="95" t="s">
        <v>167</v>
      </c>
      <c r="I35" s="73"/>
      <c r="J35" s="58"/>
      <c r="K35" s="58"/>
      <c r="L35" s="58"/>
      <c r="M35" s="58"/>
      <c r="N35" s="58"/>
      <c r="O35" s="58"/>
      <c r="P35" s="59"/>
      <c r="Q35" s="206"/>
    </row>
    <row r="36" spans="4:23" ht="27" customHeight="1" x14ac:dyDescent="0.55000000000000004">
      <c r="D36" s="252"/>
      <c r="E36" s="217"/>
      <c r="F36" s="213" t="s">
        <v>62</v>
      </c>
      <c r="G36" s="111"/>
      <c r="H36" s="259"/>
      <c r="I36" s="264"/>
      <c r="J36" s="264"/>
      <c r="K36" s="264"/>
      <c r="L36" s="264"/>
      <c r="M36" s="264"/>
      <c r="N36" s="264"/>
      <c r="O36" s="264"/>
      <c r="P36" s="265"/>
      <c r="Q36" s="206"/>
    </row>
    <row r="37" spans="4:23" ht="27" customHeight="1" x14ac:dyDescent="0.55000000000000004">
      <c r="D37" s="252"/>
      <c r="E37" s="218"/>
      <c r="F37" s="214"/>
      <c r="G37" s="112"/>
      <c r="H37" s="266"/>
      <c r="I37" s="266"/>
      <c r="J37" s="266"/>
      <c r="K37" s="266"/>
      <c r="L37" s="266"/>
      <c r="M37" s="266"/>
      <c r="N37" s="266"/>
      <c r="O37" s="266"/>
      <c r="P37" s="267"/>
      <c r="Q37" s="206"/>
    </row>
    <row r="38" spans="4:23" ht="27" customHeight="1" x14ac:dyDescent="0.55000000000000004">
      <c r="D38" s="252"/>
      <c r="E38" s="74" t="s">
        <v>68</v>
      </c>
      <c r="F38" s="75"/>
      <c r="G38" s="62" t="s">
        <v>63</v>
      </c>
      <c r="H38" s="212"/>
      <c r="I38" s="212"/>
      <c r="J38" s="212"/>
      <c r="K38" s="62" t="s">
        <v>64</v>
      </c>
      <c r="L38" s="212"/>
      <c r="M38" s="212"/>
      <c r="N38" s="212"/>
      <c r="O38" s="55"/>
      <c r="P38" s="56"/>
      <c r="Q38" s="206"/>
    </row>
    <row r="39" spans="4:23" ht="27" customHeight="1" x14ac:dyDescent="0.55000000000000004">
      <c r="D39" s="252"/>
      <c r="E39" s="219" t="s">
        <v>25</v>
      </c>
      <c r="F39" s="220"/>
      <c r="G39" s="122"/>
      <c r="H39" s="86" t="s">
        <v>26</v>
      </c>
      <c r="I39" s="88" t="s">
        <v>67</v>
      </c>
      <c r="J39" s="215"/>
      <c r="K39" s="215"/>
      <c r="L39" s="94"/>
      <c r="M39" s="90" t="s">
        <v>8</v>
      </c>
      <c r="N39" s="88" t="s">
        <v>60</v>
      </c>
      <c r="O39" s="223"/>
      <c r="P39" s="224"/>
      <c r="Q39" s="206"/>
      <c r="V39" s="61"/>
      <c r="W39" s="67"/>
    </row>
    <row r="40" spans="4:23" ht="27" customHeight="1" thickBot="1" x14ac:dyDescent="0.6">
      <c r="D40" s="253"/>
      <c r="E40" s="221"/>
      <c r="F40" s="222"/>
      <c r="G40" s="123"/>
      <c r="H40" s="92" t="s">
        <v>27</v>
      </c>
      <c r="O40" s="64"/>
      <c r="P40" s="76"/>
      <c r="Q40" s="206"/>
    </row>
    <row r="41" spans="4:23" ht="27" customHeight="1" x14ac:dyDescent="0.55000000000000004">
      <c r="D41" s="254" t="s">
        <v>78</v>
      </c>
      <c r="E41" s="208" t="s">
        <v>23</v>
      </c>
      <c r="F41" s="209"/>
      <c r="G41" s="131"/>
      <c r="H41" s="192" t="s">
        <v>79</v>
      </c>
      <c r="I41" s="131"/>
      <c r="J41" s="192" t="s">
        <v>24</v>
      </c>
      <c r="K41" s="131"/>
      <c r="L41" s="192" t="s">
        <v>80</v>
      </c>
      <c r="M41" s="93"/>
      <c r="N41" s="198"/>
      <c r="O41" s="198"/>
      <c r="P41" s="199"/>
      <c r="Q41" s="206"/>
    </row>
    <row r="42" spans="4:23" ht="27" customHeight="1" x14ac:dyDescent="0.55000000000000004">
      <c r="D42" s="250"/>
      <c r="E42" s="210"/>
      <c r="F42" s="211"/>
      <c r="G42" s="123"/>
      <c r="H42" s="193" t="s">
        <v>171</v>
      </c>
      <c r="I42" s="193"/>
      <c r="J42" s="165"/>
      <c r="K42" s="165"/>
      <c r="L42" s="165"/>
      <c r="M42" s="165"/>
      <c r="N42" s="165"/>
      <c r="O42" s="165"/>
      <c r="P42" s="172"/>
      <c r="Q42" s="204"/>
    </row>
    <row r="43" spans="4:23" ht="27" customHeight="1" x14ac:dyDescent="0.55000000000000004">
      <c r="D43" s="250"/>
      <c r="E43" s="188" t="s">
        <v>50</v>
      </c>
      <c r="F43" s="189"/>
      <c r="G43" s="119"/>
      <c r="H43" s="194" t="s">
        <v>178</v>
      </c>
      <c r="I43" s="196"/>
      <c r="J43" s="133"/>
      <c r="K43" s="120"/>
      <c r="L43" s="194" t="s">
        <v>172</v>
      </c>
      <c r="M43" s="200"/>
      <c r="N43" s="201"/>
      <c r="O43" s="201"/>
      <c r="P43" s="202"/>
      <c r="Q43" s="204"/>
    </row>
    <row r="44" spans="4:23" ht="27" customHeight="1" thickBot="1" x14ac:dyDescent="0.6">
      <c r="D44" s="255"/>
      <c r="E44" s="190" t="s">
        <v>29</v>
      </c>
      <c r="F44" s="191"/>
      <c r="G44" s="132"/>
      <c r="H44" s="195" t="s">
        <v>178</v>
      </c>
      <c r="I44" s="197"/>
      <c r="J44" s="134"/>
      <c r="K44" s="132"/>
      <c r="L44" s="195" t="s">
        <v>28</v>
      </c>
      <c r="M44" s="197"/>
      <c r="N44" s="197"/>
      <c r="O44" s="197"/>
      <c r="P44" s="203"/>
      <c r="Q44" s="204"/>
    </row>
    <row r="45" spans="4:23" ht="10.5" customHeight="1" x14ac:dyDescent="0.55000000000000004">
      <c r="E45" s="103"/>
      <c r="F45" s="103"/>
      <c r="G45" s="113"/>
      <c r="H45" s="71"/>
      <c r="J45" s="114"/>
      <c r="K45" s="113"/>
      <c r="L45" s="71"/>
      <c r="Q45" s="104"/>
    </row>
    <row r="46" spans="4:23" ht="17.649999999999999" customHeight="1" x14ac:dyDescent="0.55000000000000004">
      <c r="E46" s="84" t="s">
        <v>6</v>
      </c>
      <c r="F46" s="71"/>
      <c r="G46" s="71"/>
      <c r="H46" s="71"/>
      <c r="I46" s="71"/>
      <c r="J46" s="71"/>
      <c r="K46" s="71"/>
      <c r="L46" s="71"/>
      <c r="M46" s="71"/>
      <c r="N46" s="71"/>
    </row>
    <row r="47" spans="4:23" s="72" customFormat="1" ht="19.5" customHeight="1" x14ac:dyDescent="0.55000000000000004">
      <c r="E47" s="207" t="s">
        <v>160</v>
      </c>
      <c r="F47" s="207"/>
      <c r="G47" s="79" t="s">
        <v>261</v>
      </c>
      <c r="H47" s="79"/>
      <c r="I47" s="79"/>
      <c r="J47" s="79"/>
      <c r="K47" s="79"/>
      <c r="L47" s="79"/>
      <c r="M47" s="79"/>
      <c r="N47" s="79"/>
      <c r="O47" s="79"/>
      <c r="P47" s="79"/>
    </row>
    <row r="48" spans="4:23" s="72" customFormat="1" ht="19.5" customHeight="1" x14ac:dyDescent="0.55000000000000004">
      <c r="E48" s="207" t="s">
        <v>161</v>
      </c>
      <c r="F48" s="207"/>
      <c r="G48" s="79" t="s">
        <v>262</v>
      </c>
      <c r="H48" s="79"/>
      <c r="I48" s="79"/>
      <c r="J48" s="79"/>
      <c r="K48" s="79"/>
      <c r="L48" s="79"/>
      <c r="M48" s="79"/>
      <c r="N48" s="79"/>
      <c r="O48" s="79"/>
      <c r="P48" s="79"/>
    </row>
    <row r="49" spans="5:16" s="72" customFormat="1" ht="19.5" customHeight="1" x14ac:dyDescent="0.55000000000000004">
      <c r="E49" s="150"/>
      <c r="F49" s="150"/>
      <c r="G49" s="79" t="s">
        <v>260</v>
      </c>
      <c r="H49" s="79"/>
      <c r="I49" s="79"/>
      <c r="J49" s="79"/>
      <c r="K49" s="79"/>
      <c r="L49" s="79"/>
      <c r="M49" s="79"/>
      <c r="N49" s="79"/>
      <c r="O49" s="79"/>
      <c r="P49" s="79"/>
    </row>
    <row r="50" spans="5:16" s="72" customFormat="1" ht="19.5" customHeight="1" x14ac:dyDescent="0.55000000000000004">
      <c r="E50" s="207" t="s">
        <v>162</v>
      </c>
      <c r="F50" s="207"/>
      <c r="G50" s="79" t="s">
        <v>156</v>
      </c>
      <c r="H50" s="79"/>
      <c r="I50" s="79"/>
      <c r="J50" s="79"/>
      <c r="K50" s="79"/>
      <c r="L50" s="79"/>
      <c r="M50" s="79"/>
      <c r="N50" s="79"/>
      <c r="O50" s="79"/>
      <c r="P50" s="79"/>
    </row>
    <row r="51" spans="5:16" s="72" customFormat="1" ht="19.5" customHeight="1" x14ac:dyDescent="0.55000000000000004">
      <c r="E51" s="207" t="s">
        <v>163</v>
      </c>
      <c r="F51" s="207"/>
      <c r="G51" s="79" t="s">
        <v>263</v>
      </c>
      <c r="H51" s="79"/>
      <c r="I51" s="79"/>
      <c r="J51" s="79"/>
      <c r="K51" s="79"/>
      <c r="L51" s="79"/>
      <c r="M51" s="79"/>
      <c r="N51" s="79"/>
      <c r="O51" s="79"/>
      <c r="P51" s="79"/>
    </row>
    <row r="52" spans="5:16" s="72" customFormat="1" ht="19.5" customHeight="1" x14ac:dyDescent="0.55000000000000004">
      <c r="E52" s="207" t="s">
        <v>164</v>
      </c>
      <c r="F52" s="207"/>
      <c r="G52" s="79" t="s">
        <v>155</v>
      </c>
      <c r="H52" s="79"/>
      <c r="I52" s="79"/>
      <c r="J52" s="79"/>
      <c r="K52" s="79"/>
      <c r="L52" s="79"/>
      <c r="M52" s="79"/>
      <c r="N52" s="79"/>
      <c r="O52" s="79"/>
      <c r="P52" s="79"/>
    </row>
  </sheetData>
  <sheetProtection sheet="1" selectLockedCells="1"/>
  <dataConsolidate/>
  <mergeCells count="57">
    <mergeCell ref="D5:D19"/>
    <mergeCell ref="D20:D40"/>
    <mergeCell ref="D41:D44"/>
    <mergeCell ref="O5:P5"/>
    <mergeCell ref="O6:P6"/>
    <mergeCell ref="H12:P13"/>
    <mergeCell ref="H36:P37"/>
    <mergeCell ref="I9:J9"/>
    <mergeCell ref="I11:P11"/>
    <mergeCell ref="G5:I5"/>
    <mergeCell ref="G6:I6"/>
    <mergeCell ref="I7:P7"/>
    <mergeCell ref="H8:I8"/>
    <mergeCell ref="K8:N8"/>
    <mergeCell ref="K5:L5"/>
    <mergeCell ref="K6:L6"/>
    <mergeCell ref="E5:F5"/>
    <mergeCell ref="E6:F6"/>
    <mergeCell ref="E7:F7"/>
    <mergeCell ref="M5:N5"/>
    <mergeCell ref="M6:N6"/>
    <mergeCell ref="G7:H7"/>
    <mergeCell ref="E10:F11"/>
    <mergeCell ref="E9:F9"/>
    <mergeCell ref="E8:F8"/>
    <mergeCell ref="E12:F12"/>
    <mergeCell ref="E13:F13"/>
    <mergeCell ref="E16:F17"/>
    <mergeCell ref="E14:F15"/>
    <mergeCell ref="H14:I14"/>
    <mergeCell ref="I16:J16"/>
    <mergeCell ref="E18:F19"/>
    <mergeCell ref="I18:J18"/>
    <mergeCell ref="O39:P39"/>
    <mergeCell ref="F28:F29"/>
    <mergeCell ref="F20:F21"/>
    <mergeCell ref="F25:F26"/>
    <mergeCell ref="K20:L20"/>
    <mergeCell ref="K21:L21"/>
    <mergeCell ref="M21:N21"/>
    <mergeCell ref="M20:N20"/>
    <mergeCell ref="G20:I20"/>
    <mergeCell ref="G21:I21"/>
    <mergeCell ref="O20:P20"/>
    <mergeCell ref="O21:P21"/>
    <mergeCell ref="E41:F42"/>
    <mergeCell ref="H38:J38"/>
    <mergeCell ref="L38:N38"/>
    <mergeCell ref="F36:F37"/>
    <mergeCell ref="J39:K39"/>
    <mergeCell ref="E20:E37"/>
    <mergeCell ref="E39:F40"/>
    <mergeCell ref="E47:F47"/>
    <mergeCell ref="E48:F48"/>
    <mergeCell ref="E50:F50"/>
    <mergeCell ref="E51:F51"/>
    <mergeCell ref="E52:F52"/>
  </mergeCells>
  <phoneticPr fontId="1"/>
  <dataValidations xWindow="502" yWindow="1123" count="77">
    <dataValidation type="list" allowBlank="1" showInputMessage="1" showErrorMessage="1" promptTitle="該当する項目に○を入れてください" prompt="複数の場合は、一番の目的を１つだけ選んでください" sqref="O9 G9 K9 M9">
      <formula1>$R$3:$R$4</formula1>
    </dataValidation>
    <dataValidation type="list" allowBlank="1" showInputMessage="1" showErrorMessage="1" promptTitle="該当する項目に○を入れてください" prompt="複数の場合は、該当する全ての項目に○を入れてください" sqref="I10 M10 K10">
      <formula1>$R$3:$R$4</formula1>
    </dataValidation>
    <dataValidation allowBlank="1" showInputMessage="1" showErrorMessage="1" promptTitle="見学する全ての学年を入力してください（数字は半角）" prompt="例：4・５、年中・年長" sqref="K5:L5"/>
    <dataValidation imeMode="on" allowBlank="1" showInputMessage="1" showErrorMessage="1" promptTitle="姓と名の間を１マス空けて入力してくだい（全て全角）" prompt="例：歴史　花子_x000a__x000a_当館と打ち合わせをする担当者の名前を入力してくだい_x000a_学校等の代表者名ではありません" sqref="O6:P6"/>
    <dataValidation type="list" allowBlank="1" showInputMessage="1" showErrorMessage="1" promptTitle="該当する項目に✔を入れてください" prompt="複数の場合は、該当する全ての項目に○を入れてください_x000a__x000a_“その他”の場合は、「その他」の次のセルに見学内容を入力してください" sqref="G11">
      <formula1>$R$3:$R$4</formula1>
    </dataValidation>
    <dataValidation imeMode="on" allowBlank="1" showInputMessage="1" showErrorMessage="1" promptTitle="解説して欲しい内容を教科や単元を含めて、具体的に入力してください" prompt="例：生活単元の中で昔の暮らしについて学習している。_x000a_その中で、草戸千軒展示室内の昔の暮らしで使用した道具を見学し、実物資料を基に昔の暮らしを学習する。_x000a_特に昔の道具について、解説して欲しい。" sqref="H12"/>
    <dataValidation type="time" imeMode="off" allowBlank="1" showInputMessage="1" showErrorMessage="1" promptTitle="博物館の到着時刻を入力してください（半角）" prompt="例：9:30　13:00" sqref="J14">
      <formula1>0.375</formula1>
      <formula2>0.708333333333333</formula2>
    </dataValidation>
    <dataValidation type="time" imeMode="off" allowBlank="1" showInputMessage="1" showErrorMessage="1" promptTitle="博物館の出発時刻を入力してくだい（半角）" prompt="例：10:30　14:00" sqref="L14">
      <formula1>0.375</formula1>
      <formula2>0.708333333333333</formula2>
    </dataValidation>
    <dataValidation type="list" allowBlank="1" showInputMessage="1" showErrorMessage="1" promptTitle="延期の場合は○を入れてください" prompt="延期日時が決まっている場合は「延期」の次の空欄に日付と時間を入力してください" sqref="G16">
      <formula1>$R$3:$R$4</formula1>
    </dataValidation>
    <dataValidation type="list" allowBlank="1" showInputMessage="1" showErrorMessage="1" promptTitle="延期の場合、時間の変更があれば○を入れてください" prompt="時間の変更がなく、日付のみ変更の場合は、空欄にしてください_x000a_" sqref="G17">
      <formula1>$R$3:$R$4</formula1>
    </dataValidation>
    <dataValidation type="time" imeMode="off" allowBlank="1" showInputMessage="1" showErrorMessage="1" promptTitle="変更した博物館の到着時刻をして入力してください（半角）" prompt="例：9:30 13:00_x000a__x000a_決まっていない場合は、空欄で提出してくだい。_x000a_決まり次第、ご連絡ください。_x000a_" sqref="J17">
      <formula1>0.375</formula1>
      <formula2>0.708333333333333</formula2>
    </dataValidation>
    <dataValidation type="time" imeMode="off" allowBlank="1" showInputMessage="1" showErrorMessage="1" promptTitle="変更した博物館の出発時刻を入力してくだい（半角）" prompt="例：10:30　14:00_x000a__x000a_決まっていない場合は、空欄で提出してくだい。_x000a_決まり次第、ご連絡ください。" sqref="L17">
      <formula1>0.375</formula1>
      <formula2>0.708333333333333</formula2>
    </dataValidation>
    <dataValidation type="list" allowBlank="1" showInputMessage="1" showErrorMessage="1" promptTitle="雨天時の変更がない場合は、○を入れてください" prompt="　" sqref="K16">
      <formula1>$R$3:$R$4</formula1>
    </dataValidation>
    <dataValidation type="list" allowBlank="1" showInputMessage="1" showErrorMessage="1" promptTitle="雨天中止の場合は、○を入れてください" prompt="　" sqref="M16">
      <formula1>$R$3:$R$4</formula1>
    </dataValidation>
    <dataValidation imeMode="on" allowBlank="1" showInputMessage="1" showErrorMessage="1" promptTitle="姓と名の間を１マス空けてください（全て全角）" prompt="例：れきし　はなこ" sqref="O5:P5"/>
    <dataValidation imeMode="off" allowBlank="1" showInputMessage="1" showErrorMessage="1" promptTitle="引率人数入力してください（半角）" prompt="例：2" sqref="L18"/>
    <dataValidation type="list" allowBlank="1" showInputMessage="1" showErrorMessage="1" promptTitle="到着後にトイレに行く場合は、○を入れてください" prompt="　" sqref="G22">
      <formula1>$R$3:$R$4</formula1>
    </dataValidation>
    <dataValidation type="list" allowBlank="1" showInputMessage="1" showErrorMessage="1" promptTitle="見学後にトイレに行く場合は、○を入れてください" prompt="　" sqref="I22">
      <formula1>$R$3:$R$4</formula1>
    </dataValidation>
    <dataValidation type="list" allowBlank="1" showInputMessage="1" showErrorMessage="1" promptTitle="VTRを見たい場合は、○を入れてください" prompt="VTR自体は、5分程度です。" sqref="G23">
      <formula1>$R$3:$R$4</formula1>
    </dataValidation>
    <dataValidation type="list" allowBlank="1" showInputMessage="1" showErrorMessage="1" promptTitle="VTRを見ない場合は、○を入れてください" prompt="荷物を置いたり、注意事項を伝えます。" sqref="K23">
      <formula1>$R$3:$R$4</formula1>
    </dataValidation>
    <dataValidation type="list" allowBlank="1" showInputMessage="1" showErrorMessage="1" promptTitle="展示室での解説が必要な場合は、○を入れてください" prompt="　" sqref="G24">
      <formula1>$R$3:$R$4</formula1>
    </dataValidation>
    <dataValidation type="list" allowBlank="1" showInputMessage="1" showErrorMessage="1" promptTitle="展示室での解説が不要な場合は、○を入れてください" prompt="　" sqref="I24">
      <formula1>$R$3:$R$4</formula1>
    </dataValidation>
    <dataValidation type="whole" imeMode="off" operator="greaterThan" allowBlank="1" showInputMessage="1" showErrorMessage="1" promptTitle="見学する場合は、展示室の滞在時間を入れてください（半角）" prompt="例：15　※時間が分からない場合は、“15”と入力してください_x000a__x000a_瀬戸内地域の「民衆の生活」と「交通・交易」をテーマに、原始・古代から現代までの歴史をたどる展示室です。" sqref="G25">
      <formula1>1</formula1>
    </dataValidation>
    <dataValidation type="whole" imeMode="off" operator="greaterThan" allowBlank="1" showInputMessage="1" showErrorMessage="1" promptTitle="見学する場合は、展示室の滞在時間を入れてください（半角）" prompt="例：15　　※時間が分からない場合は、“15”と入力してください_x000a__x000a_草戸千軒町遺跡の発掘調査に基づいて、「草戸千軒」の町並みを実物大で復元しました。展示室の周囲には、出土品を生活の場面ごとに展示しています。" sqref="I25">
      <formula1>1</formula1>
    </dataValidation>
    <dataValidation type="whole" imeMode="off" operator="greaterThan" allowBlank="1" showInputMessage="1" showErrorMessage="1" promptTitle="見学する場合は、展示室の滞在時間を入れてください（半角）" prompt="例：15  ※時間が分からない場合は、“15”と入力してください_x000a__x000a_福山市神辺町で漢詩人・教育者として活躍した菅茶山が遺した国の重要文化財「菅茶山関係資料」と、_x000a_福山市出身の守屋壽さんが蒐集した古地図を中心とした日本最大級のコレクションを展示しています。" sqref="K25">
      <formula1>1</formula1>
    </dataValidation>
    <dataValidation type="whole" imeMode="off" operator="greaterThan" allowBlank="1" showInputMessage="1" showErrorMessage="1" promptTitle="見学する場合は、展示室の滞在時間を入れてください（半角）" prompt="例：20  ※時間が分からない場合は、“20”と入力してください。_x000a_時期によって展示が異なります。ホームページ掲載のスケジュールカレンダーをご覧ください。_x000a_学校団体であれば、特別展以外は無料で見学できます。" sqref="G26">
      <formula1>1</formula1>
    </dataValidation>
    <dataValidation type="whole" imeMode="off" operator="greaterThan" allowBlank="1" showInputMessage="1" showErrorMessage="1" promptTitle="体験を希望する場合は、体験時間（分）を入れてください。（半角）" prompt="例：40　※時間が分からない場合は、“40”と入力してください。_x000a_火打石と火打金を使って火花を起こして着火する体験です。_x000a_※館外で行うため、時期によっては火が付きにくく、強い雨天時は中止する場合があります。_x000a_※（　　）内の時間は、30人が体験した場合の目安です。人数によって所要時間が変わります。" sqref="G27">
      <formula1>1</formula1>
    </dataValidation>
    <dataValidation type="whole" imeMode="off" operator="greaterThan" allowBlank="1" showInputMessage="1" showErrorMessage="1" promptTitle="体験を希望する場合は、体験時間（分）を入れてください。（半角）" prompt="例：20　※時間が分からない場合は、“20”と入力してください。_x000a_一般庶民が着ていた衣装や、武家が着ていた衣装などが館内で着用できます。_x000a_※（　　）内の時間は、着用時間を１人につき５分と計算しています。（４人着用）着用人数で所要時間が変わります。" sqref="K27">
      <formula1>1</formula1>
    </dataValidation>
    <dataValidation type="whole" imeMode="off" operator="greaterThan" allowBlank="1" showInputMessage="1" showErrorMessage="1" promptTitle="体験を希望する場合は、体験時間（分）を入れてください。（半角）" prompt="例：40　※時間が分からない場合は、“40”と入力してください。_x000a_縄文時代から様々なものに活用された網代編みを10㎝四方のコースターを作って体験します。_x000a_※（　　）内の時間は、30人が体験した場合の目安です。人数によって所要時間が変わります。" sqref="M27">
      <formula1>1</formula1>
    </dataValidation>
    <dataValidation type="list" allowBlank="1" showInputMessage="1" showErrorMessage="1" promptTitle="使用希望の場合、○を入れてください" prompt="・全ページ記入する場合の所要時間は、約40分。_x000a_・必要なページをHPからダウンロードし、使用することも可能です。_x000a_※　必要なページのコピーを使用する場合は、空欄としてください。" sqref="G28">
      <formula1>$R$3:$R$4</formula1>
    </dataValidation>
    <dataValidation type="list" allowBlank="1" showInputMessage="1" showErrorMessage="1" promptTitle="使用を希望する場合は、○を入れてください" prompt="・全ページ記入する場合の所要時間は、約40分。_x000a_・必要なページをHPからダウンロードし、使用することも可能です。_x000a_※　必要なページのコピーを使用する場合は、空欄としてください。" sqref="G29 K28">
      <formula1>$R$3:$R$4</formula1>
    </dataValidation>
    <dataValidation type="list" allowBlank="1" showInputMessage="1" showErrorMessage="1" promptTitle="事前受取希望の場合は、○を入れてください" prompt="　" sqref="G30">
      <formula1>$R$3:$R$4</formula1>
    </dataValidation>
    <dataValidation imeMode="off" allowBlank="1" showInputMessage="1" showErrorMessage="1" promptTitle="受取日を入力してください（半角）" prompt="例：2025/05/01_x000a_      R7.5.1_x000a_決まっていない場合は、空欄で提出してください。_x000a_決まり次第、ご連絡ください。" sqref="J30"/>
    <dataValidation type="list" allowBlank="1" showInputMessage="1" showErrorMessage="1" promptTitle="見学当日受取の場合は、○を入れてください" prompt="　" sqref="K30">
      <formula1>$R$3:$R$4</formula1>
    </dataValidation>
    <dataValidation type="list" allowBlank="1" showInputMessage="1" showErrorMessage="1" promptTitle="郵送希望の場合は、○を入れてください" prompt="着払いで郵送します。" sqref="M30">
      <formula1>$R$3:$R$4</formula1>
    </dataValidation>
    <dataValidation type="list" allowBlank="1" showInputMessage="1" showErrorMessage="1" promptTitle="昼食会場が必要な場合は、○を入れてください" prompt="・最大80名まで利用可能_x000a_・人数・日時により使用の制限が生じる場合あり" sqref="G31">
      <formula1>$R$3:$R$4</formula1>
    </dataValidation>
    <dataValidation type="list" allowBlank="1" showInputMessage="1" showErrorMessage="1" promptTitle="不要の場合は、○を入れてください" prompt="　" sqref="M31">
      <formula1>$R$3:$R$4</formula1>
    </dataValidation>
    <dataValidation type="date" imeMode="disabled" operator="greaterThan" allowBlank="1" showInputMessage="1" showErrorMessage="1" promptTitle="当館へのメール送信日を入力してください（半角）" prompt="例：2025/05/01_x000a_      R7.5.1_x000a_" sqref="P4">
      <formula1>45658</formula1>
    </dataValidation>
    <dataValidation imeMode="off" allowBlank="1" showInputMessage="1" showErrorMessage="1" promptTitle="利用開始時刻を半角で入力してください" prompt="例：12:00" sqref="J31"/>
    <dataValidation imeMode="off" allowBlank="1" showInputMessage="1" showErrorMessage="1" promptTitle="利用終了時刻を半角で入力してください" prompt="例：13:00_x000a__x000a_食後に清掃をお願いします。（10分程度）_x000a_※清掃時間も含めた時間を入力してください。" sqref="L31"/>
    <dataValidation type="list" allowBlank="1" showInputMessage="1" showErrorMessage="1" promptTitle="当館の広報に写真を使用して良い場合は、○を入れてください" prompt="個人が特定されないよう配慮します。" sqref="G32">
      <formula1>$R$3:$R$4</formula1>
    </dataValidation>
    <dataValidation type="list" allowBlank="1" showInputMessage="1" showErrorMessage="1" promptTitle="当館の広報に写真使用不可の場合は、○を入れてください" prompt="　" sqref="M32">
      <formula1>$R$3:$R$4</formula1>
    </dataValidation>
    <dataValidation type="list" allowBlank="1" showInputMessage="1" showErrorMessage="1" promptTitle="見学の“しおり”を作成する予定の場合、○を入れてください" prompt="　" sqref="G33">
      <formula1>$R$3:$R$4</formula1>
    </dataValidation>
    <dataValidation type="list" allowBlank="1" showInputMessage="1" showErrorMessage="1" promptTitle="見学の“しおり”を作成されない場合は、○を入れてください" prompt="　" sqref="I33">
      <formula1>$R$3:$R$4</formula1>
    </dataValidation>
    <dataValidation type="list" allowBlank="1" showInputMessage="1" showErrorMessage="1" promptTitle="利用する全ての交通機関に○を入れてください" prompt="複数選択可" sqref="K41 G41 I41">
      <formula1>$R$3:$R$4</formula1>
    </dataValidation>
    <dataValidation type="list" allowBlank="1" showInputMessage="1" showErrorMessage="1" promptTitle="貸切バス専用駐車場が予約済みの場合、○を入れてください" prompt="　" sqref="G42">
      <formula1>$R$3:$R$4</formula1>
    </dataValidation>
    <dataValidation imeMode="on" allowBlank="1" showInputMessage="1" showErrorMessage="1" promptTitle="当館以外の見学先が決まっている場合は、入力してください" prompt="　" sqref="L38:N38 H38:J38"/>
    <dataValidation type="list" allowBlank="1" showInputMessage="1" showErrorMessage="1" promptTitle="下見をされる場合は、○を入れてください" prompt="　" sqref="G39">
      <formula1>$R$3:$R$4</formula1>
    </dataValidation>
    <dataValidation type="list" allowBlank="1" showInputMessage="1" showErrorMessage="1" promptTitle="下見の予定がない場合は、○を入れてください" prompt="　" sqref="G40">
      <formula1>$R$3:$R$4</formula1>
    </dataValidation>
    <dataValidation type="time" imeMode="off" allowBlank="1" showInputMessage="1" showErrorMessage="1" promptTitle="下見の予定時刻を入力してください（半角）" prompt="例：11:00_x000a__x000a_決まっていない場合は、空欄で提出してください。_x000a_決まり次第、ご連絡ください。" sqref="L39">
      <formula1>0.375</formula1>
      <formula2>0.708333333333333</formula2>
    </dataValidation>
    <dataValidation type="whole" imeMode="off" operator="greaterThanOrEqual" allowBlank="1" showInputMessage="1" showErrorMessage="1" promptTitle="下見人数を入力してください（半角）" prompt="例：2_x000a__x000a_決まっていない場合は、空欄で提出してください。" sqref="O39:P39">
      <formula1>1</formula1>
    </dataValidation>
    <dataValidation type="list" allowBlank="1" showInputMessage="1" showErrorMessage="1" promptTitle="学校の職員以外でカメラマンが入館する場合は、○を入れてください" prompt="学校職員の方は無料のため、その場合は○を入れないでください" sqref="G43">
      <formula1>$R$3:$R$4</formula1>
    </dataValidation>
    <dataValidation type="whole" imeMode="off" operator="greaterThanOrEqual" allowBlank="1" showInputMessage="1" showErrorMessage="1" promptTitle="カメラマンの人数を半角で入力してください" prompt="例：1" sqref="J43">
      <formula1>1</formula1>
    </dataValidation>
    <dataValidation type="list" allowBlank="1" showInputMessage="1" showErrorMessage="1" promptTitle="カメラマンの同行がない場合は、○を入れてください" prompt="　" sqref="K43">
      <formula1>$R$3:$R$4</formula1>
    </dataValidation>
    <dataValidation type="list" allowBlank="1" showInputMessage="1" showErrorMessage="1" promptTitle="保護者の同伴がある場合は、○を入れてください" prompt="　" sqref="G44">
      <formula1>$R$3:$R$4</formula1>
    </dataValidation>
    <dataValidation type="whole" imeMode="off" operator="greaterThanOrEqual" allowBlank="1" showInputMessage="1" showErrorMessage="1" promptTitle="同伴する保護者の人数を半角で入力してください" prompt="例：2" sqref="J44">
      <formula1>1</formula1>
    </dataValidation>
    <dataValidation type="list" allowBlank="1" showInputMessage="1" showErrorMessage="1" promptTitle="保護者の同伴がない場合は、○を入れてください" prompt="　" sqref="K44">
      <formula1>$R$3:$R$4</formula1>
    </dataValidation>
    <dataValidation type="whole" imeMode="off" operator="greaterThanOrEqual" allowBlank="1" showInputMessage="1" showErrorMessage="1" promptTitle="クラス数を入力してください（半角）" prompt="例：3" sqref="N18">
      <formula1>1</formula1>
    </dataValidation>
    <dataValidation imeMode="off" allowBlank="1" showInputMessage="1" showErrorMessage="1" promptTitle="郵便番号を入力してください（半角）" prompt="例：720-0067" sqref="G7:H7"/>
    <dataValidation imeMode="disabled" allowBlank="1" showInputMessage="1" showErrorMessage="1" promptTitle="e-mailを全て半角で入力してください" prompt="　" sqref="J8"/>
    <dataValidation imeMode="on" allowBlank="1" showInputMessage="1" showErrorMessage="1" promptTitle="学校名を入力してください" prompt="　" sqref="G6:H6"/>
    <dataValidation type="list" allowBlank="1" showInputMessage="1" showErrorMessage="1" promptTitle="該当する項目に○を入れてください" prompt="複数の場合は、該当する全ての項目に○を入れてください_x000a__x000a_“その他”の場合は、見学する内容を記入してください" sqref="G10">
      <formula1>$R$3:$R$4</formula1>
    </dataValidation>
    <dataValidation type="list" allowBlank="1" showInputMessage="1" showErrorMessage="1" promptTitle="シラバスを送信していただける場合は、○を入れてください" prompt="　" sqref="G34">
      <formula1>$R$3:$R$4</formula1>
    </dataValidation>
    <dataValidation type="list" allowBlank="1" showInputMessage="1" showErrorMessage="1" promptTitle="シラバスを送信してただけない場合は、○を入れてください" prompt="　" sqref="I34">
      <formula1>$R$3:$R$4</formula1>
    </dataValidation>
    <dataValidation imeMode="on" allowBlank="1" showInputMessage="1" showErrorMessage="1" promptTitle="学校名のふりがなを入力してください" prompt="　" sqref="G5"/>
    <dataValidation imeMode="on" allowBlank="1" showInputMessage="1" showErrorMessage="1" sqref="I9"/>
    <dataValidation imeMode="on" allowBlank="1" showInputMessage="1" showErrorMessage="1" promptTitle="学部・課程等がある場合は記入してください。" prompt="例：小学部、前期課程" sqref="K6:L6"/>
    <dataValidation type="date" imeMode="off" operator="greaterThan" showInputMessage="1" showErrorMessage="1" promptTitle="日付を入力してください（半角）" prompt="例：2025/05/01_x000a_      R7.5.1" sqref="H14:I14">
      <formula1>45658</formula1>
    </dataValidation>
    <dataValidation type="list" allowBlank="1" showInputMessage="1" showErrorMessage="1" promptTitle="見学中にトイレに行く場合は、○を入れてください" prompt="　" sqref="K22">
      <formula1>$R$3:$R$4</formula1>
    </dataValidation>
    <dataValidation imeMode="on" allowBlank="1" showInputMessage="1" showErrorMessage="1" promptTitle="見学の内容を入力してください" prompt="例：地域の先人たちについて（菅茶山）" sqref="I11"/>
    <dataValidation type="date" imeMode="disabled" operator="greaterThan" allowBlank="1" showInputMessage="1" showErrorMessage="1" promptTitle="延期予定日を入力してくだい（半角）" prompt="例：2025/05/01_x000a_      R7.5.1_x000a__x000a_決まっていない場合は、空欄で提出してください。_x000a_決まり次第、ご連絡ください。" sqref="I16:J16">
      <formula1>45658</formula1>
    </dataValidation>
    <dataValidation imeMode="on" allowBlank="1" showInputMessage="1" showErrorMessage="1" promptTitle="その他、特記することがあれば、この欄に入力してください。" prompt="・伝えておきたいこと_x000a_・相談したいこと_x000a__x000a_以上のこと等、お気軽にご記入ください。_x000a_" sqref="H36"/>
    <dataValidation imeMode="on" allowBlank="1" showInputMessage="1" showErrorMessage="1" promptTitle="住所を入力してください（全て全角）" prompt="例：広島県福山市西町二丁目４－１" sqref="I7:P7"/>
    <dataValidation imeMode="off" allowBlank="1" showInputMessage="1" showErrorMessage="1" promptTitle="電話番号を市外局番から入力してください（半角）" prompt="例：084-931-2513" sqref="H8:I8"/>
    <dataValidation imeMode="off" allowBlank="1" showInputMessage="1" showErrorMessage="1" promptTitle="E-mailを入力してください（半角）" prompt="　" sqref="K8:N8"/>
    <dataValidation imeMode="off" allowBlank="1" showInputMessage="1" showErrorMessage="1" promptTitle="児童・生徒の人数を入力してください（半角）" prompt="例：30" sqref="I18:J18"/>
    <dataValidation type="date" imeMode="off" operator="greaterThan" allowBlank="1" showInputMessage="1" showErrorMessage="1" promptTitle="下見の予定日を入力してください（半角）" prompt="例：2025/05/01_x000a_      R7.5.1_x000a__x000a_決まっていない場合は、空欄で提出してください。_x000a_決まり次第、ご連絡ください。" sqref="J39:K39">
      <formula1>45658</formula1>
    </dataValidation>
  </dataValidations>
  <printOptions horizontalCentered="1"/>
  <pageMargins left="0.59055118110236227" right="0.39370078740157483" top="0.59055118110236227" bottom="0.39370078740157483" header="0.19685039370078741" footer="0.11811023622047245"/>
  <pageSetup paperSize="9" scale="58" orientation="portrait" blackAndWhite="1" r:id="rId1"/>
  <rowBreaks count="2" manualBreakCount="2">
    <brk id="4" max="15" man="1"/>
    <brk id="35" max="15" man="1"/>
  </rowBreaks>
  <colBreaks count="2" manualBreakCount="2">
    <brk id="6" min="1" max="49" man="1"/>
    <brk id="10" min="1" max="5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24"/>
  <sheetViews>
    <sheetView view="pageBreakPreview" topLeftCell="A4" zoomScaleNormal="100" zoomScaleSheetLayoutView="100" workbookViewId="0">
      <selection activeCell="G17" sqref="G17"/>
    </sheetView>
  </sheetViews>
  <sheetFormatPr defaultColWidth="8.58203125" defaultRowHeight="13" x14ac:dyDescent="0.55000000000000004"/>
  <cols>
    <col min="1" max="1" width="5.08203125" style="4" customWidth="1"/>
    <col min="2" max="2" width="18.58203125" style="4" customWidth="1"/>
    <col min="3" max="3" width="17.58203125" style="4" customWidth="1"/>
    <col min="4" max="5" width="9.08203125" style="4" customWidth="1"/>
    <col min="6" max="7" width="17.58203125" style="4" customWidth="1"/>
    <col min="8" max="8" width="13.33203125" style="4" bestFit="1" customWidth="1"/>
    <col min="9" max="9" width="0" style="4" hidden="1" customWidth="1"/>
    <col min="10" max="16384" width="8.58203125" style="4"/>
  </cols>
  <sheetData>
    <row r="1" spans="2:17" ht="58" customHeight="1" x14ac:dyDescent="0.55000000000000004">
      <c r="B1" s="274" t="s">
        <v>257</v>
      </c>
      <c r="C1" s="275"/>
      <c r="D1" s="275"/>
      <c r="E1" s="275"/>
      <c r="F1" s="275"/>
      <c r="G1" s="275"/>
      <c r="I1" s="43">
        <f>学校団体見学申込用紙!H14</f>
        <v>0</v>
      </c>
    </row>
    <row r="2" spans="2:17" ht="28" x14ac:dyDescent="0.55000000000000004">
      <c r="B2" s="1" t="s">
        <v>87</v>
      </c>
      <c r="C2" s="2"/>
      <c r="D2" s="3"/>
      <c r="E2" s="3"/>
      <c r="F2" s="2"/>
      <c r="G2" s="2"/>
    </row>
    <row r="3" spans="2:17" ht="17.149999999999999" customHeight="1" x14ac:dyDescent="0.55000000000000004"/>
    <row r="4" spans="2:17" ht="17.149999999999999" customHeight="1" x14ac:dyDescent="0.55000000000000004">
      <c r="F4" s="5"/>
      <c r="G4" s="142" t="str">
        <f>IF(I1=0,"令和　年　月　日",IF(LEN(TEXT(I1,"e"))=1,DBCS(TEXT(I1,"ggge")),TEXT(I1,"ggge"))&amp;"年"&amp;IF(LEN(TEXT(I1,"m"))=1,DBCS(TEXT(I1,"m")),TEXT(I1,"m"))&amp;"月"&amp;IF(LEN(TEXT(I1,"d"))=1,DBCS(TEXT(I1,"d")),TEXT(I1,"d"))&amp;"日")</f>
        <v>令和　年　月　日</v>
      </c>
      <c r="H4" s="118" t="s">
        <v>94</v>
      </c>
    </row>
    <row r="5" spans="2:17" ht="17.149999999999999" customHeight="1" x14ac:dyDescent="0.55000000000000004">
      <c r="H5" s="118" t="s">
        <v>95</v>
      </c>
    </row>
    <row r="6" spans="2:17" ht="17.149999999999999" customHeight="1" x14ac:dyDescent="0.55000000000000004">
      <c r="B6" s="141" t="s">
        <v>150</v>
      </c>
    </row>
    <row r="7" spans="2:17" ht="17.149999999999999" customHeight="1" x14ac:dyDescent="0.55000000000000004"/>
    <row r="8" spans="2:17" ht="17.149999999999999" customHeight="1" x14ac:dyDescent="0.55000000000000004">
      <c r="B8" s="4" t="s">
        <v>86</v>
      </c>
      <c r="C8" s="4" t="s">
        <v>86</v>
      </c>
      <c r="F8" s="281" t="str">
        <f>学校団体見学申込用紙!G6&amp;"長"</f>
        <v>長</v>
      </c>
      <c r="G8" s="281"/>
    </row>
    <row r="9" spans="2:17" ht="17.149999999999999" customHeight="1" x14ac:dyDescent="0.55000000000000004">
      <c r="Q9" s="6"/>
    </row>
    <row r="10" spans="2:17" ht="17.149999999999999" customHeight="1" x14ac:dyDescent="0.55000000000000004">
      <c r="B10" s="140" t="s">
        <v>151</v>
      </c>
      <c r="C10" s="2"/>
      <c r="D10" s="2"/>
      <c r="E10" s="2"/>
      <c r="F10" s="2"/>
      <c r="G10" s="2"/>
    </row>
    <row r="11" spans="2:17" ht="17.149999999999999" customHeight="1" thickBot="1" x14ac:dyDescent="0.6">
      <c r="B11" s="2"/>
      <c r="C11" s="2"/>
      <c r="D11" s="2"/>
      <c r="E11" s="2"/>
      <c r="F11" s="2"/>
      <c r="G11" s="2"/>
    </row>
    <row r="12" spans="2:17" ht="64" customHeight="1" x14ac:dyDescent="0.55000000000000004">
      <c r="B12" s="135" t="s">
        <v>108</v>
      </c>
      <c r="C12" s="288">
        <f>学校団体見学申込用紙!G6</f>
        <v>0</v>
      </c>
      <c r="D12" s="289"/>
      <c r="E12" s="290"/>
      <c r="F12" s="47" t="str">
        <f>学校団体見学申込用紙!J6</f>
        <v>学部・課程等</v>
      </c>
      <c r="G12" s="149">
        <f>学校団体見学申込用紙!K6</f>
        <v>0</v>
      </c>
    </row>
    <row r="13" spans="2:17" ht="26.25" customHeight="1" x14ac:dyDescent="0.55000000000000004">
      <c r="B13" s="291" t="s">
        <v>85</v>
      </c>
      <c r="C13" s="139" t="str">
        <f>"〒"&amp;学校団体見学申込用紙!G7</f>
        <v>〒</v>
      </c>
      <c r="D13" s="46"/>
      <c r="E13" s="46"/>
      <c r="F13" s="46"/>
      <c r="G13" s="48"/>
    </row>
    <row r="14" spans="2:17" ht="35.25" customHeight="1" x14ac:dyDescent="0.55000000000000004">
      <c r="B14" s="292"/>
      <c r="C14" s="278">
        <f>学校団体見学申込用紙!I7</f>
        <v>0</v>
      </c>
      <c r="D14" s="279"/>
      <c r="E14" s="280"/>
      <c r="F14" s="280"/>
      <c r="G14" s="49"/>
    </row>
    <row r="15" spans="2:17" ht="47.25" customHeight="1" x14ac:dyDescent="0.55000000000000004">
      <c r="B15" s="136" t="s">
        <v>93</v>
      </c>
      <c r="C15" s="293">
        <f>学校団体見学申込用紙!H8</f>
        <v>0</v>
      </c>
      <c r="D15" s="294"/>
      <c r="E15" s="294"/>
      <c r="F15" s="45"/>
      <c r="G15" s="50"/>
    </row>
    <row r="16" spans="2:17" ht="53.15" customHeight="1" x14ac:dyDescent="0.55000000000000004">
      <c r="B16" s="136" t="s">
        <v>84</v>
      </c>
      <c r="C16" s="297" t="str">
        <f>IF(学校団体見学申込用紙!H14="","令和　　年　　月　　日（ 　）",G4&amp;"（"&amp;TEXT(学校団体見学申込用紙!H14,"aaa")&amp;"）")</f>
        <v>令和　　年　　月　　日（ 　）</v>
      </c>
      <c r="D16" s="298"/>
      <c r="E16" s="298"/>
      <c r="F16" s="295" t="str">
        <f>IF(学校団体見学申込用紙!J14="","　　時　　分 ～　　時　　分",TEXT(学校団体見学申込用紙!J14,"hh時mm分　～　")&amp;TEXT(学校団体見学申込用紙!L14,"hh時mm分"))</f>
        <v>　　時　　分 ～　　時　　分</v>
      </c>
      <c r="G16" s="296"/>
      <c r="N16" s="141"/>
    </row>
    <row r="17" spans="2:7" ht="90" customHeight="1" x14ac:dyDescent="0.2">
      <c r="B17" s="301" t="s">
        <v>258</v>
      </c>
      <c r="C17" s="284">
        <f>SUM(G18:G19)</f>
        <v>0</v>
      </c>
      <c r="D17" s="285"/>
      <c r="E17" s="282" t="s">
        <v>88</v>
      </c>
      <c r="F17" s="144" t="s">
        <v>109</v>
      </c>
      <c r="G17" s="151" t="s">
        <v>92</v>
      </c>
    </row>
    <row r="18" spans="2:7" ht="97" customHeight="1" x14ac:dyDescent="0.15">
      <c r="B18" s="302"/>
      <c r="C18" s="284"/>
      <c r="D18" s="285"/>
      <c r="E18" s="282"/>
      <c r="F18" s="44" t="s">
        <v>153</v>
      </c>
      <c r="G18" s="152">
        <v>0</v>
      </c>
    </row>
    <row r="19" spans="2:7" ht="53.15" customHeight="1" x14ac:dyDescent="0.55000000000000004">
      <c r="B19" s="51" t="s">
        <v>152</v>
      </c>
      <c r="C19" s="286"/>
      <c r="D19" s="287"/>
      <c r="E19" s="283"/>
      <c r="F19" s="143" t="s">
        <v>110</v>
      </c>
      <c r="G19" s="153">
        <v>0</v>
      </c>
    </row>
    <row r="20" spans="2:7" ht="53.15" customHeight="1" x14ac:dyDescent="0.55000000000000004">
      <c r="B20" s="136" t="s">
        <v>83</v>
      </c>
      <c r="C20" s="300"/>
      <c r="D20" s="300"/>
      <c r="E20" s="300"/>
      <c r="F20" s="300"/>
      <c r="G20" s="305"/>
    </row>
    <row r="21" spans="2:7" ht="53.15" customHeight="1" x14ac:dyDescent="0.55000000000000004">
      <c r="B21" s="136" t="s">
        <v>90</v>
      </c>
      <c r="C21" s="299"/>
      <c r="D21" s="300"/>
      <c r="E21" s="300"/>
      <c r="F21" s="303"/>
      <c r="G21" s="304"/>
    </row>
    <row r="22" spans="2:7" ht="53.15" customHeight="1" thickBot="1" x14ac:dyDescent="0.6">
      <c r="B22" s="137" t="s">
        <v>82</v>
      </c>
      <c r="C22" s="276"/>
      <c r="D22" s="276"/>
      <c r="E22" s="276"/>
      <c r="F22" s="276"/>
      <c r="G22" s="277"/>
    </row>
    <row r="23" spans="2:7" ht="11.5" customHeight="1" x14ac:dyDescent="0.55000000000000004">
      <c r="B23" s="7"/>
      <c r="G23" s="8"/>
    </row>
    <row r="24" spans="2:7" x14ac:dyDescent="0.55000000000000004">
      <c r="B24" s="7" t="s">
        <v>89</v>
      </c>
      <c r="G24" s="138" t="s">
        <v>259</v>
      </c>
    </row>
  </sheetData>
  <sheetProtection sheet="1" selectLockedCells="1"/>
  <mergeCells count="15">
    <mergeCell ref="B1:G1"/>
    <mergeCell ref="C22:G22"/>
    <mergeCell ref="C14:F14"/>
    <mergeCell ref="F8:G8"/>
    <mergeCell ref="E17:E19"/>
    <mergeCell ref="C17:D19"/>
    <mergeCell ref="C12:E12"/>
    <mergeCell ref="B13:B14"/>
    <mergeCell ref="C15:E15"/>
    <mergeCell ref="F16:G16"/>
    <mergeCell ref="C16:E16"/>
    <mergeCell ref="C21:E21"/>
    <mergeCell ref="B17:B18"/>
    <mergeCell ref="F21:G21"/>
    <mergeCell ref="C20:G20"/>
  </mergeCells>
  <phoneticPr fontId="1"/>
  <dataValidations count="6">
    <dataValidation imeMode="on" allowBlank="1" showInputMessage="1" showErrorMessage="1" promptTitle="見学する全学年を入力してください（全て全角）" prompt="例：３年、４年_x000a__x000a_※複数の学部・学年が見学する場合、学年と人数欄にそれぞれ内訳を記入してください。_x000a_" sqref="G17"/>
    <dataValidation allowBlank="1" showInputMessage="1" showErrorMessage="1" promptTitle="複数の学年が見学する場合は、人数の内訳を入力してください" sqref="G18"/>
    <dataValidation imeMode="on" allowBlank="1" showInputMessage="1" showErrorMessage="1" promptTitle="引率責任者の氏名を入力してください（全て全角）" prompt="氏と名の間に１マス空欄を入れてください。_x000a__x000a_例：博物　太郎" sqref="F21:G21"/>
    <dataValidation imeMode="on" allowBlank="1" showInputMessage="1" showErrorMessage="1" promptTitle="行事名を入力してください（全角）" prompt="例：社会見学" sqref="C20:G20"/>
    <dataValidation imeMode="on" allowBlank="1" showInputMessage="1" showErrorMessage="1" promptTitle="その他、特記すべき事項を入力してください" prompt="例：保護者○人の付添いあり" sqref="C22:G22"/>
    <dataValidation imeMode="on" allowBlank="1" showInputMessage="1" showErrorMessage="1" promptTitle="引率責任者の職名を入力してください（全角）" prompt="　" sqref="C21:E21"/>
  </dataValidations>
  <printOptions horizontalCentered="1"/>
  <pageMargins left="0.78740157480314965" right="0.78740157480314965" top="0.78740157480314965" bottom="0.39370078740157483" header="0.31496062992125984" footer="0.31496062992125984"/>
  <pageSetup paperSize="9" scale="86"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view="pageBreakPreview" zoomScale="85" zoomScaleNormal="70" zoomScaleSheetLayoutView="85" zoomScalePageLayoutView="70" workbookViewId="0">
      <selection activeCell="U10" sqref="U10"/>
    </sheetView>
  </sheetViews>
  <sheetFormatPr defaultColWidth="8.58203125" defaultRowHeight="18" x14ac:dyDescent="0.55000000000000004"/>
  <cols>
    <col min="1" max="2" width="8.58203125" style="11"/>
    <col min="3" max="3" width="2.58203125" style="11" customWidth="1"/>
    <col min="4" max="4" width="4.58203125" style="11" customWidth="1"/>
    <col min="5" max="6" width="2.58203125" style="11" customWidth="1"/>
    <col min="7" max="9" width="1.58203125" style="11" customWidth="1"/>
    <col min="10" max="10" width="2.58203125" style="11" customWidth="1"/>
    <col min="11" max="16384" width="8.58203125" style="11"/>
  </cols>
  <sheetData>
    <row r="1" spans="1:16" ht="62.15" customHeight="1" x14ac:dyDescent="0.55000000000000004">
      <c r="A1" s="15" t="s">
        <v>104</v>
      </c>
      <c r="B1" s="13"/>
      <c r="C1" s="13"/>
      <c r="D1" s="13"/>
      <c r="E1" s="13"/>
      <c r="F1" s="13"/>
      <c r="G1" s="13"/>
      <c r="H1" s="13"/>
      <c r="I1" s="13"/>
      <c r="J1" s="13"/>
      <c r="K1" s="13"/>
      <c r="L1" s="13"/>
      <c r="M1" s="13"/>
      <c r="N1" s="10"/>
      <c r="O1" s="10"/>
      <c r="P1" s="10"/>
    </row>
    <row r="2" spans="1:16" x14ac:dyDescent="0.55000000000000004">
      <c r="B2" s="10"/>
      <c r="C2" s="10"/>
      <c r="D2" s="10"/>
      <c r="E2" s="10"/>
      <c r="F2" s="10"/>
      <c r="G2" s="10"/>
      <c r="H2" s="10"/>
      <c r="I2" s="10"/>
      <c r="J2" s="10"/>
      <c r="K2" s="10"/>
      <c r="L2" s="10"/>
      <c r="M2" s="10"/>
      <c r="N2" s="10"/>
      <c r="O2" s="10"/>
      <c r="P2" s="10"/>
    </row>
    <row r="3" spans="1:16" ht="30" x14ac:dyDescent="0.55000000000000004">
      <c r="A3" s="9" t="s">
        <v>99</v>
      </c>
      <c r="B3" s="10"/>
      <c r="C3" s="10"/>
      <c r="D3" s="10"/>
      <c r="E3" s="10"/>
      <c r="F3" s="10"/>
      <c r="G3" s="10"/>
      <c r="H3" s="10"/>
      <c r="I3" s="10"/>
      <c r="J3" s="10"/>
      <c r="K3" s="10"/>
      <c r="L3" s="10"/>
      <c r="M3" s="10"/>
      <c r="N3" s="10"/>
      <c r="O3" s="10"/>
      <c r="P3" s="10"/>
    </row>
    <row r="5" spans="1:16" x14ac:dyDescent="0.55000000000000004">
      <c r="A5" s="12" t="s">
        <v>112</v>
      </c>
      <c r="B5" s="13"/>
      <c r="C5" s="13"/>
      <c r="D5" s="13"/>
      <c r="E5" s="13"/>
      <c r="F5" s="13"/>
      <c r="G5" s="13"/>
      <c r="H5" s="13"/>
      <c r="I5" s="13"/>
      <c r="J5" s="13"/>
      <c r="K5" s="13"/>
      <c r="L5" s="13"/>
      <c r="M5" s="13"/>
      <c r="N5" s="10"/>
      <c r="O5" s="10"/>
      <c r="P5" s="10"/>
    </row>
    <row r="6" spans="1:16" x14ac:dyDescent="0.55000000000000004">
      <c r="A6" s="14" t="s">
        <v>179</v>
      </c>
      <c r="B6" s="13"/>
      <c r="C6" s="13"/>
      <c r="D6" s="13"/>
      <c r="E6" s="13"/>
      <c r="F6" s="13"/>
      <c r="G6" s="13"/>
      <c r="H6" s="13"/>
      <c r="I6" s="13"/>
      <c r="J6" s="13"/>
      <c r="K6" s="13"/>
      <c r="L6" s="13"/>
      <c r="M6" s="13"/>
      <c r="N6" s="10"/>
      <c r="O6" s="10"/>
      <c r="P6" s="10"/>
    </row>
    <row r="7" spans="1:16" ht="18" customHeight="1" x14ac:dyDescent="0.55000000000000004"/>
    <row r="8" spans="1:16" x14ac:dyDescent="0.55000000000000004">
      <c r="A8" s="16" t="s">
        <v>100</v>
      </c>
      <c r="B8" s="17"/>
      <c r="C8" s="17"/>
      <c r="D8" s="17"/>
      <c r="E8" s="17"/>
      <c r="F8" s="17"/>
      <c r="G8" s="17"/>
      <c r="H8" s="17"/>
      <c r="I8" s="17"/>
      <c r="J8" s="17"/>
      <c r="K8" s="17"/>
      <c r="L8" s="17"/>
      <c r="M8" s="17"/>
      <c r="N8" s="17"/>
      <c r="O8" s="17"/>
      <c r="P8" s="18"/>
    </row>
    <row r="9" spans="1:16" ht="10" customHeight="1" x14ac:dyDescent="0.55000000000000004">
      <c r="A9" s="22"/>
      <c r="B9" s="20"/>
      <c r="C9" s="20"/>
      <c r="D9" s="20"/>
      <c r="E9" s="20"/>
      <c r="F9" s="20"/>
      <c r="G9" s="20"/>
      <c r="H9" s="20"/>
      <c r="I9" s="20"/>
      <c r="J9" s="20"/>
      <c r="K9" s="20"/>
      <c r="L9" s="20"/>
      <c r="M9" s="20"/>
      <c r="N9" s="20"/>
      <c r="O9" s="20"/>
      <c r="P9" s="21"/>
    </row>
    <row r="10" spans="1:16" ht="18.5" x14ac:dyDescent="0.55000000000000004">
      <c r="A10" s="19" t="s">
        <v>103</v>
      </c>
      <c r="B10" s="20"/>
      <c r="C10" s="20"/>
      <c r="D10" s="20"/>
      <c r="E10" s="20"/>
      <c r="F10" s="20"/>
      <c r="G10" s="20"/>
      <c r="H10" s="20"/>
      <c r="I10" s="20"/>
      <c r="J10" s="20"/>
      <c r="K10" s="20"/>
      <c r="L10" s="20"/>
      <c r="M10" s="20"/>
      <c r="N10" s="20"/>
      <c r="O10" s="20"/>
      <c r="P10" s="21"/>
    </row>
    <row r="11" spans="1:16" ht="15" customHeight="1" x14ac:dyDescent="0.55000000000000004">
      <c r="A11" s="19"/>
      <c r="B11" s="20"/>
      <c r="C11" s="20"/>
      <c r="D11" s="20"/>
      <c r="E11" s="20"/>
      <c r="F11" s="20"/>
      <c r="G11" s="20"/>
      <c r="H11" s="20"/>
      <c r="I11" s="20"/>
      <c r="J11" s="20"/>
      <c r="K11" s="20"/>
      <c r="L11" s="20"/>
      <c r="M11" s="20"/>
      <c r="N11" s="20"/>
      <c r="O11" s="20"/>
      <c r="P11" s="21"/>
    </row>
    <row r="12" spans="1:16" ht="18.5" x14ac:dyDescent="0.55000000000000004">
      <c r="A12" s="19" t="s">
        <v>128</v>
      </c>
      <c r="B12" s="20"/>
      <c r="C12" s="20"/>
      <c r="D12" s="20"/>
      <c r="E12" s="20"/>
      <c r="F12" s="20"/>
      <c r="G12" s="20"/>
      <c r="H12" s="20"/>
      <c r="I12" s="20"/>
      <c r="J12" s="20"/>
      <c r="K12" s="20"/>
      <c r="L12" s="20"/>
      <c r="M12" s="20"/>
      <c r="N12" s="20"/>
      <c r="O12" s="20"/>
      <c r="P12" s="21"/>
    </row>
    <row r="13" spans="1:16" ht="18.5" x14ac:dyDescent="0.55000000000000004">
      <c r="A13" s="28" t="s">
        <v>124</v>
      </c>
      <c r="B13" s="20"/>
      <c r="C13" s="20"/>
      <c r="D13" s="20"/>
      <c r="E13" s="20"/>
      <c r="F13" s="20"/>
      <c r="G13" s="20"/>
      <c r="H13" s="20"/>
      <c r="I13" s="20"/>
      <c r="J13" s="20"/>
      <c r="K13" s="20"/>
      <c r="L13" s="20"/>
      <c r="M13" s="20"/>
      <c r="N13" s="20"/>
      <c r="O13" s="20"/>
      <c r="P13" s="21"/>
    </row>
    <row r="14" spans="1:16" ht="10" customHeight="1" x14ac:dyDescent="0.55000000000000004">
      <c r="A14" s="22"/>
      <c r="B14" s="20"/>
      <c r="C14" s="20"/>
      <c r="D14" s="20"/>
      <c r="E14" s="20"/>
      <c r="F14" s="20"/>
      <c r="G14" s="20"/>
      <c r="H14" s="20"/>
      <c r="I14" s="20"/>
      <c r="J14" s="20"/>
      <c r="K14" s="20"/>
      <c r="L14" s="20"/>
      <c r="M14" s="20"/>
      <c r="N14" s="20"/>
      <c r="O14" s="20"/>
      <c r="P14" s="21"/>
    </row>
    <row r="15" spans="1:16" ht="18.5" x14ac:dyDescent="0.55000000000000004">
      <c r="A15" s="19" t="s">
        <v>114</v>
      </c>
      <c r="B15" s="20"/>
      <c r="C15" s="20"/>
      <c r="D15" s="20"/>
      <c r="E15" s="20"/>
      <c r="F15" s="20"/>
      <c r="G15" s="20"/>
      <c r="H15" s="20"/>
      <c r="I15" s="20"/>
      <c r="J15" s="20"/>
      <c r="K15" s="20"/>
      <c r="L15" s="20"/>
      <c r="M15" s="20"/>
      <c r="N15" s="20"/>
      <c r="O15" s="20"/>
      <c r="P15" s="21"/>
    </row>
    <row r="16" spans="1:16" ht="10" customHeight="1" x14ac:dyDescent="0.55000000000000004">
      <c r="A16" s="22"/>
      <c r="B16" s="20"/>
      <c r="C16" s="20"/>
      <c r="D16" s="20"/>
      <c r="E16" s="20"/>
      <c r="F16" s="20"/>
      <c r="G16" s="20"/>
      <c r="H16" s="20"/>
      <c r="I16" s="20"/>
      <c r="J16" s="20"/>
      <c r="K16" s="20"/>
      <c r="L16" s="20"/>
      <c r="M16" s="20"/>
      <c r="N16" s="20"/>
      <c r="O16" s="20"/>
      <c r="P16" s="21"/>
    </row>
    <row r="17" spans="1:16" ht="18.5" x14ac:dyDescent="0.55000000000000004">
      <c r="A17" s="19" t="s">
        <v>125</v>
      </c>
      <c r="B17" s="20"/>
      <c r="C17" s="20"/>
      <c r="D17" s="20"/>
      <c r="E17" s="20"/>
      <c r="F17" s="20"/>
      <c r="G17" s="20"/>
      <c r="H17" s="20"/>
      <c r="I17" s="20"/>
      <c r="J17" s="20"/>
      <c r="K17" s="20"/>
      <c r="L17" s="20"/>
      <c r="M17" s="20"/>
      <c r="N17" s="20"/>
      <c r="O17" s="20"/>
      <c r="P17" s="21"/>
    </row>
    <row r="18" spans="1:16" ht="10" customHeight="1" x14ac:dyDescent="0.55000000000000004">
      <c r="A18" s="23"/>
      <c r="B18" s="24"/>
      <c r="C18" s="24"/>
      <c r="D18" s="24"/>
      <c r="E18" s="24"/>
      <c r="F18" s="24"/>
      <c r="G18" s="24"/>
      <c r="H18" s="24"/>
      <c r="I18" s="24"/>
      <c r="J18" s="24"/>
      <c r="K18" s="24"/>
      <c r="L18" s="24"/>
      <c r="M18" s="24"/>
      <c r="N18" s="24"/>
      <c r="O18" s="24"/>
      <c r="P18" s="25"/>
    </row>
    <row r="19" spans="1:16" ht="18" customHeight="1" x14ac:dyDescent="0.55000000000000004"/>
    <row r="20" spans="1:16" ht="18" customHeight="1" x14ac:dyDescent="0.55000000000000004">
      <c r="A20" s="26" t="s">
        <v>105</v>
      </c>
      <c r="B20" s="17"/>
      <c r="C20" s="17"/>
      <c r="D20" s="17"/>
      <c r="E20" s="17"/>
      <c r="F20" s="17"/>
      <c r="G20" s="17"/>
      <c r="H20" s="17"/>
      <c r="I20" s="17"/>
      <c r="J20" s="17"/>
      <c r="K20" s="17"/>
      <c r="L20" s="17"/>
      <c r="M20" s="17"/>
      <c r="N20" s="17"/>
      <c r="O20" s="17"/>
      <c r="P20" s="18"/>
    </row>
    <row r="21" spans="1:16" ht="10" customHeight="1" x14ac:dyDescent="0.55000000000000004">
      <c r="A21" s="22"/>
      <c r="B21" s="20"/>
      <c r="C21" s="20"/>
      <c r="D21" s="20"/>
      <c r="E21" s="20"/>
      <c r="F21" s="20"/>
      <c r="G21" s="20"/>
      <c r="H21" s="20"/>
      <c r="I21" s="20"/>
      <c r="J21" s="20"/>
      <c r="K21" s="20"/>
      <c r="L21" s="20"/>
      <c r="M21" s="20"/>
      <c r="N21" s="20"/>
      <c r="O21" s="20"/>
      <c r="P21" s="21"/>
    </row>
    <row r="22" spans="1:16" ht="18.5" x14ac:dyDescent="0.55000000000000004">
      <c r="A22" s="27" t="s">
        <v>116</v>
      </c>
      <c r="B22" s="20"/>
      <c r="C22" s="20"/>
      <c r="D22" s="20"/>
      <c r="E22" s="20"/>
      <c r="F22" s="20"/>
      <c r="G22" s="20"/>
      <c r="H22" s="20"/>
      <c r="I22" s="20"/>
      <c r="J22" s="20"/>
      <c r="K22" s="20"/>
      <c r="L22" s="20"/>
      <c r="M22" s="20"/>
      <c r="N22" s="20"/>
      <c r="O22" s="20"/>
      <c r="P22" s="21"/>
    </row>
    <row r="23" spans="1:16" ht="18.5" x14ac:dyDescent="0.55000000000000004">
      <c r="A23" s="28" t="s">
        <v>127</v>
      </c>
      <c r="B23" s="20"/>
      <c r="C23" s="20"/>
      <c r="D23" s="20"/>
      <c r="E23" s="20"/>
      <c r="F23" s="20"/>
      <c r="G23" s="20"/>
      <c r="H23" s="20"/>
      <c r="I23" s="20"/>
      <c r="J23" s="20"/>
      <c r="K23" s="20"/>
      <c r="L23" s="20"/>
      <c r="M23" s="20"/>
      <c r="N23" s="20"/>
      <c r="O23" s="20"/>
      <c r="P23" s="21"/>
    </row>
    <row r="24" spans="1:16" ht="10" customHeight="1" x14ac:dyDescent="0.55000000000000004">
      <c r="A24" s="22"/>
      <c r="B24" s="20"/>
      <c r="C24" s="20"/>
      <c r="D24" s="20"/>
      <c r="E24" s="20"/>
      <c r="F24" s="20"/>
      <c r="G24" s="20"/>
      <c r="H24" s="20"/>
      <c r="I24" s="20"/>
      <c r="J24" s="20"/>
      <c r="K24" s="20"/>
      <c r="L24" s="20"/>
      <c r="M24" s="20"/>
      <c r="N24" s="20"/>
      <c r="O24" s="20"/>
      <c r="P24" s="21"/>
    </row>
    <row r="25" spans="1:16" ht="18.5" x14ac:dyDescent="0.55000000000000004">
      <c r="A25" s="35" t="s">
        <v>126</v>
      </c>
      <c r="B25" s="20"/>
      <c r="C25" s="20"/>
      <c r="D25" s="20"/>
      <c r="E25" s="20"/>
      <c r="F25" s="20"/>
      <c r="G25" s="20"/>
      <c r="H25" s="20"/>
      <c r="I25" s="20"/>
      <c r="J25" s="20"/>
      <c r="K25" s="20"/>
      <c r="L25" s="20"/>
      <c r="M25" s="20"/>
      <c r="N25" s="20"/>
      <c r="O25" s="20"/>
      <c r="P25" s="21"/>
    </row>
    <row r="26" spans="1:16" ht="18.5" hidden="1" x14ac:dyDescent="0.55000000000000004">
      <c r="A26" s="28" t="s">
        <v>102</v>
      </c>
      <c r="B26" s="20"/>
      <c r="C26" s="20"/>
      <c r="D26" s="20"/>
      <c r="E26" s="20"/>
      <c r="F26" s="20"/>
      <c r="G26" s="20"/>
      <c r="H26" s="20"/>
      <c r="I26" s="20"/>
      <c r="J26" s="20"/>
      <c r="K26" s="20"/>
      <c r="L26" s="20"/>
      <c r="M26" s="20"/>
      <c r="N26" s="20"/>
      <c r="O26" s="20"/>
      <c r="P26" s="21"/>
    </row>
    <row r="27" spans="1:16" ht="10" customHeight="1" x14ac:dyDescent="0.55000000000000004">
      <c r="A27" s="28"/>
      <c r="B27" s="20"/>
      <c r="C27" s="20"/>
      <c r="D27" s="20"/>
      <c r="E27" s="20"/>
      <c r="F27" s="20"/>
      <c r="G27" s="20"/>
      <c r="H27" s="20"/>
      <c r="I27" s="20"/>
      <c r="J27" s="20"/>
      <c r="K27" s="20"/>
      <c r="L27" s="20"/>
      <c r="M27" s="20"/>
      <c r="N27" s="20"/>
      <c r="O27" s="20"/>
      <c r="P27" s="21"/>
    </row>
    <row r="28" spans="1:16" ht="27" customHeight="1" x14ac:dyDescent="0.55000000000000004">
      <c r="A28" s="35" t="s">
        <v>132</v>
      </c>
      <c r="B28" s="20"/>
      <c r="C28" s="20"/>
      <c r="D28" s="20"/>
      <c r="E28" s="20"/>
      <c r="F28" s="20"/>
      <c r="G28" s="20"/>
      <c r="H28" s="20"/>
      <c r="I28" s="20"/>
      <c r="J28" s="20"/>
      <c r="K28" s="20"/>
      <c r="L28" s="20"/>
      <c r="M28" s="20"/>
      <c r="N28" s="20"/>
      <c r="O28" s="20"/>
      <c r="P28" s="21"/>
    </row>
    <row r="29" spans="1:16" ht="10" customHeight="1" x14ac:dyDescent="0.55000000000000004">
      <c r="A29" s="35"/>
      <c r="B29" s="20"/>
      <c r="C29" s="20"/>
      <c r="D29" s="20"/>
      <c r="E29" s="20"/>
      <c r="F29" s="20"/>
      <c r="G29" s="20"/>
      <c r="H29" s="20"/>
      <c r="I29" s="20"/>
      <c r="J29" s="20"/>
      <c r="K29" s="20"/>
      <c r="L29" s="20"/>
      <c r="M29" s="20"/>
      <c r="N29" s="20"/>
      <c r="O29" s="20"/>
      <c r="P29" s="21"/>
    </row>
    <row r="30" spans="1:16" ht="27" customHeight="1" x14ac:dyDescent="0.55000000000000004">
      <c r="A30" s="35" t="s">
        <v>133</v>
      </c>
      <c r="B30" s="20"/>
      <c r="C30" s="20"/>
      <c r="D30" s="20"/>
      <c r="E30" s="20"/>
      <c r="F30" s="20"/>
      <c r="G30" s="20"/>
      <c r="H30" s="20"/>
      <c r="I30" s="20"/>
      <c r="J30" s="20"/>
      <c r="K30" s="20"/>
      <c r="L30" s="20"/>
      <c r="M30" s="20"/>
      <c r="N30" s="20"/>
      <c r="O30" s="20"/>
      <c r="P30" s="21"/>
    </row>
    <row r="31" spans="1:16" ht="10" customHeight="1" x14ac:dyDescent="0.55000000000000004">
      <c r="A31" s="38"/>
      <c r="B31" s="24"/>
      <c r="C31" s="24"/>
      <c r="D31" s="24"/>
      <c r="E31" s="24"/>
      <c r="F31" s="24"/>
      <c r="G31" s="24"/>
      <c r="H31" s="24"/>
      <c r="I31" s="24"/>
      <c r="J31" s="24"/>
      <c r="K31" s="24"/>
      <c r="L31" s="24"/>
      <c r="M31" s="24"/>
      <c r="N31" s="24"/>
      <c r="O31" s="24"/>
      <c r="P31" s="25"/>
    </row>
    <row r="32" spans="1:16" ht="18" customHeight="1" x14ac:dyDescent="0.55000000000000004">
      <c r="A32" s="29"/>
      <c r="B32" s="30"/>
      <c r="C32" s="30"/>
      <c r="D32" s="30"/>
      <c r="E32" s="30"/>
      <c r="F32" s="30"/>
      <c r="G32" s="30"/>
      <c r="H32" s="30"/>
      <c r="I32" s="30"/>
      <c r="J32" s="30"/>
      <c r="K32" s="30"/>
      <c r="L32" s="30"/>
      <c r="M32" s="30"/>
      <c r="N32" s="30"/>
      <c r="O32" s="30"/>
      <c r="P32" s="30"/>
    </row>
    <row r="33" spans="1:16" x14ac:dyDescent="0.55000000000000004">
      <c r="A33" s="16" t="s">
        <v>101</v>
      </c>
      <c r="B33" s="17"/>
      <c r="C33" s="17"/>
      <c r="D33" s="17"/>
      <c r="E33" s="17"/>
      <c r="F33" s="17"/>
      <c r="G33" s="17"/>
      <c r="H33" s="17"/>
      <c r="I33" s="17"/>
      <c r="J33" s="17"/>
      <c r="K33" s="17"/>
      <c r="L33" s="17"/>
      <c r="M33" s="17"/>
      <c r="N33" s="17"/>
      <c r="O33" s="17"/>
      <c r="P33" s="18"/>
    </row>
    <row r="34" spans="1:16" ht="10" customHeight="1" x14ac:dyDescent="0.55000000000000004">
      <c r="A34" s="22"/>
      <c r="B34" s="20"/>
      <c r="C34" s="20"/>
      <c r="D34" s="20"/>
      <c r="E34" s="20"/>
      <c r="F34" s="20"/>
      <c r="G34" s="20"/>
      <c r="H34" s="20"/>
      <c r="I34" s="20"/>
      <c r="J34" s="20"/>
      <c r="K34" s="20"/>
      <c r="L34" s="20"/>
      <c r="M34" s="20"/>
      <c r="N34" s="20"/>
      <c r="O34" s="20"/>
      <c r="P34" s="21"/>
    </row>
    <row r="35" spans="1:16" ht="18.5" x14ac:dyDescent="0.55000000000000004">
      <c r="A35" s="37" t="s">
        <v>130</v>
      </c>
      <c r="B35" s="20"/>
      <c r="C35" s="20"/>
      <c r="D35" s="20"/>
      <c r="E35" s="20"/>
      <c r="F35" s="20"/>
      <c r="G35" s="20"/>
      <c r="H35" s="20"/>
      <c r="I35" s="20"/>
      <c r="J35" s="20"/>
      <c r="K35" s="20"/>
      <c r="L35" s="20"/>
      <c r="M35" s="20"/>
      <c r="N35" s="20"/>
      <c r="O35" s="20"/>
      <c r="P35" s="21"/>
    </row>
    <row r="36" spans="1:16" ht="18.5" x14ac:dyDescent="0.55000000000000004">
      <c r="A36" s="36" t="s">
        <v>129</v>
      </c>
      <c r="B36" s="20"/>
      <c r="C36" s="20"/>
      <c r="D36" s="20"/>
      <c r="E36" s="20"/>
      <c r="F36" s="20"/>
      <c r="G36" s="20"/>
      <c r="H36" s="20"/>
      <c r="I36" s="20"/>
      <c r="J36" s="20"/>
      <c r="K36" s="20"/>
      <c r="L36" s="20"/>
      <c r="M36" s="20"/>
      <c r="N36" s="20"/>
      <c r="O36" s="20"/>
      <c r="P36" s="21"/>
    </row>
    <row r="37" spans="1:16" ht="10" customHeight="1" x14ac:dyDescent="0.55000000000000004">
      <c r="A37" s="36"/>
      <c r="B37" s="20"/>
      <c r="C37" s="20"/>
      <c r="D37" s="20"/>
      <c r="E37" s="20"/>
      <c r="F37" s="20"/>
      <c r="G37" s="20"/>
      <c r="H37" s="20"/>
      <c r="I37" s="20"/>
      <c r="J37" s="20"/>
      <c r="K37" s="20"/>
      <c r="L37" s="20"/>
      <c r="M37" s="20"/>
      <c r="N37" s="20"/>
      <c r="O37" s="20"/>
      <c r="P37" s="21"/>
    </row>
    <row r="38" spans="1:16" ht="18.5" x14ac:dyDescent="0.55000000000000004">
      <c r="A38" s="19" t="s">
        <v>134</v>
      </c>
      <c r="B38" s="20"/>
      <c r="C38" s="20"/>
      <c r="D38" s="20"/>
      <c r="E38" s="20"/>
      <c r="F38" s="20"/>
      <c r="G38" s="20"/>
      <c r="H38" s="20"/>
      <c r="I38" s="20"/>
      <c r="J38" s="20"/>
      <c r="K38" s="20"/>
      <c r="L38" s="20"/>
      <c r="M38" s="20"/>
      <c r="N38" s="20"/>
      <c r="O38" s="20"/>
      <c r="P38" s="21"/>
    </row>
    <row r="39" spans="1:16" ht="10" customHeight="1" x14ac:dyDescent="0.55000000000000004">
      <c r="A39" s="23"/>
      <c r="B39" s="24"/>
      <c r="C39" s="24"/>
      <c r="D39" s="24"/>
      <c r="E39" s="24"/>
      <c r="F39" s="24"/>
      <c r="G39" s="24"/>
      <c r="H39" s="24"/>
      <c r="I39" s="24"/>
      <c r="J39" s="24"/>
      <c r="K39" s="24"/>
      <c r="L39" s="24"/>
      <c r="M39" s="24"/>
      <c r="N39" s="24"/>
      <c r="O39" s="24"/>
      <c r="P39" s="25"/>
    </row>
    <row r="40" spans="1:16" ht="18" customHeight="1" x14ac:dyDescent="0.55000000000000004">
      <c r="A40" s="30"/>
      <c r="B40" s="30"/>
      <c r="C40" s="30"/>
      <c r="D40" s="30"/>
      <c r="E40" s="30"/>
      <c r="F40" s="30"/>
      <c r="G40" s="30"/>
      <c r="H40" s="30"/>
      <c r="I40" s="30"/>
      <c r="J40" s="30"/>
      <c r="K40" s="30"/>
      <c r="L40" s="30"/>
      <c r="M40" s="30"/>
      <c r="N40" s="30"/>
      <c r="O40" s="30"/>
      <c r="P40" s="30"/>
    </row>
    <row r="41" spans="1:16" x14ac:dyDescent="0.55000000000000004">
      <c r="A41" s="26" t="s">
        <v>136</v>
      </c>
      <c r="B41" s="17"/>
      <c r="C41" s="17"/>
      <c r="D41" s="17"/>
      <c r="E41" s="17"/>
      <c r="F41" s="17"/>
      <c r="G41" s="17"/>
      <c r="H41" s="17"/>
      <c r="I41" s="17"/>
      <c r="J41" s="17"/>
      <c r="K41" s="17"/>
      <c r="L41" s="17"/>
      <c r="M41" s="17"/>
      <c r="N41" s="17"/>
      <c r="O41" s="17"/>
      <c r="P41" s="18"/>
    </row>
    <row r="42" spans="1:16" ht="10" customHeight="1" x14ac:dyDescent="0.55000000000000004">
      <c r="A42" s="22"/>
      <c r="B42" s="20"/>
      <c r="C42" s="20"/>
      <c r="D42" s="20"/>
      <c r="E42" s="20"/>
      <c r="F42" s="20"/>
      <c r="G42" s="20"/>
      <c r="H42" s="20"/>
      <c r="I42" s="20"/>
      <c r="J42" s="20"/>
      <c r="K42" s="20"/>
      <c r="L42" s="20"/>
      <c r="M42" s="20"/>
      <c r="N42" s="20"/>
      <c r="O42" s="20"/>
      <c r="P42" s="21"/>
    </row>
    <row r="43" spans="1:16" ht="18.5" x14ac:dyDescent="0.55000000000000004">
      <c r="A43" s="19" t="s">
        <v>120</v>
      </c>
      <c r="B43" s="20"/>
      <c r="C43" s="20"/>
      <c r="D43" s="20"/>
      <c r="E43" s="20"/>
      <c r="F43" s="20"/>
      <c r="G43" s="20"/>
      <c r="H43" s="20"/>
      <c r="I43" s="20"/>
      <c r="J43" s="20"/>
      <c r="K43" s="20"/>
      <c r="L43" s="20"/>
      <c r="M43" s="20"/>
      <c r="N43" s="20"/>
      <c r="O43" s="20"/>
      <c r="P43" s="21"/>
    </row>
    <row r="44" spans="1:16" ht="10" customHeight="1" x14ac:dyDescent="0.55000000000000004">
      <c r="A44" s="22"/>
      <c r="B44" s="20"/>
      <c r="C44" s="20"/>
      <c r="D44" s="20"/>
      <c r="E44" s="20"/>
      <c r="F44" s="20"/>
      <c r="G44" s="20"/>
      <c r="H44" s="20"/>
      <c r="I44" s="20"/>
      <c r="J44" s="20"/>
      <c r="K44" s="20"/>
      <c r="L44" s="20"/>
      <c r="M44" s="20"/>
      <c r="N44" s="20"/>
      <c r="O44" s="20"/>
      <c r="P44" s="21"/>
    </row>
    <row r="45" spans="1:16" ht="18.5" x14ac:dyDescent="0.55000000000000004">
      <c r="A45" s="19" t="s">
        <v>135</v>
      </c>
      <c r="B45" s="20"/>
      <c r="C45" s="20"/>
      <c r="D45" s="20"/>
      <c r="E45" s="20"/>
      <c r="F45" s="20"/>
      <c r="G45" s="20"/>
      <c r="H45" s="20"/>
      <c r="I45" s="20"/>
      <c r="J45" s="20"/>
      <c r="K45" s="20"/>
      <c r="L45" s="20"/>
      <c r="M45" s="20"/>
      <c r="N45" s="20"/>
      <c r="O45" s="20"/>
      <c r="P45" s="21"/>
    </row>
    <row r="46" spans="1:16" x14ac:dyDescent="0.55000000000000004">
      <c r="A46" s="31" t="s">
        <v>121</v>
      </c>
      <c r="B46" s="20"/>
      <c r="C46" s="20"/>
      <c r="D46" s="20"/>
      <c r="E46" s="20"/>
      <c r="F46" s="20"/>
      <c r="G46" s="20"/>
      <c r="H46" s="20"/>
      <c r="I46" s="20"/>
      <c r="J46" s="20"/>
      <c r="K46" s="20"/>
      <c r="L46" s="20"/>
      <c r="M46" s="20"/>
      <c r="N46" s="20"/>
      <c r="O46" s="20"/>
      <c r="P46" s="21"/>
    </row>
    <row r="47" spans="1:16" ht="10" customHeight="1" x14ac:dyDescent="0.55000000000000004">
      <c r="A47" s="22"/>
      <c r="B47" s="20"/>
      <c r="C47" s="20"/>
      <c r="D47" s="20"/>
      <c r="E47" s="20"/>
      <c r="F47" s="20"/>
      <c r="G47" s="20"/>
      <c r="H47" s="20"/>
      <c r="I47" s="20"/>
      <c r="J47" s="20"/>
      <c r="K47" s="20"/>
      <c r="L47" s="20"/>
      <c r="M47" s="20"/>
      <c r="N47" s="20"/>
      <c r="O47" s="20"/>
      <c r="P47" s="21"/>
    </row>
    <row r="48" spans="1:16" ht="18.5" x14ac:dyDescent="0.55000000000000004">
      <c r="A48" s="32" t="s">
        <v>122</v>
      </c>
      <c r="B48" s="20"/>
      <c r="C48" s="20"/>
      <c r="D48" s="20"/>
      <c r="E48" s="20"/>
      <c r="F48" s="20"/>
      <c r="G48" s="20"/>
      <c r="H48" s="20"/>
      <c r="I48" s="20"/>
      <c r="J48" s="20"/>
      <c r="K48" s="20"/>
      <c r="L48" s="20"/>
      <c r="M48" s="20"/>
      <c r="N48" s="20"/>
      <c r="O48" s="20"/>
      <c r="P48" s="21"/>
    </row>
    <row r="49" spans="1:16" x14ac:dyDescent="0.55000000000000004">
      <c r="A49" s="19" t="s">
        <v>123</v>
      </c>
      <c r="B49" s="20"/>
      <c r="C49" s="20"/>
      <c r="D49" s="20"/>
      <c r="E49" s="20"/>
      <c r="F49" s="20"/>
      <c r="G49" s="20"/>
      <c r="H49" s="20"/>
      <c r="I49" s="20"/>
      <c r="J49" s="20"/>
      <c r="K49" s="20"/>
      <c r="L49" s="20"/>
      <c r="M49" s="20"/>
      <c r="N49" s="20"/>
      <c r="O49" s="20"/>
      <c r="P49" s="21"/>
    </row>
    <row r="50" spans="1:16" ht="10" customHeight="1" x14ac:dyDescent="0.55000000000000004">
      <c r="A50" s="33"/>
      <c r="B50" s="24"/>
      <c r="C50" s="24"/>
      <c r="D50" s="24"/>
      <c r="E50" s="24"/>
      <c r="F50" s="24"/>
      <c r="G50" s="24"/>
      <c r="H50" s="24"/>
      <c r="I50" s="24"/>
      <c r="J50" s="24"/>
      <c r="K50" s="24"/>
      <c r="L50" s="24"/>
      <c r="M50" s="24"/>
      <c r="N50" s="24"/>
      <c r="O50" s="24"/>
      <c r="P50" s="25"/>
    </row>
  </sheetData>
  <sheetProtection sheet="1" objects="1" scenarios="1" selectLockedCells="1"/>
  <phoneticPr fontId="1"/>
  <pageMargins left="0.39370078740157483" right="0.11811023622047245" top="0.55118110236220474" bottom="0.15748031496062992"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view="pageBreakPreview" zoomScale="85" zoomScaleNormal="70" zoomScaleSheetLayoutView="85" zoomScalePageLayoutView="70" workbookViewId="0">
      <selection activeCell="R9" sqref="R9"/>
    </sheetView>
  </sheetViews>
  <sheetFormatPr defaultColWidth="8.58203125" defaultRowHeight="18" x14ac:dyDescent="0.55000000000000004"/>
  <cols>
    <col min="1" max="2" width="8.58203125" style="11"/>
    <col min="3" max="4" width="2.58203125" style="11" customWidth="1"/>
    <col min="5" max="6" width="1.58203125" style="11" customWidth="1"/>
    <col min="7" max="9" width="2.58203125" style="11" customWidth="1"/>
    <col min="10" max="10" width="4.58203125" style="11" customWidth="1"/>
    <col min="11" max="11" width="8.58203125" style="11"/>
    <col min="12" max="12" width="8.58203125" style="11" customWidth="1"/>
    <col min="13" max="19" width="8.58203125" style="11"/>
    <col min="20" max="20" width="8.75" style="11" customWidth="1"/>
    <col min="21" max="16384" width="8.58203125" style="11"/>
  </cols>
  <sheetData>
    <row r="1" spans="1:16" ht="54.65" customHeight="1" x14ac:dyDescent="0.55000000000000004">
      <c r="A1" s="34" t="s">
        <v>111</v>
      </c>
      <c r="B1" s="10"/>
      <c r="C1" s="10"/>
      <c r="D1" s="10"/>
      <c r="E1" s="10"/>
      <c r="F1" s="10"/>
      <c r="G1" s="10"/>
      <c r="H1" s="10"/>
      <c r="I1" s="10"/>
      <c r="J1" s="10"/>
      <c r="K1" s="10"/>
      <c r="L1" s="10"/>
      <c r="M1" s="10"/>
      <c r="N1" s="10"/>
      <c r="O1" s="10"/>
      <c r="P1" s="10"/>
    </row>
    <row r="2" spans="1:16" ht="8.15" customHeight="1" x14ac:dyDescent="0.55000000000000004">
      <c r="A2" s="34"/>
      <c r="B2" s="10"/>
      <c r="C2" s="10"/>
      <c r="D2" s="10"/>
      <c r="E2" s="10"/>
      <c r="F2" s="10"/>
      <c r="G2" s="10"/>
      <c r="H2" s="10"/>
      <c r="I2" s="10"/>
      <c r="J2" s="10"/>
      <c r="K2" s="10"/>
      <c r="L2" s="10"/>
      <c r="M2" s="10"/>
      <c r="N2" s="10"/>
      <c r="O2" s="10"/>
      <c r="P2" s="10"/>
    </row>
    <row r="3" spans="1:16" s="41" customFormat="1" ht="32.15" customHeight="1" ph="1" x14ac:dyDescent="0.55000000000000004">
      <c r="A3" s="42" t="s" ph="1">
        <v>131</v>
      </c>
      <c r="B3" s="40" ph="1"/>
      <c r="C3" s="40" ph="1"/>
      <c r="D3" s="40" ph="1"/>
      <c r="E3" s="40" ph="1"/>
      <c r="F3" s="40" ph="1"/>
      <c r="G3" s="40" ph="1"/>
      <c r="H3" s="40" ph="1"/>
      <c r="I3" s="40" ph="1"/>
      <c r="J3" s="40" ph="1"/>
      <c r="K3" s="40" ph="1"/>
      <c r="L3" s="40" ph="1"/>
      <c r="M3" s="40" ph="1"/>
      <c r="N3" s="40" ph="1"/>
      <c r="O3" s="40" ph="1"/>
      <c r="P3" s="40" ph="1"/>
    </row>
    <row r="4" spans="1:16" s="41" customFormat="1" ht="15" customHeight="1" ph="1" x14ac:dyDescent="0.55000000000000004">
      <c r="A4" s="39" ph="1"/>
      <c r="B4" s="40" ph="1"/>
      <c r="C4" s="40" ph="1"/>
      <c r="D4" s="40" ph="1"/>
      <c r="E4" s="40" ph="1"/>
      <c r="F4" s="40" ph="1"/>
      <c r="G4" s="40" ph="1"/>
      <c r="H4" s="40" ph="1"/>
      <c r="I4" s="40" ph="1"/>
      <c r="J4" s="40" ph="1"/>
      <c r="K4" s="40" ph="1"/>
      <c r="L4" s="40" ph="1"/>
      <c r="M4" s="40" ph="1"/>
      <c r="N4" s="40" ph="1"/>
      <c r="O4" s="40" ph="1"/>
      <c r="P4" s="40" ph="1"/>
    </row>
    <row r="5" spans="1:16" s="11" customFormat="1" ht="27.5" ph="1" x14ac:dyDescent="0.55000000000000004">
      <c r="A5" s="12" t="s" ph="1">
        <v>137</v>
      </c>
      <c r="B5" s="13" ph="1"/>
      <c r="C5" s="13" ph="1"/>
      <c r="D5" s="13" ph="1"/>
      <c r="E5" s="13" ph="1"/>
      <c r="F5" s="13" ph="1"/>
      <c r="G5" s="13" ph="1"/>
      <c r="H5" s="13" ph="1"/>
      <c r="I5" s="13" ph="1"/>
      <c r="J5" s="13" ph="1"/>
      <c r="K5" s="13" ph="1"/>
      <c r="L5" s="13" ph="1"/>
      <c r="M5" s="13" ph="1"/>
      <c r="N5" s="10" ph="1"/>
      <c r="O5" s="10" ph="1"/>
      <c r="P5" s="10" ph="1"/>
    </row>
    <row r="6" spans="1:16" s="11" customFormat="1" ht="27.5" ph="1" x14ac:dyDescent="0.55000000000000004">
      <c r="A6" s="14" t="s" ph="1">
        <v>179</v>
      </c>
      <c r="B6" s="13" ph="1"/>
      <c r="C6" s="13" ph="1"/>
      <c r="D6" s="13" ph="1"/>
      <c r="E6" s="13" ph="1"/>
      <c r="F6" s="13" ph="1"/>
      <c r="G6" s="13" ph="1"/>
      <c r="H6" s="13" ph="1"/>
      <c r="I6" s="13" ph="1"/>
      <c r="J6" s="13" ph="1"/>
      <c r="K6" s="13" ph="1"/>
      <c r="L6" s="13" ph="1"/>
      <c r="M6" s="13" ph="1"/>
      <c r="N6" s="10" ph="1"/>
      <c r="O6" s="10" ph="1"/>
      <c r="P6" s="10" ph="1"/>
    </row>
    <row r="7" spans="1:16" s="11" customFormat="1" ht="10" customHeight="1" ph="1" x14ac:dyDescent="0.55000000000000004"/>
    <row r="8" spans="1:16" s="11" customFormat="1" ht="25" customHeight="1" ph="1" x14ac:dyDescent="0.55000000000000004">
      <c r="A8" s="16" t="s" ph="1">
        <v>113</v>
      </c>
      <c r="B8" s="17" ph="1"/>
      <c r="C8" s="17" ph="1"/>
      <c r="D8" s="17" ph="1"/>
      <c r="E8" s="17" ph="1"/>
      <c r="F8" s="17" ph="1"/>
      <c r="G8" s="17" ph="1"/>
      <c r="H8" s="17" ph="1"/>
      <c r="I8" s="17" ph="1"/>
      <c r="J8" s="17" ph="1"/>
      <c r="K8" s="17" ph="1"/>
      <c r="L8" s="17" ph="1"/>
      <c r="M8" s="17" ph="1"/>
      <c r="N8" s="17" ph="1"/>
      <c r="O8" s="17" ph="1"/>
      <c r="P8" s="18" ph="1"/>
    </row>
    <row r="9" spans="1:16" s="11" customFormat="1" ht="27" customHeight="1" ph="1" x14ac:dyDescent="0.55000000000000004">
      <c r="A9" s="19" t="s" ph="1">
        <v>128</v>
      </c>
      <c r="B9" s="20" ph="1"/>
      <c r="C9" s="20" ph="1"/>
      <c r="D9" s="20" ph="1"/>
      <c r="E9" s="20" ph="1"/>
      <c r="F9" s="20" ph="1"/>
      <c r="G9" s="20" ph="1"/>
      <c r="H9" s="20" ph="1"/>
      <c r="I9" s="20" ph="1"/>
      <c r="J9" s="20" ph="1"/>
      <c r="K9" s="20" ph="1"/>
      <c r="L9" s="20" ph="1"/>
      <c r="M9" s="20" ph="1"/>
      <c r="N9" s="20" ph="1"/>
      <c r="O9" s="20" ph="1"/>
      <c r="P9" s="21" ph="1"/>
    </row>
    <row r="10" spans="1:16" s="11" customFormat="1" ht="29" ph="1" x14ac:dyDescent="0.55000000000000004">
      <c r="A10" s="28" t="s" ph="1">
        <v>124</v>
      </c>
      <c r="B10" s="20" ph="1"/>
      <c r="C10" s="20" ph="1"/>
      <c r="D10" s="20" ph="1"/>
      <c r="E10" s="20" ph="1"/>
      <c r="F10" s="20" ph="1"/>
      <c r="G10" s="20" ph="1"/>
      <c r="H10" s="20" ph="1"/>
      <c r="I10" s="20" ph="1"/>
      <c r="J10" s="20" ph="1"/>
      <c r="K10" s="20" ph="1"/>
      <c r="L10" s="20" ph="1"/>
      <c r="M10" s="20" ph="1"/>
      <c r="N10" s="20" ph="1"/>
      <c r="O10" s="20" ph="1"/>
      <c r="P10" s="21" ph="1"/>
    </row>
    <row r="11" spans="1:16" s="11" customFormat="1" ht="5.15" customHeight="1" ph="1" x14ac:dyDescent="0.55000000000000004">
      <c r="A11" s="22" ph="1"/>
      <c r="B11" s="20" ph="1"/>
      <c r="C11" s="20" ph="1"/>
      <c r="D11" s="20" ph="1"/>
      <c r="E11" s="20" ph="1"/>
      <c r="F11" s="20" ph="1"/>
      <c r="G11" s="20" ph="1"/>
      <c r="H11" s="20" ph="1"/>
      <c r="I11" s="20" ph="1"/>
      <c r="J11" s="20" ph="1"/>
      <c r="K11" s="20" ph="1"/>
      <c r="L11" s="20" ph="1"/>
      <c r="M11" s="20" ph="1"/>
      <c r="N11" s="20" ph="1"/>
      <c r="O11" s="20" ph="1"/>
      <c r="P11" s="21" ph="1"/>
    </row>
    <row r="12" spans="1:16" s="11" customFormat="1" ht="27" customHeight="1" ph="1" x14ac:dyDescent="0.55000000000000004">
      <c r="A12" s="19" t="s" ph="1">
        <v>114</v>
      </c>
      <c r="B12" s="20" ph="1"/>
      <c r="C12" s="20" ph="1"/>
      <c r="D12" s="20" ph="1"/>
      <c r="E12" s="20" ph="1"/>
      <c r="F12" s="20" ph="1"/>
      <c r="G12" s="20" ph="1"/>
      <c r="H12" s="20" ph="1"/>
      <c r="I12" s="20" ph="1"/>
      <c r="J12" s="20" ph="1"/>
      <c r="K12" s="20" ph="1"/>
      <c r="L12" s="20" ph="1"/>
      <c r="M12" s="20" ph="1"/>
      <c r="N12" s="20" ph="1"/>
      <c r="O12" s="20" ph="1"/>
      <c r="P12" s="21" ph="1"/>
    </row>
    <row r="13" spans="1:16" s="11" customFormat="1" ht="5.15" customHeight="1" ph="1" x14ac:dyDescent="0.55000000000000004">
      <c r="A13" s="22" ph="1"/>
      <c r="B13" s="20" ph="1"/>
      <c r="C13" s="20" ph="1"/>
      <c r="D13" s="20" ph="1"/>
      <c r="E13" s="20" ph="1"/>
      <c r="F13" s="20" ph="1"/>
      <c r="G13" s="20" ph="1"/>
      <c r="H13" s="20" ph="1"/>
      <c r="I13" s="20" ph="1"/>
      <c r="J13" s="20" ph="1"/>
      <c r="K13" s="20" ph="1"/>
      <c r="L13" s="20" ph="1"/>
      <c r="M13" s="20" ph="1"/>
      <c r="N13" s="20" ph="1"/>
      <c r="O13" s="20" ph="1"/>
      <c r="P13" s="21" ph="1"/>
    </row>
    <row r="14" spans="1:16" s="11" customFormat="1" ht="27" customHeight="1" ph="1" x14ac:dyDescent="0.55000000000000004">
      <c r="A14" s="19" t="s" ph="1">
        <v>125</v>
      </c>
      <c r="B14" s="20" ph="1"/>
      <c r="C14" s="20" ph="1"/>
      <c r="D14" s="20" ph="1"/>
      <c r="E14" s="20" ph="1"/>
      <c r="F14" s="20" ph="1"/>
      <c r="G14" s="20" ph="1"/>
      <c r="H14" s="20" ph="1"/>
      <c r="I14" s="20" ph="1"/>
      <c r="J14" s="20" ph="1"/>
      <c r="K14" s="20" ph="1"/>
      <c r="L14" s="20" ph="1"/>
      <c r="M14" s="20" ph="1"/>
      <c r="N14" s="20" ph="1"/>
      <c r="O14" s="20" ph="1"/>
      <c r="P14" s="21" ph="1"/>
    </row>
    <row r="15" spans="1:16" s="11" customFormat="1" ht="5.15" customHeight="1" ph="1" x14ac:dyDescent="0.55000000000000004">
      <c r="A15" s="23" ph="1"/>
      <c r="B15" s="24" ph="1"/>
      <c r="C15" s="24" ph="1"/>
      <c r="D15" s="24" ph="1"/>
      <c r="E15" s="24" ph="1"/>
      <c r="F15" s="24" ph="1"/>
      <c r="G15" s="24" ph="1"/>
      <c r="H15" s="24" ph="1"/>
      <c r="I15" s="24" ph="1"/>
      <c r="J15" s="24" ph="1"/>
      <c r="K15" s="24" ph="1"/>
      <c r="L15" s="24" ph="1"/>
      <c r="M15" s="24" ph="1"/>
      <c r="N15" s="24" ph="1"/>
      <c r="O15" s="24" ph="1"/>
      <c r="P15" s="25" ph="1"/>
    </row>
    <row r="16" spans="1:16" s="11" customFormat="1" ht="10" customHeight="1" ph="1" x14ac:dyDescent="0.55000000000000004"/>
    <row r="17" spans="1:16" s="11" customFormat="1" ht="25" customHeight="1" ph="1" x14ac:dyDescent="0.55000000000000004">
      <c r="A17" s="26" t="s" ph="1">
        <v>115</v>
      </c>
      <c r="B17" s="17" ph="1"/>
      <c r="C17" s="17" ph="1"/>
      <c r="D17" s="17" ph="1"/>
      <c r="E17" s="17" ph="1"/>
      <c r="F17" s="17" ph="1"/>
      <c r="G17" s="17" ph="1"/>
      <c r="H17" s="17" ph="1"/>
      <c r="I17" s="17" ph="1"/>
      <c r="J17" s="17" ph="1"/>
      <c r="K17" s="17" ph="1"/>
      <c r="L17" s="17" ph="1"/>
      <c r="M17" s="17" ph="1"/>
      <c r="N17" s="17" ph="1"/>
      <c r="O17" s="17" ph="1"/>
      <c r="P17" s="18" ph="1"/>
    </row>
    <row r="18" spans="1:16" s="11" customFormat="1" ht="27" customHeight="1" ph="1" x14ac:dyDescent="0.55000000000000004">
      <c r="A18" s="27" t="s" ph="1">
        <v>116</v>
      </c>
      <c r="B18" s="20" ph="1"/>
      <c r="C18" s="20" ph="1"/>
      <c r="D18" s="20" ph="1"/>
      <c r="E18" s="20" ph="1"/>
      <c r="F18" s="20" ph="1"/>
      <c r="G18" s="20" ph="1"/>
      <c r="H18" s="20" ph="1"/>
      <c r="I18" s="20" ph="1"/>
      <c r="J18" s="20" ph="1"/>
      <c r="K18" s="20" ph="1"/>
      <c r="L18" s="20" ph="1"/>
      <c r="M18" s="20" ph="1"/>
      <c r="N18" s="20" ph="1"/>
      <c r="O18" s="20" ph="1"/>
      <c r="P18" s="21" ph="1"/>
    </row>
    <row r="19" spans="1:16" s="11" customFormat="1" ht="25" customHeight="1" ph="1" x14ac:dyDescent="0.55000000000000004">
      <c r="A19" s="28" t="s" ph="1">
        <v>127</v>
      </c>
      <c r="B19" s="20" ph="1"/>
      <c r="C19" s="20" ph="1"/>
      <c r="D19" s="20" ph="1"/>
      <c r="E19" s="20" ph="1"/>
      <c r="F19" s="20" ph="1"/>
      <c r="G19" s="20" ph="1"/>
      <c r="H19" s="20" ph="1"/>
      <c r="I19" s="20" ph="1"/>
      <c r="J19" s="20" ph="1"/>
      <c r="K19" s="20" ph="1"/>
      <c r="L19" s="20" ph="1"/>
      <c r="M19" s="20" ph="1"/>
      <c r="N19" s="20" ph="1"/>
      <c r="O19" s="20" ph="1"/>
      <c r="P19" s="21" ph="1"/>
    </row>
    <row r="20" spans="1:16" s="11" customFormat="1" ht="5.15" customHeight="1" ph="1" x14ac:dyDescent="0.55000000000000004">
      <c r="A20" s="22" ph="1"/>
      <c r="B20" s="20" ph="1"/>
      <c r="C20" s="20" ph="1"/>
      <c r="D20" s="20" ph="1"/>
      <c r="E20" s="20" ph="1"/>
      <c r="F20" s="20" ph="1"/>
      <c r="G20" s="20" ph="1"/>
      <c r="H20" s="20" ph="1"/>
      <c r="I20" s="20" ph="1"/>
      <c r="J20" s="20" ph="1"/>
      <c r="K20" s="20" ph="1"/>
      <c r="L20" s="20" ph="1"/>
      <c r="M20" s="20" ph="1"/>
      <c r="N20" s="20" ph="1"/>
      <c r="O20" s="20" ph="1"/>
      <c r="P20" s="21" ph="1"/>
    </row>
    <row r="21" spans="1:16" s="11" customFormat="1" ht="27" customHeight="1" ph="1" x14ac:dyDescent="0.55000000000000004">
      <c r="A21" s="35" t="s" ph="1">
        <v>126</v>
      </c>
      <c r="B21" s="20" ph="1"/>
      <c r="C21" s="20" ph="1"/>
      <c r="D21" s="20" ph="1"/>
      <c r="E21" s="20" ph="1"/>
      <c r="F21" s="20" ph="1"/>
      <c r="G21" s="20" ph="1"/>
      <c r="H21" s="20" ph="1"/>
      <c r="I21" s="20" ph="1"/>
      <c r="J21" s="20" ph="1"/>
      <c r="K21" s="20" ph="1"/>
      <c r="L21" s="20" ph="1"/>
      <c r="M21" s="20" ph="1"/>
      <c r="N21" s="20" ph="1"/>
      <c r="O21" s="20" ph="1"/>
      <c r="P21" s="21" ph="1"/>
    </row>
    <row r="22" spans="1:16" s="11" customFormat="1" ht="29" hidden="1" ph="1" x14ac:dyDescent="0.55000000000000004">
      <c r="A22" s="28" t="s" ph="1">
        <v>117</v>
      </c>
      <c r="B22" s="20" ph="1"/>
      <c r="C22" s="20" ph="1"/>
      <c r="D22" s="20" ph="1"/>
      <c r="E22" s="20" ph="1"/>
      <c r="F22" s="20" ph="1"/>
      <c r="G22" s="20" ph="1"/>
      <c r="H22" s="20" ph="1"/>
      <c r="I22" s="20" ph="1"/>
      <c r="J22" s="20" ph="1"/>
      <c r="K22" s="20" ph="1"/>
      <c r="L22" s="20" ph="1"/>
      <c r="M22" s="20" ph="1"/>
      <c r="N22" s="20" ph="1"/>
      <c r="O22" s="20" ph="1"/>
      <c r="P22" s="21" ph="1"/>
    </row>
    <row r="23" spans="1:16" s="11" customFormat="1" ht="5.15" customHeight="1" ph="1" x14ac:dyDescent="0.55000000000000004">
      <c r="A23" s="28" ph="1"/>
      <c r="B23" s="20" ph="1"/>
      <c r="C23" s="20" ph="1"/>
      <c r="D23" s="20" ph="1"/>
      <c r="E23" s="20" ph="1"/>
      <c r="F23" s="20" ph="1"/>
      <c r="G23" s="20" ph="1"/>
      <c r="H23" s="20" ph="1"/>
      <c r="I23" s="20" ph="1"/>
      <c r="J23" s="20" ph="1"/>
      <c r="K23" s="20" ph="1"/>
      <c r="L23" s="20" ph="1"/>
      <c r="M23" s="20" ph="1"/>
      <c r="N23" s="20" ph="1"/>
      <c r="O23" s="20" ph="1"/>
      <c r="P23" s="21" ph="1"/>
    </row>
    <row r="24" spans="1:16" s="11" customFormat="1" ht="27" customHeight="1" ph="1" x14ac:dyDescent="0.55000000000000004">
      <c r="A24" s="35" t="s" ph="1">
        <v>132</v>
      </c>
      <c r="B24" s="20" ph="1"/>
      <c r="C24" s="20" ph="1"/>
      <c r="D24" s="20" ph="1"/>
      <c r="E24" s="20" ph="1"/>
      <c r="F24" s="20" ph="1"/>
      <c r="G24" s="20" ph="1"/>
      <c r="H24" s="20" ph="1"/>
      <c r="I24" s="20" ph="1"/>
      <c r="J24" s="20" ph="1"/>
      <c r="K24" s="20" ph="1"/>
      <c r="L24" s="20" ph="1"/>
      <c r="M24" s="20" ph="1"/>
      <c r="N24" s="20" ph="1"/>
      <c r="O24" s="20" ph="1"/>
      <c r="P24" s="21" ph="1"/>
    </row>
    <row r="25" spans="1:16" s="11" customFormat="1" ht="5.15" customHeight="1" ph="1" x14ac:dyDescent="0.55000000000000004">
      <c r="A25" s="36" ph="1"/>
      <c r="B25" s="20" ph="1"/>
      <c r="C25" s="20" ph="1"/>
      <c r="D25" s="20" ph="1"/>
      <c r="E25" s="20" ph="1"/>
      <c r="F25" s="20" ph="1"/>
      <c r="G25" s="20" ph="1"/>
      <c r="H25" s="20" ph="1"/>
      <c r="I25" s="20" ph="1"/>
      <c r="J25" s="20" ph="1"/>
      <c r="K25" s="20" ph="1"/>
      <c r="L25" s="20" ph="1"/>
      <c r="M25" s="20" ph="1"/>
      <c r="N25" s="20" ph="1"/>
      <c r="O25" s="20" ph="1"/>
      <c r="P25" s="21" ph="1"/>
    </row>
    <row r="26" spans="1:16" s="11" customFormat="1" ht="27" customHeight="1" ph="1" x14ac:dyDescent="0.55000000000000004">
      <c r="A26" s="35" t="s" ph="1">
        <v>133</v>
      </c>
      <c r="B26" s="20" ph="1"/>
      <c r="C26" s="20" ph="1"/>
      <c r="D26" s="20" ph="1"/>
      <c r="E26" s="20" ph="1"/>
      <c r="F26" s="20" ph="1"/>
      <c r="G26" s="20" ph="1"/>
      <c r="H26" s="20" ph="1"/>
      <c r="I26" s="20" ph="1"/>
      <c r="J26" s="20" ph="1"/>
      <c r="K26" s="20" ph="1"/>
      <c r="L26" s="20" ph="1"/>
      <c r="M26" s="20" ph="1"/>
      <c r="N26" s="20" ph="1"/>
      <c r="O26" s="20" ph="1"/>
      <c r="P26" s="21" ph="1"/>
    </row>
    <row r="27" spans="1:16" s="11" customFormat="1" ht="5.15" customHeight="1" ph="1" x14ac:dyDescent="0.55000000000000004">
      <c r="A27" s="11"/>
      <c r="B27" s="20" ph="1"/>
      <c r="C27" s="20" ph="1"/>
      <c r="D27" s="20" ph="1"/>
      <c r="E27" s="20" ph="1"/>
      <c r="F27" s="20" ph="1"/>
      <c r="G27" s="20" ph="1"/>
      <c r="H27" s="20" ph="1"/>
      <c r="I27" s="20" ph="1"/>
      <c r="J27" s="20" ph="1"/>
      <c r="K27" s="20" ph="1"/>
      <c r="L27" s="20" ph="1"/>
      <c r="M27" s="20" ph="1"/>
      <c r="N27" s="20" ph="1"/>
      <c r="O27" s="20" ph="1"/>
      <c r="P27" s="21" ph="1"/>
    </row>
    <row r="28" spans="1:16" s="11" customFormat="1" ht="10" customHeight="1" ph="1" x14ac:dyDescent="0.55000000000000004">
      <c r="A28" s="29" ph="1"/>
      <c r="B28" s="30" ph="1"/>
      <c r="C28" s="30" ph="1"/>
      <c r="D28" s="30" ph="1"/>
      <c r="E28" s="30" ph="1"/>
      <c r="F28" s="30" ph="1"/>
      <c r="G28" s="30" ph="1"/>
      <c r="H28" s="30" ph="1"/>
      <c r="I28" s="30" ph="1"/>
      <c r="J28" s="30" ph="1"/>
      <c r="K28" s="30" ph="1"/>
      <c r="L28" s="30" ph="1"/>
      <c r="M28" s="30" ph="1"/>
      <c r="N28" s="30" ph="1"/>
      <c r="O28" s="30" ph="1"/>
      <c r="P28" s="30" ph="1"/>
    </row>
    <row r="29" spans="1:16" s="11" customFormat="1" ht="25" customHeight="1" ph="1" x14ac:dyDescent="0.55000000000000004">
      <c r="A29" s="16" t="s" ph="1">
        <v>118</v>
      </c>
      <c r="B29" s="17" ph="1"/>
      <c r="C29" s="17" ph="1"/>
      <c r="D29" s="17" ph="1"/>
      <c r="E29" s="17" ph="1"/>
      <c r="F29" s="17" ph="1"/>
      <c r="G29" s="17" ph="1"/>
      <c r="H29" s="17" ph="1"/>
      <c r="I29" s="17" ph="1"/>
      <c r="J29" s="17" ph="1"/>
      <c r="K29" s="17" ph="1"/>
      <c r="L29" s="17" ph="1"/>
      <c r="M29" s="17" ph="1"/>
      <c r="N29" s="17" ph="1"/>
      <c r="O29" s="17" ph="1"/>
      <c r="P29" s="18" ph="1"/>
    </row>
    <row r="30" spans="1:16" s="11" customFormat="1" ht="27" customHeight="1" ph="1" x14ac:dyDescent="0.55000000000000004">
      <c r="A30" s="37" t="s" ph="1">
        <v>130</v>
      </c>
      <c r="B30" s="20" ph="1"/>
      <c r="C30" s="20" ph="1"/>
      <c r="D30" s="20" ph="1"/>
      <c r="E30" s="20" ph="1"/>
      <c r="F30" s="20" ph="1"/>
      <c r="G30" s="20" ph="1"/>
      <c r="H30" s="20" ph="1"/>
      <c r="I30" s="20" ph="1"/>
      <c r="J30" s="20" ph="1"/>
      <c r="K30" s="20" ph="1"/>
      <c r="L30" s="20" ph="1"/>
      <c r="M30" s="20" ph="1"/>
      <c r="N30" s="20" ph="1"/>
      <c r="O30" s="20" ph="1"/>
      <c r="P30" s="21" ph="1"/>
    </row>
    <row r="31" spans="1:16" s="11" customFormat="1" ht="25" customHeight="1" ph="1" x14ac:dyDescent="0.55000000000000004">
      <c r="A31" s="36" t="s" ph="1">
        <v>129</v>
      </c>
      <c r="B31" s="20" ph="1"/>
      <c r="C31" s="20" ph="1"/>
      <c r="D31" s="20" ph="1"/>
      <c r="E31" s="20" ph="1"/>
      <c r="F31" s="20" ph="1"/>
      <c r="G31" s="20" ph="1"/>
      <c r="H31" s="20" ph="1"/>
      <c r="I31" s="20" ph="1"/>
      <c r="J31" s="20" ph="1"/>
      <c r="K31" s="20" ph="1"/>
      <c r="L31" s="20" ph="1"/>
      <c r="M31" s="20" ph="1"/>
      <c r="N31" s="20" ph="1"/>
      <c r="O31" s="20" ph="1"/>
      <c r="P31" s="21" ph="1"/>
    </row>
    <row r="32" spans="1:16" s="11" customFormat="1" ht="5.15" customHeight="1" ph="1" x14ac:dyDescent="0.55000000000000004">
      <c r="A32" s="36" ph="1"/>
      <c r="B32" s="20" ph="1"/>
      <c r="C32" s="20" ph="1"/>
      <c r="D32" s="20" ph="1"/>
      <c r="E32" s="20" ph="1"/>
      <c r="F32" s="20" ph="1"/>
      <c r="G32" s="20" ph="1"/>
      <c r="H32" s="20" ph="1"/>
      <c r="I32" s="20" ph="1"/>
      <c r="J32" s="20" ph="1"/>
      <c r="K32" s="20" ph="1"/>
      <c r="L32" s="20" ph="1"/>
      <c r="M32" s="20" ph="1"/>
      <c r="N32" s="20" ph="1"/>
      <c r="O32" s="20" ph="1"/>
      <c r="P32" s="21" ph="1"/>
    </row>
    <row r="33" spans="1:16" s="11" customFormat="1" ht="27" customHeight="1" ph="1" x14ac:dyDescent="0.55000000000000004">
      <c r="A33" s="19" t="s" ph="1">
        <v>134</v>
      </c>
      <c r="B33" s="20" ph="1"/>
      <c r="C33" s="20" ph="1"/>
      <c r="D33" s="20" ph="1"/>
      <c r="E33" s="20" ph="1"/>
      <c r="F33" s="20" ph="1"/>
      <c r="G33" s="20" ph="1"/>
      <c r="H33" s="20" ph="1"/>
      <c r="I33" s="20" ph="1"/>
      <c r="J33" s="20" ph="1"/>
      <c r="K33" s="20" ph="1"/>
      <c r="L33" s="20" ph="1"/>
      <c r="M33" s="20" ph="1"/>
      <c r="N33" s="20" ph="1"/>
      <c r="O33" s="20" ph="1"/>
      <c r="P33" s="21" ph="1"/>
    </row>
    <row r="34" spans="1:16" s="11" customFormat="1" ht="10" customHeight="1" ph="1" x14ac:dyDescent="0.55000000000000004">
      <c r="A34" s="23" ph="1"/>
      <c r="B34" s="24" ph="1"/>
      <c r="C34" s="24" ph="1"/>
      <c r="D34" s="24" ph="1"/>
      <c r="E34" s="24" ph="1"/>
      <c r="F34" s="24" ph="1"/>
      <c r="G34" s="24" ph="1"/>
      <c r="H34" s="24" ph="1"/>
      <c r="I34" s="24" ph="1"/>
      <c r="J34" s="24" ph="1"/>
      <c r="K34" s="24" ph="1"/>
      <c r="L34" s="24" ph="1"/>
      <c r="M34" s="24" ph="1"/>
      <c r="N34" s="24" ph="1"/>
      <c r="O34" s="24" ph="1"/>
      <c r="P34" s="25" ph="1"/>
    </row>
    <row r="35" spans="1:16" s="11" customFormat="1" ht="10" customHeight="1" ph="1" x14ac:dyDescent="0.55000000000000004">
      <c r="A35" s="30" ph="1"/>
      <c r="B35" s="30" ph="1"/>
      <c r="C35" s="30" ph="1"/>
      <c r="D35" s="30" ph="1"/>
      <c r="E35" s="30" ph="1"/>
      <c r="F35" s="30" ph="1"/>
      <c r="G35" s="30" ph="1"/>
      <c r="H35" s="30" ph="1"/>
      <c r="I35" s="30" ph="1"/>
      <c r="J35" s="30" ph="1"/>
      <c r="K35" s="30" ph="1"/>
      <c r="L35" s="30" ph="1"/>
      <c r="M35" s="30" ph="1"/>
      <c r="N35" s="30" ph="1"/>
      <c r="O35" s="30" ph="1"/>
      <c r="P35" s="30" ph="1"/>
    </row>
    <row r="36" spans="1:16" s="11" customFormat="1" ht="25" customHeight="1" ph="1" x14ac:dyDescent="0.55000000000000004">
      <c r="A36" s="26" t="s" ph="1">
        <v>119</v>
      </c>
      <c r="B36" s="17" ph="1"/>
      <c r="C36" s="17" ph="1"/>
      <c r="D36" s="17" ph="1"/>
      <c r="E36" s="17" ph="1"/>
      <c r="F36" s="17" ph="1"/>
      <c r="G36" s="17" ph="1"/>
      <c r="H36" s="17" ph="1"/>
      <c r="I36" s="17" ph="1"/>
      <c r="J36" s="17" ph="1"/>
      <c r="K36" s="17" ph="1"/>
      <c r="L36" s="17" ph="1"/>
      <c r="M36" s="17" ph="1"/>
      <c r="N36" s="17" ph="1"/>
      <c r="O36" s="17" ph="1"/>
      <c r="P36" s="18" ph="1"/>
    </row>
    <row r="37" spans="1:16" s="11" customFormat="1" ht="27" customHeight="1" ph="1" x14ac:dyDescent="0.55000000000000004">
      <c r="A37" s="19" t="s" ph="1">
        <v>120</v>
      </c>
      <c r="B37" s="20" ph="1"/>
      <c r="C37" s="20" ph="1"/>
      <c r="D37" s="20" ph="1"/>
      <c r="E37" s="20" ph="1"/>
      <c r="F37" s="20" ph="1"/>
      <c r="G37" s="20" ph="1"/>
      <c r="H37" s="20" ph="1"/>
      <c r="I37" s="20" ph="1"/>
      <c r="J37" s="20" ph="1"/>
      <c r="K37" s="20" ph="1"/>
      <c r="L37" s="20" ph="1"/>
      <c r="M37" s="20" ph="1"/>
      <c r="N37" s="20" ph="1"/>
      <c r="O37" s="20" ph="1"/>
      <c r="P37" s="21" ph="1"/>
    </row>
    <row r="38" spans="1:16" s="11" customFormat="1" ht="5.15" customHeight="1" ph="1" x14ac:dyDescent="0.55000000000000004">
      <c r="A38" s="22" ph="1"/>
      <c r="B38" s="20" ph="1"/>
      <c r="C38" s="20" ph="1"/>
      <c r="D38" s="20" ph="1"/>
      <c r="E38" s="20" ph="1"/>
      <c r="F38" s="20" ph="1"/>
      <c r="G38" s="20" ph="1"/>
      <c r="H38" s="20" ph="1"/>
      <c r="I38" s="20" ph="1"/>
      <c r="J38" s="20" ph="1"/>
      <c r="K38" s="20" ph="1"/>
      <c r="L38" s="20" ph="1"/>
      <c r="M38" s="20" ph="1"/>
      <c r="N38" s="20" ph="1"/>
      <c r="O38" s="20" ph="1"/>
      <c r="P38" s="21" ph="1"/>
    </row>
    <row r="39" spans="1:16" s="11" customFormat="1" ht="27" customHeight="1" ph="1" x14ac:dyDescent="0.55000000000000004">
      <c r="A39" s="19" t="s" ph="1">
        <v>135</v>
      </c>
      <c r="B39" s="20" ph="1"/>
      <c r="C39" s="20" ph="1"/>
      <c r="D39" s="20" ph="1"/>
      <c r="E39" s="20" ph="1"/>
      <c r="F39" s="20" ph="1"/>
      <c r="G39" s="20" ph="1"/>
      <c r="H39" s="20" ph="1"/>
      <c r="I39" s="20" ph="1"/>
      <c r="J39" s="20" ph="1"/>
      <c r="K39" s="20" ph="1"/>
      <c r="L39" s="20" ph="1"/>
      <c r="M39" s="20" ph="1"/>
      <c r="N39" s="20" ph="1"/>
      <c r="O39" s="20" ph="1"/>
      <c r="P39" s="21" ph="1"/>
    </row>
    <row r="40" spans="1:16" s="11" customFormat="1" ht="25" customHeight="1" ph="1" x14ac:dyDescent="0.55000000000000004">
      <c r="A40" s="31" t="s" ph="1">
        <v>121</v>
      </c>
      <c r="B40" s="20" ph="1"/>
      <c r="C40" s="20" ph="1"/>
      <c r="D40" s="20" ph="1"/>
      <c r="E40" s="20" ph="1"/>
      <c r="F40" s="20" ph="1"/>
      <c r="G40" s="20" ph="1"/>
      <c r="H40" s="20" ph="1"/>
      <c r="I40" s="20" ph="1"/>
      <c r="J40" s="20" ph="1"/>
      <c r="K40" s="20" ph="1"/>
      <c r="L40" s="20" ph="1"/>
      <c r="M40" s="20" ph="1"/>
      <c r="N40" s="20" ph="1"/>
      <c r="O40" s="20" ph="1"/>
      <c r="P40" s="21" ph="1"/>
    </row>
    <row r="41" spans="1:16" s="11" customFormat="1" ht="5.15" customHeight="1" ph="1" x14ac:dyDescent="0.55000000000000004">
      <c r="A41" s="22" ph="1"/>
      <c r="B41" s="20" ph="1"/>
      <c r="C41" s="20" ph="1"/>
      <c r="D41" s="20" ph="1"/>
      <c r="E41" s="20" ph="1"/>
      <c r="F41" s="20" ph="1"/>
      <c r="G41" s="20" ph="1"/>
      <c r="H41" s="20" ph="1"/>
      <c r="I41" s="20" ph="1"/>
      <c r="J41" s="20" ph="1"/>
      <c r="K41" s="20" ph="1"/>
      <c r="L41" s="20" ph="1"/>
      <c r="M41" s="20" ph="1"/>
      <c r="N41" s="20" ph="1"/>
      <c r="O41" s="20" ph="1"/>
      <c r="P41" s="21" ph="1"/>
    </row>
    <row r="42" spans="1:16" s="11" customFormat="1" ht="27" customHeight="1" ph="1" x14ac:dyDescent="0.55000000000000004">
      <c r="A42" s="32" t="s" ph="1">
        <v>122</v>
      </c>
      <c r="B42" s="20" ph="1"/>
      <c r="C42" s="20" ph="1"/>
      <c r="D42" s="20" ph="1"/>
      <c r="E42" s="20" ph="1"/>
      <c r="F42" s="20" ph="1"/>
      <c r="G42" s="20" ph="1"/>
      <c r="H42" s="20" ph="1"/>
      <c r="I42" s="20" ph="1"/>
      <c r="J42" s="20" ph="1"/>
      <c r="K42" s="20" ph="1"/>
      <c r="L42" s="20" ph="1"/>
      <c r="M42" s="20" ph="1"/>
      <c r="N42" s="20" ph="1"/>
      <c r="O42" s="20" ph="1"/>
      <c r="P42" s="21" ph="1"/>
    </row>
    <row r="43" spans="1:16" ht="25" customHeight="1" x14ac:dyDescent="0.35">
      <c r="A43" s="33" t="s" ph="1">
        <v>123</v>
      </c>
      <c r="B43" s="24"/>
      <c r="C43" s="24"/>
      <c r="D43" s="24"/>
      <c r="E43" s="24"/>
      <c r="F43" s="24"/>
      <c r="G43" s="24"/>
      <c r="H43" s="24"/>
      <c r="I43" s="24"/>
      <c r="J43" s="24"/>
      <c r="K43" s="24"/>
      <c r="L43" s="24"/>
      <c r="M43" s="24"/>
      <c r="N43" s="24"/>
      <c r="O43" s="24"/>
      <c r="P43" s="25"/>
    </row>
    <row r="44" spans="1:16" ht="5.15" customHeight="1" x14ac:dyDescent="0.55000000000000004"/>
    <row r="46" spans="1:16" s="11" customFormat="1" ht="27.5" ph="1" x14ac:dyDescent="0.55000000000000004"/>
    <row r="47" spans="1:16" s="11" customFormat="1" ht="27.5" ph="1" x14ac:dyDescent="0.55000000000000004"/>
    <row r="48" spans="1:16" s="11" customFormat="1" ht="27.5" ph="1" x14ac:dyDescent="0.55000000000000004"/>
    <row r="49" s="11" customFormat="1" ht="27.5" ph="1" x14ac:dyDescent="0.55000000000000004"/>
    <row r="50" s="11" customFormat="1" ht="27.5" ph="1" x14ac:dyDescent="0.55000000000000004"/>
    <row r="51" s="11" customFormat="1" ht="27.5" ph="1" x14ac:dyDescent="0.55000000000000004"/>
    <row r="52" s="11" customFormat="1" ht="27.5" ph="1" x14ac:dyDescent="0.55000000000000004"/>
    <row r="53" s="11" customFormat="1" ht="27.5" ph="1" x14ac:dyDescent="0.55000000000000004"/>
  </sheetData>
  <sheetProtection sheet="1" objects="1" scenarios="1" selectLockedCells="1"/>
  <phoneticPr fontId="1" type="Hiragana" alignment="distributed"/>
  <pageMargins left="0.39370078740157483" right="0.11811023622047245" top="0.35433070866141736" bottom="0.15748031496062992"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2"/>
  <sheetViews>
    <sheetView workbookViewId="0">
      <selection activeCell="O11" sqref="O11"/>
    </sheetView>
  </sheetViews>
  <sheetFormatPr defaultRowHeight="18" x14ac:dyDescent="0.55000000000000004"/>
  <cols>
    <col min="1" max="1" width="6.6640625" style="116" bestFit="1" customWidth="1"/>
    <col min="2" max="2" width="6.6640625" bestFit="1" customWidth="1"/>
    <col min="3" max="3" width="18.1640625" bestFit="1" customWidth="1"/>
    <col min="4" max="4" width="12.33203125" bestFit="1" customWidth="1"/>
    <col min="5" max="5" width="4.83203125" bestFit="1" customWidth="1"/>
    <col min="6" max="6" width="8.5" bestFit="1" customWidth="1"/>
    <col min="7" max="7" width="16" bestFit="1" customWidth="1"/>
    <col min="8" max="8" width="9" bestFit="1" customWidth="1"/>
    <col min="9" max="9" width="10.4140625" bestFit="1" customWidth="1"/>
    <col min="10" max="10" width="9" bestFit="1" customWidth="1"/>
    <col min="11" max="11" width="26.6640625" bestFit="1" customWidth="1"/>
    <col min="12" max="12" width="8.5" bestFit="1" customWidth="1"/>
    <col min="13" max="13" width="6.6640625" bestFit="1" customWidth="1"/>
    <col min="14" max="14" width="8.5" bestFit="1" customWidth="1"/>
    <col min="15" max="15" width="4.83203125" bestFit="1" customWidth="1"/>
    <col min="16" max="16" width="6.6640625" bestFit="1" customWidth="1"/>
    <col min="17" max="17" width="8.5" bestFit="1" customWidth="1"/>
    <col min="18" max="18" width="12.33203125" bestFit="1" customWidth="1"/>
    <col min="19" max="19" width="8.5" bestFit="1" customWidth="1"/>
    <col min="20" max="20" width="4.83203125" bestFit="1" customWidth="1"/>
    <col min="21" max="21" width="6.6640625" bestFit="1" customWidth="1"/>
    <col min="22" max="23" width="10.4140625" bestFit="1" customWidth="1"/>
    <col min="24" max="24" width="6.6640625" style="116" bestFit="1" customWidth="1"/>
    <col min="25" max="26" width="12.33203125" style="105" bestFit="1" customWidth="1"/>
    <col min="27" max="29" width="8.5" bestFit="1" customWidth="1"/>
    <col min="30" max="30" width="6.6640625" style="116" bestFit="1" customWidth="1"/>
    <col min="31" max="31" width="8.5" bestFit="1" customWidth="1"/>
    <col min="32" max="33" width="12.33203125" style="105" bestFit="1" customWidth="1"/>
    <col min="34" max="35" width="6.6640625" bestFit="1" customWidth="1"/>
    <col min="36" max="36" width="8.5" bestFit="1" customWidth="1"/>
    <col min="37" max="39" width="12.33203125" bestFit="1" customWidth="1"/>
    <col min="40" max="41" width="14.25" bestFit="1" customWidth="1"/>
    <col min="42" max="43" width="8.5" bestFit="1" customWidth="1"/>
    <col min="44" max="47" width="4.83203125" bestFit="1" customWidth="1"/>
    <col min="48" max="48" width="8.5" bestFit="1" customWidth="1"/>
    <col min="49" max="49" width="4.83203125" bestFit="1" customWidth="1"/>
    <col min="50" max="53" width="8.5" bestFit="1" customWidth="1"/>
    <col min="54" max="54" width="10.4140625" bestFit="1" customWidth="1"/>
    <col min="55" max="55" width="17.1640625" style="116" bestFit="1" customWidth="1"/>
    <col min="56" max="56" width="8.5" bestFit="1" customWidth="1"/>
    <col min="57" max="57" width="4.83203125" bestFit="1" customWidth="1"/>
    <col min="58" max="58" width="8.5" bestFit="1" customWidth="1"/>
    <col min="59" max="60" width="8.5" style="105" bestFit="1" customWidth="1"/>
    <col min="61" max="61" width="10.4140625" bestFit="1" customWidth="1"/>
    <col min="62" max="62" width="8.5" bestFit="1" customWidth="1"/>
    <col min="63" max="65" width="10.4140625" bestFit="1" customWidth="1"/>
    <col min="66" max="67" width="12.33203125" bestFit="1" customWidth="1"/>
    <col min="68" max="68" width="6.6640625" bestFit="1" customWidth="1"/>
    <col min="69" max="69" width="9.5" bestFit="1" customWidth="1"/>
    <col min="70" max="70" width="9.58203125" bestFit="1" customWidth="1"/>
    <col min="71" max="71" width="10.4140625" bestFit="1" customWidth="1"/>
    <col min="72" max="72" width="19.5" style="116" bestFit="1" customWidth="1"/>
    <col min="73" max="73" width="8.5" style="105" bestFit="1" customWidth="1"/>
    <col min="74" max="74" width="8.5" bestFit="1" customWidth="1"/>
    <col min="75" max="75" width="10.4140625" bestFit="1" customWidth="1"/>
    <col min="76" max="76" width="4.83203125" bestFit="1" customWidth="1"/>
    <col min="77" max="77" width="8.5" bestFit="1" customWidth="1"/>
    <col min="78" max="78" width="12.33203125" bestFit="1" customWidth="1"/>
    <col min="79" max="79" width="10.4140625" bestFit="1" customWidth="1"/>
    <col min="80" max="80" width="14.33203125" bestFit="1" customWidth="1"/>
    <col min="81" max="81" width="10.4140625" bestFit="1" customWidth="1"/>
    <col min="82" max="82" width="14.33203125" bestFit="1" customWidth="1"/>
    <col min="83" max="85" width="10.4140625" bestFit="1" customWidth="1"/>
  </cols>
  <sheetData>
    <row r="1" spans="1:85" s="107" customFormat="1" x14ac:dyDescent="0.55000000000000004">
      <c r="A1" s="115" t="s">
        <v>183</v>
      </c>
      <c r="B1" s="107" t="s">
        <v>180</v>
      </c>
      <c r="C1" s="107" t="s">
        <v>181</v>
      </c>
      <c r="D1" s="107" t="s">
        <v>182</v>
      </c>
      <c r="E1" s="107" t="s">
        <v>184</v>
      </c>
      <c r="F1" s="107" t="s">
        <v>185</v>
      </c>
      <c r="G1" s="107" t="s">
        <v>186</v>
      </c>
      <c r="H1" s="107" t="s">
        <v>187</v>
      </c>
      <c r="I1" s="107" t="s">
        <v>188</v>
      </c>
      <c r="J1" s="107" t="s">
        <v>158</v>
      </c>
      <c r="K1" s="107" t="s">
        <v>177</v>
      </c>
      <c r="L1" s="107" t="s">
        <v>189</v>
      </c>
      <c r="M1" s="107" t="s">
        <v>190</v>
      </c>
      <c r="N1" s="107" t="s">
        <v>53</v>
      </c>
      <c r="O1" s="107" t="s">
        <v>191</v>
      </c>
      <c r="P1" s="107" t="s">
        <v>57</v>
      </c>
      <c r="Q1" s="107" t="s">
        <v>192</v>
      </c>
      <c r="R1" s="107" t="s">
        <v>193</v>
      </c>
      <c r="S1" s="107" t="s">
        <v>56</v>
      </c>
      <c r="T1" s="107" t="s">
        <v>194</v>
      </c>
      <c r="U1" s="107" t="s">
        <v>57</v>
      </c>
      <c r="V1" s="107" t="s">
        <v>195</v>
      </c>
      <c r="W1" s="107" t="s">
        <v>196</v>
      </c>
      <c r="X1" s="115" t="s">
        <v>197</v>
      </c>
      <c r="Y1" s="117" t="s">
        <v>198</v>
      </c>
      <c r="Z1" s="117" t="s">
        <v>199</v>
      </c>
      <c r="AA1" s="107" t="s">
        <v>201</v>
      </c>
      <c r="AB1" s="107" t="s">
        <v>200</v>
      </c>
      <c r="AC1" s="107" t="s">
        <v>254</v>
      </c>
      <c r="AD1" s="115" t="s">
        <v>256</v>
      </c>
      <c r="AE1" s="107" t="s">
        <v>202</v>
      </c>
      <c r="AF1" s="117" t="s">
        <v>203</v>
      </c>
      <c r="AG1" s="117" t="s">
        <v>204</v>
      </c>
      <c r="AH1" s="107" t="s">
        <v>205</v>
      </c>
      <c r="AI1" s="107" t="s">
        <v>206</v>
      </c>
      <c r="AJ1" s="107" t="s">
        <v>59</v>
      </c>
      <c r="AK1" s="107" t="s">
        <v>207</v>
      </c>
      <c r="AL1" s="107" t="s">
        <v>208</v>
      </c>
      <c r="AM1" s="107" t="s">
        <v>209</v>
      </c>
      <c r="AN1" s="107" t="s">
        <v>210</v>
      </c>
      <c r="AO1" s="107" t="s">
        <v>211</v>
      </c>
      <c r="AP1" s="107" t="s">
        <v>212</v>
      </c>
      <c r="AQ1" s="107" t="s">
        <v>213</v>
      </c>
      <c r="AR1" s="107" t="s">
        <v>214</v>
      </c>
      <c r="AS1" s="107" t="s">
        <v>215</v>
      </c>
      <c r="AT1" s="107" t="s">
        <v>216</v>
      </c>
      <c r="AU1" s="107" t="s">
        <v>217</v>
      </c>
      <c r="AV1" s="107" t="s">
        <v>218</v>
      </c>
      <c r="AW1" s="107" t="s">
        <v>219</v>
      </c>
      <c r="AX1" s="107" t="s">
        <v>220</v>
      </c>
      <c r="AY1" s="107" t="s">
        <v>221</v>
      </c>
      <c r="AZ1" s="107" t="s">
        <v>222</v>
      </c>
      <c r="BA1" s="107" t="s">
        <v>223</v>
      </c>
      <c r="BB1" s="107" t="s">
        <v>224</v>
      </c>
      <c r="BC1" s="115" t="s">
        <v>225</v>
      </c>
      <c r="BD1" s="107" t="s">
        <v>226</v>
      </c>
      <c r="BE1" s="107" t="s">
        <v>227</v>
      </c>
      <c r="BF1" s="107" t="s">
        <v>228</v>
      </c>
      <c r="BG1" s="117" t="s">
        <v>230</v>
      </c>
      <c r="BH1" s="117" t="s">
        <v>231</v>
      </c>
      <c r="BI1" s="107" t="s">
        <v>229</v>
      </c>
      <c r="BJ1" s="107" t="s">
        <v>232</v>
      </c>
      <c r="BK1" s="107" t="s">
        <v>233</v>
      </c>
      <c r="BL1" s="107" t="s">
        <v>234</v>
      </c>
      <c r="BM1" s="107" t="s">
        <v>235</v>
      </c>
      <c r="BN1" s="107" t="s">
        <v>236</v>
      </c>
      <c r="BO1" s="107" t="s">
        <v>237</v>
      </c>
      <c r="BP1" s="107" t="s">
        <v>62</v>
      </c>
      <c r="BQ1" s="107" t="s">
        <v>238</v>
      </c>
      <c r="BR1" s="107" t="s">
        <v>239</v>
      </c>
      <c r="BS1" s="107" t="s">
        <v>240</v>
      </c>
      <c r="BT1" s="115" t="s">
        <v>241</v>
      </c>
      <c r="BU1" s="117" t="s">
        <v>242</v>
      </c>
      <c r="BV1" s="107" t="s">
        <v>60</v>
      </c>
      <c r="BW1" s="107" t="s">
        <v>243</v>
      </c>
      <c r="BX1" s="107" t="s">
        <v>244</v>
      </c>
      <c r="BY1" s="107" t="s">
        <v>245</v>
      </c>
      <c r="BZ1" s="107" t="s">
        <v>246</v>
      </c>
      <c r="CA1" s="107" t="s">
        <v>247</v>
      </c>
      <c r="CB1" s="107" t="s">
        <v>248</v>
      </c>
      <c r="CC1" s="107" t="s">
        <v>251</v>
      </c>
      <c r="CD1" s="107" t="s">
        <v>249</v>
      </c>
      <c r="CE1" s="107" t="s">
        <v>250</v>
      </c>
      <c r="CF1" s="107" t="s">
        <v>252</v>
      </c>
      <c r="CG1" s="107" t="s">
        <v>253</v>
      </c>
    </row>
    <row r="2" spans="1:85" x14ac:dyDescent="0.55000000000000004">
      <c r="A2" s="116" t="str">
        <f>IF(学校団体見学申込用紙!P4="","",学校団体見学申込用紙!P4)</f>
        <v/>
      </c>
      <c r="B2" t="str">
        <f>学校団体見学申込用紙!G6&amp;""</f>
        <v/>
      </c>
      <c r="C2" t="str">
        <f>学校団体見学申込用紙!G5&amp;""</f>
        <v/>
      </c>
      <c r="D2" t="str">
        <f>学校団体見学申込用紙!K6&amp;""</f>
        <v/>
      </c>
      <c r="E2" t="str">
        <f>学校団体見学申込用紙!K5&amp;""</f>
        <v/>
      </c>
      <c r="F2" t="str">
        <f>学校団体見学申込用紙!O6&amp;""</f>
        <v/>
      </c>
      <c r="G2" t="str">
        <f>学校団体見学申込用紙!O5&amp;""</f>
        <v/>
      </c>
      <c r="H2" s="106" t="str">
        <f>学校団体見学申込用紙!G7&amp;""</f>
        <v/>
      </c>
      <c r="I2" t="str">
        <f>学校団体見学申込用紙!I7&amp;""</f>
        <v/>
      </c>
      <c r="J2" s="110" t="str">
        <f>学校団体見学申込用紙!G7&amp;""</f>
        <v/>
      </c>
      <c r="K2" t="str">
        <f>学校団体見学申込用紙!K8&amp;""</f>
        <v/>
      </c>
      <c r="L2" t="str">
        <f>学校団体見学申込用紙!G9&amp;""</f>
        <v/>
      </c>
      <c r="M2" t="str">
        <f>学校団体見学申込用紙!I9&amp;""</f>
        <v/>
      </c>
      <c r="N2" t="str">
        <f>学校団体見学申込用紙!K9&amp;""</f>
        <v/>
      </c>
      <c r="O2" t="str">
        <f>学校団体見学申込用紙!M9&amp;""</f>
        <v/>
      </c>
      <c r="P2" t="str">
        <f>学校団体見学申込用紙!O9&amp;""</f>
        <v/>
      </c>
      <c r="Q2" t="str">
        <f>学校団体見学申込用紙!G10&amp;""</f>
        <v/>
      </c>
      <c r="R2" t="str">
        <f>学校団体見学申込用紙!I10&amp;""</f>
        <v/>
      </c>
      <c r="S2" t="str">
        <f>学校団体見学申込用紙!K10&amp;""</f>
        <v/>
      </c>
      <c r="T2" t="str">
        <f>学校団体見学申込用紙!M10&amp;""</f>
        <v/>
      </c>
      <c r="U2" t="str">
        <f>学校団体見学申込用紙!G11&amp;""</f>
        <v/>
      </c>
      <c r="V2" t="str">
        <f>学校団体見学申込用紙!I11&amp;""</f>
        <v/>
      </c>
      <c r="W2" t="str">
        <f>学校団体見学申込用紙!G12&amp;""</f>
        <v/>
      </c>
      <c r="X2" s="116" t="str">
        <f>IF(学校団体見学申込用紙!H14="","",学校団体見学申込用紙!H14)</f>
        <v/>
      </c>
      <c r="Y2" s="105" t="str">
        <f>IF(学校団体見学申込用紙!J14="","",学校団体見学申込用紙!J14)</f>
        <v/>
      </c>
      <c r="Z2" s="105" t="str">
        <f>IF(学校団体見学申込用紙!L14="","",学校団体見学申込用紙!L14)</f>
        <v/>
      </c>
      <c r="AA2" t="str">
        <f>学校団体見学申込用紙!G16&amp;""</f>
        <v/>
      </c>
      <c r="AB2" t="str">
        <f>学校団体見学申込用紙!K16&amp;""</f>
        <v/>
      </c>
      <c r="AC2" t="str">
        <f>学校団体見学申込用紙!M16&amp;""</f>
        <v/>
      </c>
      <c r="AD2" s="116" t="str">
        <f>IF(学校団体見学申込用紙!I16="","",学校団体見学申込用紙!I16)</f>
        <v/>
      </c>
      <c r="AE2" t="str">
        <f>学校団体見学申込用紙!G17&amp;""</f>
        <v/>
      </c>
      <c r="AF2" s="105" t="str">
        <f>IF(学校団体見学申込用紙!J17="","",学校団体見学申込用紙!J17)</f>
        <v/>
      </c>
      <c r="AG2" s="105" t="str">
        <f>IF(学校団体見学申込用紙!L17="","",学校団体見学申込用紙!L17)</f>
        <v/>
      </c>
      <c r="AH2" t="str">
        <f>学校団体見学申込用紙!I18&amp;""</f>
        <v/>
      </c>
      <c r="AI2" t="str">
        <f>学校団体見学申込用紙!L18&amp;""</f>
        <v/>
      </c>
      <c r="AJ2" t="str">
        <f>学校団体見学申込用紙!N18&amp;""</f>
        <v/>
      </c>
      <c r="AK2" t="str">
        <f>学校団体見学申込用紙!G22&amp;""</f>
        <v/>
      </c>
      <c r="AL2" t="str">
        <f>学校団体見学申込用紙!I22&amp;""</f>
        <v/>
      </c>
      <c r="AM2" t="str">
        <f>学校団体見学申込用紙!K22&amp;""</f>
        <v/>
      </c>
      <c r="AN2" t="str">
        <f>学校団体見学申込用紙!G23&amp;""</f>
        <v/>
      </c>
      <c r="AO2" t="str">
        <f>学校団体見学申込用紙!K23&amp;""</f>
        <v/>
      </c>
      <c r="AP2" t="str">
        <f>学校団体見学申込用紙!G24&amp;""</f>
        <v/>
      </c>
      <c r="AQ2" t="str">
        <f>学校団体見学申込用紙!I24&amp;""</f>
        <v/>
      </c>
      <c r="AR2" t="str">
        <f>学校団体見学申込用紙!G25&amp;""</f>
        <v/>
      </c>
      <c r="AS2" t="str">
        <f>学校団体見学申込用紙!I25&amp;""</f>
        <v/>
      </c>
      <c r="AT2" t="str">
        <f>学校団体見学申込用紙!K25&amp;""</f>
        <v/>
      </c>
      <c r="AU2" t="str">
        <f>学校団体見学申込用紙!G26&amp;""</f>
        <v/>
      </c>
      <c r="AV2" t="str">
        <f>学校団体見学申込用紙!G27&amp;""</f>
        <v/>
      </c>
      <c r="AW2" t="str">
        <f>学校団体見学申込用紙!K27&amp;""</f>
        <v/>
      </c>
      <c r="AX2" t="str">
        <f>学校団体見学申込用紙!M27&amp;""</f>
        <v/>
      </c>
      <c r="AY2" t="str">
        <f>学校団体見学申込用紙!G28&amp;""</f>
        <v/>
      </c>
      <c r="AZ2" t="str">
        <f>学校団体見学申込用紙!K28&amp;""</f>
        <v/>
      </c>
      <c r="BA2" t="str">
        <f>学校団体見学申込用紙!G29&amp;""</f>
        <v/>
      </c>
      <c r="BB2" t="str">
        <f>学校団体見学申込用紙!G30&amp;""</f>
        <v/>
      </c>
      <c r="BC2" s="116" t="str">
        <f>IF(学校団体見学申込用紙!J30="","",学校団体見学申込用紙!J30)</f>
        <v/>
      </c>
      <c r="BD2" t="str">
        <f>学校団体見学申込用紙!K30&amp;""</f>
        <v/>
      </c>
      <c r="BE2" t="str">
        <f>学校団体見学申込用紙!M30&amp;""</f>
        <v/>
      </c>
      <c r="BF2" t="str">
        <f>学校団体見学申込用紙!G31&amp;""</f>
        <v/>
      </c>
      <c r="BG2" s="105" t="str">
        <f>IF(学校団体見学申込用紙!J31="","",学校団体見学申込用紙!J31)</f>
        <v/>
      </c>
      <c r="BH2" s="105" t="str">
        <f>IF(学校団体見学申込用紙!L31="","",学校団体見学申込用紙!L31)</f>
        <v/>
      </c>
      <c r="BI2" t="str">
        <f>学校団体見学申込用紙!M31&amp;""</f>
        <v/>
      </c>
      <c r="BJ2" t="str">
        <f>学校団体見学申込用紙!G32&amp;""</f>
        <v/>
      </c>
      <c r="BK2" t="str">
        <f>学校団体見学申込用紙!M32&amp;""</f>
        <v/>
      </c>
      <c r="BL2" t="str">
        <f>学校団体見学申込用紙!G33&amp;""</f>
        <v/>
      </c>
      <c r="BM2" t="str">
        <f>学校団体見学申込用紙!I33&amp;""</f>
        <v/>
      </c>
      <c r="BN2" t="str">
        <f>学校団体見学申込用紙!G34&amp;""</f>
        <v/>
      </c>
      <c r="BO2" t="str">
        <f>学校団体見学申込用紙!I34&amp;""</f>
        <v/>
      </c>
      <c r="BP2" t="str">
        <f>学校団体見学申込用紙!G36&amp;""</f>
        <v/>
      </c>
      <c r="BQ2" t="str">
        <f>学校団体見学申込用紙!H38&amp;""</f>
        <v/>
      </c>
      <c r="BR2" t="str">
        <f>学校団体見学申込用紙!L38&amp;""</f>
        <v/>
      </c>
      <c r="BS2" t="str">
        <f>学校団体見学申込用紙!G39&amp;""</f>
        <v/>
      </c>
      <c r="BT2" s="116" t="str">
        <f>IF(学校団体見学申込用紙!J39="","",学校団体見学申込用紙!J39)</f>
        <v/>
      </c>
      <c r="BU2" s="105" t="str">
        <f>IF(学校団体見学申込用紙!L39="","",学校団体見学申込用紙!L39)</f>
        <v/>
      </c>
      <c r="BV2" t="str">
        <f>学校団体見学申込用紙!O39&amp;""</f>
        <v/>
      </c>
      <c r="BW2" t="str">
        <f>学校団体見学申込用紙!G40&amp;""</f>
        <v/>
      </c>
      <c r="BX2" t="str">
        <f>学校団体見学申込用紙!G41&amp;""</f>
        <v/>
      </c>
      <c r="BY2" t="str">
        <f>学校団体見学申込用紙!I41&amp;""</f>
        <v/>
      </c>
      <c r="BZ2" t="str">
        <f>学校団体見学申込用紙!K41&amp;""</f>
        <v/>
      </c>
      <c r="CA2" t="str">
        <f>学校団体見学申込用紙!G42&amp;""</f>
        <v/>
      </c>
      <c r="CB2" t="str">
        <f>学校団体見学申込用紙!G43&amp;""</f>
        <v/>
      </c>
      <c r="CC2" t="str">
        <f>学校団体見学申込用紙!J43&amp;""</f>
        <v/>
      </c>
      <c r="CD2" t="str">
        <f>学校団体見学申込用紙!K43&amp;""</f>
        <v/>
      </c>
      <c r="CE2" t="str">
        <f>学校団体見学申込用紙!G44&amp;""</f>
        <v/>
      </c>
      <c r="CF2" t="str">
        <f>学校団体見学申込用紙!J44&amp;""</f>
        <v/>
      </c>
      <c r="CG2" t="str">
        <f>学校団体見学申込用紙!K44&amp;""</f>
        <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学校団体見学申込用紙</vt:lpstr>
      <vt:lpstr>学校団体見学証明書（当日印刷して提出）</vt:lpstr>
      <vt:lpstr>【引率用】注意事項チェックシート</vt:lpstr>
      <vt:lpstr>【児童・生徒用】注意事項チェックシート </vt:lpstr>
      <vt:lpstr>集計用データ</vt:lpstr>
      <vt:lpstr>【引率用】注意事項チェックシート!Print_Area</vt:lpstr>
      <vt:lpstr>'【児童・生徒用】注意事項チェックシート '!Print_Area</vt:lpstr>
      <vt:lpstr>'学校団体見学証明書（当日印刷して提出）'!Print_Area</vt:lpstr>
      <vt:lpstr>学校団体見学申込用紙!Print_Area</vt:lpstr>
      <vt:lpstr>'学校団体見学証明書（当日印刷して提出）'!施行_見学証明書_060529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朱里 吾田</dc:creator>
  <cp:lastModifiedBy>吾田 朱里</cp:lastModifiedBy>
  <cp:lastPrinted>2025-04-08T06:03:45Z</cp:lastPrinted>
  <dcterms:created xsi:type="dcterms:W3CDTF">2024-09-02T05:10:04Z</dcterms:created>
  <dcterms:modified xsi:type="dcterms:W3CDTF">2025-04-22T07:39:50Z</dcterms:modified>
</cp:coreProperties>
</file>