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T:\030総務局\030統計課\人口統計G\05 労働力調査\001　結果公表後作成資料\モデル推計値用\R6\第４四半期（10～12月分）及び令和６年平均\31_ホームページ\"/>
    </mc:Choice>
  </mc:AlternateContent>
  <xr:revisionPtr revIDLastSave="0" documentId="13_ncr:1_{6CC4F384-3763-4D78-AD53-052C8DF24616}" xr6:coauthVersionLast="47" xr6:coauthVersionMax="47" xr10:uidLastSave="{00000000-0000-0000-0000-000000000000}"/>
  <bookViews>
    <workbookView xWindow="-28920" yWindow="-120" windowWidth="29040" windowHeight="15720" xr2:uid="{00000000-000D-0000-FFFF-FFFF00000000}"/>
  </bookViews>
  <sheets>
    <sheet name="広島県時系列表（改ページ版）" sheetId="4" r:id="rId1"/>
    <sheet name="年平均（全国・広島県）" sheetId="8" r:id="rId2"/>
    <sheet name="四半期平均（全国・広島県）" sheetId="9" r:id="rId3"/>
  </sheets>
  <definedNames>
    <definedName name="_xlnm.Print_Area" localSheetId="0">'広島県時系列表（改ページ版）'!$B$1:$Q$152</definedName>
    <definedName name="_xlnm.Print_Area" localSheetId="2">'四半期平均（全国・広島県）'!$A$1:$Q$124</definedName>
    <definedName name="_xlnm.Print_Area" localSheetId="1">'年平均（全国・広島県）'!$A$1:$Q$67</definedName>
    <definedName name="_xlnm.Print_Titles" localSheetId="0">'広島県時系列表（改ページ版）'!$1:$6</definedName>
    <definedName name="_xlnm.Print_Titles" localSheetId="2">'四半期平均（全国・広島県）'!$1:$6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8" i="9" l="1"/>
  <c r="P117" i="9"/>
  <c r="P116" i="9"/>
  <c r="P115" i="9"/>
  <c r="P114" i="9"/>
  <c r="P113" i="9"/>
  <c r="P112" i="9"/>
  <c r="P111" i="9"/>
  <c r="P110" i="9"/>
  <c r="P109" i="9"/>
  <c r="P108" i="9"/>
  <c r="P107" i="9"/>
  <c r="P106" i="9"/>
  <c r="P105" i="9"/>
  <c r="P104" i="9"/>
  <c r="P103" i="9"/>
  <c r="P102" i="9"/>
  <c r="P101" i="9"/>
  <c r="P100" i="9"/>
  <c r="P99" i="9"/>
  <c r="P98" i="9"/>
  <c r="P97" i="9"/>
  <c r="P96" i="9"/>
  <c r="P95" i="9"/>
  <c r="P94" i="9"/>
  <c r="P93" i="9"/>
  <c r="P92" i="9"/>
  <c r="P91" i="9"/>
  <c r="P90"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Q61" i="8"/>
  <c r="O61" i="8"/>
  <c r="N61" i="8"/>
  <c r="M61" i="8"/>
  <c r="L61" i="8"/>
  <c r="K61" i="8"/>
  <c r="J61" i="8"/>
  <c r="I61" i="8"/>
  <c r="H61" i="8"/>
  <c r="G61" i="8"/>
  <c r="F61" i="8"/>
  <c r="E61" i="8"/>
  <c r="D61" i="8"/>
  <c r="Q60" i="8"/>
  <c r="O60" i="8"/>
  <c r="N60" i="8"/>
  <c r="M60" i="8"/>
  <c r="L60" i="8"/>
  <c r="K60" i="8"/>
  <c r="J60" i="8"/>
  <c r="I60" i="8"/>
  <c r="H60" i="8"/>
  <c r="G60" i="8"/>
  <c r="F60" i="8"/>
  <c r="E60" i="8"/>
  <c r="D60" i="8"/>
  <c r="Q59" i="8"/>
  <c r="O59" i="8"/>
  <c r="N59" i="8"/>
  <c r="M59" i="8"/>
  <c r="L59" i="8"/>
  <c r="K59" i="8"/>
  <c r="J59" i="8"/>
  <c r="I59" i="8"/>
  <c r="H59" i="8"/>
  <c r="G59" i="8"/>
  <c r="F59" i="8"/>
  <c r="E59" i="8"/>
  <c r="D59" i="8"/>
  <c r="Q58" i="8"/>
  <c r="O58" i="8"/>
  <c r="N58" i="8"/>
  <c r="M58" i="8"/>
  <c r="L58" i="8"/>
  <c r="K58" i="8"/>
  <c r="J58" i="8"/>
  <c r="I58" i="8"/>
  <c r="H58" i="8"/>
  <c r="G58" i="8"/>
  <c r="F58" i="8"/>
  <c r="E58" i="8"/>
  <c r="D58" i="8"/>
  <c r="Q57" i="8"/>
  <c r="O57" i="8"/>
  <c r="N57" i="8"/>
  <c r="M57" i="8"/>
  <c r="L57" i="8"/>
  <c r="K57" i="8"/>
  <c r="J57" i="8"/>
  <c r="I57" i="8"/>
  <c r="H57" i="8"/>
  <c r="G57" i="8"/>
  <c r="F57" i="8"/>
  <c r="E57" i="8"/>
  <c r="D57" i="8"/>
  <c r="Q56" i="8"/>
  <c r="O56" i="8"/>
  <c r="N56" i="8"/>
  <c r="M56" i="8"/>
  <c r="L56" i="8"/>
  <c r="K56" i="8"/>
  <c r="J56" i="8"/>
  <c r="I56" i="8"/>
  <c r="H56" i="8"/>
  <c r="G56" i="8"/>
  <c r="F56" i="8"/>
  <c r="E56" i="8"/>
  <c r="D56" i="8"/>
  <c r="Q55" i="8"/>
  <c r="O55" i="8"/>
  <c r="N55" i="8"/>
  <c r="M55" i="8"/>
  <c r="L55" i="8"/>
  <c r="K55" i="8"/>
  <c r="J55" i="8"/>
  <c r="I55" i="8"/>
  <c r="H55" i="8"/>
  <c r="G55" i="8"/>
  <c r="F55" i="8"/>
  <c r="E55" i="8"/>
  <c r="D55" i="8"/>
  <c r="Q54" i="8"/>
  <c r="P54" i="8"/>
  <c r="O54" i="8"/>
  <c r="N54" i="8"/>
  <c r="M54" i="8"/>
  <c r="L54" i="8"/>
  <c r="K54" i="8"/>
  <c r="J54" i="8"/>
  <c r="I54" i="8"/>
  <c r="H54" i="8"/>
  <c r="G54" i="8"/>
  <c r="F54" i="8"/>
  <c r="E54" i="8"/>
  <c r="D54" i="8"/>
  <c r="Q53" i="8"/>
  <c r="O53" i="8"/>
  <c r="N53" i="8"/>
  <c r="M53" i="8"/>
  <c r="L53" i="8"/>
  <c r="K53" i="8"/>
  <c r="J53" i="8"/>
  <c r="I53" i="8"/>
  <c r="H53" i="8"/>
  <c r="G53" i="8"/>
  <c r="F53" i="8"/>
  <c r="E53" i="8"/>
  <c r="D53" i="8"/>
  <c r="Q52" i="8"/>
  <c r="P52" i="8"/>
  <c r="O52" i="8"/>
  <c r="N52" i="8"/>
  <c r="M52" i="8"/>
  <c r="L52" i="8"/>
  <c r="K52" i="8"/>
  <c r="J52" i="8"/>
  <c r="I52" i="8"/>
  <c r="H52" i="8"/>
  <c r="G52" i="8"/>
  <c r="F52" i="8"/>
  <c r="E52" i="8"/>
  <c r="D52" i="8"/>
  <c r="Q51" i="8"/>
  <c r="P51" i="8"/>
  <c r="O51" i="8"/>
  <c r="N51" i="8"/>
  <c r="M51" i="8"/>
  <c r="L51" i="8"/>
  <c r="K51" i="8"/>
  <c r="J51" i="8"/>
  <c r="I51" i="8"/>
  <c r="H51" i="8"/>
  <c r="G51" i="8"/>
  <c r="F51" i="8"/>
  <c r="E51" i="8"/>
  <c r="D51" i="8"/>
  <c r="Q50" i="8"/>
  <c r="P50" i="8"/>
  <c r="O50" i="8"/>
  <c r="N50" i="8"/>
  <c r="M50" i="8"/>
  <c r="L50" i="8"/>
  <c r="K50" i="8"/>
  <c r="J50" i="8"/>
  <c r="I50" i="8"/>
  <c r="H50" i="8"/>
  <c r="G50" i="8"/>
  <c r="F50" i="8"/>
  <c r="E50" i="8"/>
  <c r="D50" i="8"/>
  <c r="Q49" i="8"/>
  <c r="O49" i="8"/>
  <c r="N49" i="8"/>
  <c r="M49" i="8"/>
  <c r="L49" i="8"/>
  <c r="K49" i="8"/>
  <c r="J49" i="8"/>
  <c r="I49" i="8"/>
  <c r="H49" i="8"/>
  <c r="G49" i="8"/>
  <c r="F49" i="8"/>
  <c r="E49" i="8"/>
  <c r="D49" i="8"/>
  <c r="Q48" i="8"/>
  <c r="O48" i="8"/>
  <c r="N48" i="8"/>
  <c r="M48" i="8"/>
  <c r="L48" i="8"/>
  <c r="K48" i="8"/>
  <c r="J48" i="8"/>
  <c r="I48" i="8"/>
  <c r="H48" i="8"/>
  <c r="G48" i="8"/>
  <c r="F48" i="8"/>
  <c r="E48" i="8"/>
  <c r="D48" i="8"/>
  <c r="Q47" i="8"/>
  <c r="O47" i="8"/>
  <c r="N47" i="8"/>
  <c r="M47" i="8"/>
  <c r="L47" i="8"/>
  <c r="K47" i="8"/>
  <c r="J47" i="8"/>
  <c r="I47" i="8"/>
  <c r="H47" i="8"/>
  <c r="G47" i="8"/>
  <c r="F47" i="8"/>
  <c r="E47" i="8"/>
  <c r="D47" i="8"/>
  <c r="Q46" i="8"/>
  <c r="O46" i="8"/>
  <c r="N46" i="8"/>
  <c r="M46" i="8"/>
  <c r="L46" i="8"/>
  <c r="K46" i="8"/>
  <c r="J46" i="8"/>
  <c r="I46" i="8"/>
  <c r="H46" i="8"/>
  <c r="G46" i="8"/>
  <c r="F46" i="8"/>
  <c r="E46" i="8"/>
  <c r="D46" i="8"/>
  <c r="Q45" i="8"/>
  <c r="O45" i="8"/>
  <c r="N45" i="8"/>
  <c r="M45" i="8"/>
  <c r="L45" i="8"/>
  <c r="K45" i="8"/>
  <c r="J45" i="8"/>
  <c r="I45" i="8"/>
  <c r="H45" i="8"/>
  <c r="G45" i="8"/>
  <c r="F45" i="8"/>
  <c r="E45" i="8"/>
  <c r="D45" i="8"/>
  <c r="Q44" i="8"/>
  <c r="O44" i="8"/>
  <c r="N44" i="8"/>
  <c r="M44" i="8"/>
  <c r="L44" i="8"/>
  <c r="K44" i="8"/>
  <c r="J44" i="8"/>
  <c r="I44" i="8"/>
  <c r="H44" i="8"/>
  <c r="G44" i="8"/>
  <c r="F44" i="8"/>
  <c r="E44" i="8"/>
  <c r="D44" i="8"/>
  <c r="Q43" i="8"/>
  <c r="O43" i="8"/>
  <c r="N43" i="8"/>
  <c r="M43" i="8"/>
  <c r="L43" i="8"/>
  <c r="K43" i="8"/>
  <c r="J43" i="8"/>
  <c r="I43" i="8"/>
  <c r="H43" i="8"/>
  <c r="G43" i="8"/>
  <c r="F43" i="8"/>
  <c r="E43" i="8"/>
  <c r="D43" i="8"/>
  <c r="Q42" i="8"/>
  <c r="P42" i="8"/>
  <c r="O42" i="8"/>
  <c r="N42" i="8"/>
  <c r="M42" i="8"/>
  <c r="L42" i="8"/>
  <c r="K42" i="8"/>
  <c r="J42" i="8"/>
  <c r="I42" i="8"/>
  <c r="H42" i="8"/>
  <c r="G42" i="8"/>
  <c r="F42" i="8"/>
  <c r="E42" i="8"/>
  <c r="D42" i="8"/>
  <c r="Q41" i="8"/>
  <c r="O41" i="8"/>
  <c r="N41" i="8"/>
  <c r="M41" i="8"/>
  <c r="L41" i="8"/>
  <c r="K41" i="8"/>
  <c r="J41" i="8"/>
  <c r="I41" i="8"/>
  <c r="H41" i="8"/>
  <c r="G41" i="8"/>
  <c r="F41" i="8"/>
  <c r="E41" i="8"/>
  <c r="D41" i="8"/>
  <c r="Q40" i="8"/>
  <c r="P40" i="8"/>
  <c r="O40" i="8"/>
  <c r="N40" i="8"/>
  <c r="M40" i="8"/>
  <c r="L40" i="8"/>
  <c r="K40" i="8"/>
  <c r="J40" i="8"/>
  <c r="I40" i="8"/>
  <c r="H40" i="8"/>
  <c r="G40" i="8"/>
  <c r="F40" i="8"/>
  <c r="E40" i="8"/>
  <c r="D40" i="8"/>
  <c r="Q39" i="8"/>
  <c r="P39" i="8"/>
  <c r="O39" i="8"/>
  <c r="N39" i="8"/>
  <c r="M39" i="8"/>
  <c r="L39" i="8"/>
  <c r="K39" i="8"/>
  <c r="J39" i="8"/>
  <c r="I39" i="8"/>
  <c r="H39" i="8"/>
  <c r="G39" i="8"/>
  <c r="F39" i="8"/>
  <c r="E39" i="8"/>
  <c r="D39" i="8"/>
  <c r="Q38" i="8"/>
  <c r="P38" i="8"/>
  <c r="O38" i="8"/>
  <c r="N38" i="8"/>
  <c r="M38" i="8"/>
  <c r="L38" i="8"/>
  <c r="K38" i="8"/>
  <c r="J38" i="8"/>
  <c r="I38" i="8"/>
  <c r="H38" i="8"/>
  <c r="G38" i="8"/>
  <c r="F38" i="8"/>
  <c r="E38" i="8"/>
  <c r="D38" i="8"/>
  <c r="Q37" i="8"/>
  <c r="O37" i="8"/>
  <c r="N37" i="8"/>
  <c r="M37" i="8"/>
  <c r="L37" i="8"/>
  <c r="K37" i="8"/>
  <c r="J37" i="8"/>
  <c r="I37" i="8"/>
  <c r="H37" i="8"/>
  <c r="G37" i="8"/>
  <c r="F37" i="8"/>
  <c r="E37" i="8"/>
  <c r="D37" i="8"/>
  <c r="Q36" i="8"/>
  <c r="O36" i="8"/>
  <c r="N36" i="8"/>
  <c r="M36" i="8"/>
  <c r="L36" i="8"/>
  <c r="K36" i="8"/>
  <c r="J36" i="8"/>
  <c r="I36" i="8"/>
  <c r="H36" i="8"/>
  <c r="G36" i="8"/>
  <c r="F36" i="8"/>
  <c r="E36" i="8"/>
  <c r="D36" i="8"/>
  <c r="Q35" i="8"/>
  <c r="O35" i="8"/>
  <c r="N35" i="8"/>
  <c r="M35" i="8"/>
  <c r="L35" i="8"/>
  <c r="K35" i="8"/>
  <c r="J35" i="8"/>
  <c r="I35" i="8"/>
  <c r="H35" i="8"/>
  <c r="G35" i="8"/>
  <c r="F35" i="8"/>
  <c r="E35" i="8"/>
  <c r="D35" i="8"/>
  <c r="P34" i="8"/>
  <c r="P61" i="8" s="1"/>
  <c r="P33" i="8"/>
  <c r="P60" i="8" s="1"/>
  <c r="P32" i="8"/>
  <c r="P59" i="8" s="1"/>
  <c r="P31" i="8"/>
  <c r="P58" i="8" s="1"/>
  <c r="P30" i="8"/>
  <c r="P57" i="8" s="1"/>
  <c r="P29" i="8"/>
  <c r="P56" i="8" s="1"/>
  <c r="P28" i="8"/>
  <c r="P27" i="8"/>
  <c r="P55" i="8" s="1"/>
  <c r="P26" i="8"/>
  <c r="P25" i="8"/>
  <c r="P53" i="8" s="1"/>
  <c r="P24" i="8"/>
  <c r="P23" i="8"/>
  <c r="P22" i="8"/>
  <c r="P49" i="8" s="1"/>
  <c r="P21" i="8"/>
  <c r="P48" i="8" s="1"/>
  <c r="P20" i="8"/>
  <c r="P47" i="8" s="1"/>
  <c r="P19" i="8"/>
  <c r="P46" i="8" s="1"/>
  <c r="P18" i="8"/>
  <c r="P45" i="8" s="1"/>
  <c r="P17" i="8"/>
  <c r="P44" i="8" s="1"/>
  <c r="P16" i="8"/>
  <c r="P15" i="8"/>
  <c r="P43" i="8" s="1"/>
  <c r="P14" i="8"/>
  <c r="P13" i="8"/>
  <c r="P41" i="8" s="1"/>
  <c r="P12" i="8"/>
  <c r="P11" i="8"/>
  <c r="P10" i="8"/>
  <c r="P37" i="8" s="1"/>
  <c r="P9" i="8"/>
  <c r="P36" i="8" s="1"/>
  <c r="P8" i="8"/>
  <c r="P35" i="8" s="1"/>
  <c r="P7" i="8"/>
  <c r="Q146" i="4"/>
  <c r="O146" i="4"/>
  <c r="N146" i="4"/>
  <c r="M146" i="4"/>
  <c r="L146" i="4"/>
  <c r="K146" i="4"/>
  <c r="I146" i="4"/>
  <c r="P146" i="4" s="1"/>
  <c r="Q145" i="4"/>
  <c r="P145" i="4"/>
  <c r="O145" i="4"/>
  <c r="N145" i="4"/>
  <c r="M145" i="4"/>
  <c r="L145" i="4"/>
  <c r="K145" i="4"/>
  <c r="I145" i="4"/>
  <c r="Q144" i="4"/>
  <c r="P144" i="4"/>
  <c r="O144" i="4"/>
  <c r="N144" i="4"/>
  <c r="M144" i="4"/>
  <c r="L144" i="4"/>
  <c r="K144" i="4"/>
  <c r="I144" i="4"/>
  <c r="Q143" i="4"/>
  <c r="O143" i="4"/>
  <c r="N143" i="4"/>
  <c r="M143" i="4"/>
  <c r="L143" i="4"/>
  <c r="K143" i="4"/>
  <c r="I143" i="4"/>
  <c r="P143" i="4" s="1"/>
  <c r="Q142" i="4"/>
  <c r="P142" i="4"/>
  <c r="O142" i="4"/>
  <c r="N142" i="4"/>
  <c r="M142" i="4"/>
  <c r="L142" i="4"/>
  <c r="K142" i="4"/>
  <c r="I142" i="4"/>
  <c r="I141" i="4" l="1"/>
  <c r="I140" i="4"/>
  <c r="I139" i="4"/>
  <c r="I138" i="4"/>
  <c r="I137" i="4"/>
  <c r="I136" i="4"/>
  <c r="I135" i="4"/>
  <c r="I134" i="4"/>
  <c r="I133" i="4"/>
  <c r="I132" i="4"/>
  <c r="I131" i="4"/>
  <c r="P131" i="4" s="1"/>
  <c r="I130" i="4"/>
  <c r="I129" i="4"/>
  <c r="P129" i="4" s="1"/>
  <c r="I128" i="4"/>
  <c r="I127" i="4"/>
  <c r="I126" i="4"/>
  <c r="I125" i="4"/>
  <c r="I124" i="4"/>
  <c r="I123" i="4"/>
  <c r="I122" i="4"/>
  <c r="I121" i="4"/>
  <c r="P121" i="4" s="1"/>
  <c r="I120" i="4"/>
  <c r="I119" i="4"/>
  <c r="P119" i="4" s="1"/>
  <c r="I118" i="4"/>
  <c r="I117" i="4"/>
  <c r="I116" i="4"/>
  <c r="I115" i="4"/>
  <c r="I114" i="4"/>
  <c r="I113" i="4"/>
  <c r="I112" i="4"/>
  <c r="I111" i="4"/>
  <c r="I110" i="4"/>
  <c r="I109" i="4"/>
  <c r="I108" i="4"/>
  <c r="I107" i="4"/>
  <c r="P107" i="4" s="1"/>
  <c r="I106" i="4"/>
  <c r="I105" i="4"/>
  <c r="P105" i="4" s="1"/>
  <c r="I104" i="4"/>
  <c r="I103" i="4"/>
  <c r="I102" i="4"/>
  <c r="I101" i="4"/>
  <c r="I100" i="4"/>
  <c r="I99" i="4"/>
  <c r="I98" i="4"/>
  <c r="I97" i="4"/>
  <c r="P97" i="4" s="1"/>
  <c r="I96" i="4"/>
  <c r="I95" i="4"/>
  <c r="P95" i="4" s="1"/>
  <c r="I94" i="4"/>
  <c r="I93" i="4"/>
  <c r="I92" i="4"/>
  <c r="I91" i="4"/>
  <c r="I90" i="4"/>
  <c r="I89" i="4"/>
  <c r="I88" i="4"/>
  <c r="I87" i="4"/>
  <c r="I86" i="4"/>
  <c r="I85" i="4"/>
  <c r="I84" i="4"/>
  <c r="I83" i="4"/>
  <c r="P83" i="4" s="1"/>
  <c r="I82" i="4"/>
  <c r="I81" i="4"/>
  <c r="P81" i="4" s="1"/>
  <c r="I80" i="4"/>
  <c r="I79" i="4"/>
  <c r="I78" i="4"/>
  <c r="I77" i="4"/>
  <c r="I76" i="4"/>
  <c r="I75" i="4"/>
  <c r="I74" i="4"/>
  <c r="I73" i="4"/>
  <c r="P73" i="4" s="1"/>
  <c r="I72" i="4"/>
  <c r="I71" i="4"/>
  <c r="P71" i="4" s="1"/>
  <c r="I70" i="4"/>
  <c r="P70" i="4" s="1"/>
  <c r="I69" i="4"/>
  <c r="I68" i="4"/>
  <c r="I67" i="4"/>
  <c r="I66" i="4"/>
  <c r="I65" i="4"/>
  <c r="I64" i="4"/>
  <c r="I63" i="4"/>
  <c r="I62" i="4"/>
  <c r="I61" i="4"/>
  <c r="I60" i="4"/>
  <c r="I59" i="4"/>
  <c r="P59" i="4" s="1"/>
  <c r="I58" i="4"/>
  <c r="I57" i="4"/>
  <c r="P57" i="4" s="1"/>
  <c r="I56" i="4"/>
  <c r="I55" i="4"/>
  <c r="I54" i="4"/>
  <c r="I53" i="4"/>
  <c r="I52" i="4"/>
  <c r="I51" i="4"/>
  <c r="I50" i="4"/>
  <c r="I49" i="4"/>
  <c r="P49" i="4" s="1"/>
  <c r="I48" i="4"/>
  <c r="I47" i="4"/>
  <c r="P47" i="4" s="1"/>
  <c r="I46" i="4"/>
  <c r="I45" i="4"/>
  <c r="I44" i="4"/>
  <c r="I43" i="4"/>
  <c r="I42" i="4"/>
  <c r="I41" i="4"/>
  <c r="I40" i="4"/>
  <c r="I39" i="4"/>
  <c r="I38" i="4"/>
  <c r="I37" i="4"/>
  <c r="I36" i="4"/>
  <c r="I35" i="4"/>
  <c r="P35" i="4" s="1"/>
  <c r="I34" i="4"/>
  <c r="P34" i="4" s="1"/>
  <c r="I33" i="4"/>
  <c r="P33" i="4" s="1"/>
  <c r="I32" i="4"/>
  <c r="I31" i="4"/>
  <c r="I30" i="4"/>
  <c r="I29" i="4"/>
  <c r="I28" i="4"/>
  <c r="I27" i="4"/>
  <c r="I26" i="4"/>
  <c r="I25" i="4"/>
  <c r="P25" i="4" s="1"/>
  <c r="I24" i="4"/>
  <c r="I23" i="4"/>
  <c r="P23" i="4" s="1"/>
  <c r="I22" i="4"/>
  <c r="I21" i="4"/>
  <c r="I20" i="4"/>
  <c r="I19" i="4"/>
  <c r="I18" i="4"/>
  <c r="I17" i="4"/>
  <c r="I16" i="4"/>
  <c r="I15" i="4"/>
  <c r="I14" i="4"/>
  <c r="I13" i="4"/>
  <c r="I12" i="4"/>
  <c r="I11" i="4"/>
  <c r="I10" i="4"/>
  <c r="I9" i="4"/>
  <c r="P14" i="4" s="1"/>
  <c r="I8" i="4"/>
  <c r="I7" i="4"/>
  <c r="Q141" i="4"/>
  <c r="O141" i="4"/>
  <c r="N141" i="4"/>
  <c r="M141" i="4"/>
  <c r="L141" i="4"/>
  <c r="K141" i="4"/>
  <c r="Q140" i="4"/>
  <c r="O140" i="4"/>
  <c r="N140" i="4"/>
  <c r="M140" i="4"/>
  <c r="L140" i="4"/>
  <c r="K140" i="4"/>
  <c r="Q139" i="4"/>
  <c r="O139" i="4"/>
  <c r="N139" i="4"/>
  <c r="M139" i="4"/>
  <c r="L139" i="4"/>
  <c r="K139" i="4"/>
  <c r="Q138" i="4"/>
  <c r="O138" i="4"/>
  <c r="N138" i="4"/>
  <c r="M138" i="4"/>
  <c r="L138" i="4"/>
  <c r="K138" i="4"/>
  <c r="Q137" i="4"/>
  <c r="O137" i="4"/>
  <c r="N137" i="4"/>
  <c r="M137" i="4"/>
  <c r="L137" i="4"/>
  <c r="K137" i="4"/>
  <c r="Q136" i="4"/>
  <c r="O136" i="4"/>
  <c r="N136" i="4"/>
  <c r="M136" i="4"/>
  <c r="L136" i="4"/>
  <c r="K136" i="4"/>
  <c r="Q135" i="4"/>
  <c r="O135" i="4"/>
  <c r="N135" i="4"/>
  <c r="M135" i="4"/>
  <c r="L135" i="4"/>
  <c r="K135" i="4"/>
  <c r="Q134" i="4"/>
  <c r="O134" i="4"/>
  <c r="N134" i="4"/>
  <c r="M134" i="4"/>
  <c r="L134" i="4"/>
  <c r="K134" i="4"/>
  <c r="Q133" i="4"/>
  <c r="O133" i="4"/>
  <c r="N133" i="4"/>
  <c r="M133" i="4"/>
  <c r="L133" i="4"/>
  <c r="K133" i="4"/>
  <c r="Q132" i="4"/>
  <c r="O132" i="4"/>
  <c r="N132" i="4"/>
  <c r="M132" i="4"/>
  <c r="L132" i="4"/>
  <c r="K132" i="4"/>
  <c r="Q131" i="4"/>
  <c r="O131" i="4"/>
  <c r="N131" i="4"/>
  <c r="M131" i="4"/>
  <c r="L131" i="4"/>
  <c r="K131" i="4"/>
  <c r="Q130" i="4"/>
  <c r="O130" i="4"/>
  <c r="N130" i="4"/>
  <c r="M130" i="4"/>
  <c r="L130" i="4"/>
  <c r="K130" i="4"/>
  <c r="Q129" i="4"/>
  <c r="O129" i="4"/>
  <c r="N129" i="4"/>
  <c r="M129" i="4"/>
  <c r="L129" i="4"/>
  <c r="K129" i="4"/>
  <c r="Q128" i="4"/>
  <c r="O128" i="4"/>
  <c r="N128" i="4"/>
  <c r="M128" i="4"/>
  <c r="L128" i="4"/>
  <c r="K128" i="4"/>
  <c r="Q127" i="4"/>
  <c r="O127" i="4"/>
  <c r="N127" i="4"/>
  <c r="M127" i="4"/>
  <c r="L127" i="4"/>
  <c r="K127" i="4"/>
  <c r="Q126" i="4"/>
  <c r="O126" i="4"/>
  <c r="N126" i="4"/>
  <c r="M126" i="4"/>
  <c r="L126" i="4"/>
  <c r="K126" i="4"/>
  <c r="Q125" i="4"/>
  <c r="O125" i="4"/>
  <c r="N125" i="4"/>
  <c r="M125" i="4"/>
  <c r="L125" i="4"/>
  <c r="K125" i="4"/>
  <c r="Q124" i="4"/>
  <c r="O124" i="4"/>
  <c r="N124" i="4"/>
  <c r="M124" i="4"/>
  <c r="L124" i="4"/>
  <c r="K124" i="4"/>
  <c r="Q123" i="4"/>
  <c r="O123" i="4"/>
  <c r="N123" i="4"/>
  <c r="M123" i="4"/>
  <c r="L123" i="4"/>
  <c r="K123" i="4"/>
  <c r="Q122" i="4"/>
  <c r="O122" i="4"/>
  <c r="N122" i="4"/>
  <c r="M122" i="4"/>
  <c r="L122" i="4"/>
  <c r="K122" i="4"/>
  <c r="Q121" i="4"/>
  <c r="O121" i="4"/>
  <c r="N121" i="4"/>
  <c r="M121" i="4"/>
  <c r="L121" i="4"/>
  <c r="K121" i="4"/>
  <c r="Q120" i="4"/>
  <c r="O120" i="4"/>
  <c r="N120" i="4"/>
  <c r="M120" i="4"/>
  <c r="L120" i="4"/>
  <c r="K120" i="4"/>
  <c r="Q119" i="4"/>
  <c r="O119" i="4"/>
  <c r="N119" i="4"/>
  <c r="M119" i="4"/>
  <c r="L119" i="4"/>
  <c r="K119" i="4"/>
  <c r="Q118" i="4"/>
  <c r="O118" i="4"/>
  <c r="N118" i="4"/>
  <c r="M118" i="4"/>
  <c r="L118" i="4"/>
  <c r="K118" i="4"/>
  <c r="Q117" i="4"/>
  <c r="O117" i="4"/>
  <c r="N117" i="4"/>
  <c r="M117" i="4"/>
  <c r="L117" i="4"/>
  <c r="K117" i="4"/>
  <c r="Q116" i="4"/>
  <c r="O116" i="4"/>
  <c r="N116" i="4"/>
  <c r="M116" i="4"/>
  <c r="L116" i="4"/>
  <c r="K116" i="4"/>
  <c r="Q115" i="4"/>
  <c r="O115" i="4"/>
  <c r="N115" i="4"/>
  <c r="M115" i="4"/>
  <c r="L115" i="4"/>
  <c r="K115" i="4"/>
  <c r="Q114" i="4"/>
  <c r="O114" i="4"/>
  <c r="N114" i="4"/>
  <c r="M114" i="4"/>
  <c r="L114" i="4"/>
  <c r="K114" i="4"/>
  <c r="Q113" i="4"/>
  <c r="O113" i="4"/>
  <c r="N113" i="4"/>
  <c r="M113" i="4"/>
  <c r="L113" i="4"/>
  <c r="K113" i="4"/>
  <c r="Q112" i="4"/>
  <c r="O112" i="4"/>
  <c r="N112" i="4"/>
  <c r="M112" i="4"/>
  <c r="L112" i="4"/>
  <c r="K112" i="4"/>
  <c r="Q111" i="4"/>
  <c r="O111" i="4"/>
  <c r="N111" i="4"/>
  <c r="M111" i="4"/>
  <c r="L111" i="4"/>
  <c r="K111" i="4"/>
  <c r="Q110" i="4"/>
  <c r="O110" i="4"/>
  <c r="N110" i="4"/>
  <c r="M110" i="4"/>
  <c r="L110" i="4"/>
  <c r="K110" i="4"/>
  <c r="Q109" i="4"/>
  <c r="O109" i="4"/>
  <c r="N109" i="4"/>
  <c r="M109" i="4"/>
  <c r="L109" i="4"/>
  <c r="K109" i="4"/>
  <c r="Q108" i="4"/>
  <c r="O108" i="4"/>
  <c r="N108" i="4"/>
  <c r="M108" i="4"/>
  <c r="L108" i="4"/>
  <c r="K108" i="4"/>
  <c r="Q107" i="4"/>
  <c r="O107" i="4"/>
  <c r="N107" i="4"/>
  <c r="M107" i="4"/>
  <c r="L107" i="4"/>
  <c r="K107" i="4"/>
  <c r="Q106" i="4"/>
  <c r="O106" i="4"/>
  <c r="N106" i="4"/>
  <c r="M106" i="4"/>
  <c r="L106" i="4"/>
  <c r="K106" i="4"/>
  <c r="Q105" i="4"/>
  <c r="O105" i="4"/>
  <c r="N105" i="4"/>
  <c r="M105" i="4"/>
  <c r="L105" i="4"/>
  <c r="K105" i="4"/>
  <c r="Q104" i="4"/>
  <c r="O104" i="4"/>
  <c r="N104" i="4"/>
  <c r="M104" i="4"/>
  <c r="L104" i="4"/>
  <c r="K104" i="4"/>
  <c r="Q103" i="4"/>
  <c r="O103" i="4"/>
  <c r="N103" i="4"/>
  <c r="M103" i="4"/>
  <c r="L103" i="4"/>
  <c r="K103" i="4"/>
  <c r="Q102" i="4"/>
  <c r="O102" i="4"/>
  <c r="N102" i="4"/>
  <c r="M102" i="4"/>
  <c r="L102" i="4"/>
  <c r="K102" i="4"/>
  <c r="Q101" i="4"/>
  <c r="O101" i="4"/>
  <c r="N101" i="4"/>
  <c r="M101" i="4"/>
  <c r="L101" i="4"/>
  <c r="K101" i="4"/>
  <c r="Q100" i="4"/>
  <c r="O100" i="4"/>
  <c r="N100" i="4"/>
  <c r="M100" i="4"/>
  <c r="L100" i="4"/>
  <c r="K100" i="4"/>
  <c r="Q99" i="4"/>
  <c r="O99" i="4"/>
  <c r="N99" i="4"/>
  <c r="M99" i="4"/>
  <c r="L99" i="4"/>
  <c r="K99" i="4"/>
  <c r="Q98" i="4"/>
  <c r="O98" i="4"/>
  <c r="N98" i="4"/>
  <c r="M98" i="4"/>
  <c r="L98" i="4"/>
  <c r="K98" i="4"/>
  <c r="Q97" i="4"/>
  <c r="O97" i="4"/>
  <c r="N97" i="4"/>
  <c r="M97" i="4"/>
  <c r="L97" i="4"/>
  <c r="K97" i="4"/>
  <c r="Q96" i="4"/>
  <c r="O96" i="4"/>
  <c r="N96" i="4"/>
  <c r="M96" i="4"/>
  <c r="L96" i="4"/>
  <c r="K96" i="4"/>
  <c r="Q95" i="4"/>
  <c r="O95" i="4"/>
  <c r="N95" i="4"/>
  <c r="M95" i="4"/>
  <c r="L95" i="4"/>
  <c r="K95" i="4"/>
  <c r="Q94" i="4"/>
  <c r="O94" i="4"/>
  <c r="N94" i="4"/>
  <c r="M94" i="4"/>
  <c r="L94" i="4"/>
  <c r="K94" i="4"/>
  <c r="Q93" i="4"/>
  <c r="O93" i="4"/>
  <c r="N93" i="4"/>
  <c r="M93" i="4"/>
  <c r="L93" i="4"/>
  <c r="K93" i="4"/>
  <c r="Q92" i="4"/>
  <c r="O92" i="4"/>
  <c r="N92" i="4"/>
  <c r="M92" i="4"/>
  <c r="L92" i="4"/>
  <c r="K92" i="4"/>
  <c r="Q91" i="4"/>
  <c r="O91" i="4"/>
  <c r="N91" i="4"/>
  <c r="M91" i="4"/>
  <c r="L91" i="4"/>
  <c r="K91" i="4"/>
  <c r="Q90" i="4"/>
  <c r="O90" i="4"/>
  <c r="N90" i="4"/>
  <c r="M90" i="4"/>
  <c r="L90" i="4"/>
  <c r="K90" i="4"/>
  <c r="Q89" i="4"/>
  <c r="O89" i="4"/>
  <c r="N89" i="4"/>
  <c r="M89" i="4"/>
  <c r="L89" i="4"/>
  <c r="K89" i="4"/>
  <c r="Q88" i="4"/>
  <c r="O88" i="4"/>
  <c r="N88" i="4"/>
  <c r="M88" i="4"/>
  <c r="L88" i="4"/>
  <c r="K88" i="4"/>
  <c r="Q87" i="4"/>
  <c r="O87" i="4"/>
  <c r="N87" i="4"/>
  <c r="M87" i="4"/>
  <c r="L87" i="4"/>
  <c r="K87" i="4"/>
  <c r="Q86" i="4"/>
  <c r="O86" i="4"/>
  <c r="N86" i="4"/>
  <c r="M86" i="4"/>
  <c r="L86" i="4"/>
  <c r="K86" i="4"/>
  <c r="Q85" i="4"/>
  <c r="O85" i="4"/>
  <c r="N85" i="4"/>
  <c r="M85" i="4"/>
  <c r="L85" i="4"/>
  <c r="K85" i="4"/>
  <c r="Q84" i="4"/>
  <c r="O84" i="4"/>
  <c r="N84" i="4"/>
  <c r="M84" i="4"/>
  <c r="L84" i="4"/>
  <c r="K84" i="4"/>
  <c r="Q83" i="4"/>
  <c r="O83" i="4"/>
  <c r="N83" i="4"/>
  <c r="M83" i="4"/>
  <c r="L83" i="4"/>
  <c r="K83" i="4"/>
  <c r="Q82" i="4"/>
  <c r="O82" i="4"/>
  <c r="N82" i="4"/>
  <c r="M82" i="4"/>
  <c r="L82" i="4"/>
  <c r="K82" i="4"/>
  <c r="Q81" i="4"/>
  <c r="O81" i="4"/>
  <c r="N81" i="4"/>
  <c r="M81" i="4"/>
  <c r="L81" i="4"/>
  <c r="K81" i="4"/>
  <c r="Q80" i="4"/>
  <c r="O80" i="4"/>
  <c r="N80" i="4"/>
  <c r="M80" i="4"/>
  <c r="L80" i="4"/>
  <c r="K80" i="4"/>
  <c r="Q79" i="4"/>
  <c r="O79" i="4"/>
  <c r="N79" i="4"/>
  <c r="M79" i="4"/>
  <c r="L79" i="4"/>
  <c r="K79" i="4"/>
  <c r="Q78" i="4"/>
  <c r="O78" i="4"/>
  <c r="N78" i="4"/>
  <c r="M78" i="4"/>
  <c r="L78" i="4"/>
  <c r="K78" i="4"/>
  <c r="Q77" i="4"/>
  <c r="O77" i="4"/>
  <c r="N77" i="4"/>
  <c r="M77" i="4"/>
  <c r="L77" i="4"/>
  <c r="K77" i="4"/>
  <c r="Q76" i="4"/>
  <c r="O76" i="4"/>
  <c r="N76" i="4"/>
  <c r="M76" i="4"/>
  <c r="L76" i="4"/>
  <c r="K76" i="4"/>
  <c r="Q75" i="4"/>
  <c r="O75" i="4"/>
  <c r="N75" i="4"/>
  <c r="M75" i="4"/>
  <c r="L75" i="4"/>
  <c r="K75" i="4"/>
  <c r="Q74" i="4"/>
  <c r="O74" i="4"/>
  <c r="N74" i="4"/>
  <c r="M74" i="4"/>
  <c r="L74" i="4"/>
  <c r="K74" i="4"/>
  <c r="Q73" i="4"/>
  <c r="O73" i="4"/>
  <c r="N73" i="4"/>
  <c r="M73" i="4"/>
  <c r="L73" i="4"/>
  <c r="K73" i="4"/>
  <c r="Q72" i="4"/>
  <c r="O72" i="4"/>
  <c r="N72" i="4"/>
  <c r="M72" i="4"/>
  <c r="L72" i="4"/>
  <c r="K72" i="4"/>
  <c r="Q71" i="4"/>
  <c r="O71" i="4"/>
  <c r="N71" i="4"/>
  <c r="M71" i="4"/>
  <c r="L71" i="4"/>
  <c r="K71" i="4"/>
  <c r="Q70" i="4"/>
  <c r="O70" i="4"/>
  <c r="N70" i="4"/>
  <c r="M70" i="4"/>
  <c r="L70" i="4"/>
  <c r="K70" i="4"/>
  <c r="Q69" i="4"/>
  <c r="O69" i="4"/>
  <c r="N69" i="4"/>
  <c r="M69" i="4"/>
  <c r="L69" i="4"/>
  <c r="K69" i="4"/>
  <c r="Q68" i="4"/>
  <c r="O68" i="4"/>
  <c r="N68" i="4"/>
  <c r="M68" i="4"/>
  <c r="L68" i="4"/>
  <c r="K68" i="4"/>
  <c r="Q67" i="4"/>
  <c r="O67" i="4"/>
  <c r="N67" i="4"/>
  <c r="M67" i="4"/>
  <c r="L67" i="4"/>
  <c r="K67" i="4"/>
  <c r="Q66" i="4"/>
  <c r="O66" i="4"/>
  <c r="N66" i="4"/>
  <c r="M66" i="4"/>
  <c r="L66" i="4"/>
  <c r="K66" i="4"/>
  <c r="Q65" i="4"/>
  <c r="O65" i="4"/>
  <c r="N65" i="4"/>
  <c r="M65" i="4"/>
  <c r="L65" i="4"/>
  <c r="K65" i="4"/>
  <c r="Q64" i="4"/>
  <c r="O64" i="4"/>
  <c r="N64" i="4"/>
  <c r="M64" i="4"/>
  <c r="L64" i="4"/>
  <c r="K64" i="4"/>
  <c r="Q63" i="4"/>
  <c r="O63" i="4"/>
  <c r="N63" i="4"/>
  <c r="M63" i="4"/>
  <c r="L63" i="4"/>
  <c r="K63" i="4"/>
  <c r="Q62" i="4"/>
  <c r="O62" i="4"/>
  <c r="N62" i="4"/>
  <c r="M62" i="4"/>
  <c r="L62" i="4"/>
  <c r="K62" i="4"/>
  <c r="Q61" i="4"/>
  <c r="O61" i="4"/>
  <c r="N61" i="4"/>
  <c r="M61" i="4"/>
  <c r="L61" i="4"/>
  <c r="K61" i="4"/>
  <c r="Q60" i="4"/>
  <c r="O60" i="4"/>
  <c r="N60" i="4"/>
  <c r="M60" i="4"/>
  <c r="L60" i="4"/>
  <c r="K60" i="4"/>
  <c r="Q59" i="4"/>
  <c r="O59" i="4"/>
  <c r="N59" i="4"/>
  <c r="M59" i="4"/>
  <c r="L59" i="4"/>
  <c r="K59" i="4"/>
  <c r="Q58" i="4"/>
  <c r="O58" i="4"/>
  <c r="N58" i="4"/>
  <c r="M58" i="4"/>
  <c r="L58" i="4"/>
  <c r="K58" i="4"/>
  <c r="Q57" i="4"/>
  <c r="O57" i="4"/>
  <c r="N57" i="4"/>
  <c r="M57" i="4"/>
  <c r="L57" i="4"/>
  <c r="K57" i="4"/>
  <c r="Q56" i="4"/>
  <c r="O56" i="4"/>
  <c r="N56" i="4"/>
  <c r="M56" i="4"/>
  <c r="L56" i="4"/>
  <c r="K56" i="4"/>
  <c r="Q55" i="4"/>
  <c r="O55" i="4"/>
  <c r="N55" i="4"/>
  <c r="M55" i="4"/>
  <c r="L55" i="4"/>
  <c r="K55" i="4"/>
  <c r="Q54" i="4"/>
  <c r="O54" i="4"/>
  <c r="N54" i="4"/>
  <c r="M54" i="4"/>
  <c r="L54" i="4"/>
  <c r="K54" i="4"/>
  <c r="Q53" i="4"/>
  <c r="O53" i="4"/>
  <c r="N53" i="4"/>
  <c r="M53" i="4"/>
  <c r="L53" i="4"/>
  <c r="K53" i="4"/>
  <c r="Q52" i="4"/>
  <c r="O52" i="4"/>
  <c r="N52" i="4"/>
  <c r="M52" i="4"/>
  <c r="L52" i="4"/>
  <c r="K52" i="4"/>
  <c r="Q51" i="4"/>
  <c r="O51" i="4"/>
  <c r="N51" i="4"/>
  <c r="M51" i="4"/>
  <c r="L51" i="4"/>
  <c r="K51" i="4"/>
  <c r="Q50" i="4"/>
  <c r="O50" i="4"/>
  <c r="N50" i="4"/>
  <c r="M50" i="4"/>
  <c r="L50" i="4"/>
  <c r="K50" i="4"/>
  <c r="Q49" i="4"/>
  <c r="O49" i="4"/>
  <c r="N49" i="4"/>
  <c r="M49" i="4"/>
  <c r="L49" i="4"/>
  <c r="K49" i="4"/>
  <c r="Q48" i="4"/>
  <c r="O48" i="4"/>
  <c r="N48" i="4"/>
  <c r="M48" i="4"/>
  <c r="L48" i="4"/>
  <c r="K48" i="4"/>
  <c r="Q47" i="4"/>
  <c r="O47" i="4"/>
  <c r="N47" i="4"/>
  <c r="M47" i="4"/>
  <c r="L47" i="4"/>
  <c r="K47" i="4"/>
  <c r="Q46" i="4"/>
  <c r="O46" i="4"/>
  <c r="N46" i="4"/>
  <c r="M46" i="4"/>
  <c r="L46" i="4"/>
  <c r="K46" i="4"/>
  <c r="Q45" i="4"/>
  <c r="O45" i="4"/>
  <c r="N45" i="4"/>
  <c r="M45" i="4"/>
  <c r="L45" i="4"/>
  <c r="K45" i="4"/>
  <c r="Q44" i="4"/>
  <c r="O44" i="4"/>
  <c r="N44" i="4"/>
  <c r="M44" i="4"/>
  <c r="L44" i="4"/>
  <c r="K44" i="4"/>
  <c r="Q43" i="4"/>
  <c r="O43" i="4"/>
  <c r="N43" i="4"/>
  <c r="M43" i="4"/>
  <c r="L43" i="4"/>
  <c r="K43" i="4"/>
  <c r="Q42" i="4"/>
  <c r="O42" i="4"/>
  <c r="N42" i="4"/>
  <c r="M42" i="4"/>
  <c r="L42" i="4"/>
  <c r="K42" i="4"/>
  <c r="Q41" i="4"/>
  <c r="O41" i="4"/>
  <c r="N41" i="4"/>
  <c r="M41" i="4"/>
  <c r="L41" i="4"/>
  <c r="K41" i="4"/>
  <c r="Q40" i="4"/>
  <c r="O40" i="4"/>
  <c r="N40" i="4"/>
  <c r="M40" i="4"/>
  <c r="L40" i="4"/>
  <c r="K40" i="4"/>
  <c r="Q39" i="4"/>
  <c r="O39" i="4"/>
  <c r="N39" i="4"/>
  <c r="M39" i="4"/>
  <c r="L39" i="4"/>
  <c r="K39" i="4"/>
  <c r="Q38" i="4"/>
  <c r="O38" i="4"/>
  <c r="N38" i="4"/>
  <c r="M38" i="4"/>
  <c r="L38" i="4"/>
  <c r="K38" i="4"/>
  <c r="Q37" i="4"/>
  <c r="O37" i="4"/>
  <c r="N37" i="4"/>
  <c r="M37" i="4"/>
  <c r="L37" i="4"/>
  <c r="K37" i="4"/>
  <c r="Q36" i="4"/>
  <c r="O36" i="4"/>
  <c r="N36" i="4"/>
  <c r="M36" i="4"/>
  <c r="L36" i="4"/>
  <c r="K36" i="4"/>
  <c r="Q35" i="4"/>
  <c r="O35" i="4"/>
  <c r="N35" i="4"/>
  <c r="M35" i="4"/>
  <c r="L35" i="4"/>
  <c r="K35" i="4"/>
  <c r="Q34" i="4"/>
  <c r="O34" i="4"/>
  <c r="N34" i="4"/>
  <c r="M34" i="4"/>
  <c r="L34" i="4"/>
  <c r="K34" i="4"/>
  <c r="Q33" i="4"/>
  <c r="O33" i="4"/>
  <c r="N33" i="4"/>
  <c r="M33" i="4"/>
  <c r="L33" i="4"/>
  <c r="K33" i="4"/>
  <c r="Q32" i="4"/>
  <c r="O32" i="4"/>
  <c r="N32" i="4"/>
  <c r="M32" i="4"/>
  <c r="L32" i="4"/>
  <c r="K32" i="4"/>
  <c r="Q31" i="4"/>
  <c r="O31" i="4"/>
  <c r="N31" i="4"/>
  <c r="M31" i="4"/>
  <c r="L31" i="4"/>
  <c r="K31" i="4"/>
  <c r="Q30" i="4"/>
  <c r="O30" i="4"/>
  <c r="N30" i="4"/>
  <c r="M30" i="4"/>
  <c r="L30" i="4"/>
  <c r="K30" i="4"/>
  <c r="Q29" i="4"/>
  <c r="O29" i="4"/>
  <c r="N29" i="4"/>
  <c r="M29" i="4"/>
  <c r="L29" i="4"/>
  <c r="K29" i="4"/>
  <c r="Q28" i="4"/>
  <c r="O28" i="4"/>
  <c r="N28" i="4"/>
  <c r="M28" i="4"/>
  <c r="L28" i="4"/>
  <c r="K28" i="4"/>
  <c r="Q27" i="4"/>
  <c r="O27" i="4"/>
  <c r="N27" i="4"/>
  <c r="M27" i="4"/>
  <c r="L27" i="4"/>
  <c r="K27" i="4"/>
  <c r="Q26" i="4"/>
  <c r="O26" i="4"/>
  <c r="N26" i="4"/>
  <c r="M26" i="4"/>
  <c r="L26" i="4"/>
  <c r="K26" i="4"/>
  <c r="Q25" i="4"/>
  <c r="O25" i="4"/>
  <c r="N25" i="4"/>
  <c r="M25" i="4"/>
  <c r="L25" i="4"/>
  <c r="K25" i="4"/>
  <c r="Q24" i="4"/>
  <c r="O24" i="4"/>
  <c r="N24" i="4"/>
  <c r="M24" i="4"/>
  <c r="L24" i="4"/>
  <c r="K24" i="4"/>
  <c r="Q23" i="4"/>
  <c r="O23" i="4"/>
  <c r="N23" i="4"/>
  <c r="M23" i="4"/>
  <c r="L23" i="4"/>
  <c r="K23" i="4"/>
  <c r="Q22" i="4"/>
  <c r="O22" i="4"/>
  <c r="N22" i="4"/>
  <c r="M22" i="4"/>
  <c r="L22" i="4"/>
  <c r="K22" i="4"/>
  <c r="Q21" i="4"/>
  <c r="O21" i="4"/>
  <c r="N21" i="4"/>
  <c r="M21" i="4"/>
  <c r="L21" i="4"/>
  <c r="K21" i="4"/>
  <c r="Q20" i="4"/>
  <c r="O20" i="4"/>
  <c r="N20" i="4"/>
  <c r="M20" i="4"/>
  <c r="L20" i="4"/>
  <c r="K20" i="4"/>
  <c r="Q19" i="4"/>
  <c r="O19" i="4"/>
  <c r="N19" i="4"/>
  <c r="M19" i="4"/>
  <c r="L19" i="4"/>
  <c r="K19" i="4"/>
  <c r="Q18" i="4"/>
  <c r="O18" i="4"/>
  <c r="N18" i="4"/>
  <c r="M18" i="4"/>
  <c r="L18" i="4"/>
  <c r="K18" i="4"/>
  <c r="Q17" i="4"/>
  <c r="O17" i="4"/>
  <c r="N17" i="4"/>
  <c r="M17" i="4"/>
  <c r="L17" i="4"/>
  <c r="K17" i="4"/>
  <c r="Q16" i="4"/>
  <c r="O16" i="4"/>
  <c r="N16" i="4"/>
  <c r="M16" i="4"/>
  <c r="L16" i="4"/>
  <c r="K16" i="4"/>
  <c r="Q15" i="4"/>
  <c r="O15" i="4"/>
  <c r="N15" i="4"/>
  <c r="M15" i="4"/>
  <c r="L15" i="4"/>
  <c r="K15" i="4"/>
  <c r="Q14" i="4"/>
  <c r="O14" i="4"/>
  <c r="N14" i="4"/>
  <c r="M14" i="4"/>
  <c r="L14" i="4"/>
  <c r="K14" i="4"/>
  <c r="Q13" i="4"/>
  <c r="O13" i="4"/>
  <c r="N13" i="4"/>
  <c r="M13" i="4"/>
  <c r="L13" i="4"/>
  <c r="K13" i="4"/>
  <c r="Q12" i="4"/>
  <c r="O12" i="4"/>
  <c r="N12" i="4"/>
  <c r="M12" i="4"/>
  <c r="L12" i="4"/>
  <c r="K12" i="4"/>
  <c r="P26" i="4" l="1"/>
  <c r="P38" i="4"/>
  <c r="P134" i="4"/>
  <c r="P15" i="4"/>
  <c r="P27" i="4"/>
  <c r="P39" i="4"/>
  <c r="P51" i="4"/>
  <c r="P63" i="4"/>
  <c r="P75" i="4"/>
  <c r="P87" i="4"/>
  <c r="P99" i="4"/>
  <c r="P111" i="4"/>
  <c r="P123" i="4"/>
  <c r="P135" i="4"/>
  <c r="P17" i="4"/>
  <c r="P41" i="4"/>
  <c r="P65" i="4"/>
  <c r="P89" i="4"/>
  <c r="P113" i="4"/>
  <c r="P137" i="4"/>
  <c r="P18" i="4"/>
  <c r="P102" i="4"/>
  <c r="P19" i="4"/>
  <c r="P31" i="4"/>
  <c r="P43" i="4"/>
  <c r="P55" i="4"/>
  <c r="P67" i="4"/>
  <c r="P79" i="4"/>
  <c r="P91" i="4"/>
  <c r="P103" i="4"/>
  <c r="P115" i="4"/>
  <c r="P127" i="4"/>
  <c r="P139" i="4"/>
  <c r="P118" i="4"/>
  <c r="P42" i="4"/>
  <c r="P50" i="4"/>
  <c r="P58" i="4"/>
  <c r="P66" i="4"/>
  <c r="P74" i="4"/>
  <c r="P82" i="4"/>
  <c r="P90" i="4"/>
  <c r="P98" i="4"/>
  <c r="P106" i="4"/>
  <c r="P114" i="4"/>
  <c r="P122" i="4"/>
  <c r="P130" i="4"/>
  <c r="P138" i="4"/>
  <c r="P30" i="4"/>
  <c r="P62" i="4"/>
  <c r="P94" i="4"/>
  <c r="P126" i="4"/>
  <c r="P86" i="4"/>
  <c r="P20" i="4"/>
  <c r="P28" i="4"/>
  <c r="P36" i="4"/>
  <c r="P44" i="4"/>
  <c r="P52" i="4"/>
  <c r="P60" i="4"/>
  <c r="P68" i="4"/>
  <c r="P76" i="4"/>
  <c r="P84" i="4"/>
  <c r="P92" i="4"/>
  <c r="P100" i="4"/>
  <c r="P108" i="4"/>
  <c r="P116" i="4"/>
  <c r="P124" i="4"/>
  <c r="P132" i="4"/>
  <c r="P140" i="4"/>
  <c r="P13" i="4"/>
  <c r="P21" i="4"/>
  <c r="P29" i="4"/>
  <c r="P37" i="4"/>
  <c r="P45" i="4"/>
  <c r="P53" i="4"/>
  <c r="P61" i="4"/>
  <c r="P69" i="4"/>
  <c r="P77" i="4"/>
  <c r="P85" i="4"/>
  <c r="P93" i="4"/>
  <c r="P101" i="4"/>
  <c r="P109" i="4"/>
  <c r="P117" i="4"/>
  <c r="P125" i="4"/>
  <c r="P133" i="4"/>
  <c r="P141" i="4"/>
  <c r="P54" i="4"/>
  <c r="P22" i="4"/>
  <c r="P46" i="4"/>
  <c r="P78" i="4"/>
  <c r="P110" i="4"/>
  <c r="P16" i="4"/>
  <c r="P24" i="4"/>
  <c r="P32" i="4"/>
  <c r="P40" i="4"/>
  <c r="P48" i="4"/>
  <c r="P56" i="4"/>
  <c r="P64" i="4"/>
  <c r="P72" i="4"/>
  <c r="P80" i="4"/>
  <c r="P88" i="4"/>
  <c r="P96" i="4"/>
  <c r="P104" i="4"/>
  <c r="P112" i="4"/>
  <c r="P120" i="4"/>
  <c r="P128" i="4"/>
  <c r="P136" i="4"/>
  <c r="P12" i="4"/>
</calcChain>
</file>

<file path=xl/sharedStrings.xml><?xml version="1.0" encoding="utf-8"?>
<sst xmlns="http://schemas.openxmlformats.org/spreadsheetml/2006/main" count="580" uniqueCount="132">
  <si>
    <t>-</t>
  </si>
  <si>
    <t>（1998）</t>
  </si>
  <si>
    <t>労働力調査結果(広島県）年・四半期平均結果（平成９年～）</t>
    <rPh sb="0" eb="3">
      <t>ロウドウリョク</t>
    </rPh>
    <rPh sb="3" eb="5">
      <t>チョウサ</t>
    </rPh>
    <rPh sb="5" eb="7">
      <t>ケッカ</t>
    </rPh>
    <rPh sb="8" eb="11">
      <t>ヒロシマケン</t>
    </rPh>
    <rPh sb="12" eb="13">
      <t>ネン</t>
    </rPh>
    <rPh sb="14" eb="15">
      <t>シ</t>
    </rPh>
    <rPh sb="15" eb="17">
      <t>ハンキ</t>
    </rPh>
    <rPh sb="22" eb="24">
      <t>ヘイセイ</t>
    </rPh>
    <rPh sb="25" eb="26">
      <t>ネン</t>
    </rPh>
    <phoneticPr fontId="9"/>
  </si>
  <si>
    <t>（2011）</t>
  </si>
  <si>
    <t>15</t>
  </si>
  <si>
    <t>26</t>
  </si>
  <si>
    <t>平成9年</t>
    <rPh sb="0" eb="2">
      <t>ヘイセイ</t>
    </rPh>
    <rPh sb="3" eb="4">
      <t>ネン</t>
    </rPh>
    <phoneticPr fontId="9"/>
  </si>
  <si>
    <t>29</t>
  </si>
  <si>
    <t>1月～3月</t>
    <rPh sb="1" eb="2">
      <t>ガツ</t>
    </rPh>
    <rPh sb="3" eb="5">
      <t>３ガツ</t>
    </rPh>
    <phoneticPr fontId="9"/>
  </si>
  <si>
    <t>4月～6月</t>
    <rPh sb="1" eb="2">
      <t>ガツ</t>
    </rPh>
    <rPh sb="3" eb="5">
      <t>６ガツ</t>
    </rPh>
    <phoneticPr fontId="9"/>
  </si>
  <si>
    <t>7月～9月</t>
    <rPh sb="0" eb="2">
      <t>７ガツ</t>
    </rPh>
    <rPh sb="3" eb="5">
      <t>９ガツ</t>
    </rPh>
    <phoneticPr fontId="9"/>
  </si>
  <si>
    <t>11</t>
  </si>
  <si>
    <t>10月～12月</t>
    <rPh sb="2" eb="3">
      <t>ガツ</t>
    </rPh>
    <rPh sb="4" eb="7">
      <t>１２ガツ</t>
    </rPh>
    <phoneticPr fontId="9"/>
  </si>
  <si>
    <t>年平均</t>
    <rPh sb="0" eb="3">
      <t>ネンヘイキン</t>
    </rPh>
    <phoneticPr fontId="9"/>
  </si>
  <si>
    <t>（2003）</t>
  </si>
  <si>
    <t>（1997）</t>
  </si>
  <si>
    <t>　　　　　　　　　　　　　　　　　　　　　　　　　　　　　　　　　　　　　　　　　　　　　　　　　　　　　　　　　　　　　　　　　　　　　　　　　　　　　　　　　　　　　　　　　　　　　　　　　　　　　　　　　　　　　　　　　　　　　　　　　　　　　　　　　　　　　　　　　　　　　　　　　　　　　　　　　　　　　　　　　　　　　　　　　　　　　　　　　　　　　　</t>
  </si>
  <si>
    <t>10</t>
  </si>
  <si>
    <t>平成11年</t>
  </si>
  <si>
    <t>25</t>
  </si>
  <si>
    <t>（2009）</t>
  </si>
  <si>
    <t>平成10年</t>
    <rPh sb="0" eb="2">
      <t>ヘイセイ</t>
    </rPh>
    <rPh sb="4" eb="5">
      <t>ネン</t>
    </rPh>
    <phoneticPr fontId="9"/>
  </si>
  <si>
    <t>18</t>
  </si>
  <si>
    <t>12</t>
  </si>
  <si>
    <t>13</t>
  </si>
  <si>
    <t>14</t>
  </si>
  <si>
    <t>16</t>
  </si>
  <si>
    <t>17</t>
  </si>
  <si>
    <t>22</t>
  </si>
  <si>
    <t>19</t>
  </si>
  <si>
    <t>20</t>
  </si>
  <si>
    <t>21</t>
  </si>
  <si>
    <t>23</t>
  </si>
  <si>
    <t>（2001）</t>
  </si>
  <si>
    <t>24</t>
  </si>
  <si>
    <t>27</t>
  </si>
  <si>
    <t>平成13年</t>
  </si>
  <si>
    <t>28</t>
  </si>
  <si>
    <t>（注）</t>
  </si>
  <si>
    <t>30</t>
  </si>
  <si>
    <t>（2007）</t>
  </si>
  <si>
    <t>平成10年</t>
  </si>
  <si>
    <t>（1999）</t>
  </si>
  <si>
    <t>平成12年</t>
  </si>
  <si>
    <t>（2000）</t>
  </si>
  <si>
    <t>平成14年</t>
  </si>
  <si>
    <t>（2002）</t>
  </si>
  <si>
    <t>平成15年</t>
  </si>
  <si>
    <t>平成16年</t>
  </si>
  <si>
    <t>（2004）</t>
  </si>
  <si>
    <t>平成17年</t>
  </si>
  <si>
    <t>（2005）</t>
  </si>
  <si>
    <t>平成18年</t>
  </si>
  <si>
    <t>（2006）</t>
  </si>
  <si>
    <t>平成19年</t>
  </si>
  <si>
    <t>平成20年</t>
  </si>
  <si>
    <t>（2008）</t>
  </si>
  <si>
    <t>平成21年</t>
  </si>
  <si>
    <t>（2013）</t>
  </si>
  <si>
    <t>平成22年</t>
  </si>
  <si>
    <t>（2010）</t>
  </si>
  <si>
    <t>平成23年</t>
  </si>
  <si>
    <t>平成24年</t>
  </si>
  <si>
    <t>（2012）</t>
  </si>
  <si>
    <t>平成25年</t>
  </si>
  <si>
    <t>平成26年</t>
  </si>
  <si>
    <t>（2014）</t>
  </si>
  <si>
    <t>平成27年</t>
  </si>
  <si>
    <t>（2015）</t>
  </si>
  <si>
    <t>令和３年</t>
    <rPh sb="0" eb="2">
      <t>レイワ</t>
    </rPh>
    <rPh sb="3" eb="4">
      <t>ネン</t>
    </rPh>
    <phoneticPr fontId="9"/>
  </si>
  <si>
    <t>平成28年</t>
  </si>
  <si>
    <t>（2017）</t>
  </si>
  <si>
    <t>（2016）</t>
  </si>
  <si>
    <t>平成29年</t>
  </si>
  <si>
    <t>平成30年</t>
  </si>
  <si>
    <t>（2018）</t>
  </si>
  <si>
    <t>（2019）</t>
  </si>
  <si>
    <t>31･令和元年</t>
    <rPh sb="3" eb="5">
      <t>レイワ</t>
    </rPh>
    <rPh sb="5" eb="6">
      <t>ガン</t>
    </rPh>
    <rPh sb="6" eb="7">
      <t>ネン</t>
    </rPh>
    <phoneticPr fontId="9"/>
  </si>
  <si>
    <t>令和２年</t>
    <rPh sb="0" eb="2">
      <t>レイワ</t>
    </rPh>
    <rPh sb="3" eb="4">
      <t>ネン</t>
    </rPh>
    <phoneticPr fontId="9"/>
  </si>
  <si>
    <t>（2020）</t>
  </si>
  <si>
    <t>平成９年</t>
  </si>
  <si>
    <t>･令和元年</t>
    <rPh sb="1" eb="2">
      <t>レイ</t>
    </rPh>
    <rPh sb="2" eb="3">
      <t>ワ</t>
    </rPh>
    <rPh sb="3" eb="5">
      <t>ガンネン</t>
    </rPh>
    <phoneticPr fontId="9"/>
  </si>
  <si>
    <t>平成31年</t>
  </si>
  <si>
    <t>(2021)</t>
  </si>
  <si>
    <t>３</t>
  </si>
  <si>
    <t>令和４年</t>
    <rPh sb="0" eb="2">
      <t>レイワ</t>
    </rPh>
    <rPh sb="3" eb="4">
      <t>ネン</t>
    </rPh>
    <phoneticPr fontId="9"/>
  </si>
  <si>
    <t>(2022)</t>
  </si>
  <si>
    <t>４</t>
  </si>
  <si>
    <t>令和５年</t>
    <rPh sb="0" eb="2">
      <t>レイワ</t>
    </rPh>
    <rPh sb="3" eb="4">
      <t>ネン</t>
    </rPh>
    <phoneticPr fontId="9"/>
  </si>
  <si>
    <t>(2023)</t>
  </si>
  <si>
    <t>2.都道府県別結果（モデル推計値）については、標本規模も小さいことから、全国結果等に比べ精度が十分ではなく、利用については注意を要する。</t>
  </si>
  <si>
    <t>５</t>
  </si>
  <si>
    <t>令和６年</t>
    <rPh sb="0" eb="2">
      <t>レイワ</t>
    </rPh>
    <rPh sb="3" eb="4">
      <t>ネン</t>
    </rPh>
    <phoneticPr fontId="9"/>
  </si>
  <si>
    <t>(2024)</t>
    <phoneticPr fontId="9"/>
  </si>
  <si>
    <t>15歳</t>
    <rPh sb="2" eb="3">
      <t>サイ</t>
    </rPh>
    <phoneticPr fontId="30"/>
  </si>
  <si>
    <t>労働力人口</t>
    <rPh sb="0" eb="3">
      <t>ロウドウリョク</t>
    </rPh>
    <rPh sb="3" eb="5">
      <t>ジンコウ</t>
    </rPh>
    <phoneticPr fontId="25"/>
  </si>
  <si>
    <t>非労働</t>
    <rPh sb="0" eb="3">
      <t>ヒロウドウ</t>
    </rPh>
    <phoneticPr fontId="30"/>
  </si>
  <si>
    <t>完全</t>
    <rPh sb="0" eb="2">
      <t>カンゼン</t>
    </rPh>
    <phoneticPr fontId="30"/>
  </si>
  <si>
    <t>以上</t>
    <rPh sb="0" eb="2">
      <t>イジョウ</t>
    </rPh>
    <phoneticPr fontId="30"/>
  </si>
  <si>
    <t>総数</t>
    <rPh sb="0" eb="2">
      <t>ソウスウ</t>
    </rPh>
    <phoneticPr fontId="25"/>
  </si>
  <si>
    <t>就業者</t>
    <rPh sb="0" eb="3">
      <t>シュウギョウシャ</t>
    </rPh>
    <phoneticPr fontId="25"/>
  </si>
  <si>
    <t>力人口</t>
    <rPh sb="0" eb="1">
      <t>チカラ</t>
    </rPh>
    <rPh sb="1" eb="3">
      <t>ジンコウ</t>
    </rPh>
    <phoneticPr fontId="30"/>
  </si>
  <si>
    <t>失業率</t>
    <rPh sb="0" eb="3">
      <t>シツギョウリツ</t>
    </rPh>
    <phoneticPr fontId="30"/>
  </si>
  <si>
    <t>人口</t>
    <rPh sb="0" eb="2">
      <t>ジンコウ</t>
    </rPh>
    <phoneticPr fontId="25"/>
  </si>
  <si>
    <t>失業者</t>
    <rPh sb="0" eb="3">
      <t>シツギョウシャ</t>
    </rPh>
    <phoneticPr fontId="30"/>
  </si>
  <si>
    <t>実数</t>
    <rPh sb="0" eb="1">
      <t>ジツ</t>
    </rPh>
    <rPh sb="1" eb="2">
      <t>スウ</t>
    </rPh>
    <phoneticPr fontId="25"/>
  </si>
  <si>
    <t>実数</t>
    <rPh sb="0" eb="2">
      <t>ジッスウ</t>
    </rPh>
    <phoneticPr fontId="25"/>
  </si>
  <si>
    <t>1.全国の結果は、総務省統計局公表の労働力調査四半期平均による。</t>
    <rPh sb="23" eb="26">
      <t>シハンキ</t>
    </rPh>
    <phoneticPr fontId="25"/>
  </si>
  <si>
    <t>労働力</t>
    <rPh sb="0" eb="3">
      <t>ロウドウリョク</t>
    </rPh>
    <phoneticPr fontId="25"/>
  </si>
  <si>
    <t>人口比率</t>
    <rPh sb="0" eb="4">
      <t>ジンコウヒリツ</t>
    </rPh>
    <phoneticPr fontId="25"/>
  </si>
  <si>
    <t>人口比率</t>
    <rPh sb="0" eb="2">
      <t>ジンコウ</t>
    </rPh>
    <rPh sb="2" eb="4">
      <t>ヒリツ</t>
    </rPh>
    <phoneticPr fontId="25"/>
  </si>
  <si>
    <t>対前年（同期）増減</t>
    <rPh sb="0" eb="1">
      <t>タイ</t>
    </rPh>
    <rPh sb="1" eb="3">
      <t>ゼンネン</t>
    </rPh>
    <rPh sb="4" eb="6">
      <t>ドウキ</t>
    </rPh>
    <rPh sb="7" eb="9">
      <t>ゾウゲン</t>
    </rPh>
    <phoneticPr fontId="9"/>
  </si>
  <si>
    <t>平成９年</t>
    <rPh sb="0" eb="2">
      <t>ヘイセイ</t>
    </rPh>
    <rPh sb="3" eb="4">
      <t>ネン</t>
    </rPh>
    <phoneticPr fontId="25"/>
  </si>
  <si>
    <t>実数</t>
    <rPh sb="0" eb="1">
      <t>ミ</t>
    </rPh>
    <rPh sb="1" eb="2">
      <t>カズ</t>
    </rPh>
    <phoneticPr fontId="9"/>
  </si>
  <si>
    <t>対前年増減</t>
    <rPh sb="1" eb="2">
      <t>マエ</t>
    </rPh>
    <rPh sb="2" eb="3">
      <t>ネン</t>
    </rPh>
    <rPh sb="3" eb="4">
      <t>ゾウ</t>
    </rPh>
    <rPh sb="4" eb="5">
      <t>ゲン</t>
    </rPh>
    <phoneticPr fontId="9"/>
  </si>
  <si>
    <t>労働力調査結果（全国・広島県）年平均結果（平成9年～）</t>
    <phoneticPr fontId="9"/>
  </si>
  <si>
    <t>労働力調査結果（全国・広島県）四半期平均結果（平成9年～）</t>
    <rPh sb="15" eb="18">
      <t>シハンキ</t>
    </rPh>
    <phoneticPr fontId="9"/>
  </si>
  <si>
    <t>3.2005年10月から2010年９月までは2010年国勢調査基準、2010年10月から2015年９月までは2015年国勢調査基準、</t>
    <phoneticPr fontId="25"/>
  </si>
  <si>
    <t>　2015年10月から2021年12月までは2020年国勢調査基準のベンチマーク人口に基づいて遡及又は補正した時系列接続用数値を用いて推計されている。</t>
    <phoneticPr fontId="25"/>
  </si>
  <si>
    <t xml:space="preserve">  時系列接続用数値の詳細は、https://www.stat.go.jp/data/roudou/benchpop/change.html を参照されたい。</t>
    <phoneticPr fontId="25"/>
  </si>
  <si>
    <t>4.毎年１～３月期平均公表時に、新たな結果を追加して再計算を行い、前年までの過去５年間の四半期平均及び年平均結果を遡って一部改定している。</t>
    <phoneticPr fontId="25"/>
  </si>
  <si>
    <t>（単位：千人、％、ポイント）</t>
    <phoneticPr fontId="9"/>
  </si>
  <si>
    <t>モデル推計値</t>
    <rPh sb="3" eb="6">
      <t>スイケイチ</t>
    </rPh>
    <phoneticPr fontId="9"/>
  </si>
  <si>
    <t>（単位：万人、％、ポイント）</t>
    <rPh sb="1" eb="3">
      <t>タンイ</t>
    </rPh>
    <rPh sb="4" eb="6">
      <t>マンニン</t>
    </rPh>
    <phoneticPr fontId="9"/>
  </si>
  <si>
    <t>（単位：千人、％、ポイント）</t>
    <rPh sb="1" eb="3">
      <t>タンイ</t>
    </rPh>
    <rPh sb="4" eb="6">
      <t>センニン</t>
    </rPh>
    <phoneticPr fontId="9"/>
  </si>
  <si>
    <t>全国</t>
    <phoneticPr fontId="9"/>
  </si>
  <si>
    <t>広島県</t>
    <phoneticPr fontId="9"/>
  </si>
  <si>
    <t>（単位：万人、％）</t>
    <rPh sb="1" eb="3">
      <t>タンイ</t>
    </rPh>
    <rPh sb="4" eb="6">
      <t>マンニン</t>
    </rPh>
    <phoneticPr fontId="9"/>
  </si>
  <si>
    <t>（単位：千人、％）</t>
    <rPh sb="1" eb="3">
      <t>タンイ</t>
    </rPh>
    <rPh sb="4" eb="6">
      <t>センニン</t>
    </rPh>
    <phoneticPr fontId="9"/>
  </si>
  <si>
    <t>全国</t>
    <phoneticPr fontId="25"/>
  </si>
  <si>
    <t>広島県</t>
    <phoneticPr fontId="25"/>
  </si>
  <si>
    <t>６</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</si>
</sst>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quot;△ &quot;#,##0.0"/>
    <numFmt numFmtId="177" formatCode="0.0_ "/>
    <numFmt numFmtId="178" formatCode="\G\/&quot;標&quot;&quot;準&quot;"/>
    <numFmt numFmtId="179" formatCode="d/&quot;既&quot;&quot;定&quot;"/>
    <numFmt numFmtId="180" formatCode="0.0"/>
    <numFmt numFmtId="181" formatCode="#,##0;&quot;△ &quot;#,##0"/>
    <numFmt numFmtId="182" formatCode="0;&quot;△ &quot;0"/>
    <numFmt numFmtId="183" formatCode="0.0;&quot;△ &quot;0.0"/>
    <numFmt numFmtId="184" formatCode="\(General\)"/>
    <numFmt numFmtId="185" formatCode="#,##0.0;[Red]\-#,##0.0"/>
  </numFmts>
  <fonts count="35">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3"/>
      <scheme val="major"/>
    </font>
    <font>
      <u/>
      <sz val="9"/>
      <color indexed="12"/>
      <name val="ＭＳ 明朝"/>
      <family val="1"/>
    </font>
    <font>
      <sz val="11"/>
      <name val="ＭＳ Ｐゴシック"/>
      <family val="3"/>
    </font>
    <font>
      <sz val="11"/>
      <name val="明朝"/>
      <family val="1"/>
    </font>
    <font>
      <sz val="12"/>
      <name val="ＭＳ 明朝"/>
      <family val="1"/>
    </font>
    <font>
      <sz val="11"/>
      <color theme="1"/>
      <name val="ＭＳ Ｐゴシック"/>
      <family val="3"/>
      <scheme val="minor"/>
    </font>
    <font>
      <sz val="6"/>
      <name val="ＭＳ Ｐゴシック"/>
      <family val="3"/>
    </font>
    <font>
      <sz val="10"/>
      <name val="ＭＳ 明朝"/>
      <family val="1"/>
    </font>
    <font>
      <sz val="11"/>
      <name val="ＭＳ 明朝"/>
      <family val="1"/>
    </font>
    <font>
      <sz val="14"/>
      <name val="ＭＳ ゴシック"/>
      <family val="3"/>
    </font>
    <font>
      <sz val="10"/>
      <color theme="1"/>
      <name val="ＭＳ 明朝"/>
      <family val="1"/>
    </font>
    <font>
      <sz val="10"/>
      <name val="ＭＳ Ｐ明朝"/>
      <family val="1"/>
    </font>
    <font>
      <sz val="10"/>
      <color theme="1"/>
      <name val="ＭＳ Ｐ明朝"/>
      <family val="1"/>
    </font>
    <font>
      <sz val="10"/>
      <color indexed="8"/>
      <name val="ＭＳ 明朝"/>
      <family val="1"/>
    </font>
    <font>
      <b/>
      <sz val="14"/>
      <name val="ＭＳ 明朝"/>
      <family val="1"/>
    </font>
    <font>
      <b/>
      <sz val="10"/>
      <color rgb="FFFF0000"/>
      <name val="ＭＳ 明朝"/>
      <family val="1"/>
    </font>
    <font>
      <sz val="11"/>
      <color indexed="8"/>
      <name val="ＭＳ 明朝"/>
      <family val="1"/>
    </font>
    <font>
      <sz val="10"/>
      <color rgb="FFFF0000"/>
      <name val="ＭＳ 明朝"/>
      <family val="1"/>
    </font>
    <font>
      <sz val="11"/>
      <color rgb="FFFF0000"/>
      <name val="ＭＳ 明朝"/>
      <family val="1"/>
    </font>
    <font>
      <sz val="10"/>
      <color indexed="10"/>
      <name val="ＭＳ 明朝"/>
      <family val="1"/>
    </font>
    <font>
      <sz val="10"/>
      <color rgb="FFFF0000"/>
      <name val="ＭＳ Ｐ明朝"/>
      <family val="1"/>
    </font>
    <font>
      <sz val="11"/>
      <color theme="1"/>
      <name val="ＭＳ 明朝"/>
      <family val="1"/>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sz val="10"/>
      <name val="ＭＳ 明朝"/>
      <family val="1"/>
      <charset val="128"/>
    </font>
    <font>
      <sz val="15"/>
      <name val="ＭＳ 明朝"/>
      <family val="1"/>
      <charset val="128"/>
    </font>
    <font>
      <sz val="10"/>
      <color indexed="8"/>
      <name val="ＭＳ 明朝"/>
      <family val="1"/>
      <charset val="128"/>
    </font>
    <font>
      <sz val="10"/>
      <color theme="1"/>
      <name val="ＭＳ 明朝"/>
      <family val="1"/>
      <charset val="128"/>
    </font>
    <font>
      <sz val="14"/>
      <name val="ＭＳ ゴシック"/>
      <family val="3"/>
      <charset val="128"/>
    </font>
    <font>
      <sz val="9"/>
      <name val="ＭＳ 明朝"/>
      <family val="1"/>
    </font>
  </fonts>
  <fills count="2">
    <fill>
      <patternFill patternType="none"/>
    </fill>
    <fill>
      <patternFill patternType="gray125"/>
    </fill>
  </fills>
  <borders count="48">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s>
  <cellStyleXfs count="27">
    <xf numFmtId="0" fontId="0"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top"/>
      <protection locked="0"/>
    </xf>
    <xf numFmtId="38" fontId="5" fillId="0" borderId="0" applyFont="0" applyFill="0" applyBorder="0" applyAlignment="0" applyProtection="0"/>
    <xf numFmtId="38" fontId="6"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7" fillId="0" borderId="0"/>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7" fillId="0" borderId="0"/>
    <xf numFmtId="0" fontId="7" fillId="0" borderId="0"/>
    <xf numFmtId="0" fontId="5" fillId="0" borderId="0"/>
    <xf numFmtId="0" fontId="5" fillId="0" borderId="0"/>
    <xf numFmtId="38" fontId="5" fillId="0" borderId="0" applyFont="0" applyFill="0" applyBorder="0" applyAlignment="0" applyProtection="0">
      <alignment vertical="center"/>
    </xf>
    <xf numFmtId="0" fontId="27"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361">
    <xf numFmtId="0" fontId="0" fillId="0" borderId="0" xfId="0"/>
    <xf numFmtId="0" fontId="10" fillId="0" borderId="0" xfId="20" applyFont="1"/>
    <xf numFmtId="0" fontId="11" fillId="0" borderId="0" xfId="0" applyFont="1"/>
    <xf numFmtId="176" fontId="11" fillId="0" borderId="0" xfId="0" applyNumberFormat="1" applyFont="1"/>
    <xf numFmtId="177" fontId="10" fillId="0" borderId="0" xfId="20" applyNumberFormat="1" applyFont="1" applyAlignment="1">
      <alignment horizontal="right"/>
    </xf>
    <xf numFmtId="0" fontId="7"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179" fontId="10" fillId="0" borderId="0" xfId="20" applyNumberFormat="1" applyFont="1" applyAlignment="1" applyProtection="1">
      <alignment horizontal="center" vertical="center" textRotation="255"/>
      <protection locked="0"/>
    </xf>
    <xf numFmtId="178" fontId="10" fillId="0" borderId="0" xfId="20" applyNumberFormat="1" applyFont="1" applyProtection="1">
      <protection locked="0"/>
    </xf>
    <xf numFmtId="0" fontId="18" fillId="0" borderId="0" xfId="0" applyFont="1" applyAlignment="1">
      <alignment vertical="center"/>
    </xf>
    <xf numFmtId="177" fontId="10" fillId="0" borderId="0" xfId="20" applyNumberFormat="1" applyFont="1" applyAlignment="1" applyProtection="1">
      <alignment horizontal="right" vertical="center"/>
      <protection locked="0"/>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vertical="center"/>
    </xf>
    <xf numFmtId="179" fontId="23" fillId="0" borderId="0" xfId="20" applyNumberFormat="1" applyFont="1" applyAlignment="1" applyProtection="1">
      <alignment vertical="center" wrapText="1"/>
      <protection locked="0"/>
    </xf>
    <xf numFmtId="0" fontId="23" fillId="0" borderId="0" xfId="20" applyFont="1" applyAlignment="1">
      <alignment vertical="center"/>
    </xf>
    <xf numFmtId="179" fontId="15" fillId="0" borderId="0" xfId="20" applyNumberFormat="1" applyFont="1" applyAlignment="1" applyProtection="1">
      <alignment vertical="center"/>
      <protection locked="0"/>
    </xf>
    <xf numFmtId="38" fontId="10" fillId="0" borderId="0" xfId="23" applyFont="1" applyFill="1" applyBorder="1" applyAlignment="1" applyProtection="1">
      <alignment vertical="center"/>
      <protection locked="0"/>
    </xf>
    <xf numFmtId="38" fontId="10" fillId="0" borderId="0" xfId="3" applyFont="1" applyFill="1" applyBorder="1" applyAlignment="1" applyProtection="1">
      <alignment horizontal="right" vertical="center"/>
      <protection locked="0"/>
    </xf>
    <xf numFmtId="38" fontId="10" fillId="0" borderId="0" xfId="3" applyFont="1" applyBorder="1" applyAlignment="1">
      <alignment horizontal="right" vertical="center"/>
    </xf>
    <xf numFmtId="185" fontId="10" fillId="0" borderId="0" xfId="3" applyNumberFormat="1" applyFont="1" applyFill="1" applyBorder="1" applyAlignment="1" applyProtection="1">
      <alignment horizontal="right" vertical="center"/>
      <protection locked="0"/>
    </xf>
    <xf numFmtId="183" fontId="10" fillId="0" borderId="0" xfId="0" applyNumberFormat="1" applyFont="1" applyAlignment="1" applyProtection="1">
      <alignment horizontal="right" vertical="center"/>
      <protection locked="0"/>
    </xf>
    <xf numFmtId="0" fontId="12" fillId="0" borderId="0" xfId="0" applyFont="1" applyAlignment="1" applyProtection="1">
      <alignment vertical="center"/>
      <protection locked="0"/>
    </xf>
    <xf numFmtId="0" fontId="26" fillId="0" borderId="0" xfId="0" applyFont="1" applyAlignment="1">
      <alignment horizontal="center"/>
    </xf>
    <xf numFmtId="0" fontId="26" fillId="0" borderId="0" xfId="0" applyFont="1"/>
    <xf numFmtId="0" fontId="26" fillId="0" borderId="2" xfId="0" applyFont="1" applyBorder="1" applyAlignment="1">
      <alignment horizontal="center"/>
    </xf>
    <xf numFmtId="0" fontId="28" fillId="0" borderId="2" xfId="24" applyFont="1" applyBorder="1" applyAlignment="1">
      <alignment horizontal="center" vertical="center"/>
    </xf>
    <xf numFmtId="0" fontId="28" fillId="0" borderId="3" xfId="24" applyFont="1" applyBorder="1" applyAlignment="1">
      <alignment horizontal="center" vertical="center"/>
    </xf>
    <xf numFmtId="0" fontId="26" fillId="0" borderId="6" xfId="0" applyFont="1" applyBorder="1" applyAlignment="1">
      <alignment horizontal="center"/>
    </xf>
    <xf numFmtId="178" fontId="29" fillId="0" borderId="7" xfId="0" applyNumberFormat="1" applyFont="1" applyBorder="1" applyAlignment="1" applyProtection="1">
      <alignment horizontal="center"/>
      <protection locked="0"/>
    </xf>
    <xf numFmtId="178" fontId="29" fillId="0" borderId="0" xfId="0" applyNumberFormat="1" applyFont="1" applyAlignment="1" applyProtection="1">
      <alignment horizontal="center"/>
      <protection locked="0"/>
    </xf>
    <xf numFmtId="0" fontId="26" fillId="0" borderId="10" xfId="0" applyFont="1" applyBorder="1" applyAlignment="1">
      <alignment horizontal="center"/>
    </xf>
    <xf numFmtId="0" fontId="29" fillId="0" borderId="10" xfId="24" applyFont="1" applyBorder="1" applyAlignment="1">
      <alignment horizontal="center"/>
    </xf>
    <xf numFmtId="0" fontId="26" fillId="0" borderId="11" xfId="24" applyFont="1" applyBorder="1" applyAlignment="1">
      <alignment horizontal="center"/>
    </xf>
    <xf numFmtId="180" fontId="29" fillId="0" borderId="11" xfId="0" applyNumberFormat="1" applyFont="1" applyBorder="1" applyAlignment="1" applyProtection="1">
      <alignment horizontal="center"/>
      <protection locked="0"/>
    </xf>
    <xf numFmtId="0" fontId="26" fillId="0" borderId="6" xfId="0" applyFont="1" applyBorder="1"/>
    <xf numFmtId="180" fontId="29" fillId="0" borderId="4" xfId="0" applyNumberFormat="1" applyFont="1" applyBorder="1"/>
    <xf numFmtId="180" fontId="31" fillId="0" borderId="3" xfId="9" applyNumberFormat="1" applyFont="1" applyBorder="1" applyAlignment="1">
      <alignment vertical="center" shrinkToFit="1"/>
    </xf>
    <xf numFmtId="0" fontId="29" fillId="0" borderId="0" xfId="0" applyFont="1"/>
    <xf numFmtId="180" fontId="29" fillId="0" borderId="0" xfId="0" applyNumberFormat="1" applyFont="1"/>
    <xf numFmtId="180" fontId="31" fillId="0" borderId="7" xfId="9" applyNumberFormat="1" applyFont="1" applyBorder="1" applyAlignment="1">
      <alignment vertical="center" shrinkToFit="1"/>
    </xf>
    <xf numFmtId="0" fontId="29" fillId="0" borderId="6" xfId="24" applyFont="1" applyBorder="1"/>
    <xf numFmtId="180" fontId="31" fillId="0" borderId="7" xfId="9" applyNumberFormat="1" applyFont="1" applyBorder="1">
      <alignment vertical="center"/>
    </xf>
    <xf numFmtId="0" fontId="31" fillId="0" borderId="7" xfId="9" applyFont="1" applyBorder="1">
      <alignment vertical="center"/>
    </xf>
    <xf numFmtId="180" fontId="32" fillId="0" borderId="7" xfId="9" applyNumberFormat="1" applyFont="1" applyBorder="1">
      <alignment vertical="center"/>
    </xf>
    <xf numFmtId="180" fontId="29" fillId="0" borderId="7" xfId="0" applyNumberFormat="1" applyFont="1" applyBorder="1" applyAlignment="1">
      <alignment vertical="center"/>
    </xf>
    <xf numFmtId="180" fontId="29" fillId="0" borderId="7" xfId="0" applyNumberFormat="1" applyFont="1" applyBorder="1" applyAlignment="1">
      <alignment vertical="center" shrinkToFit="1"/>
    </xf>
    <xf numFmtId="180" fontId="29" fillId="0" borderId="7" xfId="0" applyNumberFormat="1" applyFont="1" applyBorder="1" applyAlignment="1">
      <alignment horizontal="right" vertical="center" shrinkToFit="1"/>
    </xf>
    <xf numFmtId="0" fontId="29" fillId="0" borderId="7" xfId="0" applyFont="1" applyBorder="1"/>
    <xf numFmtId="0" fontId="29" fillId="0" borderId="10" xfId="24" applyFont="1" applyBorder="1"/>
    <xf numFmtId="0" fontId="29" fillId="0" borderId="1" xfId="0" applyFont="1" applyBorder="1"/>
    <xf numFmtId="180" fontId="29" fillId="0" borderId="1" xfId="0" applyNumberFormat="1" applyFont="1" applyBorder="1"/>
    <xf numFmtId="180" fontId="32" fillId="0" borderId="11" xfId="9" applyNumberFormat="1" applyFont="1" applyBorder="1">
      <alignment vertical="center"/>
    </xf>
    <xf numFmtId="179" fontId="14" fillId="0" borderId="0" xfId="20" applyNumberFormat="1" applyFont="1" applyAlignment="1" applyProtection="1">
      <alignment vertical="center" wrapText="1"/>
      <protection locked="0"/>
    </xf>
    <xf numFmtId="179" fontId="15" fillId="0" borderId="0" xfId="20" applyNumberFormat="1" applyFont="1" applyAlignment="1" applyProtection="1">
      <alignment vertical="center" wrapText="1"/>
      <protection locked="0"/>
    </xf>
    <xf numFmtId="0" fontId="15" fillId="0" borderId="0" xfId="0" applyFont="1" applyAlignment="1">
      <alignment vertical="center"/>
    </xf>
    <xf numFmtId="0" fontId="10" fillId="0" borderId="0" xfId="0" applyFont="1" applyAlignment="1">
      <alignment horizontal="center" vertical="center"/>
    </xf>
    <xf numFmtId="180" fontId="10" fillId="0" borderId="0" xfId="0" applyNumberFormat="1" applyFont="1" applyAlignment="1" applyProtection="1">
      <alignment vertical="center"/>
      <protection locked="0"/>
    </xf>
    <xf numFmtId="38" fontId="19" fillId="0" borderId="0" xfId="9" applyNumberFormat="1" applyFont="1">
      <alignment vertical="center"/>
    </xf>
    <xf numFmtId="180" fontId="10" fillId="0" borderId="0" xfId="0" applyNumberFormat="1" applyFont="1" applyAlignment="1" applyProtection="1">
      <alignment horizontal="right" vertical="center"/>
      <protection locked="0"/>
    </xf>
    <xf numFmtId="180" fontId="16" fillId="0" borderId="7" xfId="9" applyNumberFormat="1" applyFont="1" applyBorder="1">
      <alignment vertical="center"/>
    </xf>
    <xf numFmtId="185" fontId="10" fillId="0" borderId="0" xfId="0" applyNumberFormat="1" applyFont="1" applyAlignment="1">
      <alignment horizontal="right" vertical="center"/>
    </xf>
    <xf numFmtId="180" fontId="10" fillId="0" borderId="0" xfId="0" applyNumberFormat="1" applyFont="1" applyAlignment="1">
      <alignment horizontal="right" vertical="center"/>
    </xf>
    <xf numFmtId="38" fontId="11" fillId="0" borderId="0" xfId="9" applyNumberFormat="1" applyFont="1">
      <alignment vertical="center"/>
    </xf>
    <xf numFmtId="38" fontId="10" fillId="0" borderId="0" xfId="0" applyNumberFormat="1" applyFont="1" applyAlignment="1">
      <alignment horizontal="right" vertical="center"/>
    </xf>
    <xf numFmtId="38" fontId="13" fillId="0" borderId="0" xfId="0" applyNumberFormat="1" applyFont="1" applyAlignment="1">
      <alignment horizontal="right" vertical="center"/>
    </xf>
    <xf numFmtId="180" fontId="13" fillId="0" borderId="0" xfId="0" applyNumberFormat="1" applyFont="1" applyAlignment="1" applyProtection="1">
      <alignment horizontal="right" vertical="center"/>
      <protection locked="0"/>
    </xf>
    <xf numFmtId="180" fontId="13" fillId="0" borderId="0" xfId="0" applyNumberFormat="1" applyFont="1" applyAlignment="1">
      <alignment horizontal="right" vertical="center"/>
    </xf>
    <xf numFmtId="180" fontId="10" fillId="0" borderId="7" xfId="9" applyNumberFormat="1" applyFont="1" applyBorder="1">
      <alignment vertical="center"/>
    </xf>
    <xf numFmtId="38" fontId="24" fillId="0" borderId="0" xfId="9" applyNumberFormat="1" applyFont="1">
      <alignment vertical="center"/>
    </xf>
    <xf numFmtId="180" fontId="13" fillId="0" borderId="7" xfId="9" applyNumberFormat="1" applyFont="1" applyBorder="1">
      <alignment vertical="center"/>
    </xf>
    <xf numFmtId="180" fontId="13" fillId="0" borderId="0" xfId="0" applyNumberFormat="1" applyFont="1" applyAlignment="1">
      <alignment vertical="center"/>
    </xf>
    <xf numFmtId="38" fontId="11" fillId="0" borderId="0" xfId="0" applyNumberFormat="1" applyFont="1" applyAlignment="1" applyProtection="1">
      <alignment vertical="center"/>
      <protection locked="0"/>
    </xf>
    <xf numFmtId="180" fontId="10" fillId="0" borderId="7" xfId="0" applyNumberFormat="1" applyFont="1" applyBorder="1" applyAlignment="1" applyProtection="1">
      <alignment vertical="center"/>
      <protection locked="0"/>
    </xf>
    <xf numFmtId="182" fontId="10" fillId="0" borderId="0" xfId="0" applyNumberFormat="1" applyFont="1" applyAlignment="1" applyProtection="1">
      <alignment vertical="center"/>
      <protection locked="0"/>
    </xf>
    <xf numFmtId="183" fontId="10" fillId="0" borderId="0" xfId="0" applyNumberFormat="1" applyFont="1" applyAlignment="1" applyProtection="1">
      <alignment vertical="center"/>
      <protection locked="0"/>
    </xf>
    <xf numFmtId="182" fontId="10" fillId="0" borderId="0" xfId="0" applyNumberFormat="1" applyFont="1" applyAlignment="1" applyProtection="1">
      <alignment horizontal="right" vertical="center"/>
      <protection locked="0"/>
    </xf>
    <xf numFmtId="183" fontId="10" fillId="0" borderId="7" xfId="0" applyNumberFormat="1" applyFont="1" applyBorder="1" applyAlignment="1" applyProtection="1">
      <alignment horizontal="right" vertical="center"/>
      <protection locked="0"/>
    </xf>
    <xf numFmtId="182" fontId="10" fillId="0" borderId="0" xfId="0" applyNumberFormat="1" applyFont="1" applyAlignment="1">
      <alignment vertical="center"/>
    </xf>
    <xf numFmtId="182" fontId="10" fillId="0" borderId="1" xfId="0" applyNumberFormat="1" applyFont="1" applyBorder="1" applyAlignment="1" applyProtection="1">
      <alignment vertical="center"/>
      <protection locked="0"/>
    </xf>
    <xf numFmtId="183" fontId="10" fillId="0" borderId="1" xfId="0" applyNumberFormat="1" applyFont="1" applyBorder="1" applyAlignment="1" applyProtection="1">
      <alignment vertical="center"/>
      <protection locked="0"/>
    </xf>
    <xf numFmtId="183" fontId="10" fillId="0" borderId="11" xfId="0" applyNumberFormat="1" applyFont="1" applyBorder="1" applyAlignment="1" applyProtection="1">
      <alignment horizontal="right" vertical="center"/>
      <protection locked="0"/>
    </xf>
    <xf numFmtId="38" fontId="10" fillId="0" borderId="13" xfId="3" applyFont="1" applyFill="1" applyBorder="1" applyAlignment="1" applyProtection="1">
      <alignment horizontal="right" vertical="center"/>
      <protection locked="0"/>
    </xf>
    <xf numFmtId="38" fontId="10" fillId="0" borderId="13" xfId="9" applyNumberFormat="1" applyFont="1" applyBorder="1">
      <alignment vertical="center"/>
    </xf>
    <xf numFmtId="38" fontId="10" fillId="0" borderId="13" xfId="3" applyFont="1" applyBorder="1" applyAlignment="1">
      <alignment horizontal="right" vertical="center"/>
    </xf>
    <xf numFmtId="38" fontId="13" fillId="0" borderId="13" xfId="22" applyNumberFormat="1" applyFont="1" applyBorder="1" applyAlignment="1">
      <alignment horizontal="right" vertical="center"/>
    </xf>
    <xf numFmtId="38" fontId="10" fillId="0" borderId="13" xfId="23" applyFont="1" applyFill="1" applyBorder="1" applyAlignment="1" applyProtection="1">
      <alignment vertical="center"/>
      <protection locked="0"/>
    </xf>
    <xf numFmtId="182" fontId="10" fillId="0" borderId="13" xfId="0" applyNumberFormat="1" applyFont="1" applyBorder="1" applyAlignment="1" applyProtection="1">
      <alignment horizontal="right" vertical="center"/>
      <protection locked="0"/>
    </xf>
    <xf numFmtId="182" fontId="10" fillId="0" borderId="13" xfId="0" applyNumberFormat="1" applyFont="1" applyBorder="1" applyAlignment="1">
      <alignment vertical="center"/>
    </xf>
    <xf numFmtId="182" fontId="10" fillId="0" borderId="13" xfId="0" applyNumberFormat="1" applyFont="1" applyBorder="1" applyAlignment="1" applyProtection="1">
      <alignment vertical="center"/>
      <protection locked="0"/>
    </xf>
    <xf numFmtId="182" fontId="10" fillId="0" borderId="14" xfId="0" applyNumberFormat="1" applyFont="1" applyBorder="1" applyAlignment="1" applyProtection="1">
      <alignment vertical="center"/>
      <protection locked="0"/>
    </xf>
    <xf numFmtId="38" fontId="13" fillId="0" borderId="0" xfId="9" applyNumberFormat="1" applyFont="1">
      <alignment vertical="center"/>
    </xf>
    <xf numFmtId="184" fontId="10" fillId="0" borderId="7" xfId="0" applyNumberFormat="1" applyFont="1" applyBorder="1" applyAlignment="1" applyProtection="1">
      <alignment horizontal="center" vertical="center"/>
      <protection locked="0"/>
    </xf>
    <xf numFmtId="49" fontId="10" fillId="0" borderId="6" xfId="2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shrinkToFit="1"/>
      <protection locked="0"/>
    </xf>
    <xf numFmtId="184" fontId="10" fillId="0" borderId="7" xfId="0" applyNumberFormat="1" applyFont="1" applyBorder="1" applyAlignment="1" applyProtection="1">
      <alignment horizontal="center" vertical="center" shrinkToFit="1"/>
      <protection locked="0"/>
    </xf>
    <xf numFmtId="49" fontId="10" fillId="0" borderId="10" xfId="0" applyNumberFormat="1" applyFont="1" applyBorder="1" applyAlignment="1" applyProtection="1">
      <alignment horizontal="center" vertical="center" shrinkToFit="1"/>
      <protection locked="0"/>
    </xf>
    <xf numFmtId="184" fontId="10" fillId="0" borderId="11" xfId="0" applyNumberFormat="1" applyFont="1" applyBorder="1" applyAlignment="1" applyProtection="1">
      <alignment horizontal="center" vertical="center"/>
      <protection locked="0"/>
    </xf>
    <xf numFmtId="49" fontId="10" fillId="0" borderId="2" xfId="20" applyNumberFormat="1" applyFont="1" applyBorder="1" applyAlignment="1" applyProtection="1">
      <alignment horizontal="center" vertical="center"/>
      <protection locked="0"/>
    </xf>
    <xf numFmtId="184" fontId="10" fillId="0" borderId="3" xfId="0" applyNumberFormat="1" applyFont="1" applyBorder="1" applyAlignment="1" applyProtection="1">
      <alignment horizontal="center" vertical="center"/>
      <protection locked="0"/>
    </xf>
    <xf numFmtId="182" fontId="10" fillId="0" borderId="4" xfId="0" applyNumberFormat="1" applyFont="1" applyBorder="1" applyAlignment="1" applyProtection="1">
      <alignment vertical="center"/>
      <protection locked="0"/>
    </xf>
    <xf numFmtId="183" fontId="10" fillId="0" borderId="4" xfId="0" applyNumberFormat="1" applyFont="1" applyBorder="1" applyAlignment="1" applyProtection="1">
      <alignment vertical="center"/>
      <protection locked="0"/>
    </xf>
    <xf numFmtId="182" fontId="10" fillId="0" borderId="5" xfId="0" applyNumberFormat="1" applyFont="1" applyBorder="1" applyAlignment="1" applyProtection="1">
      <alignment horizontal="right" vertical="center"/>
      <protection locked="0"/>
    </xf>
    <xf numFmtId="182" fontId="10" fillId="0" borderId="4" xfId="0" applyNumberFormat="1" applyFont="1" applyBorder="1" applyAlignment="1" applyProtection="1">
      <alignment horizontal="right" vertical="center"/>
      <protection locked="0"/>
    </xf>
    <xf numFmtId="183" fontId="10" fillId="0" borderId="3" xfId="0" applyNumberFormat="1" applyFont="1" applyBorder="1" applyAlignment="1" applyProtection="1">
      <alignment horizontal="right" vertical="center"/>
      <protection locked="0"/>
    </xf>
    <xf numFmtId="0" fontId="10" fillId="0" borderId="2" xfId="0" applyFont="1" applyBorder="1" applyAlignment="1" applyProtection="1">
      <alignment horizontal="center" vertical="center"/>
      <protection locked="0"/>
    </xf>
    <xf numFmtId="38" fontId="10" fillId="0" borderId="4" xfId="3" applyFont="1" applyFill="1" applyBorder="1" applyAlignment="1" applyProtection="1">
      <alignment horizontal="right" vertical="center"/>
      <protection locked="0"/>
    </xf>
    <xf numFmtId="185" fontId="10" fillId="0" borderId="4" xfId="3" applyNumberFormat="1" applyFont="1" applyFill="1" applyBorder="1" applyAlignment="1" applyProtection="1">
      <alignment horizontal="right" vertical="center"/>
      <protection locked="0"/>
    </xf>
    <xf numFmtId="38" fontId="10" fillId="0" borderId="5" xfId="3" applyFont="1" applyFill="1" applyBorder="1" applyAlignment="1" applyProtection="1">
      <alignment horizontal="right" vertical="center"/>
      <protection locked="0"/>
    </xf>
    <xf numFmtId="38" fontId="19" fillId="0" borderId="4" xfId="9" applyNumberFormat="1" applyFont="1" applyBorder="1">
      <alignment vertical="center"/>
    </xf>
    <xf numFmtId="180" fontId="10" fillId="0" borderId="4" xfId="0" applyNumberFormat="1" applyFont="1" applyBorder="1" applyAlignment="1" applyProtection="1">
      <alignment horizontal="right" vertical="center"/>
      <protection locked="0"/>
    </xf>
    <xf numFmtId="180" fontId="16" fillId="0" borderId="3" xfId="9" applyNumberFormat="1" applyFont="1" applyBorder="1">
      <alignment vertical="center"/>
    </xf>
    <xf numFmtId="184" fontId="10" fillId="0" borderId="11" xfId="0" applyNumberFormat="1" applyFont="1" applyBorder="1" applyAlignment="1" applyProtection="1">
      <alignment horizontal="center" vertical="center" shrinkToFit="1"/>
      <protection locked="0"/>
    </xf>
    <xf numFmtId="38" fontId="10" fillId="0" borderId="1" xfId="23" applyFont="1" applyFill="1" applyBorder="1" applyAlignment="1" applyProtection="1">
      <alignment vertical="center"/>
      <protection locked="0"/>
    </xf>
    <xf numFmtId="180" fontId="10" fillId="0" borderId="1" xfId="0" applyNumberFormat="1" applyFont="1" applyBorder="1" applyAlignment="1" applyProtection="1">
      <alignment vertical="center"/>
      <protection locked="0"/>
    </xf>
    <xf numFmtId="38" fontId="10" fillId="0" borderId="14" xfId="23" applyFont="1" applyFill="1" applyBorder="1" applyAlignment="1" applyProtection="1">
      <alignment vertical="center"/>
      <protection locked="0"/>
    </xf>
    <xf numFmtId="38" fontId="11" fillId="0" borderId="1" xfId="0" applyNumberFormat="1" applyFont="1" applyBorder="1" applyAlignment="1" applyProtection="1">
      <alignment vertical="center"/>
      <protection locked="0"/>
    </xf>
    <xf numFmtId="180" fontId="10" fillId="0" borderId="1" xfId="0" applyNumberFormat="1" applyFont="1" applyBorder="1" applyAlignment="1" applyProtection="1">
      <alignment horizontal="right" vertical="center"/>
      <protection locked="0"/>
    </xf>
    <xf numFmtId="180" fontId="10" fillId="0" borderId="11" xfId="0" applyNumberFormat="1" applyFont="1" applyBorder="1" applyAlignment="1" applyProtection="1">
      <alignment vertical="center"/>
      <protection locked="0"/>
    </xf>
    <xf numFmtId="38" fontId="10" fillId="0" borderId="0" xfId="21" applyNumberFormat="1" applyFont="1" applyAlignment="1">
      <alignment vertical="center" shrinkToFit="1"/>
    </xf>
    <xf numFmtId="38" fontId="16" fillId="0" borderId="0" xfId="9" applyNumberFormat="1" applyFont="1" applyAlignment="1">
      <alignment vertical="center" shrinkToFit="1"/>
    </xf>
    <xf numFmtId="181" fontId="10" fillId="0" borderId="0" xfId="0" applyNumberFormat="1" applyFont="1" applyAlignment="1">
      <alignment horizontal="right" vertical="center" shrinkToFit="1"/>
    </xf>
    <xf numFmtId="181" fontId="10" fillId="0" borderId="1" xfId="0" applyNumberFormat="1" applyFont="1" applyBorder="1" applyAlignment="1">
      <alignment vertical="center" shrinkToFit="1"/>
    </xf>
    <xf numFmtId="38" fontId="10" fillId="0" borderId="0" xfId="0" applyNumberFormat="1" applyFont="1" applyAlignment="1">
      <alignment vertical="center" shrinkToFit="1"/>
    </xf>
    <xf numFmtId="181" fontId="10" fillId="0" borderId="0" xfId="0" applyNumberFormat="1" applyFont="1" applyAlignment="1">
      <alignment vertical="center" shrinkToFit="1"/>
    </xf>
    <xf numFmtId="176" fontId="10" fillId="0" borderId="7" xfId="0" applyNumberFormat="1" applyFont="1" applyBorder="1" applyAlignment="1">
      <alignment vertical="center" shrinkToFit="1"/>
    </xf>
    <xf numFmtId="176" fontId="10" fillId="0" borderId="11" xfId="0" applyNumberFormat="1" applyFont="1" applyBorder="1" applyAlignment="1">
      <alignment vertical="center" shrinkToFit="1"/>
    </xf>
    <xf numFmtId="181" fontId="10" fillId="0" borderId="7" xfId="0" applyNumberFormat="1" applyFont="1" applyBorder="1" applyAlignment="1">
      <alignment vertical="center" shrinkToFit="1"/>
    </xf>
    <xf numFmtId="0" fontId="10" fillId="0" borderId="0" xfId="20" applyFont="1" applyAlignment="1">
      <alignment horizontal="center" vertical="center"/>
    </xf>
    <xf numFmtId="56" fontId="10" fillId="0" borderId="0" xfId="0" applyNumberFormat="1" applyFont="1" applyAlignment="1">
      <alignment horizontal="center" vertical="center"/>
    </xf>
    <xf numFmtId="183" fontId="10" fillId="0" borderId="7" xfId="0" applyNumberFormat="1" applyFont="1" applyBorder="1" applyAlignment="1">
      <alignment vertical="center" shrinkToFit="1"/>
    </xf>
    <xf numFmtId="176" fontId="13" fillId="0" borderId="7" xfId="0" applyNumberFormat="1" applyFont="1" applyBorder="1" applyAlignment="1">
      <alignment vertical="center" shrinkToFit="1"/>
    </xf>
    <xf numFmtId="179" fontId="13" fillId="0" borderId="6" xfId="20" applyNumberFormat="1" applyFont="1" applyBorder="1" applyAlignment="1" applyProtection="1">
      <alignment horizontal="center" vertical="center"/>
      <protection locked="0"/>
    </xf>
    <xf numFmtId="179" fontId="13" fillId="0" borderId="10" xfId="20" applyNumberFormat="1" applyFont="1" applyBorder="1" applyAlignment="1" applyProtection="1">
      <alignment horizontal="center" vertical="center"/>
      <protection locked="0"/>
    </xf>
    <xf numFmtId="38" fontId="10" fillId="0" borderId="1" xfId="0" applyNumberFormat="1" applyFont="1" applyBorder="1" applyAlignment="1">
      <alignment horizontal="right" vertical="center" shrinkToFit="1"/>
    </xf>
    <xf numFmtId="180" fontId="10" fillId="0" borderId="1" xfId="0" applyNumberFormat="1" applyFont="1" applyBorder="1" applyAlignment="1">
      <alignment horizontal="right" vertical="center" shrinkToFit="1"/>
    </xf>
    <xf numFmtId="0" fontId="13" fillId="0" borderId="1" xfId="0" applyFont="1" applyBorder="1" applyAlignment="1">
      <alignment horizontal="center" vertical="center"/>
    </xf>
    <xf numFmtId="38" fontId="10" fillId="0" borderId="2" xfId="0" applyNumberFormat="1" applyFont="1" applyBorder="1" applyAlignment="1">
      <alignment vertical="center" shrinkToFit="1"/>
    </xf>
    <xf numFmtId="38" fontId="10" fillId="0" borderId="6" xfId="0" applyNumberFormat="1" applyFont="1" applyBorder="1" applyAlignment="1">
      <alignment vertical="center" shrinkToFit="1"/>
    </xf>
    <xf numFmtId="38" fontId="10" fillId="0" borderId="6" xfId="9" applyNumberFormat="1" applyFont="1" applyBorder="1">
      <alignment vertical="center"/>
    </xf>
    <xf numFmtId="38" fontId="10" fillId="0" borderId="10" xfId="22" applyNumberFormat="1" applyFont="1" applyBorder="1" applyAlignment="1">
      <alignment horizontal="right" vertical="center" shrinkToFit="1"/>
    </xf>
    <xf numFmtId="38" fontId="13" fillId="0" borderId="6" xfId="9" applyNumberFormat="1" applyFont="1" applyBorder="1">
      <alignment vertical="center"/>
    </xf>
    <xf numFmtId="38" fontId="10" fillId="0" borderId="6" xfId="21" applyNumberFormat="1" applyFont="1" applyBorder="1" applyAlignment="1">
      <alignment vertical="center" shrinkToFit="1"/>
    </xf>
    <xf numFmtId="38" fontId="10" fillId="0" borderId="6" xfId="0" applyNumberFormat="1" applyFont="1" applyBorder="1" applyAlignment="1">
      <alignment horizontal="right" vertical="center" shrinkToFit="1"/>
    </xf>
    <xf numFmtId="180" fontId="16" fillId="0" borderId="0" xfId="9" applyNumberFormat="1" applyFont="1" applyAlignment="1">
      <alignment vertical="center" shrinkToFit="1"/>
    </xf>
    <xf numFmtId="181" fontId="10" fillId="0" borderId="13" xfId="0" applyNumberFormat="1" applyFont="1" applyBorder="1" applyAlignment="1">
      <alignment horizontal="right" vertical="center" shrinkToFit="1"/>
    </xf>
    <xf numFmtId="181" fontId="10" fillId="0" borderId="13" xfId="0" applyNumberFormat="1" applyFont="1" applyBorder="1" applyAlignment="1">
      <alignment vertical="center" shrinkToFit="1"/>
    </xf>
    <xf numFmtId="181" fontId="10" fillId="0" borderId="14" xfId="0" applyNumberFormat="1" applyFont="1" applyBorder="1" applyAlignment="1">
      <alignment vertical="center" shrinkToFit="1"/>
    </xf>
    <xf numFmtId="182" fontId="10" fillId="0" borderId="13" xfId="0" applyNumberFormat="1" applyFont="1" applyBorder="1" applyAlignment="1">
      <alignment vertical="center" shrinkToFit="1"/>
    </xf>
    <xf numFmtId="181" fontId="13" fillId="0" borderId="13" xfId="0" applyNumberFormat="1" applyFont="1" applyBorder="1" applyAlignment="1">
      <alignment vertical="center" shrinkToFit="1"/>
    </xf>
    <xf numFmtId="181" fontId="10" fillId="0" borderId="7" xfId="0" applyNumberFormat="1" applyFont="1" applyBorder="1" applyAlignment="1">
      <alignment horizontal="right" vertical="center" shrinkToFit="1"/>
    </xf>
    <xf numFmtId="56" fontId="10" fillId="0" borderId="16" xfId="0" applyNumberFormat="1" applyFont="1" applyBorder="1" applyAlignment="1">
      <alignment horizontal="center" vertical="center"/>
    </xf>
    <xf numFmtId="38" fontId="10" fillId="0" borderId="15" xfId="0" applyNumberFormat="1" applyFont="1" applyBorder="1" applyAlignment="1">
      <alignment vertical="center" shrinkToFit="1"/>
    </xf>
    <xf numFmtId="38" fontId="10" fillId="0" borderId="16" xfId="21" applyNumberFormat="1" applyFont="1" applyBorder="1" applyAlignment="1">
      <alignment vertical="center" shrinkToFit="1"/>
    </xf>
    <xf numFmtId="38" fontId="16" fillId="0" borderId="16" xfId="9" applyNumberFormat="1" applyFont="1" applyBorder="1" applyAlignment="1">
      <alignment vertical="center" shrinkToFit="1"/>
    </xf>
    <xf numFmtId="180" fontId="16" fillId="0" borderId="16" xfId="9" applyNumberFormat="1" applyFont="1" applyBorder="1" applyAlignment="1">
      <alignment vertical="center" shrinkToFit="1"/>
    </xf>
    <xf numFmtId="181" fontId="10" fillId="0" borderId="17" xfId="0" applyNumberFormat="1" applyFont="1" applyBorder="1" applyAlignment="1">
      <alignment vertical="center" shrinkToFit="1"/>
    </xf>
    <xf numFmtId="181" fontId="10" fillId="0" borderId="16" xfId="0" applyNumberFormat="1" applyFont="1" applyBorder="1" applyAlignment="1">
      <alignment vertical="center" shrinkToFit="1"/>
    </xf>
    <xf numFmtId="176" fontId="10" fillId="0" borderId="18" xfId="0" applyNumberFormat="1" applyFont="1" applyBorder="1" applyAlignment="1">
      <alignment vertical="center" shrinkToFit="1"/>
    </xf>
    <xf numFmtId="182" fontId="10" fillId="0" borderId="0" xfId="0" applyNumberFormat="1" applyFont="1" applyAlignment="1">
      <alignment vertical="center" shrinkToFit="1"/>
    </xf>
    <xf numFmtId="38" fontId="10" fillId="0" borderId="15" xfId="9" applyNumberFormat="1" applyFont="1" applyBorder="1">
      <alignment vertical="center"/>
    </xf>
    <xf numFmtId="38" fontId="16" fillId="0" borderId="16" xfId="9" applyNumberFormat="1" applyFont="1" applyBorder="1">
      <alignment vertical="center"/>
    </xf>
    <xf numFmtId="180" fontId="16" fillId="0" borderId="16" xfId="9" applyNumberFormat="1" applyFont="1" applyBorder="1">
      <alignment vertical="center"/>
    </xf>
    <xf numFmtId="38" fontId="16" fillId="0" borderId="0" xfId="9" applyNumberFormat="1" applyFont="1">
      <alignment vertical="center"/>
    </xf>
    <xf numFmtId="180" fontId="16" fillId="0" borderId="0" xfId="9" applyNumberFormat="1" applyFont="1">
      <alignment vertical="center"/>
    </xf>
    <xf numFmtId="38" fontId="10" fillId="0" borderId="6" xfId="22" applyNumberFormat="1" applyFont="1" applyBorder="1" applyAlignment="1">
      <alignment horizontal="right" vertical="center" shrinkToFit="1"/>
    </xf>
    <xf numFmtId="0" fontId="16" fillId="0" borderId="0" xfId="9" applyFont="1">
      <alignment vertical="center"/>
    </xf>
    <xf numFmtId="180" fontId="10" fillId="0" borderId="0" xfId="0" applyNumberFormat="1" applyFont="1" applyAlignment="1">
      <alignment vertical="center" shrinkToFit="1"/>
    </xf>
    <xf numFmtId="38" fontId="13" fillId="0" borderId="15" xfId="9" applyNumberFormat="1" applyFont="1" applyBorder="1">
      <alignment vertical="center"/>
    </xf>
    <xf numFmtId="38" fontId="13" fillId="0" borderId="16" xfId="9" applyNumberFormat="1" applyFont="1" applyBorder="1">
      <alignment vertical="center"/>
    </xf>
    <xf numFmtId="180" fontId="13" fillId="0" borderId="16" xfId="9" applyNumberFormat="1" applyFont="1" applyBorder="1">
      <alignment vertical="center"/>
    </xf>
    <xf numFmtId="181" fontId="13" fillId="0" borderId="17" xfId="0" applyNumberFormat="1" applyFont="1" applyBorder="1" applyAlignment="1">
      <alignment vertical="center" shrinkToFit="1"/>
    </xf>
    <xf numFmtId="181" fontId="13" fillId="0" borderId="16" xfId="0" applyNumberFormat="1" applyFont="1" applyBorder="1" applyAlignment="1">
      <alignment vertical="center" shrinkToFit="1"/>
    </xf>
    <xf numFmtId="176" fontId="13" fillId="0" borderId="18" xfId="0" applyNumberFormat="1" applyFont="1" applyBorder="1" applyAlignment="1">
      <alignment vertical="center" shrinkToFit="1"/>
    </xf>
    <xf numFmtId="180" fontId="13" fillId="0" borderId="0" xfId="9" applyNumberFormat="1" applyFont="1">
      <alignment vertical="center"/>
    </xf>
    <xf numFmtId="181" fontId="13" fillId="0" borderId="0" xfId="0" applyNumberFormat="1" applyFont="1" applyAlignment="1">
      <alignment vertical="center" shrinkToFit="1"/>
    </xf>
    <xf numFmtId="38" fontId="13" fillId="0" borderId="6" xfId="0" applyNumberFormat="1" applyFont="1" applyBorder="1" applyAlignment="1">
      <alignment vertical="center" shrinkToFit="1"/>
    </xf>
    <xf numFmtId="38" fontId="13" fillId="0" borderId="0" xfId="0" applyNumberFormat="1" applyFont="1" applyAlignment="1">
      <alignment vertical="center" shrinkToFit="1"/>
    </xf>
    <xf numFmtId="180" fontId="13" fillId="0" borderId="0" xfId="0" applyNumberFormat="1" applyFont="1" applyAlignment="1">
      <alignment vertical="center" shrinkToFit="1"/>
    </xf>
    <xf numFmtId="38" fontId="10" fillId="0" borderId="0" xfId="9" applyNumberFormat="1" applyFont="1">
      <alignment vertical="center"/>
    </xf>
    <xf numFmtId="38" fontId="10" fillId="0" borderId="15" xfId="21" applyNumberFormat="1" applyFont="1" applyBorder="1" applyAlignment="1">
      <alignment vertical="center" shrinkToFit="1"/>
    </xf>
    <xf numFmtId="180" fontId="10" fillId="0" borderId="16" xfId="0" applyNumberFormat="1" applyFont="1" applyBorder="1" applyAlignment="1">
      <alignment vertical="center"/>
    </xf>
    <xf numFmtId="0" fontId="10" fillId="0" borderId="16" xfId="0" applyFont="1" applyBorder="1" applyAlignment="1">
      <alignment horizontal="center" vertical="center"/>
    </xf>
    <xf numFmtId="180" fontId="10" fillId="0" borderId="16" xfId="0" applyNumberFormat="1" applyFont="1" applyBorder="1" applyAlignment="1">
      <alignment vertical="center" shrinkToFit="1"/>
    </xf>
    <xf numFmtId="0" fontId="13" fillId="0" borderId="0" xfId="0" applyFont="1" applyAlignment="1">
      <alignment horizontal="center" vertical="center"/>
    </xf>
    <xf numFmtId="0" fontId="13" fillId="0" borderId="16" xfId="0" applyFont="1" applyBorder="1" applyAlignment="1">
      <alignment horizontal="center" vertical="center"/>
    </xf>
    <xf numFmtId="38" fontId="10" fillId="0" borderId="15" xfId="0" applyNumberFormat="1" applyFont="1" applyBorder="1" applyAlignment="1">
      <alignment horizontal="right" vertical="center" shrinkToFit="1"/>
    </xf>
    <xf numFmtId="38" fontId="10" fillId="0" borderId="16" xfId="0" applyNumberFormat="1" applyFont="1" applyBorder="1" applyAlignment="1">
      <alignment horizontal="right" vertical="center" shrinkToFit="1"/>
    </xf>
    <xf numFmtId="180" fontId="10" fillId="0" borderId="16" xfId="0" applyNumberFormat="1" applyFont="1" applyBorder="1" applyAlignment="1">
      <alignment horizontal="right" vertical="center" shrinkToFit="1"/>
    </xf>
    <xf numFmtId="38" fontId="10" fillId="0" borderId="0" xfId="0" applyNumberFormat="1" applyFont="1" applyAlignment="1">
      <alignment horizontal="right" vertical="center" shrinkToFit="1"/>
    </xf>
    <xf numFmtId="180" fontId="10" fillId="0" borderId="0" xfId="0" applyNumberFormat="1" applyFont="1" applyAlignment="1">
      <alignment horizontal="right" vertical="center" shrinkToFit="1"/>
    </xf>
    <xf numFmtId="49" fontId="13" fillId="0" borderId="6" xfId="20" applyNumberFormat="1" applyFont="1" applyBorder="1" applyAlignment="1" applyProtection="1">
      <alignment horizontal="center" vertical="center"/>
      <protection locked="0"/>
    </xf>
    <xf numFmtId="179" fontId="13" fillId="0" borderId="15" xfId="20" applyNumberFormat="1" applyFont="1" applyBorder="1" applyAlignment="1" applyProtection="1">
      <alignment horizontal="center" vertical="center"/>
      <protection locked="0"/>
    </xf>
    <xf numFmtId="179" fontId="10" fillId="0" borderId="15" xfId="20" applyNumberFormat="1" applyFont="1" applyBorder="1" applyAlignment="1" applyProtection="1">
      <alignment horizontal="center" vertical="center"/>
      <protection locked="0"/>
    </xf>
    <xf numFmtId="179" fontId="10" fillId="0" borderId="6" xfId="20" applyNumberFormat="1" applyFont="1" applyBorder="1" applyAlignment="1" applyProtection="1">
      <alignment horizontal="center" vertical="center"/>
      <protection locked="0"/>
    </xf>
    <xf numFmtId="0" fontId="10" fillId="0" borderId="6" xfId="20" applyFont="1" applyBorder="1" applyAlignment="1">
      <alignment horizontal="center" vertical="center"/>
    </xf>
    <xf numFmtId="179" fontId="10" fillId="0" borderId="6" xfId="20" applyNumberFormat="1" applyFont="1" applyBorder="1" applyAlignment="1" applyProtection="1">
      <alignment horizontal="center" vertical="center" textRotation="255"/>
      <protection locked="0"/>
    </xf>
    <xf numFmtId="176" fontId="12" fillId="0" borderId="0" xfId="0" applyNumberFormat="1" applyFont="1" applyAlignment="1">
      <alignment horizontal="center" vertical="center"/>
    </xf>
    <xf numFmtId="0" fontId="33" fillId="0" borderId="0" xfId="0" applyFont="1" applyAlignment="1" applyProtection="1">
      <alignment horizontal="center" vertical="center"/>
      <protection locked="0"/>
    </xf>
    <xf numFmtId="179" fontId="15" fillId="0" borderId="0" xfId="20" applyNumberFormat="1" applyFont="1" applyAlignment="1" applyProtection="1">
      <alignment horizontal="left" vertical="center" wrapText="1"/>
      <protection locked="0"/>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2" fillId="0" borderId="0" xfId="0" applyFont="1" applyAlignment="1" applyProtection="1">
      <alignment horizontal="center" vertical="center"/>
      <protection locked="0"/>
    </xf>
    <xf numFmtId="179" fontId="10" fillId="0" borderId="19" xfId="20" applyNumberFormat="1" applyFont="1" applyBorder="1" applyAlignment="1" applyProtection="1">
      <alignment horizontal="center" vertical="center"/>
      <protection locked="0"/>
    </xf>
    <xf numFmtId="0" fontId="10" fillId="0" borderId="20" xfId="0" applyFont="1" applyBorder="1" applyAlignment="1">
      <alignment horizontal="center" vertical="center"/>
    </xf>
    <xf numFmtId="38" fontId="10" fillId="0" borderId="19" xfId="22" applyNumberFormat="1" applyFont="1" applyBorder="1" applyAlignment="1">
      <alignment horizontal="right" vertical="center" shrinkToFit="1"/>
    </xf>
    <xf numFmtId="38" fontId="10" fillId="0" borderId="20" xfId="0" applyNumberFormat="1" applyFont="1" applyBorder="1" applyAlignment="1">
      <alignment vertical="center" shrinkToFit="1"/>
    </xf>
    <xf numFmtId="0" fontId="10" fillId="0" borderId="20" xfId="9" applyFont="1" applyBorder="1" applyAlignment="1">
      <alignment vertical="center" shrinkToFit="1"/>
    </xf>
    <xf numFmtId="181" fontId="10" fillId="0" borderId="21" xfId="0" applyNumberFormat="1" applyFont="1" applyBorder="1" applyAlignment="1">
      <alignment vertical="center" shrinkToFit="1"/>
    </xf>
    <xf numFmtId="181" fontId="10" fillId="0" borderId="20" xfId="0" applyNumberFormat="1" applyFont="1" applyBorder="1" applyAlignment="1">
      <alignment vertical="center" shrinkToFit="1"/>
    </xf>
    <xf numFmtId="176" fontId="10" fillId="0" borderId="22" xfId="0" applyNumberFormat="1" applyFont="1" applyBorder="1" applyAlignment="1">
      <alignment vertical="center" shrinkToFit="1"/>
    </xf>
    <xf numFmtId="38" fontId="10" fillId="0" borderId="19" xfId="0" applyNumberFormat="1" applyFont="1" applyBorder="1" applyAlignment="1">
      <alignment vertical="center" shrinkToFit="1"/>
    </xf>
    <xf numFmtId="180" fontId="16" fillId="0" borderId="20" xfId="9" applyNumberFormat="1" applyFont="1" applyBorder="1" applyAlignment="1">
      <alignment vertical="center" shrinkToFit="1"/>
    </xf>
    <xf numFmtId="178" fontId="29" fillId="0" borderId="1" xfId="0" applyNumberFormat="1" applyFont="1" applyBorder="1" applyAlignment="1" applyProtection="1">
      <alignment horizontal="center"/>
      <protection locked="0"/>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6" xfId="20" applyFont="1" applyBorder="1" applyAlignment="1">
      <alignment vertical="center"/>
    </xf>
    <xf numFmtId="0" fontId="10" fillId="0" borderId="0" xfId="20" applyFont="1" applyAlignment="1">
      <alignment horizontal="center"/>
    </xf>
    <xf numFmtId="0" fontId="26" fillId="0" borderId="6" xfId="24" applyFont="1" applyBorder="1" applyAlignment="1">
      <alignment vertical="center"/>
    </xf>
    <xf numFmtId="0" fontId="26" fillId="0" borderId="7" xfId="24" applyFont="1" applyBorder="1" applyAlignment="1">
      <alignment vertical="center"/>
    </xf>
    <xf numFmtId="179" fontId="15" fillId="0" borderId="0" xfId="20" applyNumberFormat="1" applyFont="1" applyAlignment="1" applyProtection="1">
      <alignment horizontal="left" vertical="center"/>
      <protection locked="0"/>
    </xf>
    <xf numFmtId="0" fontId="33" fillId="0" borderId="0" xfId="0" applyFont="1" applyAlignment="1" applyProtection="1">
      <alignment vertical="center"/>
      <protection locked="0"/>
    </xf>
    <xf numFmtId="176" fontId="12" fillId="0" borderId="0" xfId="0" applyNumberFormat="1" applyFont="1" applyAlignment="1">
      <alignment vertical="center"/>
    </xf>
    <xf numFmtId="185" fontId="16" fillId="0" borderId="0" xfId="9" applyNumberFormat="1" applyFont="1" applyAlignment="1">
      <alignment vertical="center" shrinkToFit="1"/>
    </xf>
    <xf numFmtId="185" fontId="16" fillId="0" borderId="16" xfId="9" applyNumberFormat="1" applyFont="1" applyBorder="1" applyAlignment="1">
      <alignment vertical="center" shrinkToFit="1"/>
    </xf>
    <xf numFmtId="185" fontId="16" fillId="0" borderId="16" xfId="9" applyNumberFormat="1" applyFont="1" applyBorder="1">
      <alignment vertical="center"/>
    </xf>
    <xf numFmtId="185" fontId="16" fillId="0" borderId="0" xfId="9" applyNumberFormat="1" applyFont="1">
      <alignment vertical="center"/>
    </xf>
    <xf numFmtId="185" fontId="10" fillId="0" borderId="20" xfId="0" applyNumberFormat="1" applyFont="1" applyBorder="1" applyAlignment="1">
      <alignment vertical="center" shrinkToFit="1"/>
    </xf>
    <xf numFmtId="185" fontId="10" fillId="0" borderId="0" xfId="21" applyNumberFormat="1" applyFont="1" applyAlignment="1">
      <alignment vertical="center" shrinkToFit="1"/>
    </xf>
    <xf numFmtId="185" fontId="13" fillId="0" borderId="16" xfId="9" applyNumberFormat="1" applyFont="1" applyBorder="1">
      <alignment vertical="center"/>
    </xf>
    <xf numFmtId="185" fontId="13" fillId="0" borderId="0" xfId="9" applyNumberFormat="1" applyFont="1">
      <alignment vertical="center"/>
    </xf>
    <xf numFmtId="185" fontId="13" fillId="0" borderId="0" xfId="0" applyNumberFormat="1" applyFont="1" applyAlignment="1">
      <alignment vertical="center" shrinkToFit="1"/>
    </xf>
    <xf numFmtId="185" fontId="10" fillId="0" borderId="16" xfId="21" applyNumberFormat="1" applyFont="1" applyBorder="1" applyAlignment="1">
      <alignment vertical="center" shrinkToFit="1"/>
    </xf>
    <xf numFmtId="185" fontId="10" fillId="0" borderId="0" xfId="0" applyNumberFormat="1" applyFont="1" applyAlignment="1">
      <alignment vertical="center" shrinkToFit="1"/>
    </xf>
    <xf numFmtId="185" fontId="10" fillId="0" borderId="16" xfId="0" applyNumberFormat="1" applyFont="1" applyBorder="1" applyAlignment="1">
      <alignment horizontal="right" vertical="center" shrinkToFit="1"/>
    </xf>
    <xf numFmtId="185" fontId="10" fillId="0" borderId="0" xfId="0" applyNumberFormat="1" applyFont="1" applyAlignment="1">
      <alignment horizontal="right" vertical="center" shrinkToFit="1"/>
    </xf>
    <xf numFmtId="176" fontId="10" fillId="0" borderId="16" xfId="0" applyNumberFormat="1" applyFont="1" applyBorder="1" applyAlignment="1">
      <alignment vertical="center" shrinkToFit="1"/>
    </xf>
    <xf numFmtId="176" fontId="10" fillId="0" borderId="0" xfId="0" applyNumberFormat="1" applyFont="1" applyAlignment="1">
      <alignment vertical="center" shrinkToFit="1"/>
    </xf>
    <xf numFmtId="176" fontId="10" fillId="0" borderId="20" xfId="0" applyNumberFormat="1" applyFont="1" applyBorder="1" applyAlignment="1">
      <alignment vertical="center" shrinkToFit="1"/>
    </xf>
    <xf numFmtId="176" fontId="13" fillId="0" borderId="16" xfId="0" applyNumberFormat="1" applyFont="1" applyBorder="1" applyAlignment="1">
      <alignment vertical="center" shrinkToFit="1"/>
    </xf>
    <xf numFmtId="176" fontId="13" fillId="0" borderId="0" xfId="0" applyNumberFormat="1" applyFont="1" applyAlignment="1">
      <alignment vertical="center" shrinkToFit="1"/>
    </xf>
    <xf numFmtId="0" fontId="29" fillId="0" borderId="23" xfId="24" applyFont="1" applyBorder="1" applyAlignment="1">
      <alignment vertical="center"/>
    </xf>
    <xf numFmtId="0" fontId="28" fillId="0" borderId="24" xfId="0" applyFont="1" applyBorder="1" applyAlignment="1">
      <alignment vertical="center"/>
    </xf>
    <xf numFmtId="0" fontId="26" fillId="0" borderId="24" xfId="0" applyFont="1" applyBorder="1" applyAlignment="1">
      <alignment vertical="center"/>
    </xf>
    <xf numFmtId="0" fontId="29" fillId="0" borderId="24" xfId="0" applyFont="1" applyBorder="1" applyAlignment="1">
      <alignment horizontal="center" vertical="center"/>
    </xf>
    <xf numFmtId="178" fontId="29" fillId="0" borderId="25" xfId="0" applyNumberFormat="1" applyFont="1" applyBorder="1" applyAlignment="1" applyProtection="1">
      <alignment horizontal="center"/>
      <protection locked="0"/>
    </xf>
    <xf numFmtId="180" fontId="29" fillId="0" borderId="26" xfId="0" applyNumberFormat="1" applyFont="1" applyBorder="1" applyAlignment="1" applyProtection="1">
      <alignment horizontal="center"/>
      <protection locked="0"/>
    </xf>
    <xf numFmtId="178" fontId="29" fillId="0" borderId="30" xfId="0" applyNumberFormat="1" applyFont="1" applyBorder="1" applyAlignment="1" applyProtection="1">
      <alignment horizontal="center"/>
      <protection locked="0"/>
    </xf>
    <xf numFmtId="178" fontId="29" fillId="0" borderId="31" xfId="0" applyNumberFormat="1" applyFont="1" applyBorder="1" applyAlignment="1" applyProtection="1">
      <alignment horizontal="center"/>
      <protection locked="0"/>
    </xf>
    <xf numFmtId="178" fontId="29" fillId="0" borderId="32" xfId="0" applyNumberFormat="1" applyFont="1" applyBorder="1" applyAlignment="1" applyProtection="1">
      <alignment horizontal="center"/>
      <protection locked="0"/>
    </xf>
    <xf numFmtId="178" fontId="29" fillId="0" borderId="33" xfId="0" applyNumberFormat="1" applyFont="1" applyBorder="1" applyAlignment="1" applyProtection="1">
      <alignment horizontal="center"/>
      <protection locked="0"/>
    </xf>
    <xf numFmtId="178" fontId="29" fillId="0" borderId="34" xfId="0" applyNumberFormat="1" applyFont="1" applyBorder="1" applyAlignment="1" applyProtection="1">
      <alignment horizontal="center"/>
      <protection locked="0"/>
    </xf>
    <xf numFmtId="178" fontId="29" fillId="0" borderId="35" xfId="0" applyNumberFormat="1" applyFont="1" applyBorder="1" applyAlignment="1" applyProtection="1">
      <alignment horizontal="center"/>
      <protection locked="0"/>
    </xf>
    <xf numFmtId="1" fontId="29" fillId="0" borderId="27" xfId="0" applyNumberFormat="1" applyFont="1" applyBorder="1" applyAlignment="1" applyProtection="1">
      <alignment horizontal="center"/>
      <protection locked="0"/>
    </xf>
    <xf numFmtId="1" fontId="29" fillId="0" borderId="28" xfId="0" applyNumberFormat="1" applyFont="1" applyBorder="1" applyAlignment="1" applyProtection="1">
      <alignment horizontal="center"/>
      <protection locked="0"/>
    </xf>
    <xf numFmtId="1" fontId="29" fillId="0" borderId="29" xfId="0" applyNumberFormat="1" applyFont="1" applyBorder="1" applyAlignment="1" applyProtection="1">
      <alignment horizontal="center"/>
      <protection locked="0"/>
    </xf>
    <xf numFmtId="0" fontId="28" fillId="0" borderId="36" xfId="0" applyFont="1" applyBorder="1" applyAlignment="1">
      <alignment vertical="center"/>
    </xf>
    <xf numFmtId="1" fontId="29" fillId="0" borderId="37" xfId="0" applyNumberFormat="1" applyFont="1" applyBorder="1" applyAlignment="1" applyProtection="1">
      <alignment horizontal="center"/>
      <protection locked="0"/>
    </xf>
    <xf numFmtId="1" fontId="29" fillId="0" borderId="38" xfId="0" applyNumberFormat="1" applyFont="1" applyBorder="1" applyAlignment="1" applyProtection="1">
      <alignment horizontal="center"/>
      <protection locked="0"/>
    </xf>
    <xf numFmtId="178" fontId="29" fillId="0" borderId="20" xfId="0" applyNumberFormat="1" applyFont="1" applyBorder="1" applyAlignment="1" applyProtection="1">
      <alignment horizontal="center"/>
      <protection locked="0"/>
    </xf>
    <xf numFmtId="0" fontId="29" fillId="0" borderId="24" xfId="24" applyFont="1" applyBorder="1" applyAlignment="1">
      <alignment vertical="center"/>
    </xf>
    <xf numFmtId="0" fontId="28" fillId="0" borderId="39" xfId="0" applyFont="1" applyBorder="1" applyAlignment="1">
      <alignment vertical="center"/>
    </xf>
    <xf numFmtId="0" fontId="19" fillId="0" borderId="0" xfId="13" applyFont="1">
      <alignment vertical="center"/>
    </xf>
    <xf numFmtId="0" fontId="11" fillId="0" borderId="0" xfId="13" applyFont="1">
      <alignment vertical="center"/>
    </xf>
    <xf numFmtId="0" fontId="17" fillId="0" borderId="0" xfId="0" applyFont="1" applyAlignment="1">
      <alignment horizontal="center" vertical="center"/>
    </xf>
    <xf numFmtId="177" fontId="7" fillId="0" borderId="0" xfId="0" applyNumberFormat="1" applyFont="1" applyAlignment="1">
      <alignment horizontal="right" vertical="center"/>
    </xf>
    <xf numFmtId="177" fontId="10" fillId="0" borderId="0" xfId="20" applyNumberFormat="1" applyFont="1" applyAlignment="1" applyProtection="1">
      <alignment horizontal="right"/>
      <protection locked="0"/>
    </xf>
    <xf numFmtId="178" fontId="10" fillId="0" borderId="0" xfId="20" applyNumberFormat="1" applyFont="1" applyAlignment="1" applyProtection="1">
      <alignment vertical="center"/>
      <protection locked="0"/>
    </xf>
    <xf numFmtId="0" fontId="10" fillId="0" borderId="0" xfId="20" applyFont="1" applyAlignment="1" applyProtection="1">
      <alignment horizontal="center" vertical="center"/>
      <protection locked="0"/>
    </xf>
    <xf numFmtId="0" fontId="29" fillId="0" borderId="0" xfId="20" applyFont="1" applyAlignment="1" applyProtection="1">
      <alignment horizontal="center" vertical="center"/>
      <protection locked="0"/>
    </xf>
    <xf numFmtId="177" fontId="29" fillId="0" borderId="0" xfId="20" applyNumberFormat="1" applyFont="1" applyAlignment="1" applyProtection="1">
      <alignment horizontal="center" vertical="center"/>
      <protection locked="0"/>
    </xf>
    <xf numFmtId="0" fontId="29" fillId="0" borderId="0" xfId="20" applyFont="1" applyAlignment="1">
      <alignment horizontal="center"/>
    </xf>
    <xf numFmtId="0" fontId="29" fillId="0" borderId="0" xfId="20" applyFont="1" applyAlignment="1" applyProtection="1">
      <alignment horizontal="center" vertical="center" wrapText="1"/>
      <protection locked="0"/>
    </xf>
    <xf numFmtId="0" fontId="10" fillId="0" borderId="0" xfId="20" applyFont="1" applyAlignment="1" applyProtection="1">
      <alignment vertical="center" wrapText="1"/>
      <protection locked="0"/>
    </xf>
    <xf numFmtId="180" fontId="19" fillId="0" borderId="0" xfId="13" applyNumberFormat="1" applyFont="1">
      <alignment vertical="center"/>
    </xf>
    <xf numFmtId="180" fontId="11" fillId="0" borderId="0" xfId="13" applyNumberFormat="1" applyFont="1">
      <alignment vertical="center"/>
    </xf>
    <xf numFmtId="0" fontId="11" fillId="0" borderId="6" xfId="13" applyFont="1" applyBorder="1">
      <alignment vertical="center"/>
    </xf>
    <xf numFmtId="0" fontId="10" fillId="0" borderId="0" xfId="20" applyFont="1" applyAlignment="1" applyProtection="1">
      <alignment horizontal="center" vertical="center" textRotation="255"/>
      <protection locked="0"/>
    </xf>
    <xf numFmtId="0" fontId="29" fillId="0" borderId="24" xfId="0" applyFont="1" applyBorder="1" applyAlignment="1">
      <alignment vertical="center"/>
    </xf>
    <xf numFmtId="0" fontId="28" fillId="0" borderId="24" xfId="0" applyFont="1" applyBorder="1" applyAlignment="1">
      <alignment horizontal="center" vertical="center"/>
    </xf>
    <xf numFmtId="178" fontId="29" fillId="0" borderId="40" xfId="0" applyNumberFormat="1" applyFont="1" applyBorder="1" applyAlignment="1" applyProtection="1">
      <alignment horizontal="center"/>
      <protection locked="0"/>
    </xf>
    <xf numFmtId="178" fontId="29" fillId="0" borderId="41" xfId="0" applyNumberFormat="1" applyFont="1" applyBorder="1" applyAlignment="1" applyProtection="1">
      <alignment horizontal="center"/>
      <protection locked="0"/>
    </xf>
    <xf numFmtId="0" fontId="29" fillId="0" borderId="42" xfId="24" applyFont="1" applyBorder="1" applyAlignment="1">
      <alignment vertical="center"/>
    </xf>
    <xf numFmtId="1" fontId="29" fillId="0" borderId="43" xfId="0" applyNumberFormat="1" applyFont="1" applyBorder="1" applyAlignment="1" applyProtection="1">
      <alignment horizontal="center"/>
      <protection locked="0"/>
    </xf>
    <xf numFmtId="178" fontId="29" fillId="0" borderId="44" xfId="0" applyNumberFormat="1" applyFont="1" applyBorder="1" applyAlignment="1" applyProtection="1">
      <alignment horizontal="center"/>
      <protection locked="0"/>
    </xf>
    <xf numFmtId="179" fontId="10" fillId="0" borderId="2" xfId="20" applyNumberFormat="1" applyFont="1" applyBorder="1" applyAlignment="1" applyProtection="1">
      <alignment horizontal="center" vertical="center"/>
      <protection locked="0"/>
    </xf>
    <xf numFmtId="56" fontId="10" fillId="0" borderId="4" xfId="0" applyNumberFormat="1" applyFont="1" applyBorder="1" applyAlignment="1">
      <alignment horizontal="center" vertical="center"/>
    </xf>
    <xf numFmtId="0" fontId="26" fillId="0" borderId="1" xfId="0" applyFont="1" applyBorder="1"/>
    <xf numFmtId="180" fontId="29" fillId="0" borderId="7" xfId="0" applyNumberFormat="1" applyFont="1" applyBorder="1"/>
    <xf numFmtId="178" fontId="10" fillId="0" borderId="0" xfId="20" applyNumberFormat="1" applyFont="1" applyAlignment="1" applyProtection="1">
      <alignment horizontal="right"/>
      <protection locked="0"/>
    </xf>
    <xf numFmtId="0" fontId="34" fillId="0" borderId="0" xfId="0" applyFont="1" applyAlignment="1">
      <alignment horizontal="right" vertical="center"/>
    </xf>
    <xf numFmtId="178" fontId="29" fillId="0" borderId="45" xfId="0" applyNumberFormat="1" applyFont="1" applyBorder="1" applyAlignment="1" applyProtection="1">
      <alignment horizontal="center"/>
      <protection locked="0"/>
    </xf>
    <xf numFmtId="178" fontId="29" fillId="0" borderId="46" xfId="0" applyNumberFormat="1" applyFont="1" applyBorder="1" applyAlignment="1" applyProtection="1">
      <alignment horizontal="center"/>
      <protection locked="0"/>
    </xf>
    <xf numFmtId="180" fontId="29" fillId="0" borderId="47" xfId="0" applyNumberFormat="1" applyFont="1" applyBorder="1" applyAlignment="1" applyProtection="1">
      <alignment horizontal="center"/>
      <protection locked="0"/>
    </xf>
    <xf numFmtId="38" fontId="29" fillId="0" borderId="13" xfId="23" applyFont="1" applyBorder="1" applyAlignment="1"/>
    <xf numFmtId="38" fontId="29" fillId="0" borderId="0" xfId="23" applyFont="1" applyAlignment="1"/>
    <xf numFmtId="38" fontId="29" fillId="0" borderId="2" xfId="23" applyFont="1" applyBorder="1" applyAlignment="1"/>
    <xf numFmtId="38" fontId="29" fillId="0" borderId="4" xfId="23" applyFont="1" applyBorder="1" applyAlignment="1"/>
    <xf numFmtId="38" fontId="29" fillId="0" borderId="6" xfId="23" applyFont="1" applyBorder="1" applyAlignment="1"/>
    <xf numFmtId="38" fontId="29" fillId="0" borderId="10" xfId="23" applyFont="1" applyBorder="1" applyAlignment="1"/>
    <xf numFmtId="38" fontId="29" fillId="0" borderId="1" xfId="23" applyFont="1" applyBorder="1" applyAlignment="1"/>
    <xf numFmtId="38" fontId="29" fillId="0" borderId="5" xfId="23" applyFont="1" applyBorder="1" applyAlignment="1">
      <alignment vertical="center" shrinkToFit="1"/>
    </xf>
    <xf numFmtId="38" fontId="29" fillId="0" borderId="4" xfId="23" applyFont="1" applyBorder="1" applyAlignment="1">
      <alignment vertical="center" shrinkToFit="1"/>
    </xf>
    <xf numFmtId="38" fontId="31" fillId="0" borderId="4" xfId="23" applyFont="1" applyBorder="1" applyAlignment="1">
      <alignment vertical="center" shrinkToFit="1"/>
    </xf>
    <xf numFmtId="38" fontId="29" fillId="0" borderId="13" xfId="23" applyFont="1" applyBorder="1" applyAlignment="1">
      <alignment vertical="center" shrinkToFit="1"/>
    </xf>
    <xf numFmtId="38" fontId="29" fillId="0" borderId="0" xfId="23" applyFont="1" applyAlignment="1">
      <alignment vertical="center" shrinkToFit="1"/>
    </xf>
    <xf numFmtId="38" fontId="31" fillId="0" borderId="0" xfId="23" applyFont="1" applyAlignment="1">
      <alignment vertical="center" shrinkToFit="1"/>
    </xf>
    <xf numFmtId="38" fontId="31" fillId="0" borderId="0" xfId="23" applyFont="1" applyBorder="1" applyAlignment="1">
      <alignment vertical="center" shrinkToFit="1"/>
    </xf>
    <xf numFmtId="38" fontId="29" fillId="0" borderId="13" xfId="23" applyFont="1" applyBorder="1">
      <alignment vertical="center"/>
    </xf>
    <xf numFmtId="38" fontId="31" fillId="0" borderId="0" xfId="23" applyFont="1">
      <alignment vertical="center"/>
    </xf>
    <xf numFmtId="38" fontId="31" fillId="0" borderId="0" xfId="23" applyFont="1" applyBorder="1">
      <alignment vertical="center"/>
    </xf>
    <xf numFmtId="38" fontId="32" fillId="0" borderId="13" xfId="23" applyFont="1" applyBorder="1">
      <alignment vertical="center"/>
    </xf>
    <xf numFmtId="38" fontId="32" fillId="0" borderId="0" xfId="23" applyFont="1">
      <alignment vertical="center"/>
    </xf>
    <xf numFmtId="38" fontId="32" fillId="0" borderId="0" xfId="23" applyFont="1" applyBorder="1">
      <alignment vertical="center"/>
    </xf>
    <xf numFmtId="38" fontId="32" fillId="0" borderId="14" xfId="23" applyFont="1" applyBorder="1">
      <alignment vertical="center"/>
    </xf>
    <xf numFmtId="38" fontId="32" fillId="0" borderId="1" xfId="23" applyFont="1" applyBorder="1">
      <alignment vertical="center"/>
    </xf>
    <xf numFmtId="38" fontId="29" fillId="0" borderId="0" xfId="23" applyFont="1">
      <alignment vertical="center"/>
    </xf>
    <xf numFmtId="38" fontId="29" fillId="0" borderId="0" xfId="23" applyFont="1" applyBorder="1" applyAlignment="1">
      <alignment vertical="center" shrinkToFit="1"/>
    </xf>
    <xf numFmtId="38" fontId="29" fillId="0" borderId="13" xfId="23" applyFont="1" applyBorder="1" applyAlignment="1">
      <alignment horizontal="right" vertical="center" shrinkToFit="1"/>
    </xf>
    <xf numFmtId="38" fontId="29" fillId="0" borderId="0" xfId="23" applyFont="1" applyAlignment="1">
      <alignment horizontal="right" vertical="center" shrinkToFit="1"/>
    </xf>
    <xf numFmtId="38" fontId="29" fillId="0" borderId="0" xfId="23" applyFont="1" applyBorder="1" applyAlignment="1">
      <alignment horizontal="right" vertical="center" shrinkToFit="1"/>
    </xf>
    <xf numFmtId="38" fontId="29" fillId="0" borderId="0" xfId="23" applyFont="1" applyBorder="1" applyAlignment="1"/>
    <xf numFmtId="179" fontId="15" fillId="0" borderId="0" xfId="20" applyNumberFormat="1" applyFont="1" applyAlignment="1" applyProtection="1">
      <alignment horizontal="left" vertical="center" wrapText="1"/>
      <protection locked="0"/>
    </xf>
    <xf numFmtId="0" fontId="15" fillId="0" borderId="0" xfId="0" applyFont="1" applyAlignment="1">
      <alignment horizontal="left" vertical="center" wrapText="1"/>
    </xf>
    <xf numFmtId="179" fontId="14" fillId="0" borderId="0" xfId="20" applyNumberFormat="1" applyFont="1" applyAlignment="1" applyProtection="1">
      <alignment horizontal="left" vertical="center" wrapText="1"/>
      <protection locked="0"/>
    </xf>
    <xf numFmtId="179" fontId="14" fillId="0" borderId="0" xfId="20" applyNumberFormat="1" applyFont="1" applyAlignment="1" applyProtection="1">
      <alignment vertical="center" wrapText="1"/>
      <protection locked="0"/>
    </xf>
    <xf numFmtId="0" fontId="10" fillId="0" borderId="2" xfId="0" applyFont="1" applyBorder="1" applyAlignment="1">
      <alignment horizontal="center" vertical="center"/>
    </xf>
    <xf numFmtId="0" fontId="10" fillId="0" borderId="6" xfId="20" applyFont="1" applyBorder="1" applyAlignment="1">
      <alignment horizontal="center" vertical="center"/>
    </xf>
    <xf numFmtId="0" fontId="10" fillId="0" borderId="2"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9" xfId="0" applyFont="1" applyBorder="1" applyAlignment="1">
      <alignment horizontal="center" vertical="center" textRotation="255"/>
    </xf>
    <xf numFmtId="0" fontId="26" fillId="0" borderId="12" xfId="0" applyFont="1" applyBorder="1" applyAlignment="1">
      <alignment horizontal="center" vertical="center" textRotation="255"/>
    </xf>
    <xf numFmtId="185" fontId="10" fillId="0" borderId="1" xfId="0" applyNumberFormat="1" applyFont="1" applyBorder="1" applyAlignment="1">
      <alignment horizontal="right" vertical="center" shrinkToFit="1"/>
    </xf>
    <xf numFmtId="176" fontId="10" fillId="0" borderId="1" xfId="0" applyNumberFormat="1" applyFont="1" applyBorder="1" applyAlignment="1">
      <alignment vertical="center" shrinkToFit="1"/>
    </xf>
    <xf numFmtId="178" fontId="10" fillId="0" borderId="8" xfId="19" applyNumberFormat="1" applyFont="1" applyBorder="1" applyAlignment="1" applyProtection="1">
      <alignment horizontal="center" vertical="center" textRotation="255"/>
      <protection locked="0"/>
    </xf>
    <xf numFmtId="178" fontId="10" fillId="0" borderId="9" xfId="19" applyNumberFormat="1" applyFont="1" applyBorder="1" applyAlignment="1" applyProtection="1">
      <alignment horizontal="center" vertical="center" textRotation="255"/>
      <protection locked="0"/>
    </xf>
    <xf numFmtId="178" fontId="10" fillId="0" borderId="12" xfId="19" applyNumberFormat="1" applyFont="1" applyBorder="1" applyAlignment="1" applyProtection="1">
      <alignment horizontal="center" vertical="center" textRotation="255"/>
      <protection locked="0"/>
    </xf>
    <xf numFmtId="182" fontId="10" fillId="0" borderId="10" xfId="0" applyNumberFormat="1" applyFont="1" applyBorder="1" applyAlignment="1" applyProtection="1">
      <alignment vertical="center"/>
      <protection locked="0"/>
    </xf>
    <xf numFmtId="180" fontId="31" fillId="0" borderId="4" xfId="26" applyNumberFormat="1" applyFont="1" applyFill="1" applyBorder="1" applyAlignment="1">
      <alignment vertical="center" shrinkToFit="1"/>
    </xf>
    <xf numFmtId="180" fontId="31" fillId="0" borderId="0" xfId="26" applyNumberFormat="1" applyFont="1" applyFill="1" applyBorder="1" applyAlignment="1">
      <alignment vertical="center" shrinkToFit="1"/>
    </xf>
    <xf numFmtId="180" fontId="31" fillId="0" borderId="0" xfId="26" applyNumberFormat="1" applyFont="1" applyFill="1" applyBorder="1">
      <alignment vertical="center"/>
    </xf>
    <xf numFmtId="180" fontId="32" fillId="0" borderId="0" xfId="26" applyNumberFormat="1" applyFont="1" applyFill="1" applyBorder="1">
      <alignment vertical="center"/>
    </xf>
    <xf numFmtId="180" fontId="32" fillId="0" borderId="1" xfId="26" applyNumberFormat="1" applyFont="1" applyFill="1" applyBorder="1">
      <alignment vertical="center"/>
    </xf>
    <xf numFmtId="180" fontId="29" fillId="0" borderId="0" xfId="26" applyNumberFormat="1" applyFont="1" applyFill="1" applyBorder="1" applyAlignment="1">
      <alignment vertical="center" shrinkToFit="1"/>
    </xf>
    <xf numFmtId="180" fontId="29" fillId="0" borderId="0" xfId="26" applyNumberFormat="1" applyFont="1" applyFill="1" applyBorder="1" applyAlignment="1">
      <alignment horizontal="right" vertical="center" shrinkToFit="1"/>
    </xf>
    <xf numFmtId="0" fontId="29" fillId="0" borderId="0" xfId="26" applyNumberFormat="1" applyFont="1" applyFill="1" applyBorder="1" applyAlignment="1"/>
    <xf numFmtId="38" fontId="29" fillId="0" borderId="14" xfId="23" applyFont="1" applyBorder="1" applyAlignment="1"/>
    <xf numFmtId="0" fontId="29" fillId="0" borderId="1" xfId="26" applyNumberFormat="1" applyFont="1" applyBorder="1" applyAlignment="1"/>
    <xf numFmtId="0" fontId="29" fillId="0" borderId="1" xfId="26" applyNumberFormat="1" applyFont="1" applyFill="1" applyBorder="1" applyAlignment="1"/>
    <xf numFmtId="180" fontId="29" fillId="0" borderId="11" xfId="0" applyNumberFormat="1" applyFont="1" applyBorder="1"/>
  </cellXfs>
  <cellStyles count="27">
    <cellStyle name="タイトル" xfId="1" builtinId="15" customBuiltin="1"/>
    <cellStyle name="ハイパーリンク 2" xfId="2" xr:uid="{00000000-0005-0000-0000-000001000000}"/>
    <cellStyle name="桁区切り" xfId="23" builtinId="6"/>
    <cellStyle name="桁区切り 2" xfId="3" xr:uid="{00000000-0005-0000-0000-000002000000}"/>
    <cellStyle name="桁区切り 3" xfId="4" xr:uid="{00000000-0005-0000-0000-000003000000}"/>
    <cellStyle name="桁区切り 4" xfId="25" xr:uid="{7BEE7ADA-D15E-4CD6-ADE8-1612041BBA1E}"/>
    <cellStyle name="桁区切り 4 2" xfId="26" xr:uid="{C883A26A-0FA7-4223-ABA1-1BC0D846FFA0}"/>
    <cellStyle name="標準" xfId="0" builtinId="0" customBuiltin="1"/>
    <cellStyle name="標準 10" xfId="5" xr:uid="{00000000-0005-0000-0000-000005000000}"/>
    <cellStyle name="標準 11" xfId="6" xr:uid="{00000000-0005-0000-0000-000006000000}"/>
    <cellStyle name="標準 12" xfId="7" xr:uid="{00000000-0005-0000-0000-000007000000}"/>
    <cellStyle name="標準 13" xfId="8" xr:uid="{00000000-0005-0000-0000-000008000000}"/>
    <cellStyle name="標準 2" xfId="9" xr:uid="{00000000-0005-0000-0000-000009000000}"/>
    <cellStyle name="標準 2 2" xfId="10" xr:uid="{00000000-0005-0000-0000-00000A000000}"/>
    <cellStyle name="標準 3" xfId="11" xr:uid="{00000000-0005-0000-0000-00000B000000}"/>
    <cellStyle name="標準 3 2"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 name="標準_1-1" xfId="19" xr:uid="{00000000-0005-0000-0000-000013000000}"/>
    <cellStyle name="標準_四半期表" xfId="20" xr:uid="{00000000-0005-0000-0000-000014000000}"/>
    <cellStyle name="標準_地域別完失率（四半期時系列）" xfId="24" xr:uid="{5C78EF7D-04EC-4C27-9915-0DBAEFD7BDE5}"/>
    <cellStyle name="標準_都道府県別結果（四半期平均）" xfId="21" xr:uid="{00000000-0005-0000-0000-000015000000}"/>
    <cellStyle name="標準_都道府県別結果（年平均）" xfId="22"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318"/>
  <sheetViews>
    <sheetView tabSelected="1" view="pageBreakPreview" zoomScaleNormal="100" zoomScaleSheetLayoutView="100" workbookViewId="0">
      <pane ySplit="6" topLeftCell="A7" activePane="bottomLeft" state="frozen"/>
      <selection sqref="A1:O1"/>
      <selection pane="bottomLeft" activeCell="B1" sqref="B1"/>
    </sheetView>
  </sheetViews>
  <sheetFormatPr defaultColWidth="9" defaultRowHeight="13"/>
  <cols>
    <col min="1" max="1" width="4.36328125" style="2" customWidth="1"/>
    <col min="2" max="2" width="9.90625" style="224" customWidth="1"/>
    <col min="3" max="3" width="9.90625" style="2" customWidth="1"/>
    <col min="4" max="10" width="7.6328125" style="2" customWidth="1"/>
    <col min="11" max="11" width="7.6328125" style="3" customWidth="1"/>
    <col min="12" max="16" width="7.6328125" style="2" customWidth="1"/>
    <col min="17" max="17" width="7.6328125" style="1" customWidth="1"/>
    <col min="18" max="18" width="11.6328125" style="1" customWidth="1"/>
    <col min="19" max="19" width="11.6328125" style="4" customWidth="1"/>
    <col min="20" max="23" width="11.6328125" style="2" customWidth="1"/>
    <col min="24" max="16384" width="9" style="2"/>
  </cols>
  <sheetData>
    <row r="1" spans="2:23" s="5" customFormat="1" ht="28" customHeight="1">
      <c r="C1" s="229"/>
      <c r="D1" s="229"/>
      <c r="E1" s="229"/>
      <c r="F1" s="229"/>
      <c r="G1" s="229"/>
      <c r="H1" s="229"/>
      <c r="I1" s="229"/>
      <c r="J1" s="200" t="s">
        <v>2</v>
      </c>
      <c r="L1" s="229"/>
      <c r="M1" s="229"/>
      <c r="N1" s="229"/>
      <c r="O1" s="229"/>
      <c r="P1" s="229"/>
      <c r="Q1" s="229"/>
      <c r="R1" s="271"/>
      <c r="T1" s="272"/>
    </row>
    <row r="2" spans="2:23" ht="14.5" customHeight="1" thickBot="1">
      <c r="B2" s="9"/>
      <c r="C2" s="9"/>
      <c r="D2" s="9"/>
      <c r="E2" s="9"/>
      <c r="F2" s="9"/>
      <c r="G2" s="9"/>
      <c r="H2" s="9"/>
      <c r="I2" s="9"/>
      <c r="J2" s="296"/>
      <c r="K2" s="9"/>
      <c r="L2" s="9"/>
      <c r="M2" s="9"/>
      <c r="N2" s="9"/>
      <c r="O2" s="9"/>
      <c r="P2" s="9"/>
      <c r="Q2" s="296" t="s">
        <v>121</v>
      </c>
      <c r="R2" s="9"/>
      <c r="S2" s="9"/>
      <c r="T2" s="273"/>
    </row>
    <row r="3" spans="2:23" s="6" customFormat="1" ht="15" customHeight="1">
      <c r="B3" s="203"/>
      <c r="C3" s="220"/>
      <c r="D3" s="248"/>
      <c r="E3" s="249"/>
      <c r="F3" s="250"/>
      <c r="G3" s="251" t="s">
        <v>122</v>
      </c>
      <c r="H3" s="249"/>
      <c r="I3" s="249"/>
      <c r="J3" s="268"/>
      <c r="K3" s="267"/>
      <c r="L3" s="249"/>
      <c r="M3" s="249"/>
      <c r="N3" s="251" t="s">
        <v>111</v>
      </c>
      <c r="O3" s="249"/>
      <c r="P3" s="249"/>
      <c r="Q3" s="263"/>
      <c r="R3" s="274"/>
      <c r="S3" s="274"/>
      <c r="T3" s="11"/>
    </row>
    <row r="4" spans="2:23" ht="15" customHeight="1">
      <c r="B4" s="204"/>
      <c r="C4" s="221"/>
      <c r="D4" s="260" t="s">
        <v>94</v>
      </c>
      <c r="E4" s="258"/>
      <c r="F4" s="258" t="s">
        <v>95</v>
      </c>
      <c r="G4" s="259"/>
      <c r="H4" s="254" t="s">
        <v>96</v>
      </c>
      <c r="I4" s="254" t="s">
        <v>108</v>
      </c>
      <c r="J4" s="252" t="s">
        <v>97</v>
      </c>
      <c r="K4" s="264" t="s">
        <v>94</v>
      </c>
      <c r="L4" s="266"/>
      <c r="M4" s="258" t="s">
        <v>95</v>
      </c>
      <c r="N4" s="259"/>
      <c r="O4" s="254" t="s">
        <v>96</v>
      </c>
      <c r="P4" s="254" t="s">
        <v>108</v>
      </c>
      <c r="Q4" s="32" t="s">
        <v>97</v>
      </c>
      <c r="R4" s="9"/>
      <c r="S4" s="9"/>
      <c r="T4" s="273"/>
    </row>
    <row r="5" spans="2:23" s="1" customFormat="1" ht="15" customHeight="1">
      <c r="B5" s="204"/>
      <c r="C5" s="221"/>
      <c r="D5" s="261" t="s">
        <v>98</v>
      </c>
      <c r="E5" s="254" t="s">
        <v>99</v>
      </c>
      <c r="F5" s="254" t="s">
        <v>100</v>
      </c>
      <c r="G5" s="255" t="s">
        <v>97</v>
      </c>
      <c r="H5" s="255" t="s">
        <v>101</v>
      </c>
      <c r="I5" s="255" t="s">
        <v>109</v>
      </c>
      <c r="J5" s="252" t="s">
        <v>102</v>
      </c>
      <c r="K5" s="264" t="s">
        <v>98</v>
      </c>
      <c r="L5" s="254" t="s">
        <v>99</v>
      </c>
      <c r="M5" s="254" t="s">
        <v>100</v>
      </c>
      <c r="N5" s="255" t="s">
        <v>97</v>
      </c>
      <c r="O5" s="255" t="s">
        <v>101</v>
      </c>
      <c r="P5" s="255" t="s">
        <v>109</v>
      </c>
      <c r="Q5" s="32" t="s">
        <v>102</v>
      </c>
      <c r="R5" s="275"/>
      <c r="S5" s="276"/>
      <c r="T5" s="277"/>
      <c r="U5" s="278"/>
      <c r="V5" s="278"/>
      <c r="W5" s="278"/>
    </row>
    <row r="6" spans="2:23" s="1" customFormat="1" ht="15" customHeight="1" thickBot="1">
      <c r="B6" s="217"/>
      <c r="C6" s="222"/>
      <c r="D6" s="262" t="s">
        <v>103</v>
      </c>
      <c r="E6" s="256"/>
      <c r="F6" s="256"/>
      <c r="G6" s="256" t="s">
        <v>104</v>
      </c>
      <c r="H6" s="257"/>
      <c r="I6" s="256"/>
      <c r="J6" s="253"/>
      <c r="K6" s="265" t="s">
        <v>103</v>
      </c>
      <c r="L6" s="256"/>
      <c r="M6" s="256"/>
      <c r="N6" s="256" t="s">
        <v>104</v>
      </c>
      <c r="O6" s="256"/>
      <c r="P6" s="256"/>
      <c r="Q6" s="37"/>
      <c r="R6" s="279"/>
      <c r="S6" s="279"/>
      <c r="T6" s="279"/>
      <c r="U6" s="279"/>
      <c r="V6" s="279"/>
      <c r="W6" s="279"/>
    </row>
    <row r="7" spans="2:23" s="1" customFormat="1" ht="14.5" customHeight="1">
      <c r="B7" s="197" t="s">
        <v>80</v>
      </c>
      <c r="C7" s="132" t="s">
        <v>8</v>
      </c>
      <c r="D7" s="140">
        <v>2426</v>
      </c>
      <c r="E7" s="122">
        <v>1517</v>
      </c>
      <c r="F7" s="123">
        <v>1470</v>
      </c>
      <c r="G7" s="123">
        <v>47</v>
      </c>
      <c r="H7" s="123">
        <v>906</v>
      </c>
      <c r="I7" s="230">
        <f>ROUND(E7/D7*100,1)</f>
        <v>62.5</v>
      </c>
      <c r="J7" s="147">
        <v>3.1</v>
      </c>
      <c r="K7" s="148" t="s">
        <v>0</v>
      </c>
      <c r="L7" s="124" t="s">
        <v>0</v>
      </c>
      <c r="M7" s="124" t="s">
        <v>0</v>
      </c>
      <c r="N7" s="124" t="s">
        <v>0</v>
      </c>
      <c r="O7" s="124" t="s">
        <v>0</v>
      </c>
      <c r="P7" s="124" t="s">
        <v>0</v>
      </c>
      <c r="Q7" s="153" t="s">
        <v>0</v>
      </c>
      <c r="R7" s="280"/>
      <c r="S7" s="280"/>
      <c r="T7" s="280"/>
      <c r="U7" s="280"/>
      <c r="V7" s="280"/>
      <c r="W7" s="280"/>
    </row>
    <row r="8" spans="2:23" s="1" customFormat="1" ht="14.5" customHeight="1">
      <c r="B8" s="96" t="s">
        <v>15</v>
      </c>
      <c r="C8" s="59" t="s">
        <v>9</v>
      </c>
      <c r="D8" s="141">
        <v>2429</v>
      </c>
      <c r="E8" s="122">
        <v>1541</v>
      </c>
      <c r="F8" s="123">
        <v>1498</v>
      </c>
      <c r="G8" s="123">
        <v>43</v>
      </c>
      <c r="H8" s="123">
        <v>887</v>
      </c>
      <c r="I8" s="230">
        <f t="shared" ref="I8:I71" si="0">ROUND(E8/D8*100,1)</f>
        <v>63.4</v>
      </c>
      <c r="J8" s="147">
        <v>2.8</v>
      </c>
      <c r="K8" s="148" t="s">
        <v>0</v>
      </c>
      <c r="L8" s="124" t="s">
        <v>0</v>
      </c>
      <c r="M8" s="124" t="s">
        <v>0</v>
      </c>
      <c r="N8" s="124" t="s">
        <v>0</v>
      </c>
      <c r="O8" s="124" t="s">
        <v>0</v>
      </c>
      <c r="P8" s="124" t="s">
        <v>0</v>
      </c>
      <c r="Q8" s="153" t="s">
        <v>0</v>
      </c>
      <c r="R8" s="280"/>
      <c r="S8" s="280"/>
      <c r="T8" s="280"/>
      <c r="U8" s="280"/>
      <c r="V8" s="280"/>
      <c r="W8" s="280"/>
    </row>
    <row r="9" spans="2:23" s="1" customFormat="1" ht="14.5" customHeight="1">
      <c r="B9" s="199"/>
      <c r="C9" s="59" t="s">
        <v>10</v>
      </c>
      <c r="D9" s="141">
        <v>2432</v>
      </c>
      <c r="E9" s="122">
        <v>1526</v>
      </c>
      <c r="F9" s="123">
        <v>1484</v>
      </c>
      <c r="G9" s="123">
        <v>43</v>
      </c>
      <c r="H9" s="123">
        <v>905</v>
      </c>
      <c r="I9" s="230">
        <f t="shared" si="0"/>
        <v>62.7</v>
      </c>
      <c r="J9" s="147">
        <v>2.8</v>
      </c>
      <c r="K9" s="148" t="s">
        <v>0</v>
      </c>
      <c r="L9" s="124" t="s">
        <v>0</v>
      </c>
      <c r="M9" s="124" t="s">
        <v>0</v>
      </c>
      <c r="N9" s="124" t="s">
        <v>0</v>
      </c>
      <c r="O9" s="124" t="s">
        <v>0</v>
      </c>
      <c r="P9" s="124" t="s">
        <v>0</v>
      </c>
      <c r="Q9" s="153" t="s">
        <v>0</v>
      </c>
      <c r="R9" s="280"/>
      <c r="S9" s="280"/>
      <c r="T9" s="280"/>
      <c r="U9" s="280"/>
      <c r="V9" s="280"/>
      <c r="W9" s="280"/>
    </row>
    <row r="10" spans="2:23" s="1" customFormat="1" ht="14.5" customHeight="1">
      <c r="B10" s="199"/>
      <c r="C10" s="59" t="s">
        <v>12</v>
      </c>
      <c r="D10" s="141">
        <v>2435</v>
      </c>
      <c r="E10" s="122">
        <v>1537</v>
      </c>
      <c r="F10" s="123">
        <v>1491</v>
      </c>
      <c r="G10" s="123">
        <v>46</v>
      </c>
      <c r="H10" s="123">
        <v>896</v>
      </c>
      <c r="I10" s="230">
        <f t="shared" si="0"/>
        <v>63.1</v>
      </c>
      <c r="J10" s="147">
        <v>3</v>
      </c>
      <c r="K10" s="148" t="s">
        <v>0</v>
      </c>
      <c r="L10" s="124" t="s">
        <v>0</v>
      </c>
      <c r="M10" s="124" t="s">
        <v>0</v>
      </c>
      <c r="N10" s="124" t="s">
        <v>0</v>
      </c>
      <c r="O10" s="124" t="s">
        <v>0</v>
      </c>
      <c r="P10" s="124" t="s">
        <v>0</v>
      </c>
      <c r="Q10" s="153" t="s">
        <v>0</v>
      </c>
      <c r="R10" s="280"/>
      <c r="S10" s="280"/>
      <c r="T10" s="280"/>
      <c r="U10" s="280"/>
      <c r="V10" s="280"/>
      <c r="W10" s="280"/>
    </row>
    <row r="11" spans="2:23" s="1" customFormat="1" ht="14.5" customHeight="1">
      <c r="B11" s="197"/>
      <c r="C11" s="59" t="s">
        <v>13</v>
      </c>
      <c r="D11" s="141">
        <v>2430</v>
      </c>
      <c r="E11" s="122">
        <v>1530</v>
      </c>
      <c r="F11" s="123">
        <v>1486</v>
      </c>
      <c r="G11" s="123">
        <v>45</v>
      </c>
      <c r="H11" s="123">
        <v>899</v>
      </c>
      <c r="I11" s="230">
        <f t="shared" si="0"/>
        <v>63</v>
      </c>
      <c r="J11" s="147">
        <v>2.9</v>
      </c>
      <c r="K11" s="148" t="s">
        <v>0</v>
      </c>
      <c r="L11" s="124" t="s">
        <v>0</v>
      </c>
      <c r="M11" s="124" t="s">
        <v>0</v>
      </c>
      <c r="N11" s="124" t="s">
        <v>0</v>
      </c>
      <c r="O11" s="124" t="s">
        <v>0</v>
      </c>
      <c r="P11" s="124" t="s">
        <v>0</v>
      </c>
      <c r="Q11" s="153" t="s">
        <v>0</v>
      </c>
      <c r="R11" s="270"/>
      <c r="S11" s="269"/>
      <c r="T11" s="269"/>
      <c r="U11" s="269"/>
      <c r="V11" s="269"/>
      <c r="W11" s="281"/>
    </row>
    <row r="12" spans="2:23" s="1" customFormat="1" ht="14.5" customHeight="1">
      <c r="B12" s="196" t="s">
        <v>41</v>
      </c>
      <c r="C12" s="154" t="s">
        <v>8</v>
      </c>
      <c r="D12" s="155">
        <v>2435</v>
      </c>
      <c r="E12" s="156">
        <v>1511</v>
      </c>
      <c r="F12" s="157">
        <v>1461</v>
      </c>
      <c r="G12" s="157">
        <v>49</v>
      </c>
      <c r="H12" s="157">
        <v>925</v>
      </c>
      <c r="I12" s="231">
        <f t="shared" si="0"/>
        <v>62.1</v>
      </c>
      <c r="J12" s="158">
        <v>3.2</v>
      </c>
      <c r="K12" s="159">
        <f t="shared" ref="K12:K43" si="1">D12-D7</f>
        <v>9</v>
      </c>
      <c r="L12" s="160">
        <f t="shared" ref="L12:L43" si="2">E12-E7</f>
        <v>-6</v>
      </c>
      <c r="M12" s="160">
        <f t="shared" ref="M12:M43" si="3">F12-F7</f>
        <v>-9</v>
      </c>
      <c r="N12" s="160">
        <f t="shared" ref="N12:N43" si="4">G12-G7</f>
        <v>2</v>
      </c>
      <c r="O12" s="160">
        <f t="shared" ref="O12:O43" si="5">H12-H7</f>
        <v>19</v>
      </c>
      <c r="P12" s="243">
        <f t="shared" ref="P12:P75" si="6">I12-I7</f>
        <v>-0.39999999999999858</v>
      </c>
      <c r="Q12" s="161">
        <f t="shared" ref="Q12:Q53" si="7">J12-J7</f>
        <v>0.10000000000000009</v>
      </c>
      <c r="R12" s="270"/>
      <c r="S12" s="269"/>
      <c r="T12" s="269"/>
      <c r="U12" s="269"/>
      <c r="V12" s="269"/>
      <c r="W12" s="281"/>
    </row>
    <row r="13" spans="2:23" s="1" customFormat="1" ht="14.5" customHeight="1">
      <c r="B13" s="96" t="s">
        <v>1</v>
      </c>
      <c r="C13" s="131" t="s">
        <v>9</v>
      </c>
      <c r="D13" s="141">
        <v>2437</v>
      </c>
      <c r="E13" s="122">
        <v>1534</v>
      </c>
      <c r="F13" s="123">
        <v>1483</v>
      </c>
      <c r="G13" s="123">
        <v>51</v>
      </c>
      <c r="H13" s="123">
        <v>900</v>
      </c>
      <c r="I13" s="230">
        <f t="shared" si="0"/>
        <v>62.9</v>
      </c>
      <c r="J13" s="147">
        <v>3.3</v>
      </c>
      <c r="K13" s="149">
        <f t="shared" si="1"/>
        <v>8</v>
      </c>
      <c r="L13" s="127">
        <f t="shared" si="2"/>
        <v>-7</v>
      </c>
      <c r="M13" s="127">
        <f t="shared" si="3"/>
        <v>-15</v>
      </c>
      <c r="N13" s="127">
        <f t="shared" si="4"/>
        <v>8</v>
      </c>
      <c r="O13" s="127">
        <f t="shared" si="5"/>
        <v>13</v>
      </c>
      <c r="P13" s="244">
        <f t="shared" si="6"/>
        <v>-0.5</v>
      </c>
      <c r="Q13" s="128">
        <f t="shared" si="7"/>
        <v>0.5</v>
      </c>
      <c r="R13" s="270"/>
      <c r="S13" s="269"/>
      <c r="T13" s="269"/>
      <c r="U13" s="269"/>
      <c r="V13" s="269"/>
      <c r="W13" s="281"/>
    </row>
    <row r="14" spans="2:23" s="1" customFormat="1" ht="14.5" customHeight="1">
      <c r="B14" s="199"/>
      <c r="C14" s="131" t="s">
        <v>10</v>
      </c>
      <c r="D14" s="141">
        <v>2441</v>
      </c>
      <c r="E14" s="122">
        <v>1526</v>
      </c>
      <c r="F14" s="123">
        <v>1470</v>
      </c>
      <c r="G14" s="123">
        <v>57</v>
      </c>
      <c r="H14" s="123">
        <v>914</v>
      </c>
      <c r="I14" s="230">
        <f t="shared" si="0"/>
        <v>62.5</v>
      </c>
      <c r="J14" s="147">
        <v>3.7</v>
      </c>
      <c r="K14" s="149">
        <f t="shared" si="1"/>
        <v>9</v>
      </c>
      <c r="L14" s="127">
        <f t="shared" si="2"/>
        <v>0</v>
      </c>
      <c r="M14" s="127">
        <f t="shared" si="3"/>
        <v>-14</v>
      </c>
      <c r="N14" s="127">
        <f t="shared" si="4"/>
        <v>14</v>
      </c>
      <c r="O14" s="127">
        <f t="shared" si="5"/>
        <v>9</v>
      </c>
      <c r="P14" s="244">
        <f t="shared" si="6"/>
        <v>-0.20000000000000284</v>
      </c>
      <c r="Q14" s="128">
        <f t="shared" si="7"/>
        <v>0.90000000000000036</v>
      </c>
      <c r="R14" s="270"/>
      <c r="S14" s="269"/>
      <c r="T14" s="269"/>
      <c r="U14" s="269"/>
      <c r="V14" s="269"/>
      <c r="W14" s="281"/>
    </row>
    <row r="15" spans="2:23" s="1" customFormat="1" ht="14.5" customHeight="1">
      <c r="B15" s="199"/>
      <c r="C15" s="131" t="s">
        <v>12</v>
      </c>
      <c r="D15" s="141">
        <v>2443</v>
      </c>
      <c r="E15" s="122">
        <v>1539</v>
      </c>
      <c r="F15" s="123">
        <v>1482</v>
      </c>
      <c r="G15" s="123">
        <v>57</v>
      </c>
      <c r="H15" s="123">
        <v>901</v>
      </c>
      <c r="I15" s="230">
        <f t="shared" si="0"/>
        <v>63</v>
      </c>
      <c r="J15" s="147">
        <v>3.7</v>
      </c>
      <c r="K15" s="149">
        <f t="shared" si="1"/>
        <v>8</v>
      </c>
      <c r="L15" s="127">
        <f t="shared" si="2"/>
        <v>2</v>
      </c>
      <c r="M15" s="127">
        <f t="shared" si="3"/>
        <v>-9</v>
      </c>
      <c r="N15" s="127">
        <f t="shared" si="4"/>
        <v>11</v>
      </c>
      <c r="O15" s="127">
        <f t="shared" si="5"/>
        <v>5</v>
      </c>
      <c r="P15" s="244">
        <f t="shared" si="6"/>
        <v>-0.10000000000000142</v>
      </c>
      <c r="Q15" s="128">
        <f t="shared" si="7"/>
        <v>0.70000000000000018</v>
      </c>
      <c r="R15" s="270"/>
      <c r="S15" s="269"/>
      <c r="T15" s="269"/>
      <c r="U15" s="269"/>
      <c r="V15" s="269"/>
      <c r="W15" s="281"/>
    </row>
    <row r="16" spans="2:23" s="1" customFormat="1" ht="14.5" customHeight="1">
      <c r="B16" s="197"/>
      <c r="C16" s="59" t="s">
        <v>13</v>
      </c>
      <c r="D16" s="141">
        <v>2439</v>
      </c>
      <c r="E16" s="126">
        <v>1528</v>
      </c>
      <c r="F16" s="123">
        <v>1474</v>
      </c>
      <c r="G16" s="123">
        <v>54</v>
      </c>
      <c r="H16" s="123">
        <v>910</v>
      </c>
      <c r="I16" s="230">
        <f t="shared" si="0"/>
        <v>62.6</v>
      </c>
      <c r="J16" s="147">
        <v>3.5</v>
      </c>
      <c r="K16" s="149">
        <f t="shared" si="1"/>
        <v>9</v>
      </c>
      <c r="L16" s="127">
        <f t="shared" si="2"/>
        <v>-2</v>
      </c>
      <c r="M16" s="127">
        <f t="shared" si="3"/>
        <v>-12</v>
      </c>
      <c r="N16" s="127">
        <f t="shared" si="4"/>
        <v>9</v>
      </c>
      <c r="O16" s="127">
        <f t="shared" si="5"/>
        <v>11</v>
      </c>
      <c r="P16" s="244">
        <f t="shared" si="6"/>
        <v>-0.39999999999999858</v>
      </c>
      <c r="Q16" s="128">
        <f t="shared" si="7"/>
        <v>0.60000000000000009</v>
      </c>
      <c r="R16" s="270"/>
      <c r="S16" s="269"/>
      <c r="T16" s="269"/>
      <c r="U16" s="269"/>
      <c r="V16" s="269"/>
      <c r="W16" s="281"/>
    </row>
    <row r="17" spans="2:23" s="1" customFormat="1" ht="14.5" customHeight="1">
      <c r="B17" s="196" t="s">
        <v>18</v>
      </c>
      <c r="C17" s="154" t="s">
        <v>8</v>
      </c>
      <c r="D17" s="155">
        <v>2445</v>
      </c>
      <c r="E17" s="156">
        <v>1510</v>
      </c>
      <c r="F17" s="157">
        <v>1452</v>
      </c>
      <c r="G17" s="157">
        <v>59</v>
      </c>
      <c r="H17" s="157">
        <v>935</v>
      </c>
      <c r="I17" s="231">
        <f t="shared" si="0"/>
        <v>61.8</v>
      </c>
      <c r="J17" s="158">
        <v>3.9</v>
      </c>
      <c r="K17" s="159">
        <f t="shared" si="1"/>
        <v>10</v>
      </c>
      <c r="L17" s="160">
        <f t="shared" si="2"/>
        <v>-1</v>
      </c>
      <c r="M17" s="160">
        <f t="shared" si="3"/>
        <v>-9</v>
      </c>
      <c r="N17" s="160">
        <f t="shared" si="4"/>
        <v>10</v>
      </c>
      <c r="O17" s="160">
        <f t="shared" si="5"/>
        <v>10</v>
      </c>
      <c r="P17" s="243">
        <f t="shared" si="6"/>
        <v>-0.30000000000000426</v>
      </c>
      <c r="Q17" s="161">
        <f t="shared" si="7"/>
        <v>0.69999999999999973</v>
      </c>
      <c r="R17" s="270"/>
      <c r="S17" s="269"/>
      <c r="T17" s="269"/>
      <c r="U17" s="269"/>
      <c r="V17" s="269"/>
      <c r="W17" s="281"/>
    </row>
    <row r="18" spans="2:23" s="1" customFormat="1" ht="14.5" customHeight="1">
      <c r="B18" s="96" t="s">
        <v>42</v>
      </c>
      <c r="C18" s="59" t="s">
        <v>9</v>
      </c>
      <c r="D18" s="141">
        <v>2447</v>
      </c>
      <c r="E18" s="122">
        <v>1535</v>
      </c>
      <c r="F18" s="123">
        <v>1477</v>
      </c>
      <c r="G18" s="123">
        <v>58</v>
      </c>
      <c r="H18" s="123">
        <v>910</v>
      </c>
      <c r="I18" s="230">
        <f t="shared" si="0"/>
        <v>62.7</v>
      </c>
      <c r="J18" s="147">
        <v>3.8</v>
      </c>
      <c r="K18" s="149">
        <f t="shared" si="1"/>
        <v>10</v>
      </c>
      <c r="L18" s="127">
        <f t="shared" si="2"/>
        <v>1</v>
      </c>
      <c r="M18" s="127">
        <f t="shared" si="3"/>
        <v>-6</v>
      </c>
      <c r="N18" s="127">
        <f t="shared" si="4"/>
        <v>7</v>
      </c>
      <c r="O18" s="127">
        <f t="shared" si="5"/>
        <v>10</v>
      </c>
      <c r="P18" s="244">
        <f t="shared" si="6"/>
        <v>-0.19999999999999574</v>
      </c>
      <c r="Q18" s="128">
        <f t="shared" si="7"/>
        <v>0.5</v>
      </c>
      <c r="R18" s="270"/>
      <c r="S18" s="269"/>
      <c r="T18" s="269"/>
      <c r="U18" s="269"/>
      <c r="V18" s="269"/>
      <c r="W18" s="281"/>
    </row>
    <row r="19" spans="2:23" s="1" customFormat="1" ht="14.5" customHeight="1">
      <c r="B19" s="199"/>
      <c r="C19" s="59" t="s">
        <v>10</v>
      </c>
      <c r="D19" s="141">
        <v>2450</v>
      </c>
      <c r="E19" s="122">
        <v>1514</v>
      </c>
      <c r="F19" s="123">
        <v>1456</v>
      </c>
      <c r="G19" s="123">
        <v>58</v>
      </c>
      <c r="H19" s="123">
        <v>930</v>
      </c>
      <c r="I19" s="230">
        <f t="shared" si="0"/>
        <v>61.8</v>
      </c>
      <c r="J19" s="147">
        <v>3.8</v>
      </c>
      <c r="K19" s="149">
        <f t="shared" si="1"/>
        <v>9</v>
      </c>
      <c r="L19" s="127">
        <f t="shared" si="2"/>
        <v>-12</v>
      </c>
      <c r="M19" s="127">
        <f t="shared" si="3"/>
        <v>-14</v>
      </c>
      <c r="N19" s="127">
        <f t="shared" si="4"/>
        <v>1</v>
      </c>
      <c r="O19" s="127">
        <f t="shared" si="5"/>
        <v>16</v>
      </c>
      <c r="P19" s="244">
        <f t="shared" si="6"/>
        <v>-0.70000000000000284</v>
      </c>
      <c r="Q19" s="128">
        <f t="shared" si="7"/>
        <v>9.9999999999999645E-2</v>
      </c>
      <c r="R19" s="270"/>
      <c r="S19" s="269"/>
      <c r="T19" s="269"/>
      <c r="U19" s="269"/>
      <c r="V19" s="269"/>
      <c r="W19" s="281"/>
    </row>
    <row r="20" spans="2:23" s="1" customFormat="1" ht="14.5" customHeight="1">
      <c r="B20" s="199"/>
      <c r="C20" s="59" t="s">
        <v>12</v>
      </c>
      <c r="D20" s="141">
        <v>2453</v>
      </c>
      <c r="E20" s="122">
        <v>1515</v>
      </c>
      <c r="F20" s="123">
        <v>1458</v>
      </c>
      <c r="G20" s="123">
        <v>57</v>
      </c>
      <c r="H20" s="123">
        <v>937</v>
      </c>
      <c r="I20" s="230">
        <f t="shared" si="0"/>
        <v>61.8</v>
      </c>
      <c r="J20" s="147">
        <v>3.8</v>
      </c>
      <c r="K20" s="149">
        <f t="shared" si="1"/>
        <v>10</v>
      </c>
      <c r="L20" s="127">
        <f t="shared" si="2"/>
        <v>-24</v>
      </c>
      <c r="M20" s="127">
        <f t="shared" si="3"/>
        <v>-24</v>
      </c>
      <c r="N20" s="127">
        <f t="shared" si="4"/>
        <v>0</v>
      </c>
      <c r="O20" s="127">
        <f t="shared" si="5"/>
        <v>36</v>
      </c>
      <c r="P20" s="244">
        <f t="shared" si="6"/>
        <v>-1.2000000000000028</v>
      </c>
      <c r="Q20" s="128">
        <f t="shared" si="7"/>
        <v>9.9999999999999645E-2</v>
      </c>
      <c r="R20" s="270"/>
      <c r="S20" s="269"/>
      <c r="T20" s="269"/>
      <c r="U20" s="269"/>
      <c r="V20" s="269"/>
      <c r="W20" s="281"/>
    </row>
    <row r="21" spans="2:23" s="1" customFormat="1" ht="14.5" customHeight="1">
      <c r="B21" s="197"/>
      <c r="C21" s="59" t="s">
        <v>13</v>
      </c>
      <c r="D21" s="141">
        <v>2449</v>
      </c>
      <c r="E21" s="126">
        <v>1519</v>
      </c>
      <c r="F21" s="123">
        <v>1461</v>
      </c>
      <c r="G21" s="123">
        <v>58</v>
      </c>
      <c r="H21" s="123">
        <v>928</v>
      </c>
      <c r="I21" s="230">
        <f t="shared" si="0"/>
        <v>62</v>
      </c>
      <c r="J21" s="147">
        <v>3.8</v>
      </c>
      <c r="K21" s="149">
        <f t="shared" si="1"/>
        <v>10</v>
      </c>
      <c r="L21" s="127">
        <f t="shared" si="2"/>
        <v>-9</v>
      </c>
      <c r="M21" s="127">
        <f t="shared" si="3"/>
        <v>-13</v>
      </c>
      <c r="N21" s="127">
        <f t="shared" si="4"/>
        <v>4</v>
      </c>
      <c r="O21" s="127">
        <f t="shared" si="5"/>
        <v>18</v>
      </c>
      <c r="P21" s="244">
        <f t="shared" si="6"/>
        <v>-0.60000000000000142</v>
      </c>
      <c r="Q21" s="128">
        <f t="shared" si="7"/>
        <v>0.29999999999999982</v>
      </c>
      <c r="R21" s="270"/>
      <c r="S21" s="269"/>
      <c r="T21" s="269"/>
      <c r="U21" s="269"/>
      <c r="V21" s="269"/>
      <c r="W21" s="281"/>
    </row>
    <row r="22" spans="2:23" s="1" customFormat="1" ht="14.5" customHeight="1">
      <c r="B22" s="196" t="s">
        <v>43</v>
      </c>
      <c r="C22" s="154" t="s">
        <v>8</v>
      </c>
      <c r="D22" s="155">
        <v>2453</v>
      </c>
      <c r="E22" s="157">
        <v>1486</v>
      </c>
      <c r="F22" s="157">
        <v>1427</v>
      </c>
      <c r="G22" s="157">
        <v>59</v>
      </c>
      <c r="H22" s="157">
        <v>960</v>
      </c>
      <c r="I22" s="231">
        <f t="shared" si="0"/>
        <v>60.6</v>
      </c>
      <c r="J22" s="158">
        <v>4</v>
      </c>
      <c r="K22" s="159">
        <f t="shared" si="1"/>
        <v>8</v>
      </c>
      <c r="L22" s="160">
        <f t="shared" si="2"/>
        <v>-24</v>
      </c>
      <c r="M22" s="160">
        <f t="shared" si="3"/>
        <v>-25</v>
      </c>
      <c r="N22" s="160">
        <f t="shared" si="4"/>
        <v>0</v>
      </c>
      <c r="O22" s="160">
        <f t="shared" si="5"/>
        <v>25</v>
      </c>
      <c r="P22" s="243">
        <f t="shared" si="6"/>
        <v>-1.1999999999999957</v>
      </c>
      <c r="Q22" s="161">
        <f t="shared" si="7"/>
        <v>0.10000000000000009</v>
      </c>
      <c r="R22" s="270"/>
      <c r="S22" s="269"/>
      <c r="T22" s="269"/>
      <c r="U22" s="269"/>
      <c r="V22" s="269"/>
      <c r="W22" s="281"/>
    </row>
    <row r="23" spans="2:23" s="1" customFormat="1" ht="14.5" customHeight="1">
      <c r="B23" s="96" t="s">
        <v>44</v>
      </c>
      <c r="C23" s="59" t="s">
        <v>9</v>
      </c>
      <c r="D23" s="141">
        <v>2454</v>
      </c>
      <c r="E23" s="123">
        <v>1513</v>
      </c>
      <c r="F23" s="123">
        <v>1453</v>
      </c>
      <c r="G23" s="123">
        <v>60</v>
      </c>
      <c r="H23" s="123">
        <v>936</v>
      </c>
      <c r="I23" s="230">
        <f t="shared" si="0"/>
        <v>61.7</v>
      </c>
      <c r="J23" s="147">
        <v>4</v>
      </c>
      <c r="K23" s="149">
        <f t="shared" si="1"/>
        <v>7</v>
      </c>
      <c r="L23" s="127">
        <f t="shared" si="2"/>
        <v>-22</v>
      </c>
      <c r="M23" s="127">
        <f t="shared" si="3"/>
        <v>-24</v>
      </c>
      <c r="N23" s="127">
        <f t="shared" si="4"/>
        <v>2</v>
      </c>
      <c r="O23" s="127">
        <f t="shared" si="5"/>
        <v>26</v>
      </c>
      <c r="P23" s="244">
        <f t="shared" si="6"/>
        <v>-1</v>
      </c>
      <c r="Q23" s="128">
        <f t="shared" si="7"/>
        <v>0.20000000000000018</v>
      </c>
      <c r="R23" s="270"/>
      <c r="S23" s="269"/>
      <c r="T23" s="269"/>
      <c r="U23" s="269"/>
      <c r="V23" s="269"/>
      <c r="W23" s="281"/>
    </row>
    <row r="24" spans="2:23" s="1" customFormat="1" ht="14.5" customHeight="1">
      <c r="B24" s="199"/>
      <c r="C24" s="59" t="s">
        <v>10</v>
      </c>
      <c r="D24" s="141">
        <v>2455</v>
      </c>
      <c r="E24" s="123">
        <v>1499</v>
      </c>
      <c r="F24" s="123">
        <v>1437</v>
      </c>
      <c r="G24" s="123">
        <v>62</v>
      </c>
      <c r="H24" s="123">
        <v>954</v>
      </c>
      <c r="I24" s="230">
        <f t="shared" si="0"/>
        <v>61.1</v>
      </c>
      <c r="J24" s="147">
        <v>4.0999999999999996</v>
      </c>
      <c r="K24" s="149">
        <f t="shared" si="1"/>
        <v>5</v>
      </c>
      <c r="L24" s="127">
        <f t="shared" si="2"/>
        <v>-15</v>
      </c>
      <c r="M24" s="127">
        <f t="shared" si="3"/>
        <v>-19</v>
      </c>
      <c r="N24" s="127">
        <f t="shared" si="4"/>
        <v>4</v>
      </c>
      <c r="O24" s="127">
        <f t="shared" si="5"/>
        <v>24</v>
      </c>
      <c r="P24" s="244">
        <f t="shared" si="6"/>
        <v>-0.69999999999999574</v>
      </c>
      <c r="Q24" s="128">
        <f t="shared" si="7"/>
        <v>0.29999999999999982</v>
      </c>
      <c r="R24" s="270"/>
      <c r="S24" s="269"/>
      <c r="T24" s="269"/>
      <c r="U24" s="269"/>
      <c r="V24" s="269"/>
      <c r="W24" s="281"/>
    </row>
    <row r="25" spans="2:23" s="1" customFormat="1" ht="14.5" customHeight="1">
      <c r="B25" s="199"/>
      <c r="C25" s="59" t="s">
        <v>12</v>
      </c>
      <c r="D25" s="141">
        <v>2459</v>
      </c>
      <c r="E25" s="123">
        <v>1507</v>
      </c>
      <c r="F25" s="123">
        <v>1445</v>
      </c>
      <c r="G25" s="123">
        <v>61</v>
      </c>
      <c r="H25" s="123">
        <v>951</v>
      </c>
      <c r="I25" s="230">
        <f t="shared" si="0"/>
        <v>61.3</v>
      </c>
      <c r="J25" s="147">
        <v>4</v>
      </c>
      <c r="K25" s="149">
        <f t="shared" si="1"/>
        <v>6</v>
      </c>
      <c r="L25" s="127">
        <f t="shared" si="2"/>
        <v>-8</v>
      </c>
      <c r="M25" s="127">
        <f t="shared" si="3"/>
        <v>-13</v>
      </c>
      <c r="N25" s="127">
        <f t="shared" si="4"/>
        <v>4</v>
      </c>
      <c r="O25" s="127">
        <f t="shared" si="5"/>
        <v>14</v>
      </c>
      <c r="P25" s="244">
        <f t="shared" si="6"/>
        <v>-0.5</v>
      </c>
      <c r="Q25" s="128">
        <f t="shared" si="7"/>
        <v>0.20000000000000018</v>
      </c>
      <c r="R25" s="270"/>
      <c r="S25" s="269"/>
      <c r="T25" s="269"/>
      <c r="U25" s="269"/>
      <c r="V25" s="269"/>
      <c r="W25" s="281"/>
    </row>
    <row r="26" spans="2:23" s="1" customFormat="1" ht="14.5" customHeight="1">
      <c r="B26" s="197"/>
      <c r="C26" s="59" t="s">
        <v>13</v>
      </c>
      <c r="D26" s="141">
        <v>2455</v>
      </c>
      <c r="E26" s="122">
        <v>1501</v>
      </c>
      <c r="F26" s="123">
        <v>1441</v>
      </c>
      <c r="G26" s="123">
        <v>61</v>
      </c>
      <c r="H26" s="123">
        <v>950</v>
      </c>
      <c r="I26" s="230">
        <f t="shared" si="0"/>
        <v>61.1</v>
      </c>
      <c r="J26" s="147">
        <v>4.0999999999999996</v>
      </c>
      <c r="K26" s="149">
        <f t="shared" si="1"/>
        <v>6</v>
      </c>
      <c r="L26" s="127">
        <f t="shared" si="2"/>
        <v>-18</v>
      </c>
      <c r="M26" s="127">
        <f t="shared" si="3"/>
        <v>-20</v>
      </c>
      <c r="N26" s="127">
        <f t="shared" si="4"/>
        <v>3</v>
      </c>
      <c r="O26" s="127">
        <f t="shared" si="5"/>
        <v>22</v>
      </c>
      <c r="P26" s="244">
        <f t="shared" si="6"/>
        <v>-0.89999999999999858</v>
      </c>
      <c r="Q26" s="128">
        <f t="shared" si="7"/>
        <v>0.29999999999999982</v>
      </c>
      <c r="R26" s="270"/>
      <c r="S26" s="269"/>
      <c r="T26" s="269"/>
      <c r="U26" s="269"/>
      <c r="V26" s="269"/>
      <c r="W26" s="281"/>
    </row>
    <row r="27" spans="2:23" s="1" customFormat="1" ht="14.5" customHeight="1">
      <c r="B27" s="196" t="s">
        <v>36</v>
      </c>
      <c r="C27" s="154" t="s">
        <v>8</v>
      </c>
      <c r="D27" s="155">
        <v>2457</v>
      </c>
      <c r="E27" s="156">
        <v>1479</v>
      </c>
      <c r="F27" s="157">
        <v>1414</v>
      </c>
      <c r="G27" s="157">
        <v>64</v>
      </c>
      <c r="H27" s="157">
        <v>976</v>
      </c>
      <c r="I27" s="231">
        <f t="shared" si="0"/>
        <v>60.2</v>
      </c>
      <c r="J27" s="158">
        <v>4.3</v>
      </c>
      <c r="K27" s="159">
        <f t="shared" si="1"/>
        <v>4</v>
      </c>
      <c r="L27" s="160">
        <f t="shared" si="2"/>
        <v>-7</v>
      </c>
      <c r="M27" s="160">
        <f t="shared" si="3"/>
        <v>-13</v>
      </c>
      <c r="N27" s="160">
        <f t="shared" si="4"/>
        <v>5</v>
      </c>
      <c r="O27" s="160">
        <f t="shared" si="5"/>
        <v>16</v>
      </c>
      <c r="P27" s="243">
        <f t="shared" si="6"/>
        <v>-0.39999999999999858</v>
      </c>
      <c r="Q27" s="161">
        <f t="shared" si="7"/>
        <v>0.29999999999999982</v>
      </c>
      <c r="R27" s="270"/>
      <c r="S27" s="269"/>
      <c r="T27" s="269"/>
      <c r="U27" s="269"/>
      <c r="V27" s="269"/>
      <c r="W27" s="281"/>
    </row>
    <row r="28" spans="2:23" s="1" customFormat="1" ht="14.5" customHeight="1">
      <c r="B28" s="96" t="s">
        <v>33</v>
      </c>
      <c r="C28" s="59" t="s">
        <v>9</v>
      </c>
      <c r="D28" s="141">
        <v>2459</v>
      </c>
      <c r="E28" s="122">
        <v>1509</v>
      </c>
      <c r="F28" s="123">
        <v>1445</v>
      </c>
      <c r="G28" s="123">
        <v>64</v>
      </c>
      <c r="H28" s="123">
        <v>950</v>
      </c>
      <c r="I28" s="230">
        <f t="shared" si="0"/>
        <v>61.4</v>
      </c>
      <c r="J28" s="147">
        <v>4.2</v>
      </c>
      <c r="K28" s="149">
        <f t="shared" si="1"/>
        <v>5</v>
      </c>
      <c r="L28" s="127">
        <f t="shared" si="2"/>
        <v>-4</v>
      </c>
      <c r="M28" s="127">
        <f t="shared" si="3"/>
        <v>-8</v>
      </c>
      <c r="N28" s="127">
        <f t="shared" si="4"/>
        <v>4</v>
      </c>
      <c r="O28" s="127">
        <f t="shared" si="5"/>
        <v>14</v>
      </c>
      <c r="P28" s="244">
        <f t="shared" si="6"/>
        <v>-0.30000000000000426</v>
      </c>
      <c r="Q28" s="128">
        <f t="shared" si="7"/>
        <v>0.20000000000000018</v>
      </c>
      <c r="R28" s="270"/>
      <c r="S28" s="269"/>
      <c r="T28" s="269"/>
      <c r="U28" s="269"/>
      <c r="V28" s="269"/>
      <c r="W28" s="281"/>
    </row>
    <row r="29" spans="2:23" s="1" customFormat="1" ht="14.5" customHeight="1">
      <c r="B29" s="199"/>
      <c r="C29" s="59" t="s">
        <v>10</v>
      </c>
      <c r="D29" s="141">
        <v>2462</v>
      </c>
      <c r="E29" s="122">
        <v>1499</v>
      </c>
      <c r="F29" s="123">
        <v>1432</v>
      </c>
      <c r="G29" s="123">
        <v>67</v>
      </c>
      <c r="H29" s="123">
        <v>963</v>
      </c>
      <c r="I29" s="230">
        <f t="shared" si="0"/>
        <v>60.9</v>
      </c>
      <c r="J29" s="147">
        <v>4.5</v>
      </c>
      <c r="K29" s="149">
        <f t="shared" si="1"/>
        <v>7</v>
      </c>
      <c r="L29" s="127">
        <f t="shared" si="2"/>
        <v>0</v>
      </c>
      <c r="M29" s="127">
        <f t="shared" si="3"/>
        <v>-5</v>
      </c>
      <c r="N29" s="127">
        <f t="shared" si="4"/>
        <v>5</v>
      </c>
      <c r="O29" s="127">
        <f t="shared" si="5"/>
        <v>9</v>
      </c>
      <c r="P29" s="244">
        <f t="shared" si="6"/>
        <v>-0.20000000000000284</v>
      </c>
      <c r="Q29" s="128">
        <f t="shared" si="7"/>
        <v>0.40000000000000036</v>
      </c>
      <c r="R29" s="270"/>
      <c r="S29" s="269"/>
      <c r="T29" s="269"/>
      <c r="U29" s="269"/>
      <c r="V29" s="269"/>
      <c r="W29" s="281"/>
    </row>
    <row r="30" spans="2:23" s="1" customFormat="1" ht="14.5" customHeight="1">
      <c r="B30" s="199"/>
      <c r="C30" s="59" t="s">
        <v>12</v>
      </c>
      <c r="D30" s="141">
        <v>2467</v>
      </c>
      <c r="E30" s="122">
        <v>1503</v>
      </c>
      <c r="F30" s="123">
        <v>1436</v>
      </c>
      <c r="G30" s="123">
        <v>67</v>
      </c>
      <c r="H30" s="123">
        <v>963</v>
      </c>
      <c r="I30" s="230">
        <f t="shared" si="0"/>
        <v>60.9</v>
      </c>
      <c r="J30" s="147">
        <v>4.5</v>
      </c>
      <c r="K30" s="149">
        <f t="shared" si="1"/>
        <v>8</v>
      </c>
      <c r="L30" s="127">
        <f t="shared" si="2"/>
        <v>-4</v>
      </c>
      <c r="M30" s="127">
        <f t="shared" si="3"/>
        <v>-9</v>
      </c>
      <c r="N30" s="127">
        <f t="shared" si="4"/>
        <v>6</v>
      </c>
      <c r="O30" s="127">
        <f t="shared" si="5"/>
        <v>12</v>
      </c>
      <c r="P30" s="244">
        <f t="shared" si="6"/>
        <v>-0.39999999999999858</v>
      </c>
      <c r="Q30" s="128">
        <f t="shared" si="7"/>
        <v>0.5</v>
      </c>
      <c r="R30" s="270"/>
      <c r="S30" s="269"/>
      <c r="T30" s="269"/>
      <c r="U30" s="269"/>
      <c r="V30" s="269"/>
      <c r="W30" s="281"/>
    </row>
    <row r="31" spans="2:23" s="1" customFormat="1" ht="14.5" customHeight="1">
      <c r="B31" s="197"/>
      <c r="C31" s="59" t="s">
        <v>13</v>
      </c>
      <c r="D31" s="141">
        <v>2461</v>
      </c>
      <c r="E31" s="122">
        <v>1497</v>
      </c>
      <c r="F31" s="123">
        <v>1432</v>
      </c>
      <c r="G31" s="123">
        <v>66</v>
      </c>
      <c r="H31" s="123">
        <v>963</v>
      </c>
      <c r="I31" s="230">
        <f t="shared" si="0"/>
        <v>60.8</v>
      </c>
      <c r="J31" s="147">
        <v>4.4000000000000004</v>
      </c>
      <c r="K31" s="149">
        <f t="shared" si="1"/>
        <v>6</v>
      </c>
      <c r="L31" s="127">
        <f t="shared" si="2"/>
        <v>-4</v>
      </c>
      <c r="M31" s="127">
        <f t="shared" si="3"/>
        <v>-9</v>
      </c>
      <c r="N31" s="127">
        <f t="shared" si="4"/>
        <v>5</v>
      </c>
      <c r="O31" s="127">
        <f t="shared" si="5"/>
        <v>13</v>
      </c>
      <c r="P31" s="244">
        <f t="shared" si="6"/>
        <v>-0.30000000000000426</v>
      </c>
      <c r="Q31" s="128">
        <f t="shared" si="7"/>
        <v>0.30000000000000071</v>
      </c>
      <c r="R31" s="270"/>
      <c r="S31" s="269"/>
      <c r="T31" s="269"/>
      <c r="U31" s="269"/>
      <c r="V31" s="269"/>
      <c r="W31" s="281"/>
    </row>
    <row r="32" spans="2:23" s="1" customFormat="1" ht="14.5" customHeight="1">
      <c r="B32" s="196" t="s">
        <v>45</v>
      </c>
      <c r="C32" s="154" t="s">
        <v>8</v>
      </c>
      <c r="D32" s="155">
        <v>2461</v>
      </c>
      <c r="E32" s="156">
        <v>1472</v>
      </c>
      <c r="F32" s="157">
        <v>1404</v>
      </c>
      <c r="G32" s="157">
        <v>68</v>
      </c>
      <c r="H32" s="157">
        <v>987</v>
      </c>
      <c r="I32" s="231">
        <f t="shared" si="0"/>
        <v>59.8</v>
      </c>
      <c r="J32" s="158">
        <v>4.5999999999999996</v>
      </c>
      <c r="K32" s="159">
        <f t="shared" si="1"/>
        <v>4</v>
      </c>
      <c r="L32" s="160">
        <f t="shared" si="2"/>
        <v>-7</v>
      </c>
      <c r="M32" s="160">
        <f t="shared" si="3"/>
        <v>-10</v>
      </c>
      <c r="N32" s="160">
        <f t="shared" si="4"/>
        <v>4</v>
      </c>
      <c r="O32" s="160">
        <f t="shared" si="5"/>
        <v>11</v>
      </c>
      <c r="P32" s="243">
        <f t="shared" si="6"/>
        <v>-0.40000000000000568</v>
      </c>
      <c r="Q32" s="161">
        <f t="shared" si="7"/>
        <v>0.29999999999999982</v>
      </c>
      <c r="R32" s="270"/>
      <c r="S32" s="269"/>
      <c r="T32" s="269"/>
      <c r="U32" s="269"/>
      <c r="V32" s="269"/>
      <c r="W32" s="281"/>
    </row>
    <row r="33" spans="2:23" s="1" customFormat="1" ht="14.5" customHeight="1">
      <c r="B33" s="96" t="s">
        <v>46</v>
      </c>
      <c r="C33" s="131" t="s">
        <v>9</v>
      </c>
      <c r="D33" s="141">
        <v>2460</v>
      </c>
      <c r="E33" s="122">
        <v>1494</v>
      </c>
      <c r="F33" s="123">
        <v>1428</v>
      </c>
      <c r="G33" s="123">
        <v>66</v>
      </c>
      <c r="H33" s="123">
        <v>961</v>
      </c>
      <c r="I33" s="230">
        <f t="shared" si="0"/>
        <v>60.7</v>
      </c>
      <c r="J33" s="147">
        <v>4.4000000000000004</v>
      </c>
      <c r="K33" s="149">
        <f t="shared" si="1"/>
        <v>1</v>
      </c>
      <c r="L33" s="127">
        <f t="shared" si="2"/>
        <v>-15</v>
      </c>
      <c r="M33" s="127">
        <f t="shared" si="3"/>
        <v>-17</v>
      </c>
      <c r="N33" s="127">
        <f t="shared" si="4"/>
        <v>2</v>
      </c>
      <c r="O33" s="127">
        <f t="shared" si="5"/>
        <v>11</v>
      </c>
      <c r="P33" s="244">
        <f t="shared" si="6"/>
        <v>-0.69999999999999574</v>
      </c>
      <c r="Q33" s="128">
        <f t="shared" si="7"/>
        <v>0.20000000000000018</v>
      </c>
      <c r="R33" s="270"/>
      <c r="S33" s="269"/>
      <c r="T33" s="269"/>
      <c r="U33" s="269"/>
      <c r="V33" s="269"/>
      <c r="W33" s="281"/>
    </row>
    <row r="34" spans="2:23" s="1" customFormat="1" ht="14.5" customHeight="1">
      <c r="B34" s="199"/>
      <c r="C34" s="131" t="s">
        <v>10</v>
      </c>
      <c r="D34" s="141">
        <v>2463</v>
      </c>
      <c r="E34" s="122">
        <v>1478</v>
      </c>
      <c r="F34" s="123">
        <v>1412</v>
      </c>
      <c r="G34" s="123">
        <v>66</v>
      </c>
      <c r="H34" s="123">
        <v>983</v>
      </c>
      <c r="I34" s="230">
        <f t="shared" si="0"/>
        <v>60</v>
      </c>
      <c r="J34" s="147">
        <v>4.5</v>
      </c>
      <c r="K34" s="149">
        <f t="shared" si="1"/>
        <v>1</v>
      </c>
      <c r="L34" s="127">
        <f t="shared" si="2"/>
        <v>-21</v>
      </c>
      <c r="M34" s="127">
        <f t="shared" si="3"/>
        <v>-20</v>
      </c>
      <c r="N34" s="127">
        <f t="shared" si="4"/>
        <v>-1</v>
      </c>
      <c r="O34" s="127">
        <f t="shared" si="5"/>
        <v>20</v>
      </c>
      <c r="P34" s="244">
        <f t="shared" si="6"/>
        <v>-0.89999999999999858</v>
      </c>
      <c r="Q34" s="128">
        <f t="shared" si="7"/>
        <v>0</v>
      </c>
      <c r="R34" s="270"/>
      <c r="S34" s="269"/>
      <c r="T34" s="269"/>
      <c r="U34" s="269"/>
      <c r="V34" s="269"/>
      <c r="W34" s="281"/>
    </row>
    <row r="35" spans="2:23" s="1" customFormat="1" ht="14.5" customHeight="1">
      <c r="B35" s="199"/>
      <c r="C35" s="131" t="s">
        <v>12</v>
      </c>
      <c r="D35" s="141">
        <v>2465</v>
      </c>
      <c r="E35" s="122">
        <v>1486</v>
      </c>
      <c r="F35" s="123">
        <v>1421</v>
      </c>
      <c r="G35" s="123">
        <v>65</v>
      </c>
      <c r="H35" s="123">
        <v>977</v>
      </c>
      <c r="I35" s="230">
        <f t="shared" si="0"/>
        <v>60.3</v>
      </c>
      <c r="J35" s="147">
        <v>4.4000000000000004</v>
      </c>
      <c r="K35" s="149">
        <f t="shared" si="1"/>
        <v>-2</v>
      </c>
      <c r="L35" s="127">
        <f t="shared" si="2"/>
        <v>-17</v>
      </c>
      <c r="M35" s="127">
        <f t="shared" si="3"/>
        <v>-15</v>
      </c>
      <c r="N35" s="127">
        <f t="shared" si="4"/>
        <v>-2</v>
      </c>
      <c r="O35" s="127">
        <f t="shared" si="5"/>
        <v>14</v>
      </c>
      <c r="P35" s="244">
        <f t="shared" si="6"/>
        <v>-0.60000000000000142</v>
      </c>
      <c r="Q35" s="128">
        <f t="shared" si="7"/>
        <v>-9.9999999999999645E-2</v>
      </c>
      <c r="R35" s="270"/>
      <c r="S35" s="269"/>
      <c r="T35" s="269"/>
      <c r="U35" s="269"/>
      <c r="V35" s="269"/>
      <c r="W35" s="281"/>
    </row>
    <row r="36" spans="2:23" s="1" customFormat="1" ht="14.5" customHeight="1">
      <c r="B36" s="197"/>
      <c r="C36" s="59" t="s">
        <v>13</v>
      </c>
      <c r="D36" s="141">
        <v>2462</v>
      </c>
      <c r="E36" s="126">
        <v>1482</v>
      </c>
      <c r="F36" s="123">
        <v>1416</v>
      </c>
      <c r="G36" s="123">
        <v>66</v>
      </c>
      <c r="H36" s="123">
        <v>977</v>
      </c>
      <c r="I36" s="230">
        <f t="shared" si="0"/>
        <v>60.2</v>
      </c>
      <c r="J36" s="147">
        <v>4.5</v>
      </c>
      <c r="K36" s="149">
        <f t="shared" si="1"/>
        <v>1</v>
      </c>
      <c r="L36" s="127">
        <f t="shared" si="2"/>
        <v>-15</v>
      </c>
      <c r="M36" s="127">
        <f t="shared" si="3"/>
        <v>-16</v>
      </c>
      <c r="N36" s="127">
        <f t="shared" si="4"/>
        <v>0</v>
      </c>
      <c r="O36" s="127">
        <f t="shared" si="5"/>
        <v>14</v>
      </c>
      <c r="P36" s="244">
        <f t="shared" si="6"/>
        <v>-0.59999999999999432</v>
      </c>
      <c r="Q36" s="128">
        <f t="shared" si="7"/>
        <v>9.9999999999999645E-2</v>
      </c>
      <c r="R36" s="270"/>
      <c r="S36" s="269"/>
      <c r="T36" s="269"/>
      <c r="U36" s="269"/>
      <c r="V36" s="269"/>
      <c r="W36" s="281"/>
    </row>
    <row r="37" spans="2:23" s="1" customFormat="1" ht="14.5" customHeight="1">
      <c r="B37" s="196" t="s">
        <v>47</v>
      </c>
      <c r="C37" s="154" t="s">
        <v>8</v>
      </c>
      <c r="D37" s="155">
        <v>2463</v>
      </c>
      <c r="E37" s="156">
        <v>1464</v>
      </c>
      <c r="F37" s="157">
        <v>1396</v>
      </c>
      <c r="G37" s="157">
        <v>68</v>
      </c>
      <c r="H37" s="157">
        <v>996</v>
      </c>
      <c r="I37" s="231">
        <f t="shared" si="0"/>
        <v>59.4</v>
      </c>
      <c r="J37" s="158">
        <v>4.5999999999999996</v>
      </c>
      <c r="K37" s="159">
        <f t="shared" si="1"/>
        <v>2</v>
      </c>
      <c r="L37" s="160">
        <f t="shared" si="2"/>
        <v>-8</v>
      </c>
      <c r="M37" s="160">
        <f t="shared" si="3"/>
        <v>-8</v>
      </c>
      <c r="N37" s="160">
        <f t="shared" si="4"/>
        <v>0</v>
      </c>
      <c r="O37" s="160">
        <f t="shared" si="5"/>
        <v>9</v>
      </c>
      <c r="P37" s="243">
        <f t="shared" si="6"/>
        <v>-0.39999999999999858</v>
      </c>
      <c r="Q37" s="161">
        <f t="shared" si="7"/>
        <v>0</v>
      </c>
      <c r="R37" s="270"/>
      <c r="S37" s="269"/>
      <c r="T37" s="269"/>
      <c r="U37" s="269"/>
      <c r="V37" s="269"/>
      <c r="W37" s="281"/>
    </row>
    <row r="38" spans="2:23" s="1" customFormat="1" ht="14.5" customHeight="1">
      <c r="B38" s="96" t="s">
        <v>14</v>
      </c>
      <c r="C38" s="59" t="s">
        <v>9</v>
      </c>
      <c r="D38" s="141">
        <v>2466</v>
      </c>
      <c r="E38" s="122">
        <v>1489</v>
      </c>
      <c r="F38" s="123">
        <v>1421</v>
      </c>
      <c r="G38" s="123">
        <v>68</v>
      </c>
      <c r="H38" s="123">
        <v>974</v>
      </c>
      <c r="I38" s="230">
        <f t="shared" si="0"/>
        <v>60.4</v>
      </c>
      <c r="J38" s="147">
        <v>4.5999999999999996</v>
      </c>
      <c r="K38" s="149">
        <f t="shared" si="1"/>
        <v>6</v>
      </c>
      <c r="L38" s="127">
        <f t="shared" si="2"/>
        <v>-5</v>
      </c>
      <c r="M38" s="127">
        <f t="shared" si="3"/>
        <v>-7</v>
      </c>
      <c r="N38" s="127">
        <f t="shared" si="4"/>
        <v>2</v>
      </c>
      <c r="O38" s="127">
        <f t="shared" si="5"/>
        <v>13</v>
      </c>
      <c r="P38" s="244">
        <f t="shared" si="6"/>
        <v>-0.30000000000000426</v>
      </c>
      <c r="Q38" s="128">
        <f t="shared" si="7"/>
        <v>0.19999999999999929</v>
      </c>
      <c r="R38" s="270"/>
      <c r="S38" s="269"/>
      <c r="T38" s="269"/>
      <c r="U38" s="269"/>
      <c r="V38" s="269"/>
      <c r="W38" s="281"/>
    </row>
    <row r="39" spans="2:23" s="1" customFormat="1" ht="14.5" customHeight="1">
      <c r="B39" s="199"/>
      <c r="C39" s="59" t="s">
        <v>10</v>
      </c>
      <c r="D39" s="141">
        <v>2468</v>
      </c>
      <c r="E39" s="122">
        <v>1475</v>
      </c>
      <c r="F39" s="123">
        <v>1409</v>
      </c>
      <c r="G39" s="123">
        <v>66</v>
      </c>
      <c r="H39" s="123">
        <v>987</v>
      </c>
      <c r="I39" s="230">
        <f t="shared" si="0"/>
        <v>59.8</v>
      </c>
      <c r="J39" s="147">
        <v>4.5</v>
      </c>
      <c r="K39" s="149">
        <f t="shared" si="1"/>
        <v>5</v>
      </c>
      <c r="L39" s="127">
        <f t="shared" si="2"/>
        <v>-3</v>
      </c>
      <c r="M39" s="127">
        <f t="shared" si="3"/>
        <v>-3</v>
      </c>
      <c r="N39" s="127">
        <f t="shared" si="4"/>
        <v>0</v>
      </c>
      <c r="O39" s="127">
        <f t="shared" si="5"/>
        <v>4</v>
      </c>
      <c r="P39" s="244">
        <f t="shared" si="6"/>
        <v>-0.20000000000000284</v>
      </c>
      <c r="Q39" s="128">
        <f t="shared" si="7"/>
        <v>0</v>
      </c>
      <c r="R39" s="270"/>
      <c r="S39" s="269"/>
      <c r="T39" s="269"/>
      <c r="U39" s="269"/>
      <c r="V39" s="269"/>
      <c r="W39" s="281"/>
    </row>
    <row r="40" spans="2:23" s="1" customFormat="1" ht="14.5" customHeight="1">
      <c r="B40" s="199"/>
      <c r="C40" s="59" t="s">
        <v>12</v>
      </c>
      <c r="D40" s="141">
        <v>2469</v>
      </c>
      <c r="E40" s="122">
        <v>1482</v>
      </c>
      <c r="F40" s="123">
        <v>1421</v>
      </c>
      <c r="G40" s="123">
        <v>61</v>
      </c>
      <c r="H40" s="123">
        <v>982</v>
      </c>
      <c r="I40" s="230">
        <f t="shared" si="0"/>
        <v>60</v>
      </c>
      <c r="J40" s="147">
        <v>4.0999999999999996</v>
      </c>
      <c r="K40" s="149">
        <f t="shared" si="1"/>
        <v>4</v>
      </c>
      <c r="L40" s="127">
        <f t="shared" si="2"/>
        <v>-4</v>
      </c>
      <c r="M40" s="127">
        <f t="shared" si="3"/>
        <v>0</v>
      </c>
      <c r="N40" s="127">
        <f t="shared" si="4"/>
        <v>-4</v>
      </c>
      <c r="O40" s="127">
        <f t="shared" si="5"/>
        <v>5</v>
      </c>
      <c r="P40" s="244">
        <f t="shared" si="6"/>
        <v>-0.29999999999999716</v>
      </c>
      <c r="Q40" s="128">
        <f t="shared" si="7"/>
        <v>-0.30000000000000071</v>
      </c>
      <c r="R40" s="270"/>
      <c r="S40" s="269"/>
      <c r="T40" s="269"/>
      <c r="U40" s="269"/>
      <c r="V40" s="269"/>
      <c r="W40" s="281"/>
    </row>
    <row r="41" spans="2:23" s="1" customFormat="1" ht="14.5" customHeight="1">
      <c r="B41" s="197"/>
      <c r="C41" s="59" t="s">
        <v>13</v>
      </c>
      <c r="D41" s="141">
        <v>2466</v>
      </c>
      <c r="E41" s="126">
        <v>1478</v>
      </c>
      <c r="F41" s="123">
        <v>1412</v>
      </c>
      <c r="G41" s="123">
        <v>66</v>
      </c>
      <c r="H41" s="123">
        <v>984</v>
      </c>
      <c r="I41" s="230">
        <f t="shared" si="0"/>
        <v>59.9</v>
      </c>
      <c r="J41" s="147">
        <v>4.5</v>
      </c>
      <c r="K41" s="149">
        <f t="shared" si="1"/>
        <v>4</v>
      </c>
      <c r="L41" s="127">
        <f t="shared" si="2"/>
        <v>-4</v>
      </c>
      <c r="M41" s="127">
        <f t="shared" si="3"/>
        <v>-4</v>
      </c>
      <c r="N41" s="127">
        <f t="shared" si="4"/>
        <v>0</v>
      </c>
      <c r="O41" s="127">
        <f t="shared" si="5"/>
        <v>7</v>
      </c>
      <c r="P41" s="244">
        <f t="shared" si="6"/>
        <v>-0.30000000000000426</v>
      </c>
      <c r="Q41" s="128">
        <f t="shared" si="7"/>
        <v>0</v>
      </c>
      <c r="R41" s="270"/>
      <c r="S41" s="269"/>
      <c r="T41" s="269"/>
      <c r="U41" s="269"/>
      <c r="V41" s="269"/>
      <c r="W41" s="281"/>
    </row>
    <row r="42" spans="2:23" s="1" customFormat="1" ht="14.5" customHeight="1">
      <c r="B42" s="196" t="s">
        <v>48</v>
      </c>
      <c r="C42" s="154" t="s">
        <v>8</v>
      </c>
      <c r="D42" s="155">
        <v>2470</v>
      </c>
      <c r="E42" s="157">
        <v>1456</v>
      </c>
      <c r="F42" s="157">
        <v>1394</v>
      </c>
      <c r="G42" s="157">
        <v>63</v>
      </c>
      <c r="H42" s="157">
        <v>1013</v>
      </c>
      <c r="I42" s="231">
        <f t="shared" si="0"/>
        <v>58.9</v>
      </c>
      <c r="J42" s="158">
        <v>4.3</v>
      </c>
      <c r="K42" s="159">
        <f t="shared" si="1"/>
        <v>7</v>
      </c>
      <c r="L42" s="160">
        <f t="shared" si="2"/>
        <v>-8</v>
      </c>
      <c r="M42" s="160">
        <f t="shared" si="3"/>
        <v>-2</v>
      </c>
      <c r="N42" s="160">
        <f t="shared" si="4"/>
        <v>-5</v>
      </c>
      <c r="O42" s="160">
        <f t="shared" si="5"/>
        <v>17</v>
      </c>
      <c r="P42" s="243">
        <f t="shared" si="6"/>
        <v>-0.5</v>
      </c>
      <c r="Q42" s="161">
        <f t="shared" si="7"/>
        <v>-0.29999999999999982</v>
      </c>
      <c r="R42" s="270"/>
      <c r="S42" s="269"/>
      <c r="T42" s="269"/>
      <c r="U42" s="269"/>
      <c r="V42" s="269"/>
      <c r="W42" s="281"/>
    </row>
    <row r="43" spans="2:23" s="1" customFormat="1" ht="14.5" customHeight="1">
      <c r="B43" s="96" t="s">
        <v>49</v>
      </c>
      <c r="C43" s="59" t="s">
        <v>9</v>
      </c>
      <c r="D43" s="141">
        <v>2470</v>
      </c>
      <c r="E43" s="123">
        <v>1481</v>
      </c>
      <c r="F43" s="123">
        <v>1419</v>
      </c>
      <c r="G43" s="123">
        <v>63</v>
      </c>
      <c r="H43" s="123">
        <v>987</v>
      </c>
      <c r="I43" s="230">
        <f t="shared" si="0"/>
        <v>60</v>
      </c>
      <c r="J43" s="147">
        <v>4.3</v>
      </c>
      <c r="K43" s="149">
        <f t="shared" si="1"/>
        <v>4</v>
      </c>
      <c r="L43" s="127">
        <f t="shared" si="2"/>
        <v>-8</v>
      </c>
      <c r="M43" s="127">
        <f t="shared" si="3"/>
        <v>-2</v>
      </c>
      <c r="N43" s="127">
        <f t="shared" si="4"/>
        <v>-5</v>
      </c>
      <c r="O43" s="127">
        <f t="shared" si="5"/>
        <v>13</v>
      </c>
      <c r="P43" s="244">
        <f t="shared" si="6"/>
        <v>-0.39999999999999858</v>
      </c>
      <c r="Q43" s="128">
        <f t="shared" si="7"/>
        <v>-0.29999999999999982</v>
      </c>
      <c r="R43" s="270"/>
      <c r="S43" s="269"/>
      <c r="T43" s="269"/>
      <c r="U43" s="269"/>
      <c r="V43" s="269"/>
      <c r="W43" s="281"/>
    </row>
    <row r="44" spans="2:23" s="1" customFormat="1" ht="14.5" customHeight="1">
      <c r="B44" s="199"/>
      <c r="C44" s="59" t="s">
        <v>10</v>
      </c>
      <c r="D44" s="141">
        <v>2469</v>
      </c>
      <c r="E44" s="123">
        <v>1471</v>
      </c>
      <c r="F44" s="123">
        <v>1408</v>
      </c>
      <c r="G44" s="123">
        <v>63</v>
      </c>
      <c r="H44" s="123">
        <v>997</v>
      </c>
      <c r="I44" s="230">
        <f t="shared" si="0"/>
        <v>59.6</v>
      </c>
      <c r="J44" s="147">
        <v>4.3</v>
      </c>
      <c r="K44" s="149">
        <f t="shared" ref="K44:K75" si="8">D44-D39</f>
        <v>1</v>
      </c>
      <c r="L44" s="127">
        <f t="shared" ref="L44:L75" si="9">E44-E39</f>
        <v>-4</v>
      </c>
      <c r="M44" s="127">
        <f t="shared" ref="M44:M75" si="10">F44-F39</f>
        <v>-1</v>
      </c>
      <c r="N44" s="127">
        <f t="shared" ref="N44:N75" si="11">G44-G39</f>
        <v>-3</v>
      </c>
      <c r="O44" s="127">
        <f t="shared" ref="O44:O75" si="12">H44-H39</f>
        <v>10</v>
      </c>
      <c r="P44" s="244">
        <f t="shared" si="6"/>
        <v>-0.19999999999999574</v>
      </c>
      <c r="Q44" s="128">
        <f t="shared" si="7"/>
        <v>-0.20000000000000018</v>
      </c>
      <c r="R44" s="270"/>
      <c r="S44" s="269"/>
      <c r="T44" s="269"/>
      <c r="U44" s="269"/>
      <c r="V44" s="269"/>
      <c r="W44" s="281"/>
    </row>
    <row r="45" spans="2:23" s="1" customFormat="1" ht="14.5" customHeight="1">
      <c r="B45" s="199"/>
      <c r="C45" s="59" t="s">
        <v>12</v>
      </c>
      <c r="D45" s="141">
        <v>2470</v>
      </c>
      <c r="E45" s="123">
        <v>1472</v>
      </c>
      <c r="F45" s="123">
        <v>1413</v>
      </c>
      <c r="G45" s="123">
        <v>59</v>
      </c>
      <c r="H45" s="123">
        <v>998</v>
      </c>
      <c r="I45" s="230">
        <f t="shared" si="0"/>
        <v>59.6</v>
      </c>
      <c r="J45" s="147">
        <v>4</v>
      </c>
      <c r="K45" s="149">
        <f t="shared" si="8"/>
        <v>1</v>
      </c>
      <c r="L45" s="127">
        <f t="shared" si="9"/>
        <v>-10</v>
      </c>
      <c r="M45" s="127">
        <f t="shared" si="10"/>
        <v>-8</v>
      </c>
      <c r="N45" s="127">
        <f t="shared" si="11"/>
        <v>-2</v>
      </c>
      <c r="O45" s="127">
        <f t="shared" si="12"/>
        <v>16</v>
      </c>
      <c r="P45" s="244">
        <f t="shared" si="6"/>
        <v>-0.39999999999999858</v>
      </c>
      <c r="Q45" s="128">
        <f t="shared" si="7"/>
        <v>-9.9999999999999645E-2</v>
      </c>
      <c r="R45" s="270"/>
      <c r="S45" s="269"/>
      <c r="T45" s="269"/>
      <c r="U45" s="269"/>
      <c r="V45" s="269"/>
      <c r="W45" s="281"/>
    </row>
    <row r="46" spans="2:23" s="1" customFormat="1" ht="14.5" customHeight="1">
      <c r="B46" s="197"/>
      <c r="C46" s="59" t="s">
        <v>13</v>
      </c>
      <c r="D46" s="141">
        <v>2470</v>
      </c>
      <c r="E46" s="122">
        <v>1470</v>
      </c>
      <c r="F46" s="123">
        <v>1408</v>
      </c>
      <c r="G46" s="123">
        <v>62</v>
      </c>
      <c r="H46" s="123">
        <v>999</v>
      </c>
      <c r="I46" s="230">
        <f t="shared" si="0"/>
        <v>59.5</v>
      </c>
      <c r="J46" s="147">
        <v>4.2</v>
      </c>
      <c r="K46" s="149">
        <f t="shared" si="8"/>
        <v>4</v>
      </c>
      <c r="L46" s="127">
        <f t="shared" si="9"/>
        <v>-8</v>
      </c>
      <c r="M46" s="127">
        <f t="shared" si="10"/>
        <v>-4</v>
      </c>
      <c r="N46" s="127">
        <f t="shared" si="11"/>
        <v>-4</v>
      </c>
      <c r="O46" s="127">
        <f t="shared" si="12"/>
        <v>15</v>
      </c>
      <c r="P46" s="244">
        <f t="shared" si="6"/>
        <v>-0.39999999999999858</v>
      </c>
      <c r="Q46" s="128">
        <f t="shared" si="7"/>
        <v>-0.29999999999999982</v>
      </c>
      <c r="R46" s="270"/>
      <c r="S46" s="269"/>
      <c r="T46" s="269"/>
      <c r="U46" s="269"/>
      <c r="V46" s="269"/>
      <c r="W46" s="281"/>
    </row>
    <row r="47" spans="2:23" s="1" customFormat="1" ht="14.5" customHeight="1">
      <c r="B47" s="196" t="s">
        <v>50</v>
      </c>
      <c r="C47" s="154" t="s">
        <v>8</v>
      </c>
      <c r="D47" s="155">
        <v>2472</v>
      </c>
      <c r="E47" s="157">
        <v>1448</v>
      </c>
      <c r="F47" s="157">
        <v>1391</v>
      </c>
      <c r="G47" s="157">
        <v>57</v>
      </c>
      <c r="H47" s="157">
        <v>1020</v>
      </c>
      <c r="I47" s="231">
        <f t="shared" si="0"/>
        <v>58.6</v>
      </c>
      <c r="J47" s="158">
        <v>3.9</v>
      </c>
      <c r="K47" s="159">
        <f t="shared" si="8"/>
        <v>2</v>
      </c>
      <c r="L47" s="160">
        <f t="shared" si="9"/>
        <v>-8</v>
      </c>
      <c r="M47" s="160">
        <f t="shared" si="10"/>
        <v>-3</v>
      </c>
      <c r="N47" s="160">
        <f t="shared" si="11"/>
        <v>-6</v>
      </c>
      <c r="O47" s="160">
        <f t="shared" si="12"/>
        <v>7</v>
      </c>
      <c r="P47" s="243">
        <f t="shared" si="6"/>
        <v>-0.29999999999999716</v>
      </c>
      <c r="Q47" s="161">
        <f t="shared" si="7"/>
        <v>-0.39999999999999991</v>
      </c>
      <c r="R47" s="270"/>
      <c r="S47" s="269"/>
      <c r="T47" s="269"/>
      <c r="U47" s="269"/>
      <c r="V47" s="269"/>
      <c r="W47" s="281"/>
    </row>
    <row r="48" spans="2:23" s="1" customFormat="1" ht="14.5" customHeight="1">
      <c r="B48" s="96" t="s">
        <v>51</v>
      </c>
      <c r="C48" s="131" t="s">
        <v>9</v>
      </c>
      <c r="D48" s="141">
        <v>2471</v>
      </c>
      <c r="E48" s="123">
        <v>1477</v>
      </c>
      <c r="F48" s="123">
        <v>1423</v>
      </c>
      <c r="G48" s="123">
        <v>55</v>
      </c>
      <c r="H48" s="123">
        <v>992</v>
      </c>
      <c r="I48" s="230">
        <f t="shared" si="0"/>
        <v>59.8</v>
      </c>
      <c r="J48" s="147">
        <v>3.7</v>
      </c>
      <c r="K48" s="149">
        <f t="shared" si="8"/>
        <v>1</v>
      </c>
      <c r="L48" s="127">
        <f t="shared" si="9"/>
        <v>-4</v>
      </c>
      <c r="M48" s="127">
        <f t="shared" si="10"/>
        <v>4</v>
      </c>
      <c r="N48" s="127">
        <f t="shared" si="11"/>
        <v>-8</v>
      </c>
      <c r="O48" s="127">
        <f t="shared" si="12"/>
        <v>5</v>
      </c>
      <c r="P48" s="244">
        <f t="shared" si="6"/>
        <v>-0.20000000000000284</v>
      </c>
      <c r="Q48" s="128">
        <f t="shared" si="7"/>
        <v>-0.59999999999999964</v>
      </c>
      <c r="R48" s="270"/>
      <c r="S48" s="269"/>
      <c r="T48" s="269"/>
      <c r="U48" s="269"/>
      <c r="V48" s="269"/>
      <c r="W48" s="281"/>
    </row>
    <row r="49" spans="2:23" s="1" customFormat="1" ht="14.5" customHeight="1">
      <c r="B49" s="198"/>
      <c r="C49" s="131" t="s">
        <v>10</v>
      </c>
      <c r="D49" s="141">
        <v>2472</v>
      </c>
      <c r="E49" s="123">
        <v>1473</v>
      </c>
      <c r="F49" s="123">
        <v>1419</v>
      </c>
      <c r="G49" s="123">
        <v>54</v>
      </c>
      <c r="H49" s="123">
        <v>997</v>
      </c>
      <c r="I49" s="230">
        <f t="shared" si="0"/>
        <v>59.6</v>
      </c>
      <c r="J49" s="147">
        <v>3.7</v>
      </c>
      <c r="K49" s="149">
        <f t="shared" si="8"/>
        <v>3</v>
      </c>
      <c r="L49" s="127">
        <f t="shared" si="9"/>
        <v>2</v>
      </c>
      <c r="M49" s="127">
        <f t="shared" si="10"/>
        <v>11</v>
      </c>
      <c r="N49" s="127">
        <f t="shared" si="11"/>
        <v>-9</v>
      </c>
      <c r="O49" s="127">
        <f t="shared" si="12"/>
        <v>0</v>
      </c>
      <c r="P49" s="244">
        <f t="shared" si="6"/>
        <v>0</v>
      </c>
      <c r="Q49" s="128">
        <f t="shared" si="7"/>
        <v>-0.59999999999999964</v>
      </c>
      <c r="R49" s="270"/>
      <c r="S49" s="269"/>
      <c r="T49" s="269"/>
      <c r="U49" s="269"/>
      <c r="V49" s="269"/>
      <c r="W49" s="281"/>
    </row>
    <row r="50" spans="2:23" s="1" customFormat="1" ht="14.5" customHeight="1">
      <c r="B50" s="198"/>
      <c r="C50" s="131" t="s">
        <v>12</v>
      </c>
      <c r="D50" s="141">
        <v>2472</v>
      </c>
      <c r="E50" s="123">
        <v>1487</v>
      </c>
      <c r="F50" s="123">
        <v>1432</v>
      </c>
      <c r="G50" s="123">
        <v>55</v>
      </c>
      <c r="H50" s="123">
        <v>983</v>
      </c>
      <c r="I50" s="230">
        <f t="shared" si="0"/>
        <v>60.2</v>
      </c>
      <c r="J50" s="147">
        <v>3.7</v>
      </c>
      <c r="K50" s="149">
        <f t="shared" si="8"/>
        <v>2</v>
      </c>
      <c r="L50" s="127">
        <f t="shared" si="9"/>
        <v>15</v>
      </c>
      <c r="M50" s="127">
        <f t="shared" si="10"/>
        <v>19</v>
      </c>
      <c r="N50" s="127">
        <f t="shared" si="11"/>
        <v>-4</v>
      </c>
      <c r="O50" s="127">
        <f t="shared" si="12"/>
        <v>-15</v>
      </c>
      <c r="P50" s="244">
        <f t="shared" si="6"/>
        <v>0.60000000000000142</v>
      </c>
      <c r="Q50" s="128">
        <f t="shared" si="7"/>
        <v>-0.29999999999999982</v>
      </c>
      <c r="R50" s="270"/>
      <c r="S50" s="269"/>
      <c r="T50" s="269"/>
      <c r="U50" s="269"/>
      <c r="V50" s="269"/>
      <c r="W50" s="281"/>
    </row>
    <row r="51" spans="2:23" s="1" customFormat="1" ht="14.5" customHeight="1">
      <c r="B51" s="197"/>
      <c r="C51" s="59" t="s">
        <v>13</v>
      </c>
      <c r="D51" s="141">
        <v>2472</v>
      </c>
      <c r="E51" s="126">
        <v>1472</v>
      </c>
      <c r="F51" s="123">
        <v>1416</v>
      </c>
      <c r="G51" s="123">
        <v>55</v>
      </c>
      <c r="H51" s="123">
        <v>998</v>
      </c>
      <c r="I51" s="230">
        <f t="shared" si="0"/>
        <v>59.5</v>
      </c>
      <c r="J51" s="147">
        <v>3.7</v>
      </c>
      <c r="K51" s="149">
        <f t="shared" si="8"/>
        <v>2</v>
      </c>
      <c r="L51" s="127">
        <f t="shared" si="9"/>
        <v>2</v>
      </c>
      <c r="M51" s="127">
        <f t="shared" si="10"/>
        <v>8</v>
      </c>
      <c r="N51" s="127">
        <f t="shared" si="11"/>
        <v>-7</v>
      </c>
      <c r="O51" s="127">
        <f t="shared" si="12"/>
        <v>-1</v>
      </c>
      <c r="P51" s="244">
        <f t="shared" si="6"/>
        <v>0</v>
      </c>
      <c r="Q51" s="128">
        <f t="shared" si="7"/>
        <v>-0.5</v>
      </c>
      <c r="R51" s="270"/>
      <c r="S51" s="269"/>
      <c r="T51" s="269"/>
      <c r="U51" s="269"/>
      <c r="V51" s="269"/>
      <c r="W51" s="281"/>
    </row>
    <row r="52" spans="2:23" s="1" customFormat="1" ht="14.5" customHeight="1">
      <c r="B52" s="196" t="s">
        <v>52</v>
      </c>
      <c r="C52" s="154" t="s">
        <v>8</v>
      </c>
      <c r="D52" s="155">
        <v>2473</v>
      </c>
      <c r="E52" s="157">
        <v>1459</v>
      </c>
      <c r="F52" s="157">
        <v>1404</v>
      </c>
      <c r="G52" s="157">
        <v>54</v>
      </c>
      <c r="H52" s="157">
        <v>1014</v>
      </c>
      <c r="I52" s="231">
        <f t="shared" si="0"/>
        <v>59</v>
      </c>
      <c r="J52" s="158">
        <v>3.7</v>
      </c>
      <c r="K52" s="159">
        <f t="shared" si="8"/>
        <v>1</v>
      </c>
      <c r="L52" s="160">
        <f t="shared" si="9"/>
        <v>11</v>
      </c>
      <c r="M52" s="160">
        <f t="shared" si="10"/>
        <v>13</v>
      </c>
      <c r="N52" s="160">
        <f t="shared" si="11"/>
        <v>-3</v>
      </c>
      <c r="O52" s="160">
        <f t="shared" si="12"/>
        <v>-6</v>
      </c>
      <c r="P52" s="243">
        <f t="shared" si="6"/>
        <v>0.39999999999999858</v>
      </c>
      <c r="Q52" s="161">
        <f t="shared" si="7"/>
        <v>-0.19999999999999973</v>
      </c>
      <c r="R52" s="270"/>
      <c r="S52" s="269"/>
      <c r="T52" s="269"/>
      <c r="U52" s="269"/>
      <c r="V52" s="269"/>
      <c r="W52" s="281"/>
    </row>
    <row r="53" spans="2:23" s="1" customFormat="1" ht="14.5" customHeight="1">
      <c r="B53" s="96" t="s">
        <v>53</v>
      </c>
      <c r="C53" s="131" t="s">
        <v>9</v>
      </c>
      <c r="D53" s="141">
        <v>2473</v>
      </c>
      <c r="E53" s="123">
        <v>1493</v>
      </c>
      <c r="F53" s="123">
        <v>1443</v>
      </c>
      <c r="G53" s="123">
        <v>50</v>
      </c>
      <c r="H53" s="123">
        <v>980</v>
      </c>
      <c r="I53" s="230">
        <f t="shared" si="0"/>
        <v>60.4</v>
      </c>
      <c r="J53" s="147">
        <v>3.3</v>
      </c>
      <c r="K53" s="149">
        <f t="shared" si="8"/>
        <v>2</v>
      </c>
      <c r="L53" s="127">
        <f t="shared" si="9"/>
        <v>16</v>
      </c>
      <c r="M53" s="127">
        <f t="shared" si="10"/>
        <v>20</v>
      </c>
      <c r="N53" s="127">
        <f t="shared" si="11"/>
        <v>-5</v>
      </c>
      <c r="O53" s="127">
        <f t="shared" si="12"/>
        <v>-12</v>
      </c>
      <c r="P53" s="244">
        <f t="shared" si="6"/>
        <v>0.60000000000000142</v>
      </c>
      <c r="Q53" s="128">
        <f t="shared" si="7"/>
        <v>-0.40000000000000036</v>
      </c>
      <c r="R53" s="270"/>
      <c r="S53" s="269"/>
      <c r="T53" s="269"/>
      <c r="U53" s="269"/>
      <c r="V53" s="269"/>
      <c r="W53" s="281"/>
    </row>
    <row r="54" spans="2:23" s="1" customFormat="1" ht="14.5" customHeight="1">
      <c r="B54" s="198"/>
      <c r="C54" s="131" t="s">
        <v>10</v>
      </c>
      <c r="D54" s="141">
        <v>2473</v>
      </c>
      <c r="E54" s="123">
        <v>1487</v>
      </c>
      <c r="F54" s="123">
        <v>1437</v>
      </c>
      <c r="G54" s="123">
        <v>50</v>
      </c>
      <c r="H54" s="123">
        <v>986</v>
      </c>
      <c r="I54" s="230">
        <f t="shared" si="0"/>
        <v>60.1</v>
      </c>
      <c r="J54" s="147">
        <v>3.4</v>
      </c>
      <c r="K54" s="149">
        <f t="shared" si="8"/>
        <v>1</v>
      </c>
      <c r="L54" s="127">
        <f t="shared" si="9"/>
        <v>14</v>
      </c>
      <c r="M54" s="127">
        <f t="shared" si="10"/>
        <v>18</v>
      </c>
      <c r="N54" s="127">
        <f t="shared" si="11"/>
        <v>-4</v>
      </c>
      <c r="O54" s="127">
        <f t="shared" si="12"/>
        <v>-11</v>
      </c>
      <c r="P54" s="244">
        <f t="shared" si="6"/>
        <v>0.5</v>
      </c>
      <c r="Q54" s="128">
        <f t="shared" ref="Q54:Q75" si="13">J54-J49</f>
        <v>-0.30000000000000027</v>
      </c>
      <c r="R54" s="270"/>
      <c r="S54" s="269"/>
      <c r="T54" s="269"/>
      <c r="U54" s="269"/>
      <c r="V54" s="269"/>
      <c r="W54" s="281"/>
    </row>
    <row r="55" spans="2:23" s="1" customFormat="1" ht="14.5" customHeight="1">
      <c r="B55" s="198"/>
      <c r="C55" s="131" t="s">
        <v>12</v>
      </c>
      <c r="D55" s="141">
        <v>2474</v>
      </c>
      <c r="E55" s="122">
        <v>1490</v>
      </c>
      <c r="F55" s="123">
        <v>1442</v>
      </c>
      <c r="G55" s="123">
        <v>48</v>
      </c>
      <c r="H55" s="123">
        <v>981</v>
      </c>
      <c r="I55" s="230">
        <f t="shared" si="0"/>
        <v>60.2</v>
      </c>
      <c r="J55" s="147">
        <v>3.2</v>
      </c>
      <c r="K55" s="149">
        <f t="shared" si="8"/>
        <v>2</v>
      </c>
      <c r="L55" s="127">
        <f t="shared" si="9"/>
        <v>3</v>
      </c>
      <c r="M55" s="127">
        <f t="shared" si="10"/>
        <v>10</v>
      </c>
      <c r="N55" s="127">
        <f t="shared" si="11"/>
        <v>-7</v>
      </c>
      <c r="O55" s="127">
        <f t="shared" si="12"/>
        <v>-2</v>
      </c>
      <c r="P55" s="244">
        <f t="shared" si="6"/>
        <v>0</v>
      </c>
      <c r="Q55" s="128">
        <f t="shared" si="13"/>
        <v>-0.5</v>
      </c>
      <c r="R55" s="270"/>
      <c r="S55" s="269"/>
      <c r="T55" s="269"/>
      <c r="U55" s="269"/>
      <c r="V55" s="269"/>
      <c r="W55" s="281"/>
    </row>
    <row r="56" spans="2:23" s="1" customFormat="1" ht="14.5" customHeight="1">
      <c r="B56" s="197"/>
      <c r="C56" s="59" t="s">
        <v>13</v>
      </c>
      <c r="D56" s="141">
        <v>2473</v>
      </c>
      <c r="E56" s="122">
        <v>1482</v>
      </c>
      <c r="F56" s="123">
        <v>1432</v>
      </c>
      <c r="G56" s="123">
        <v>51</v>
      </c>
      <c r="H56" s="123">
        <v>990</v>
      </c>
      <c r="I56" s="230">
        <f t="shared" si="0"/>
        <v>59.9</v>
      </c>
      <c r="J56" s="147">
        <v>3.4</v>
      </c>
      <c r="K56" s="149">
        <f t="shared" si="8"/>
        <v>1</v>
      </c>
      <c r="L56" s="127">
        <f t="shared" si="9"/>
        <v>10</v>
      </c>
      <c r="M56" s="127">
        <f t="shared" si="10"/>
        <v>16</v>
      </c>
      <c r="N56" s="127">
        <f t="shared" si="11"/>
        <v>-4</v>
      </c>
      <c r="O56" s="127">
        <f t="shared" si="12"/>
        <v>-8</v>
      </c>
      <c r="P56" s="244">
        <f t="shared" si="6"/>
        <v>0.39999999999999858</v>
      </c>
      <c r="Q56" s="128">
        <f t="shared" si="13"/>
        <v>-0.30000000000000027</v>
      </c>
      <c r="R56" s="270"/>
      <c r="S56" s="269"/>
      <c r="T56" s="269"/>
      <c r="U56" s="269"/>
      <c r="V56" s="269"/>
      <c r="W56" s="281"/>
    </row>
    <row r="57" spans="2:23" s="1" customFormat="1" ht="14.5" customHeight="1">
      <c r="B57" s="196" t="s">
        <v>54</v>
      </c>
      <c r="C57" s="154" t="s">
        <v>8</v>
      </c>
      <c r="D57" s="155">
        <v>2473</v>
      </c>
      <c r="E57" s="157">
        <v>1462</v>
      </c>
      <c r="F57" s="157">
        <v>1413</v>
      </c>
      <c r="G57" s="157">
        <v>49</v>
      </c>
      <c r="H57" s="157">
        <v>1010</v>
      </c>
      <c r="I57" s="231">
        <f t="shared" si="0"/>
        <v>59.1</v>
      </c>
      <c r="J57" s="158">
        <v>3.4</v>
      </c>
      <c r="K57" s="159">
        <f t="shared" si="8"/>
        <v>0</v>
      </c>
      <c r="L57" s="160">
        <f t="shared" si="9"/>
        <v>3</v>
      </c>
      <c r="M57" s="160">
        <f t="shared" si="10"/>
        <v>9</v>
      </c>
      <c r="N57" s="160">
        <f t="shared" si="11"/>
        <v>-5</v>
      </c>
      <c r="O57" s="160">
        <f t="shared" si="12"/>
        <v>-4</v>
      </c>
      <c r="P57" s="243">
        <f t="shared" si="6"/>
        <v>0.10000000000000142</v>
      </c>
      <c r="Q57" s="161">
        <f t="shared" si="13"/>
        <v>-0.30000000000000027</v>
      </c>
      <c r="R57" s="270"/>
      <c r="S57" s="269"/>
      <c r="T57" s="269"/>
      <c r="U57" s="269"/>
      <c r="V57" s="269"/>
      <c r="W57" s="281"/>
    </row>
    <row r="58" spans="2:23" s="1" customFormat="1" ht="14.5" customHeight="1">
      <c r="B58" s="96" t="s">
        <v>40</v>
      </c>
      <c r="C58" s="131" t="s">
        <v>9</v>
      </c>
      <c r="D58" s="141">
        <v>2474</v>
      </c>
      <c r="E58" s="123">
        <v>1493</v>
      </c>
      <c r="F58" s="123">
        <v>1446</v>
      </c>
      <c r="G58" s="123">
        <v>47</v>
      </c>
      <c r="H58" s="123">
        <v>981</v>
      </c>
      <c r="I58" s="230">
        <f t="shared" si="0"/>
        <v>60.3</v>
      </c>
      <c r="J58" s="147">
        <v>3.1</v>
      </c>
      <c r="K58" s="151">
        <f t="shared" si="8"/>
        <v>1</v>
      </c>
      <c r="L58" s="162">
        <f t="shared" si="9"/>
        <v>0</v>
      </c>
      <c r="M58" s="162">
        <f t="shared" si="10"/>
        <v>3</v>
      </c>
      <c r="N58" s="162">
        <f t="shared" si="11"/>
        <v>-3</v>
      </c>
      <c r="O58" s="162">
        <f t="shared" si="12"/>
        <v>1</v>
      </c>
      <c r="P58" s="244">
        <f t="shared" si="6"/>
        <v>-0.10000000000000142</v>
      </c>
      <c r="Q58" s="133">
        <f t="shared" si="13"/>
        <v>-0.19999999999999973</v>
      </c>
      <c r="R58" s="270"/>
      <c r="S58" s="269"/>
      <c r="T58" s="269"/>
      <c r="U58" s="269"/>
      <c r="V58" s="269"/>
      <c r="W58" s="281"/>
    </row>
    <row r="59" spans="2:23" s="1" customFormat="1" ht="14.5" customHeight="1">
      <c r="B59" s="198"/>
      <c r="C59" s="131" t="s">
        <v>10</v>
      </c>
      <c r="D59" s="141">
        <v>2474</v>
      </c>
      <c r="E59" s="123">
        <v>1474</v>
      </c>
      <c r="F59" s="123">
        <v>1423</v>
      </c>
      <c r="G59" s="123">
        <v>50</v>
      </c>
      <c r="H59" s="123">
        <v>1001</v>
      </c>
      <c r="I59" s="230">
        <f t="shared" si="0"/>
        <v>59.6</v>
      </c>
      <c r="J59" s="147">
        <v>3.4</v>
      </c>
      <c r="K59" s="151">
        <f t="shared" si="8"/>
        <v>1</v>
      </c>
      <c r="L59" s="162">
        <f t="shared" si="9"/>
        <v>-13</v>
      </c>
      <c r="M59" s="162">
        <f t="shared" si="10"/>
        <v>-14</v>
      </c>
      <c r="N59" s="162">
        <f t="shared" si="11"/>
        <v>0</v>
      </c>
      <c r="O59" s="162">
        <f t="shared" si="12"/>
        <v>15</v>
      </c>
      <c r="P59" s="244">
        <f t="shared" si="6"/>
        <v>-0.5</v>
      </c>
      <c r="Q59" s="133">
        <f t="shared" si="13"/>
        <v>0</v>
      </c>
      <c r="R59" s="270"/>
      <c r="S59" s="269"/>
      <c r="T59" s="269"/>
      <c r="U59" s="269"/>
      <c r="V59" s="269"/>
      <c r="W59" s="281"/>
    </row>
    <row r="60" spans="2:23" s="1" customFormat="1" ht="14.5" customHeight="1">
      <c r="B60" s="198"/>
      <c r="C60" s="131" t="s">
        <v>12</v>
      </c>
      <c r="D60" s="141">
        <v>2475</v>
      </c>
      <c r="E60" s="123">
        <v>1474</v>
      </c>
      <c r="F60" s="123">
        <v>1423</v>
      </c>
      <c r="G60" s="123">
        <v>51</v>
      </c>
      <c r="H60" s="123">
        <v>1001</v>
      </c>
      <c r="I60" s="230">
        <f t="shared" si="0"/>
        <v>59.6</v>
      </c>
      <c r="J60" s="147">
        <v>3.5</v>
      </c>
      <c r="K60" s="151">
        <f t="shared" si="8"/>
        <v>1</v>
      </c>
      <c r="L60" s="162">
        <f t="shared" si="9"/>
        <v>-16</v>
      </c>
      <c r="M60" s="162">
        <f t="shared" si="10"/>
        <v>-19</v>
      </c>
      <c r="N60" s="162">
        <f t="shared" si="11"/>
        <v>3</v>
      </c>
      <c r="O60" s="162">
        <f t="shared" si="12"/>
        <v>20</v>
      </c>
      <c r="P60" s="244">
        <f t="shared" si="6"/>
        <v>-0.60000000000000142</v>
      </c>
      <c r="Q60" s="133">
        <f t="shared" si="13"/>
        <v>0.29999999999999982</v>
      </c>
      <c r="R60" s="270"/>
      <c r="S60" s="269"/>
      <c r="T60" s="269"/>
      <c r="U60" s="269"/>
      <c r="V60" s="269"/>
      <c r="W60" s="281"/>
    </row>
    <row r="61" spans="2:23" s="1" customFormat="1" ht="14.5" customHeight="1">
      <c r="B61" s="197"/>
      <c r="C61" s="59" t="s">
        <v>13</v>
      </c>
      <c r="D61" s="141">
        <v>2474</v>
      </c>
      <c r="E61" s="122">
        <v>1475</v>
      </c>
      <c r="F61" s="123">
        <v>1426</v>
      </c>
      <c r="G61" s="123">
        <v>49</v>
      </c>
      <c r="H61" s="123">
        <v>998</v>
      </c>
      <c r="I61" s="230">
        <f t="shared" si="0"/>
        <v>59.6</v>
      </c>
      <c r="J61" s="147">
        <v>3.3</v>
      </c>
      <c r="K61" s="151">
        <f t="shared" si="8"/>
        <v>1</v>
      </c>
      <c r="L61" s="162">
        <f t="shared" si="9"/>
        <v>-7</v>
      </c>
      <c r="M61" s="162">
        <f t="shared" si="10"/>
        <v>-6</v>
      </c>
      <c r="N61" s="162">
        <f t="shared" si="11"/>
        <v>-2</v>
      </c>
      <c r="O61" s="162">
        <f t="shared" si="12"/>
        <v>8</v>
      </c>
      <c r="P61" s="244">
        <f t="shared" si="6"/>
        <v>-0.29999999999999716</v>
      </c>
      <c r="Q61" s="133">
        <f t="shared" si="13"/>
        <v>-0.10000000000000009</v>
      </c>
      <c r="R61" s="270"/>
      <c r="S61" s="269"/>
      <c r="T61" s="269"/>
      <c r="U61" s="269"/>
      <c r="V61" s="269"/>
      <c r="W61" s="281"/>
    </row>
    <row r="62" spans="2:23" s="1" customFormat="1" ht="14.5" customHeight="1">
      <c r="B62" s="196" t="s">
        <v>55</v>
      </c>
      <c r="C62" s="154" t="s">
        <v>8</v>
      </c>
      <c r="D62" s="155">
        <v>2476</v>
      </c>
      <c r="E62" s="157">
        <v>1447</v>
      </c>
      <c r="F62" s="157">
        <v>1395</v>
      </c>
      <c r="G62" s="157">
        <v>52</v>
      </c>
      <c r="H62" s="157">
        <v>1029</v>
      </c>
      <c r="I62" s="231">
        <f t="shared" si="0"/>
        <v>58.4</v>
      </c>
      <c r="J62" s="158">
        <v>3.6</v>
      </c>
      <c r="K62" s="159">
        <f t="shared" si="8"/>
        <v>3</v>
      </c>
      <c r="L62" s="160">
        <f t="shared" si="9"/>
        <v>-15</v>
      </c>
      <c r="M62" s="160">
        <f t="shared" si="10"/>
        <v>-18</v>
      </c>
      <c r="N62" s="160">
        <f t="shared" si="11"/>
        <v>3</v>
      </c>
      <c r="O62" s="160">
        <f t="shared" si="12"/>
        <v>19</v>
      </c>
      <c r="P62" s="243">
        <f t="shared" si="6"/>
        <v>-0.70000000000000284</v>
      </c>
      <c r="Q62" s="161">
        <f t="shared" si="13"/>
        <v>0.20000000000000018</v>
      </c>
      <c r="R62" s="270"/>
      <c r="S62" s="269"/>
      <c r="T62" s="269"/>
      <c r="U62" s="269"/>
      <c r="V62" s="269"/>
      <c r="W62" s="281"/>
    </row>
    <row r="63" spans="2:23" s="1" customFormat="1" ht="14.5" customHeight="1">
      <c r="B63" s="96" t="s">
        <v>56</v>
      </c>
      <c r="C63" s="131" t="s">
        <v>9</v>
      </c>
      <c r="D63" s="141">
        <v>2475</v>
      </c>
      <c r="E63" s="123">
        <v>1476</v>
      </c>
      <c r="F63" s="123">
        <v>1425</v>
      </c>
      <c r="G63" s="123">
        <v>51</v>
      </c>
      <c r="H63" s="123">
        <v>998</v>
      </c>
      <c r="I63" s="230">
        <f t="shared" si="0"/>
        <v>59.6</v>
      </c>
      <c r="J63" s="147">
        <v>3.5</v>
      </c>
      <c r="K63" s="149">
        <f t="shared" si="8"/>
        <v>1</v>
      </c>
      <c r="L63" s="127">
        <f t="shared" si="9"/>
        <v>-17</v>
      </c>
      <c r="M63" s="127">
        <f t="shared" si="10"/>
        <v>-21</v>
      </c>
      <c r="N63" s="127">
        <f t="shared" si="11"/>
        <v>4</v>
      </c>
      <c r="O63" s="127">
        <f t="shared" si="12"/>
        <v>17</v>
      </c>
      <c r="P63" s="244">
        <f t="shared" si="6"/>
        <v>-0.69999999999999574</v>
      </c>
      <c r="Q63" s="128">
        <f t="shared" si="13"/>
        <v>0.39999999999999991</v>
      </c>
      <c r="R63" s="270"/>
      <c r="S63" s="269"/>
      <c r="T63" s="269"/>
      <c r="U63" s="269"/>
      <c r="V63" s="269"/>
      <c r="W63" s="281"/>
    </row>
    <row r="64" spans="2:23" s="1" customFormat="1" ht="14.5" customHeight="1">
      <c r="B64" s="198"/>
      <c r="C64" s="131" t="s">
        <v>10</v>
      </c>
      <c r="D64" s="141">
        <v>2475</v>
      </c>
      <c r="E64" s="123">
        <v>1465</v>
      </c>
      <c r="F64" s="123">
        <v>1411</v>
      </c>
      <c r="G64" s="123">
        <v>54</v>
      </c>
      <c r="H64" s="123">
        <v>1009</v>
      </c>
      <c r="I64" s="230">
        <f t="shared" si="0"/>
        <v>59.2</v>
      </c>
      <c r="J64" s="147">
        <v>3.7</v>
      </c>
      <c r="K64" s="149">
        <f t="shared" si="8"/>
        <v>1</v>
      </c>
      <c r="L64" s="127">
        <f t="shared" si="9"/>
        <v>-9</v>
      </c>
      <c r="M64" s="127">
        <f t="shared" si="10"/>
        <v>-12</v>
      </c>
      <c r="N64" s="127">
        <f t="shared" si="11"/>
        <v>4</v>
      </c>
      <c r="O64" s="127">
        <f t="shared" si="12"/>
        <v>8</v>
      </c>
      <c r="P64" s="244">
        <f t="shared" si="6"/>
        <v>-0.39999999999999858</v>
      </c>
      <c r="Q64" s="128">
        <f t="shared" si="13"/>
        <v>0.30000000000000027</v>
      </c>
      <c r="R64" s="270"/>
      <c r="S64" s="269"/>
      <c r="T64" s="269"/>
      <c r="U64" s="269"/>
      <c r="V64" s="269"/>
      <c r="W64" s="281"/>
    </row>
    <row r="65" spans="2:23" s="1" customFormat="1" ht="14.5" customHeight="1">
      <c r="B65" s="198"/>
      <c r="C65" s="131" t="s">
        <v>12</v>
      </c>
      <c r="D65" s="141">
        <v>2474</v>
      </c>
      <c r="E65" s="123">
        <v>1466</v>
      </c>
      <c r="F65" s="123">
        <v>1410</v>
      </c>
      <c r="G65" s="123">
        <v>56</v>
      </c>
      <c r="H65" s="123">
        <v>1008</v>
      </c>
      <c r="I65" s="230">
        <f t="shared" si="0"/>
        <v>59.3</v>
      </c>
      <c r="J65" s="147">
        <v>3.8</v>
      </c>
      <c r="K65" s="149">
        <f t="shared" si="8"/>
        <v>-1</v>
      </c>
      <c r="L65" s="127">
        <f t="shared" si="9"/>
        <v>-8</v>
      </c>
      <c r="M65" s="127">
        <f t="shared" si="10"/>
        <v>-13</v>
      </c>
      <c r="N65" s="127">
        <f t="shared" si="11"/>
        <v>5</v>
      </c>
      <c r="O65" s="127">
        <f t="shared" si="12"/>
        <v>7</v>
      </c>
      <c r="P65" s="244">
        <f t="shared" si="6"/>
        <v>-0.30000000000000426</v>
      </c>
      <c r="Q65" s="128">
        <f t="shared" si="13"/>
        <v>0.29999999999999982</v>
      </c>
      <c r="R65" s="270"/>
      <c r="S65" s="269"/>
      <c r="T65" s="269"/>
      <c r="U65" s="269"/>
      <c r="V65" s="269"/>
      <c r="W65" s="281"/>
    </row>
    <row r="66" spans="2:23" s="1" customFormat="1" ht="14.5" customHeight="1">
      <c r="B66" s="197"/>
      <c r="C66" s="59" t="s">
        <v>13</v>
      </c>
      <c r="D66" s="141">
        <v>2475</v>
      </c>
      <c r="E66" s="126">
        <v>1463</v>
      </c>
      <c r="F66" s="123">
        <v>1411</v>
      </c>
      <c r="G66" s="123">
        <v>53</v>
      </c>
      <c r="H66" s="123">
        <v>1011</v>
      </c>
      <c r="I66" s="230">
        <f t="shared" si="0"/>
        <v>59.1</v>
      </c>
      <c r="J66" s="147">
        <v>3.6</v>
      </c>
      <c r="K66" s="151">
        <f t="shared" si="8"/>
        <v>1</v>
      </c>
      <c r="L66" s="162">
        <f t="shared" si="9"/>
        <v>-12</v>
      </c>
      <c r="M66" s="162">
        <f t="shared" si="10"/>
        <v>-15</v>
      </c>
      <c r="N66" s="162">
        <f t="shared" si="11"/>
        <v>4</v>
      </c>
      <c r="O66" s="162">
        <f t="shared" si="12"/>
        <v>13</v>
      </c>
      <c r="P66" s="244">
        <f t="shared" si="6"/>
        <v>-0.5</v>
      </c>
      <c r="Q66" s="133">
        <f t="shared" si="13"/>
        <v>0.30000000000000027</v>
      </c>
      <c r="R66" s="270"/>
      <c r="S66" s="269"/>
      <c r="T66" s="269"/>
      <c r="U66" s="269"/>
      <c r="V66" s="269"/>
      <c r="W66" s="281"/>
    </row>
    <row r="67" spans="2:23" s="1" customFormat="1" ht="14.5" customHeight="1">
      <c r="B67" s="196" t="s">
        <v>57</v>
      </c>
      <c r="C67" s="154" t="s">
        <v>8</v>
      </c>
      <c r="D67" s="163">
        <v>2474</v>
      </c>
      <c r="E67" s="164">
        <v>1447</v>
      </c>
      <c r="F67" s="164">
        <v>1385</v>
      </c>
      <c r="G67" s="164">
        <v>62</v>
      </c>
      <c r="H67" s="164">
        <v>1024</v>
      </c>
      <c r="I67" s="232">
        <f t="shared" si="0"/>
        <v>58.5</v>
      </c>
      <c r="J67" s="165">
        <v>4.3</v>
      </c>
      <c r="K67" s="159">
        <f t="shared" si="8"/>
        <v>-2</v>
      </c>
      <c r="L67" s="160">
        <f t="shared" si="9"/>
        <v>0</v>
      </c>
      <c r="M67" s="160">
        <f t="shared" si="10"/>
        <v>-10</v>
      </c>
      <c r="N67" s="160">
        <f t="shared" si="11"/>
        <v>10</v>
      </c>
      <c r="O67" s="160">
        <f t="shared" si="12"/>
        <v>-5</v>
      </c>
      <c r="P67" s="243">
        <f t="shared" si="6"/>
        <v>0.10000000000000142</v>
      </c>
      <c r="Q67" s="161">
        <f t="shared" si="13"/>
        <v>0.69999999999999973</v>
      </c>
      <c r="R67" s="270"/>
      <c r="S67" s="269"/>
      <c r="T67" s="269"/>
      <c r="U67" s="269"/>
      <c r="V67" s="269"/>
      <c r="W67" s="281"/>
    </row>
    <row r="68" spans="2:23" s="1" customFormat="1" ht="14.5" customHeight="1">
      <c r="B68" s="96" t="s">
        <v>20</v>
      </c>
      <c r="C68" s="131" t="s">
        <v>9</v>
      </c>
      <c r="D68" s="142">
        <v>2474</v>
      </c>
      <c r="E68" s="166">
        <v>1478</v>
      </c>
      <c r="F68" s="166">
        <v>1415</v>
      </c>
      <c r="G68" s="166">
        <v>63</v>
      </c>
      <c r="H68" s="166">
        <v>996</v>
      </c>
      <c r="I68" s="233">
        <f t="shared" si="0"/>
        <v>59.7</v>
      </c>
      <c r="J68" s="167">
        <v>4.3</v>
      </c>
      <c r="K68" s="149">
        <f t="shared" si="8"/>
        <v>-1</v>
      </c>
      <c r="L68" s="127">
        <f t="shared" si="9"/>
        <v>2</v>
      </c>
      <c r="M68" s="127">
        <f t="shared" si="10"/>
        <v>-10</v>
      </c>
      <c r="N68" s="127">
        <f t="shared" si="11"/>
        <v>12</v>
      </c>
      <c r="O68" s="127">
        <f t="shared" si="12"/>
        <v>-2</v>
      </c>
      <c r="P68" s="244">
        <f t="shared" si="6"/>
        <v>0.10000000000000142</v>
      </c>
      <c r="Q68" s="128">
        <f t="shared" si="13"/>
        <v>0.79999999999999982</v>
      </c>
      <c r="R68" s="270"/>
      <c r="S68" s="269"/>
      <c r="T68" s="269"/>
      <c r="U68" s="269"/>
      <c r="V68" s="269"/>
      <c r="W68" s="281"/>
    </row>
    <row r="69" spans="2:23" s="1" customFormat="1" ht="14.5" customHeight="1">
      <c r="B69" s="198"/>
      <c r="C69" s="131" t="s">
        <v>10</v>
      </c>
      <c r="D69" s="142">
        <v>2474</v>
      </c>
      <c r="E69" s="166">
        <v>1467</v>
      </c>
      <c r="F69" s="166">
        <v>1403</v>
      </c>
      <c r="G69" s="166">
        <v>65</v>
      </c>
      <c r="H69" s="166">
        <v>1005</v>
      </c>
      <c r="I69" s="233">
        <f t="shared" si="0"/>
        <v>59.3</v>
      </c>
      <c r="J69" s="167">
        <v>4.4000000000000004</v>
      </c>
      <c r="K69" s="149">
        <f t="shared" si="8"/>
        <v>-1</v>
      </c>
      <c r="L69" s="127">
        <f t="shared" si="9"/>
        <v>2</v>
      </c>
      <c r="M69" s="127">
        <f t="shared" si="10"/>
        <v>-8</v>
      </c>
      <c r="N69" s="127">
        <f t="shared" si="11"/>
        <v>11</v>
      </c>
      <c r="O69" s="127">
        <f t="shared" si="12"/>
        <v>-4</v>
      </c>
      <c r="P69" s="244">
        <f t="shared" si="6"/>
        <v>9.9999999999994316E-2</v>
      </c>
      <c r="Q69" s="128">
        <f t="shared" si="13"/>
        <v>0.70000000000000018</v>
      </c>
      <c r="R69" s="270"/>
      <c r="S69" s="269"/>
      <c r="T69" s="269"/>
      <c r="U69" s="269"/>
      <c r="V69" s="269"/>
      <c r="W69" s="281"/>
    </row>
    <row r="70" spans="2:23" s="1" customFormat="1" ht="14.5" customHeight="1">
      <c r="B70" s="198"/>
      <c r="C70" s="131" t="s">
        <v>12</v>
      </c>
      <c r="D70" s="142">
        <v>2474</v>
      </c>
      <c r="E70" s="166">
        <v>1465</v>
      </c>
      <c r="F70" s="166">
        <v>1400</v>
      </c>
      <c r="G70" s="166">
        <v>65</v>
      </c>
      <c r="H70" s="166">
        <v>1009</v>
      </c>
      <c r="I70" s="233">
        <f t="shared" si="0"/>
        <v>59.2</v>
      </c>
      <c r="J70" s="167">
        <v>4.4000000000000004</v>
      </c>
      <c r="K70" s="149">
        <f t="shared" si="8"/>
        <v>0</v>
      </c>
      <c r="L70" s="127">
        <f t="shared" si="9"/>
        <v>-1</v>
      </c>
      <c r="M70" s="127">
        <f t="shared" si="10"/>
        <v>-10</v>
      </c>
      <c r="N70" s="127">
        <f t="shared" si="11"/>
        <v>9</v>
      </c>
      <c r="O70" s="127">
        <f t="shared" si="12"/>
        <v>1</v>
      </c>
      <c r="P70" s="244">
        <f t="shared" si="6"/>
        <v>-9.9999999999994316E-2</v>
      </c>
      <c r="Q70" s="128">
        <f t="shared" si="13"/>
        <v>0.60000000000000053</v>
      </c>
      <c r="R70" s="270"/>
      <c r="S70" s="269"/>
      <c r="T70" s="269"/>
      <c r="U70" s="269"/>
      <c r="V70" s="269"/>
      <c r="W70" s="281"/>
    </row>
    <row r="71" spans="2:23" s="1" customFormat="1" ht="14.5" customHeight="1">
      <c r="B71" s="197"/>
      <c r="C71" s="59" t="s">
        <v>13</v>
      </c>
      <c r="D71" s="141">
        <v>2474</v>
      </c>
      <c r="E71" s="123">
        <v>1464</v>
      </c>
      <c r="F71" s="123">
        <v>1401</v>
      </c>
      <c r="G71" s="123">
        <v>64</v>
      </c>
      <c r="H71" s="123">
        <v>1009</v>
      </c>
      <c r="I71" s="230">
        <f t="shared" si="0"/>
        <v>59.2</v>
      </c>
      <c r="J71" s="147">
        <v>4.4000000000000004</v>
      </c>
      <c r="K71" s="149">
        <f t="shared" si="8"/>
        <v>-1</v>
      </c>
      <c r="L71" s="127">
        <f t="shared" si="9"/>
        <v>1</v>
      </c>
      <c r="M71" s="127">
        <f t="shared" si="10"/>
        <v>-10</v>
      </c>
      <c r="N71" s="127">
        <f t="shared" si="11"/>
        <v>11</v>
      </c>
      <c r="O71" s="127">
        <f t="shared" si="12"/>
        <v>-2</v>
      </c>
      <c r="P71" s="244">
        <f t="shared" si="6"/>
        <v>0.10000000000000142</v>
      </c>
      <c r="Q71" s="128">
        <f t="shared" si="13"/>
        <v>0.80000000000000027</v>
      </c>
      <c r="R71" s="270"/>
      <c r="S71" s="269"/>
      <c r="T71" s="269"/>
      <c r="U71" s="269"/>
      <c r="V71" s="269"/>
      <c r="W71" s="281"/>
    </row>
    <row r="72" spans="2:23" s="1" customFormat="1" ht="14.5" customHeight="1">
      <c r="B72" s="196" t="s">
        <v>59</v>
      </c>
      <c r="C72" s="154" t="s">
        <v>8</v>
      </c>
      <c r="D72" s="163">
        <v>2473</v>
      </c>
      <c r="E72" s="164">
        <v>1444</v>
      </c>
      <c r="F72" s="164">
        <v>1379</v>
      </c>
      <c r="G72" s="164">
        <v>64</v>
      </c>
      <c r="H72" s="164">
        <v>1028</v>
      </c>
      <c r="I72" s="232">
        <f t="shared" ref="I72:I135" si="14">ROUND(E72/D72*100,1)</f>
        <v>58.4</v>
      </c>
      <c r="J72" s="165">
        <v>4.4000000000000004</v>
      </c>
      <c r="K72" s="159">
        <f t="shared" si="8"/>
        <v>-1</v>
      </c>
      <c r="L72" s="160">
        <f t="shared" si="9"/>
        <v>-3</v>
      </c>
      <c r="M72" s="160">
        <f t="shared" si="10"/>
        <v>-6</v>
      </c>
      <c r="N72" s="160">
        <f t="shared" si="11"/>
        <v>2</v>
      </c>
      <c r="O72" s="160">
        <f t="shared" si="12"/>
        <v>4</v>
      </c>
      <c r="P72" s="243">
        <f t="shared" si="6"/>
        <v>-0.10000000000000142</v>
      </c>
      <c r="Q72" s="161">
        <f t="shared" si="13"/>
        <v>0.10000000000000053</v>
      </c>
      <c r="R72" s="270"/>
      <c r="S72" s="269"/>
      <c r="T72" s="269"/>
      <c r="U72" s="269"/>
      <c r="V72" s="269"/>
      <c r="W72" s="281"/>
    </row>
    <row r="73" spans="2:23" s="1" customFormat="1" ht="14.5" customHeight="1">
      <c r="B73" s="96" t="s">
        <v>60</v>
      </c>
      <c r="C73" s="131" t="s">
        <v>9</v>
      </c>
      <c r="D73" s="142">
        <v>2473</v>
      </c>
      <c r="E73" s="166">
        <v>1469</v>
      </c>
      <c r="F73" s="166">
        <v>1408</v>
      </c>
      <c r="G73" s="166">
        <v>61</v>
      </c>
      <c r="H73" s="166">
        <v>1003</v>
      </c>
      <c r="I73" s="233">
        <f t="shared" si="14"/>
        <v>59.4</v>
      </c>
      <c r="J73" s="167">
        <v>4.2</v>
      </c>
      <c r="K73" s="149">
        <f t="shared" si="8"/>
        <v>-1</v>
      </c>
      <c r="L73" s="127">
        <f t="shared" si="9"/>
        <v>-9</v>
      </c>
      <c r="M73" s="127">
        <f t="shared" si="10"/>
        <v>-7</v>
      </c>
      <c r="N73" s="127">
        <f t="shared" si="11"/>
        <v>-2</v>
      </c>
      <c r="O73" s="127">
        <f t="shared" si="12"/>
        <v>7</v>
      </c>
      <c r="P73" s="244">
        <f t="shared" si="6"/>
        <v>-0.30000000000000426</v>
      </c>
      <c r="Q73" s="128">
        <f t="shared" si="13"/>
        <v>-9.9999999999999645E-2</v>
      </c>
      <c r="R73" s="270"/>
      <c r="S73" s="269"/>
      <c r="T73" s="269"/>
      <c r="U73" s="269"/>
      <c r="V73" s="269"/>
      <c r="W73" s="281"/>
    </row>
    <row r="74" spans="2:23" s="1" customFormat="1" ht="14.5" customHeight="1">
      <c r="B74" s="198"/>
      <c r="C74" s="131" t="s">
        <v>10</v>
      </c>
      <c r="D74" s="142">
        <v>2473</v>
      </c>
      <c r="E74" s="166">
        <v>1454</v>
      </c>
      <c r="F74" s="166">
        <v>1396</v>
      </c>
      <c r="G74" s="166">
        <v>58</v>
      </c>
      <c r="H74" s="166">
        <v>1017</v>
      </c>
      <c r="I74" s="233">
        <f t="shared" si="14"/>
        <v>58.8</v>
      </c>
      <c r="J74" s="167">
        <v>4</v>
      </c>
      <c r="K74" s="149">
        <f t="shared" si="8"/>
        <v>-1</v>
      </c>
      <c r="L74" s="127">
        <f t="shared" si="9"/>
        <v>-13</v>
      </c>
      <c r="M74" s="127">
        <f t="shared" si="10"/>
        <v>-7</v>
      </c>
      <c r="N74" s="127">
        <f t="shared" si="11"/>
        <v>-7</v>
      </c>
      <c r="O74" s="127">
        <f t="shared" si="12"/>
        <v>12</v>
      </c>
      <c r="P74" s="244">
        <f t="shared" si="6"/>
        <v>-0.5</v>
      </c>
      <c r="Q74" s="128">
        <f t="shared" si="13"/>
        <v>-0.40000000000000036</v>
      </c>
      <c r="R74" s="270"/>
      <c r="S74" s="269"/>
      <c r="T74" s="269"/>
      <c r="U74" s="269"/>
      <c r="V74" s="269"/>
      <c r="W74" s="281"/>
    </row>
    <row r="75" spans="2:23" s="1" customFormat="1" ht="14.5" customHeight="1">
      <c r="B75" s="198"/>
      <c r="C75" s="131" t="s">
        <v>12</v>
      </c>
      <c r="D75" s="142">
        <v>2474</v>
      </c>
      <c r="E75" s="166">
        <v>1454</v>
      </c>
      <c r="F75" s="166">
        <v>1399</v>
      </c>
      <c r="G75" s="166">
        <v>55</v>
      </c>
      <c r="H75" s="166">
        <v>1018</v>
      </c>
      <c r="I75" s="233">
        <f t="shared" si="14"/>
        <v>58.8</v>
      </c>
      <c r="J75" s="167">
        <v>3.8</v>
      </c>
      <c r="K75" s="149">
        <f t="shared" si="8"/>
        <v>0</v>
      </c>
      <c r="L75" s="127">
        <f t="shared" si="9"/>
        <v>-11</v>
      </c>
      <c r="M75" s="127">
        <f t="shared" si="10"/>
        <v>-1</v>
      </c>
      <c r="N75" s="127">
        <f t="shared" si="11"/>
        <v>-10</v>
      </c>
      <c r="O75" s="127">
        <f t="shared" si="12"/>
        <v>9</v>
      </c>
      <c r="P75" s="244">
        <f t="shared" si="6"/>
        <v>-0.40000000000000568</v>
      </c>
      <c r="Q75" s="128">
        <f t="shared" si="13"/>
        <v>-0.60000000000000053</v>
      </c>
      <c r="R75" s="270"/>
      <c r="S75" s="269"/>
      <c r="T75" s="269"/>
      <c r="U75" s="269"/>
      <c r="V75" s="269"/>
      <c r="W75" s="281"/>
    </row>
    <row r="76" spans="2:23" s="1" customFormat="1" ht="14.5" customHeight="1">
      <c r="B76" s="206"/>
      <c r="C76" s="207" t="s">
        <v>13</v>
      </c>
      <c r="D76" s="214">
        <v>2473</v>
      </c>
      <c r="E76" s="209">
        <v>1455</v>
      </c>
      <c r="F76" s="209">
        <v>1395</v>
      </c>
      <c r="G76" s="209">
        <v>60</v>
      </c>
      <c r="H76" s="209">
        <v>1017</v>
      </c>
      <c r="I76" s="234">
        <f t="shared" si="14"/>
        <v>58.8</v>
      </c>
      <c r="J76" s="215">
        <v>4.0999999999999996</v>
      </c>
      <c r="K76" s="211">
        <f t="shared" ref="K76:K107" si="15">D76-D71</f>
        <v>-1</v>
      </c>
      <c r="L76" s="212">
        <f t="shared" ref="L76:L107" si="16">E76-E71</f>
        <v>-9</v>
      </c>
      <c r="M76" s="212">
        <f t="shared" ref="M76:M107" si="17">F76-F71</f>
        <v>-6</v>
      </c>
      <c r="N76" s="212">
        <f t="shared" ref="N76:N107" si="18">G76-G71</f>
        <v>-4</v>
      </c>
      <c r="O76" s="212">
        <f t="shared" ref="O76:O107" si="19">H76-H71</f>
        <v>8</v>
      </c>
      <c r="P76" s="245">
        <f t="shared" ref="P76:P139" si="20">I76-I71</f>
        <v>-0.40000000000000568</v>
      </c>
      <c r="Q76" s="213">
        <f t="shared" ref="Q76:Q117" si="21">J76-J71</f>
        <v>-0.30000000000000071</v>
      </c>
      <c r="R76" s="270"/>
      <c r="S76" s="270"/>
      <c r="T76" s="270"/>
      <c r="U76" s="270"/>
      <c r="V76" s="270"/>
      <c r="W76" s="281"/>
    </row>
    <row r="77" spans="2:23" s="1" customFormat="1" ht="14.5" customHeight="1">
      <c r="B77" s="196" t="s">
        <v>61</v>
      </c>
      <c r="C77" s="154" t="s">
        <v>8</v>
      </c>
      <c r="D77" s="163">
        <v>2473</v>
      </c>
      <c r="E77" s="164">
        <v>1427</v>
      </c>
      <c r="F77" s="164">
        <v>1373</v>
      </c>
      <c r="G77" s="164">
        <v>55</v>
      </c>
      <c r="H77" s="164">
        <v>1045</v>
      </c>
      <c r="I77" s="232">
        <f t="shared" si="14"/>
        <v>57.7</v>
      </c>
      <c r="J77" s="165">
        <v>3.9</v>
      </c>
      <c r="K77" s="159">
        <f t="shared" si="15"/>
        <v>0</v>
      </c>
      <c r="L77" s="160">
        <f t="shared" si="16"/>
        <v>-17</v>
      </c>
      <c r="M77" s="160">
        <f t="shared" si="17"/>
        <v>-6</v>
      </c>
      <c r="N77" s="160">
        <f t="shared" si="18"/>
        <v>-9</v>
      </c>
      <c r="O77" s="160">
        <f t="shared" si="19"/>
        <v>17</v>
      </c>
      <c r="P77" s="243">
        <f t="shared" si="20"/>
        <v>-0.69999999999999574</v>
      </c>
      <c r="Q77" s="161">
        <f t="shared" si="21"/>
        <v>-0.50000000000000044</v>
      </c>
      <c r="R77" s="270"/>
      <c r="S77" s="270"/>
      <c r="T77" s="270"/>
      <c r="U77" s="270"/>
      <c r="V77" s="270"/>
      <c r="W77" s="281"/>
    </row>
    <row r="78" spans="2:23" s="1" customFormat="1" ht="14.5" customHeight="1">
      <c r="B78" s="96" t="s">
        <v>3</v>
      </c>
      <c r="C78" s="131" t="s">
        <v>9</v>
      </c>
      <c r="D78" s="142">
        <v>2473</v>
      </c>
      <c r="E78" s="166">
        <v>1451</v>
      </c>
      <c r="F78" s="166">
        <v>1399</v>
      </c>
      <c r="G78" s="166">
        <v>52</v>
      </c>
      <c r="H78" s="166">
        <v>1022</v>
      </c>
      <c r="I78" s="233">
        <f t="shared" si="14"/>
        <v>58.7</v>
      </c>
      <c r="J78" s="167">
        <v>3.6</v>
      </c>
      <c r="K78" s="149">
        <f t="shared" si="15"/>
        <v>0</v>
      </c>
      <c r="L78" s="127">
        <f t="shared" si="16"/>
        <v>-18</v>
      </c>
      <c r="M78" s="127">
        <f t="shared" si="17"/>
        <v>-9</v>
      </c>
      <c r="N78" s="127">
        <f t="shared" si="18"/>
        <v>-9</v>
      </c>
      <c r="O78" s="127">
        <f t="shared" si="19"/>
        <v>19</v>
      </c>
      <c r="P78" s="244">
        <f t="shared" si="20"/>
        <v>-0.69999999999999574</v>
      </c>
      <c r="Q78" s="128">
        <f t="shared" si="21"/>
        <v>-0.60000000000000009</v>
      </c>
      <c r="R78" s="270"/>
      <c r="S78" s="270"/>
      <c r="T78" s="270"/>
      <c r="U78" s="270"/>
      <c r="V78" s="270"/>
      <c r="W78" s="281"/>
    </row>
    <row r="79" spans="2:23" s="1" customFormat="1" ht="14.5" customHeight="1">
      <c r="B79" s="197"/>
      <c r="C79" s="131" t="s">
        <v>10</v>
      </c>
      <c r="D79" s="142">
        <v>2472</v>
      </c>
      <c r="E79" s="166">
        <v>1445</v>
      </c>
      <c r="F79" s="166">
        <v>1393</v>
      </c>
      <c r="G79" s="166">
        <v>52</v>
      </c>
      <c r="H79" s="166">
        <v>1025</v>
      </c>
      <c r="I79" s="233">
        <f t="shared" si="14"/>
        <v>58.5</v>
      </c>
      <c r="J79" s="167">
        <v>3.6</v>
      </c>
      <c r="K79" s="149">
        <f t="shared" si="15"/>
        <v>-1</v>
      </c>
      <c r="L79" s="127">
        <f t="shared" si="16"/>
        <v>-9</v>
      </c>
      <c r="M79" s="127">
        <f t="shared" si="17"/>
        <v>-3</v>
      </c>
      <c r="N79" s="127">
        <f t="shared" si="18"/>
        <v>-6</v>
      </c>
      <c r="O79" s="127">
        <f t="shared" si="19"/>
        <v>8</v>
      </c>
      <c r="P79" s="244">
        <f t="shared" si="20"/>
        <v>-0.29999999999999716</v>
      </c>
      <c r="Q79" s="128">
        <f t="shared" si="21"/>
        <v>-0.39999999999999991</v>
      </c>
      <c r="R79" s="270"/>
      <c r="S79" s="270"/>
      <c r="T79" s="270"/>
      <c r="U79" s="270"/>
      <c r="V79" s="270"/>
      <c r="W79" s="281"/>
    </row>
    <row r="80" spans="2:23" s="1" customFormat="1" ht="14.5" customHeight="1">
      <c r="B80" s="197"/>
      <c r="C80" s="131" t="s">
        <v>12</v>
      </c>
      <c r="D80" s="142">
        <v>2473</v>
      </c>
      <c r="E80" s="166">
        <v>1444</v>
      </c>
      <c r="F80" s="166">
        <v>1394</v>
      </c>
      <c r="G80" s="166">
        <v>50</v>
      </c>
      <c r="H80" s="166">
        <v>1029</v>
      </c>
      <c r="I80" s="233">
        <f t="shared" si="14"/>
        <v>58.4</v>
      </c>
      <c r="J80" s="167">
        <v>3.5</v>
      </c>
      <c r="K80" s="149">
        <f t="shared" si="15"/>
        <v>-1</v>
      </c>
      <c r="L80" s="127">
        <f t="shared" si="16"/>
        <v>-10</v>
      </c>
      <c r="M80" s="127">
        <f t="shared" si="17"/>
        <v>-5</v>
      </c>
      <c r="N80" s="127">
        <f t="shared" si="18"/>
        <v>-5</v>
      </c>
      <c r="O80" s="127">
        <f t="shared" si="19"/>
        <v>11</v>
      </c>
      <c r="P80" s="244">
        <f t="shared" si="20"/>
        <v>-0.39999999999999858</v>
      </c>
      <c r="Q80" s="128">
        <f t="shared" si="21"/>
        <v>-0.29999999999999982</v>
      </c>
      <c r="R80" s="270"/>
      <c r="S80" s="270"/>
      <c r="T80" s="270"/>
      <c r="U80" s="270"/>
      <c r="V80" s="270"/>
      <c r="W80" s="281"/>
    </row>
    <row r="81" spans="2:23" s="1" customFormat="1" ht="14.5" customHeight="1">
      <c r="B81" s="206"/>
      <c r="C81" s="207" t="s">
        <v>13</v>
      </c>
      <c r="D81" s="208">
        <v>2473</v>
      </c>
      <c r="E81" s="209">
        <v>1442</v>
      </c>
      <c r="F81" s="209">
        <v>1389</v>
      </c>
      <c r="G81" s="209">
        <v>52</v>
      </c>
      <c r="H81" s="209">
        <v>1030</v>
      </c>
      <c r="I81" s="234">
        <f t="shared" si="14"/>
        <v>58.3</v>
      </c>
      <c r="J81" s="210">
        <v>3.6</v>
      </c>
      <c r="K81" s="211">
        <f t="shared" si="15"/>
        <v>0</v>
      </c>
      <c r="L81" s="212">
        <f t="shared" si="16"/>
        <v>-13</v>
      </c>
      <c r="M81" s="212">
        <f t="shared" si="17"/>
        <v>-6</v>
      </c>
      <c r="N81" s="212">
        <f t="shared" si="18"/>
        <v>-8</v>
      </c>
      <c r="O81" s="212">
        <f t="shared" si="19"/>
        <v>13</v>
      </c>
      <c r="P81" s="245">
        <f t="shared" si="20"/>
        <v>-0.5</v>
      </c>
      <c r="Q81" s="213">
        <f t="shared" si="21"/>
        <v>-0.49999999999999956</v>
      </c>
      <c r="R81" s="270"/>
      <c r="S81" s="270"/>
      <c r="T81" s="270"/>
      <c r="U81" s="270"/>
      <c r="V81" s="270"/>
      <c r="W81" s="282"/>
    </row>
    <row r="82" spans="2:23" s="1" customFormat="1" ht="14.5" customHeight="1">
      <c r="B82" s="196" t="s">
        <v>62</v>
      </c>
      <c r="C82" s="154" t="s">
        <v>8</v>
      </c>
      <c r="D82" s="163">
        <v>2472</v>
      </c>
      <c r="E82" s="164">
        <v>1420</v>
      </c>
      <c r="F82" s="164">
        <v>1367</v>
      </c>
      <c r="G82" s="164">
        <v>53</v>
      </c>
      <c r="H82" s="164">
        <v>1051</v>
      </c>
      <c r="I82" s="232">
        <f t="shared" si="14"/>
        <v>57.4</v>
      </c>
      <c r="J82" s="165">
        <v>3.7</v>
      </c>
      <c r="K82" s="159">
        <f t="shared" si="15"/>
        <v>-1</v>
      </c>
      <c r="L82" s="160">
        <f t="shared" si="16"/>
        <v>-7</v>
      </c>
      <c r="M82" s="160">
        <f t="shared" si="17"/>
        <v>-6</v>
      </c>
      <c r="N82" s="160">
        <f t="shared" si="18"/>
        <v>-2</v>
      </c>
      <c r="O82" s="160">
        <f t="shared" si="19"/>
        <v>6</v>
      </c>
      <c r="P82" s="243">
        <f t="shared" si="20"/>
        <v>-0.30000000000000426</v>
      </c>
      <c r="Q82" s="161">
        <f t="shared" si="21"/>
        <v>-0.19999999999999973</v>
      </c>
      <c r="R82" s="270"/>
      <c r="S82" s="270"/>
      <c r="T82" s="270"/>
      <c r="U82" s="270"/>
      <c r="V82" s="270"/>
      <c r="W82" s="282"/>
    </row>
    <row r="83" spans="2:23" s="1" customFormat="1" ht="14.5" customHeight="1">
      <c r="B83" s="96" t="s">
        <v>63</v>
      </c>
      <c r="C83" s="131" t="s">
        <v>9</v>
      </c>
      <c r="D83" s="142">
        <v>2471</v>
      </c>
      <c r="E83" s="166">
        <v>1447</v>
      </c>
      <c r="F83" s="166">
        <v>1395</v>
      </c>
      <c r="G83" s="166">
        <v>52</v>
      </c>
      <c r="H83" s="166">
        <v>1022</v>
      </c>
      <c r="I83" s="233">
        <f t="shared" si="14"/>
        <v>58.6</v>
      </c>
      <c r="J83" s="169">
        <v>3.6</v>
      </c>
      <c r="K83" s="149">
        <f t="shared" si="15"/>
        <v>-2</v>
      </c>
      <c r="L83" s="127">
        <f t="shared" si="16"/>
        <v>-4</v>
      </c>
      <c r="M83" s="127">
        <f t="shared" si="17"/>
        <v>-4</v>
      </c>
      <c r="N83" s="127">
        <f t="shared" si="18"/>
        <v>0</v>
      </c>
      <c r="O83" s="127">
        <f t="shared" si="19"/>
        <v>0</v>
      </c>
      <c r="P83" s="244">
        <f t="shared" si="20"/>
        <v>-0.10000000000000142</v>
      </c>
      <c r="Q83" s="128">
        <f t="shared" si="21"/>
        <v>0</v>
      </c>
      <c r="R83" s="270"/>
      <c r="S83" s="270"/>
      <c r="T83" s="270"/>
      <c r="U83" s="270"/>
      <c r="V83" s="270"/>
      <c r="W83" s="282"/>
    </row>
    <row r="84" spans="2:23" s="1" customFormat="1" ht="14.5" customHeight="1">
      <c r="B84" s="197"/>
      <c r="C84" s="131" t="s">
        <v>10</v>
      </c>
      <c r="D84" s="142">
        <v>2471</v>
      </c>
      <c r="E84" s="166">
        <v>1446</v>
      </c>
      <c r="F84" s="166">
        <v>1394</v>
      </c>
      <c r="G84" s="166">
        <v>52</v>
      </c>
      <c r="H84" s="166">
        <v>1025</v>
      </c>
      <c r="I84" s="233">
        <f t="shared" si="14"/>
        <v>58.5</v>
      </c>
      <c r="J84" s="167">
        <v>3.6</v>
      </c>
      <c r="K84" s="149">
        <f t="shared" si="15"/>
        <v>-1</v>
      </c>
      <c r="L84" s="127">
        <f t="shared" si="16"/>
        <v>1</v>
      </c>
      <c r="M84" s="127">
        <f t="shared" si="17"/>
        <v>1</v>
      </c>
      <c r="N84" s="127">
        <f t="shared" si="18"/>
        <v>0</v>
      </c>
      <c r="O84" s="127">
        <f t="shared" si="19"/>
        <v>0</v>
      </c>
      <c r="P84" s="244">
        <f t="shared" si="20"/>
        <v>0</v>
      </c>
      <c r="Q84" s="128">
        <f t="shared" si="21"/>
        <v>0</v>
      </c>
      <c r="R84" s="270"/>
      <c r="S84" s="270"/>
      <c r="T84" s="270"/>
      <c r="U84" s="270"/>
      <c r="V84" s="270"/>
      <c r="W84" s="282"/>
    </row>
    <row r="85" spans="2:23" s="1" customFormat="1" ht="14.5" customHeight="1">
      <c r="B85" s="197"/>
      <c r="C85" s="131" t="s">
        <v>12</v>
      </c>
      <c r="D85" s="142">
        <v>2471</v>
      </c>
      <c r="E85" s="166">
        <v>1446</v>
      </c>
      <c r="F85" s="166">
        <v>1395</v>
      </c>
      <c r="G85" s="166">
        <v>51</v>
      </c>
      <c r="H85" s="166">
        <v>1023</v>
      </c>
      <c r="I85" s="233">
        <f t="shared" si="14"/>
        <v>58.5</v>
      </c>
      <c r="J85" s="167">
        <v>3.5</v>
      </c>
      <c r="K85" s="149">
        <f t="shared" si="15"/>
        <v>-2</v>
      </c>
      <c r="L85" s="127">
        <f t="shared" si="16"/>
        <v>2</v>
      </c>
      <c r="M85" s="127">
        <f t="shared" si="17"/>
        <v>1</v>
      </c>
      <c r="N85" s="127">
        <f t="shared" si="18"/>
        <v>1</v>
      </c>
      <c r="O85" s="127">
        <f t="shared" si="19"/>
        <v>-6</v>
      </c>
      <c r="P85" s="244">
        <f t="shared" si="20"/>
        <v>0.10000000000000142</v>
      </c>
      <c r="Q85" s="128">
        <f t="shared" si="21"/>
        <v>0</v>
      </c>
      <c r="R85" s="270"/>
      <c r="S85" s="270"/>
      <c r="T85" s="270"/>
      <c r="U85" s="270"/>
      <c r="V85" s="270"/>
      <c r="W85" s="282"/>
    </row>
    <row r="86" spans="2:23" s="1" customFormat="1" ht="14.5" customHeight="1">
      <c r="B86" s="197"/>
      <c r="C86" s="59" t="s">
        <v>13</v>
      </c>
      <c r="D86" s="141">
        <v>2471</v>
      </c>
      <c r="E86" s="122">
        <v>1440</v>
      </c>
      <c r="F86" s="122">
        <v>1388</v>
      </c>
      <c r="G86" s="122">
        <v>52</v>
      </c>
      <c r="H86" s="122">
        <v>1030</v>
      </c>
      <c r="I86" s="235">
        <f t="shared" si="14"/>
        <v>58.3</v>
      </c>
      <c r="J86" s="170">
        <v>3.6</v>
      </c>
      <c r="K86" s="149">
        <f t="shared" si="15"/>
        <v>-2</v>
      </c>
      <c r="L86" s="127">
        <f t="shared" si="16"/>
        <v>-2</v>
      </c>
      <c r="M86" s="127">
        <f t="shared" si="17"/>
        <v>-1</v>
      </c>
      <c r="N86" s="127">
        <f t="shared" si="18"/>
        <v>0</v>
      </c>
      <c r="O86" s="127">
        <f t="shared" si="19"/>
        <v>0</v>
      </c>
      <c r="P86" s="244">
        <f t="shared" si="20"/>
        <v>0</v>
      </c>
      <c r="Q86" s="128">
        <f t="shared" si="21"/>
        <v>0</v>
      </c>
      <c r="R86" s="270"/>
      <c r="S86" s="270"/>
      <c r="T86" s="270"/>
      <c r="U86" s="270"/>
      <c r="V86" s="270"/>
      <c r="W86" s="282"/>
    </row>
    <row r="87" spans="2:23" s="1" customFormat="1" ht="14.5" customHeight="1">
      <c r="B87" s="196" t="s">
        <v>64</v>
      </c>
      <c r="C87" s="154" t="s">
        <v>8</v>
      </c>
      <c r="D87" s="171">
        <v>2469</v>
      </c>
      <c r="E87" s="172">
        <v>1426</v>
      </c>
      <c r="F87" s="172">
        <v>1372</v>
      </c>
      <c r="G87" s="172">
        <v>55</v>
      </c>
      <c r="H87" s="172">
        <v>1041</v>
      </c>
      <c r="I87" s="236">
        <f t="shared" si="14"/>
        <v>57.8</v>
      </c>
      <c r="J87" s="173">
        <v>3.9</v>
      </c>
      <c r="K87" s="174">
        <f t="shared" si="15"/>
        <v>-3</v>
      </c>
      <c r="L87" s="175">
        <f t="shared" si="16"/>
        <v>6</v>
      </c>
      <c r="M87" s="175">
        <f t="shared" si="17"/>
        <v>5</v>
      </c>
      <c r="N87" s="175">
        <f t="shared" si="18"/>
        <v>2</v>
      </c>
      <c r="O87" s="175">
        <f t="shared" si="19"/>
        <v>-10</v>
      </c>
      <c r="P87" s="246">
        <f t="shared" si="20"/>
        <v>0.39999999999999858</v>
      </c>
      <c r="Q87" s="176">
        <f t="shared" si="21"/>
        <v>0.19999999999999973</v>
      </c>
      <c r="R87" s="270"/>
      <c r="S87" s="270"/>
      <c r="T87" s="270"/>
      <c r="U87" s="270"/>
      <c r="V87" s="270"/>
      <c r="W87" s="282"/>
    </row>
    <row r="88" spans="2:23" s="1" customFormat="1" ht="14.5" customHeight="1">
      <c r="B88" s="96" t="s">
        <v>58</v>
      </c>
      <c r="C88" s="131" t="s">
        <v>9</v>
      </c>
      <c r="D88" s="144">
        <v>2469</v>
      </c>
      <c r="E88" s="94">
        <v>1453</v>
      </c>
      <c r="F88" s="94">
        <v>1399</v>
      </c>
      <c r="G88" s="94">
        <v>55</v>
      </c>
      <c r="H88" s="94">
        <v>1013</v>
      </c>
      <c r="I88" s="237">
        <f t="shared" si="14"/>
        <v>58.8</v>
      </c>
      <c r="J88" s="177">
        <v>3.8</v>
      </c>
      <c r="K88" s="152">
        <f t="shared" si="15"/>
        <v>-2</v>
      </c>
      <c r="L88" s="178">
        <f t="shared" si="16"/>
        <v>6</v>
      </c>
      <c r="M88" s="178">
        <f t="shared" si="17"/>
        <v>4</v>
      </c>
      <c r="N88" s="178">
        <f t="shared" si="18"/>
        <v>3</v>
      </c>
      <c r="O88" s="178">
        <f t="shared" si="19"/>
        <v>-9</v>
      </c>
      <c r="P88" s="247">
        <f t="shared" si="20"/>
        <v>0.19999999999999574</v>
      </c>
      <c r="Q88" s="134">
        <f t="shared" si="21"/>
        <v>0.19999999999999973</v>
      </c>
      <c r="R88" s="270"/>
      <c r="S88" s="270"/>
      <c r="T88" s="270"/>
      <c r="U88" s="270"/>
      <c r="V88" s="270"/>
      <c r="W88" s="282"/>
    </row>
    <row r="89" spans="2:23" s="1" customFormat="1" ht="14.5" customHeight="1">
      <c r="B89" s="197"/>
      <c r="C89" s="131" t="s">
        <v>10</v>
      </c>
      <c r="D89" s="144">
        <v>2470</v>
      </c>
      <c r="E89" s="94">
        <v>1443</v>
      </c>
      <c r="F89" s="94">
        <v>1391</v>
      </c>
      <c r="G89" s="94">
        <v>52</v>
      </c>
      <c r="H89" s="94">
        <v>1023</v>
      </c>
      <c r="I89" s="237">
        <f t="shared" si="14"/>
        <v>58.4</v>
      </c>
      <c r="J89" s="177">
        <v>3.6</v>
      </c>
      <c r="K89" s="152">
        <f t="shared" si="15"/>
        <v>-1</v>
      </c>
      <c r="L89" s="178">
        <f t="shared" si="16"/>
        <v>-3</v>
      </c>
      <c r="M89" s="178">
        <f t="shared" si="17"/>
        <v>-3</v>
      </c>
      <c r="N89" s="178">
        <f t="shared" si="18"/>
        <v>0</v>
      </c>
      <c r="O89" s="178">
        <f t="shared" si="19"/>
        <v>-2</v>
      </c>
      <c r="P89" s="247">
        <f t="shared" si="20"/>
        <v>-0.10000000000000142</v>
      </c>
      <c r="Q89" s="134">
        <f t="shared" si="21"/>
        <v>0</v>
      </c>
      <c r="R89" s="270"/>
      <c r="S89" s="270"/>
      <c r="T89" s="270"/>
      <c r="U89" s="270"/>
      <c r="V89" s="270"/>
      <c r="W89" s="282"/>
    </row>
    <row r="90" spans="2:23" s="1" customFormat="1" ht="14.5" customHeight="1">
      <c r="B90" s="197"/>
      <c r="C90" s="131" t="s">
        <v>12</v>
      </c>
      <c r="D90" s="144">
        <v>2470</v>
      </c>
      <c r="E90" s="94">
        <v>1440</v>
      </c>
      <c r="F90" s="94">
        <v>1394</v>
      </c>
      <c r="G90" s="94">
        <v>46</v>
      </c>
      <c r="H90" s="94">
        <v>1028</v>
      </c>
      <c r="I90" s="237">
        <f t="shared" si="14"/>
        <v>58.3</v>
      </c>
      <c r="J90" s="177">
        <v>3.2</v>
      </c>
      <c r="K90" s="152">
        <f t="shared" si="15"/>
        <v>-1</v>
      </c>
      <c r="L90" s="178">
        <f t="shared" si="16"/>
        <v>-6</v>
      </c>
      <c r="M90" s="178">
        <f t="shared" si="17"/>
        <v>-1</v>
      </c>
      <c r="N90" s="178">
        <f t="shared" si="18"/>
        <v>-5</v>
      </c>
      <c r="O90" s="178">
        <f t="shared" si="19"/>
        <v>5</v>
      </c>
      <c r="P90" s="247">
        <f t="shared" si="20"/>
        <v>-0.20000000000000284</v>
      </c>
      <c r="Q90" s="134">
        <f t="shared" si="21"/>
        <v>-0.29999999999999982</v>
      </c>
      <c r="R90" s="270"/>
      <c r="S90" s="270"/>
      <c r="T90" s="270"/>
      <c r="U90" s="270"/>
      <c r="V90" s="270"/>
      <c r="W90" s="282"/>
    </row>
    <row r="91" spans="2:23" s="1" customFormat="1" ht="14.5" customHeight="1">
      <c r="B91" s="197"/>
      <c r="C91" s="59" t="s">
        <v>13</v>
      </c>
      <c r="D91" s="179">
        <v>2469</v>
      </c>
      <c r="E91" s="180">
        <v>1441</v>
      </c>
      <c r="F91" s="180">
        <v>1389</v>
      </c>
      <c r="G91" s="180">
        <v>52</v>
      </c>
      <c r="H91" s="180">
        <v>1027</v>
      </c>
      <c r="I91" s="238">
        <f t="shared" si="14"/>
        <v>58.4</v>
      </c>
      <c r="J91" s="181">
        <v>3.6</v>
      </c>
      <c r="K91" s="152">
        <f t="shared" si="15"/>
        <v>-2</v>
      </c>
      <c r="L91" s="178">
        <f t="shared" si="16"/>
        <v>1</v>
      </c>
      <c r="M91" s="178">
        <f t="shared" si="17"/>
        <v>1</v>
      </c>
      <c r="N91" s="178">
        <f t="shared" si="18"/>
        <v>0</v>
      </c>
      <c r="O91" s="178">
        <f t="shared" si="19"/>
        <v>-3</v>
      </c>
      <c r="P91" s="247">
        <f t="shared" si="20"/>
        <v>0.10000000000000142</v>
      </c>
      <c r="Q91" s="134">
        <f t="shared" si="21"/>
        <v>0</v>
      </c>
      <c r="R91" s="270"/>
      <c r="S91" s="270"/>
      <c r="T91" s="270"/>
      <c r="U91" s="270"/>
      <c r="V91" s="270"/>
      <c r="W91" s="282"/>
    </row>
    <row r="92" spans="2:23" s="1" customFormat="1" ht="14.5" customHeight="1">
      <c r="B92" s="196" t="s">
        <v>65</v>
      </c>
      <c r="C92" s="154" t="s">
        <v>8</v>
      </c>
      <c r="D92" s="171">
        <v>2468</v>
      </c>
      <c r="E92" s="172">
        <v>1419</v>
      </c>
      <c r="F92" s="172">
        <v>1372</v>
      </c>
      <c r="G92" s="172">
        <v>46</v>
      </c>
      <c r="H92" s="172">
        <v>1049</v>
      </c>
      <c r="I92" s="236">
        <f t="shared" si="14"/>
        <v>57.5</v>
      </c>
      <c r="J92" s="173">
        <v>3.2</v>
      </c>
      <c r="K92" s="174">
        <f t="shared" si="15"/>
        <v>-1</v>
      </c>
      <c r="L92" s="175">
        <f t="shared" si="16"/>
        <v>-7</v>
      </c>
      <c r="M92" s="175">
        <f t="shared" si="17"/>
        <v>0</v>
      </c>
      <c r="N92" s="175">
        <f t="shared" si="18"/>
        <v>-9</v>
      </c>
      <c r="O92" s="175">
        <f t="shared" si="19"/>
        <v>8</v>
      </c>
      <c r="P92" s="246">
        <f t="shared" si="20"/>
        <v>-0.29999999999999716</v>
      </c>
      <c r="Q92" s="176">
        <f t="shared" si="21"/>
        <v>-0.69999999999999973</v>
      </c>
      <c r="R92" s="270"/>
      <c r="S92" s="270"/>
      <c r="T92" s="270"/>
      <c r="U92" s="270"/>
      <c r="V92" s="270"/>
      <c r="W92" s="282"/>
    </row>
    <row r="93" spans="2:23" s="1" customFormat="1" ht="14.5" customHeight="1">
      <c r="B93" s="96" t="s">
        <v>66</v>
      </c>
      <c r="C93" s="131" t="s">
        <v>9</v>
      </c>
      <c r="D93" s="144">
        <v>2467</v>
      </c>
      <c r="E93" s="94">
        <v>1444</v>
      </c>
      <c r="F93" s="94">
        <v>1397</v>
      </c>
      <c r="G93" s="94">
        <v>47</v>
      </c>
      <c r="H93" s="94">
        <v>1022</v>
      </c>
      <c r="I93" s="237">
        <f t="shared" si="14"/>
        <v>58.5</v>
      </c>
      <c r="J93" s="177">
        <v>3.3</v>
      </c>
      <c r="K93" s="152">
        <f t="shared" si="15"/>
        <v>-2</v>
      </c>
      <c r="L93" s="178">
        <f t="shared" si="16"/>
        <v>-9</v>
      </c>
      <c r="M93" s="178">
        <f t="shared" si="17"/>
        <v>-2</v>
      </c>
      <c r="N93" s="178">
        <f t="shared" si="18"/>
        <v>-8</v>
      </c>
      <c r="O93" s="178">
        <f t="shared" si="19"/>
        <v>9</v>
      </c>
      <c r="P93" s="247">
        <f t="shared" si="20"/>
        <v>-0.29999999999999716</v>
      </c>
      <c r="Q93" s="134">
        <f t="shared" si="21"/>
        <v>-0.5</v>
      </c>
      <c r="R93" s="270"/>
      <c r="S93" s="270"/>
      <c r="T93" s="270"/>
      <c r="U93" s="270"/>
      <c r="V93" s="270"/>
      <c r="W93" s="282"/>
    </row>
    <row r="94" spans="2:23" s="1" customFormat="1" ht="14.5" customHeight="1">
      <c r="B94" s="197"/>
      <c r="C94" s="131" t="s">
        <v>10</v>
      </c>
      <c r="D94" s="144">
        <v>2468</v>
      </c>
      <c r="E94" s="94">
        <v>1437</v>
      </c>
      <c r="F94" s="94">
        <v>1390</v>
      </c>
      <c r="G94" s="94">
        <v>47</v>
      </c>
      <c r="H94" s="94">
        <v>1030</v>
      </c>
      <c r="I94" s="237">
        <f t="shared" si="14"/>
        <v>58.2</v>
      </c>
      <c r="J94" s="177">
        <v>3.3</v>
      </c>
      <c r="K94" s="152">
        <f t="shared" si="15"/>
        <v>-2</v>
      </c>
      <c r="L94" s="178">
        <f t="shared" si="16"/>
        <v>-6</v>
      </c>
      <c r="M94" s="178">
        <f t="shared" si="17"/>
        <v>-1</v>
      </c>
      <c r="N94" s="178">
        <f t="shared" si="18"/>
        <v>-5</v>
      </c>
      <c r="O94" s="178">
        <f t="shared" si="19"/>
        <v>7</v>
      </c>
      <c r="P94" s="247">
        <f t="shared" si="20"/>
        <v>-0.19999999999999574</v>
      </c>
      <c r="Q94" s="134">
        <f t="shared" si="21"/>
        <v>-0.30000000000000027</v>
      </c>
      <c r="R94" s="270"/>
      <c r="S94" s="270"/>
      <c r="T94" s="270"/>
      <c r="U94" s="270"/>
      <c r="V94" s="270"/>
      <c r="W94" s="282"/>
    </row>
    <row r="95" spans="2:23" s="1" customFormat="1" ht="14.5" customHeight="1">
      <c r="B95" s="197"/>
      <c r="C95" s="131" t="s">
        <v>12</v>
      </c>
      <c r="D95" s="144">
        <v>2468</v>
      </c>
      <c r="E95" s="182">
        <v>1445</v>
      </c>
      <c r="F95" s="94">
        <v>1403</v>
      </c>
      <c r="G95" s="94">
        <v>42</v>
      </c>
      <c r="H95" s="94">
        <v>1023</v>
      </c>
      <c r="I95" s="237">
        <f t="shared" si="14"/>
        <v>58.5</v>
      </c>
      <c r="J95" s="177">
        <v>2.9</v>
      </c>
      <c r="K95" s="152">
        <f t="shared" si="15"/>
        <v>-2</v>
      </c>
      <c r="L95" s="178">
        <f t="shared" si="16"/>
        <v>5</v>
      </c>
      <c r="M95" s="178">
        <f t="shared" si="17"/>
        <v>9</v>
      </c>
      <c r="N95" s="178">
        <f t="shared" si="18"/>
        <v>-4</v>
      </c>
      <c r="O95" s="178">
        <f t="shared" si="19"/>
        <v>-5</v>
      </c>
      <c r="P95" s="247">
        <f t="shared" si="20"/>
        <v>0.20000000000000284</v>
      </c>
      <c r="Q95" s="134">
        <f t="shared" si="21"/>
        <v>-0.30000000000000027</v>
      </c>
      <c r="R95" s="270"/>
      <c r="S95" s="270"/>
      <c r="T95" s="270"/>
      <c r="U95" s="270"/>
      <c r="V95" s="270"/>
      <c r="W95" s="282"/>
    </row>
    <row r="96" spans="2:23" s="1" customFormat="1" ht="14.5" customHeight="1">
      <c r="B96" s="197"/>
      <c r="C96" s="59" t="s">
        <v>13</v>
      </c>
      <c r="D96" s="179">
        <v>2468</v>
      </c>
      <c r="E96" s="180">
        <v>1436</v>
      </c>
      <c r="F96" s="180">
        <v>1390</v>
      </c>
      <c r="G96" s="180">
        <v>46</v>
      </c>
      <c r="H96" s="180">
        <v>1031</v>
      </c>
      <c r="I96" s="238">
        <f t="shared" si="14"/>
        <v>58.2</v>
      </c>
      <c r="J96" s="181">
        <v>3.2</v>
      </c>
      <c r="K96" s="152">
        <f t="shared" si="15"/>
        <v>-1</v>
      </c>
      <c r="L96" s="178">
        <f t="shared" si="16"/>
        <v>-5</v>
      </c>
      <c r="M96" s="178">
        <f t="shared" si="17"/>
        <v>1</v>
      </c>
      <c r="N96" s="178">
        <f t="shared" si="18"/>
        <v>-6</v>
      </c>
      <c r="O96" s="178">
        <f t="shared" si="19"/>
        <v>4</v>
      </c>
      <c r="P96" s="247">
        <f t="shared" si="20"/>
        <v>-0.19999999999999574</v>
      </c>
      <c r="Q96" s="134">
        <f t="shared" si="21"/>
        <v>-0.39999999999999991</v>
      </c>
      <c r="R96" s="270"/>
      <c r="S96" s="270"/>
      <c r="T96" s="270"/>
      <c r="U96" s="270"/>
      <c r="V96" s="270"/>
      <c r="W96" s="282"/>
    </row>
    <row r="97" spans="2:24" s="1" customFormat="1" ht="14.5" customHeight="1">
      <c r="B97" s="196" t="s">
        <v>67</v>
      </c>
      <c r="C97" s="154" t="s">
        <v>8</v>
      </c>
      <c r="D97" s="183">
        <v>2467</v>
      </c>
      <c r="E97" s="156">
        <v>1422</v>
      </c>
      <c r="F97" s="156">
        <v>1377</v>
      </c>
      <c r="G97" s="156">
        <v>45</v>
      </c>
      <c r="H97" s="156">
        <v>1045</v>
      </c>
      <c r="I97" s="239">
        <f t="shared" si="14"/>
        <v>57.6</v>
      </c>
      <c r="J97" s="184">
        <v>3.2</v>
      </c>
      <c r="K97" s="159">
        <f t="shared" si="15"/>
        <v>-1</v>
      </c>
      <c r="L97" s="160">
        <f t="shared" si="16"/>
        <v>3</v>
      </c>
      <c r="M97" s="160">
        <f t="shared" si="17"/>
        <v>5</v>
      </c>
      <c r="N97" s="160">
        <f t="shared" si="18"/>
        <v>-1</v>
      </c>
      <c r="O97" s="160">
        <f t="shared" si="19"/>
        <v>-4</v>
      </c>
      <c r="P97" s="243">
        <f t="shared" si="20"/>
        <v>0.10000000000000142</v>
      </c>
      <c r="Q97" s="161">
        <f t="shared" si="21"/>
        <v>0</v>
      </c>
      <c r="R97" s="270"/>
      <c r="S97" s="270"/>
      <c r="T97" s="270"/>
      <c r="U97" s="270"/>
      <c r="V97" s="270"/>
      <c r="W97" s="282"/>
    </row>
    <row r="98" spans="2:24" s="1" customFormat="1" ht="14.5" customHeight="1">
      <c r="B98" s="96" t="s">
        <v>68</v>
      </c>
      <c r="C98" s="131" t="s">
        <v>9</v>
      </c>
      <c r="D98" s="141">
        <v>2467</v>
      </c>
      <c r="E98" s="122">
        <v>1450</v>
      </c>
      <c r="F98" s="122">
        <v>1406</v>
      </c>
      <c r="G98" s="122">
        <v>44</v>
      </c>
      <c r="H98" s="122">
        <v>1015</v>
      </c>
      <c r="I98" s="235">
        <f t="shared" si="14"/>
        <v>58.8</v>
      </c>
      <c r="J98" s="170">
        <v>3</v>
      </c>
      <c r="K98" s="149">
        <f t="shared" si="15"/>
        <v>0</v>
      </c>
      <c r="L98" s="127">
        <f t="shared" si="16"/>
        <v>6</v>
      </c>
      <c r="M98" s="127">
        <f t="shared" si="17"/>
        <v>9</v>
      </c>
      <c r="N98" s="127">
        <f t="shared" si="18"/>
        <v>-3</v>
      </c>
      <c r="O98" s="127">
        <f t="shared" si="19"/>
        <v>-7</v>
      </c>
      <c r="P98" s="244">
        <f t="shared" si="20"/>
        <v>0.29999999999999716</v>
      </c>
      <c r="Q98" s="128">
        <f t="shared" si="21"/>
        <v>-0.29999999999999982</v>
      </c>
      <c r="R98" s="270"/>
      <c r="S98" s="270"/>
      <c r="T98" s="270"/>
      <c r="U98" s="270"/>
      <c r="V98" s="270"/>
      <c r="W98" s="282"/>
    </row>
    <row r="99" spans="2:24" s="1" customFormat="1" ht="14.5" customHeight="1">
      <c r="B99" s="197"/>
      <c r="C99" s="59" t="s">
        <v>10</v>
      </c>
      <c r="D99" s="145">
        <v>2467</v>
      </c>
      <c r="E99" s="122">
        <v>1449</v>
      </c>
      <c r="F99" s="122">
        <v>1405</v>
      </c>
      <c r="G99" s="122">
        <v>44</v>
      </c>
      <c r="H99" s="122">
        <v>1017</v>
      </c>
      <c r="I99" s="235">
        <f t="shared" si="14"/>
        <v>58.7</v>
      </c>
      <c r="J99" s="170">
        <v>3</v>
      </c>
      <c r="K99" s="149">
        <f t="shared" si="15"/>
        <v>-1</v>
      </c>
      <c r="L99" s="127">
        <f t="shared" si="16"/>
        <v>12</v>
      </c>
      <c r="M99" s="127">
        <f t="shared" si="17"/>
        <v>15</v>
      </c>
      <c r="N99" s="127">
        <f t="shared" si="18"/>
        <v>-3</v>
      </c>
      <c r="O99" s="127">
        <f t="shared" si="19"/>
        <v>-13</v>
      </c>
      <c r="P99" s="244">
        <f t="shared" si="20"/>
        <v>0.5</v>
      </c>
      <c r="Q99" s="128">
        <f t="shared" si="21"/>
        <v>-0.29999999999999982</v>
      </c>
      <c r="R99" s="270"/>
      <c r="S99" s="270"/>
      <c r="T99" s="270"/>
      <c r="U99" s="270"/>
      <c r="V99" s="270"/>
      <c r="W99" s="282"/>
    </row>
    <row r="100" spans="2:24" s="1" customFormat="1" ht="14.5" customHeight="1">
      <c r="B100" s="197"/>
      <c r="C100" s="59" t="s">
        <v>12</v>
      </c>
      <c r="D100" s="145">
        <v>2467</v>
      </c>
      <c r="E100" s="122">
        <v>1458</v>
      </c>
      <c r="F100" s="122">
        <v>1417</v>
      </c>
      <c r="G100" s="122">
        <v>41</v>
      </c>
      <c r="H100" s="122">
        <v>1007</v>
      </c>
      <c r="I100" s="235">
        <f t="shared" si="14"/>
        <v>59.1</v>
      </c>
      <c r="J100" s="170">
        <v>2.8</v>
      </c>
      <c r="K100" s="149">
        <f t="shared" si="15"/>
        <v>-1</v>
      </c>
      <c r="L100" s="127">
        <f t="shared" si="16"/>
        <v>13</v>
      </c>
      <c r="M100" s="127">
        <f t="shared" si="17"/>
        <v>14</v>
      </c>
      <c r="N100" s="127">
        <f t="shared" si="18"/>
        <v>-1</v>
      </c>
      <c r="O100" s="127">
        <f t="shared" si="19"/>
        <v>-16</v>
      </c>
      <c r="P100" s="244">
        <f t="shared" si="20"/>
        <v>0.60000000000000142</v>
      </c>
      <c r="Q100" s="128">
        <f t="shared" si="21"/>
        <v>-0.10000000000000009</v>
      </c>
      <c r="R100" s="270"/>
      <c r="S100" s="270"/>
      <c r="T100" s="270"/>
      <c r="U100" s="270"/>
      <c r="V100" s="270"/>
      <c r="W100" s="282"/>
    </row>
    <row r="101" spans="2:24" s="1" customFormat="1" ht="14.5" customHeight="1">
      <c r="B101" s="197"/>
      <c r="C101" s="59" t="s">
        <v>13</v>
      </c>
      <c r="D101" s="145">
        <v>2467</v>
      </c>
      <c r="E101" s="122">
        <v>1445</v>
      </c>
      <c r="F101" s="122">
        <v>1401</v>
      </c>
      <c r="G101" s="122">
        <v>44</v>
      </c>
      <c r="H101" s="122">
        <v>1021</v>
      </c>
      <c r="I101" s="235">
        <f t="shared" si="14"/>
        <v>58.6</v>
      </c>
      <c r="J101" s="170">
        <v>3</v>
      </c>
      <c r="K101" s="149">
        <f t="shared" si="15"/>
        <v>-1</v>
      </c>
      <c r="L101" s="127">
        <f t="shared" si="16"/>
        <v>9</v>
      </c>
      <c r="M101" s="127">
        <f t="shared" si="17"/>
        <v>11</v>
      </c>
      <c r="N101" s="127">
        <f t="shared" si="18"/>
        <v>-2</v>
      </c>
      <c r="O101" s="127">
        <f t="shared" si="19"/>
        <v>-10</v>
      </c>
      <c r="P101" s="244">
        <f t="shared" si="20"/>
        <v>0.39999999999999858</v>
      </c>
      <c r="Q101" s="128">
        <f t="shared" si="21"/>
        <v>-0.20000000000000018</v>
      </c>
      <c r="R101" s="270"/>
      <c r="S101" s="270"/>
      <c r="T101" s="270"/>
      <c r="U101" s="270"/>
      <c r="V101" s="270"/>
      <c r="W101" s="282"/>
    </row>
    <row r="102" spans="2:24" s="7" customFormat="1" ht="14.5" customHeight="1">
      <c r="B102" s="196" t="s">
        <v>70</v>
      </c>
      <c r="C102" s="154" t="s">
        <v>8</v>
      </c>
      <c r="D102" s="183">
        <v>2466</v>
      </c>
      <c r="E102" s="156">
        <v>1438</v>
      </c>
      <c r="F102" s="156">
        <v>1396</v>
      </c>
      <c r="G102" s="156">
        <v>42</v>
      </c>
      <c r="H102" s="156">
        <v>1026</v>
      </c>
      <c r="I102" s="239">
        <f t="shared" si="14"/>
        <v>58.3</v>
      </c>
      <c r="J102" s="184">
        <v>2.9</v>
      </c>
      <c r="K102" s="159">
        <f t="shared" si="15"/>
        <v>-1</v>
      </c>
      <c r="L102" s="160">
        <f t="shared" si="16"/>
        <v>16</v>
      </c>
      <c r="M102" s="160">
        <f t="shared" si="17"/>
        <v>19</v>
      </c>
      <c r="N102" s="160">
        <f t="shared" si="18"/>
        <v>-3</v>
      </c>
      <c r="O102" s="160">
        <f t="shared" si="19"/>
        <v>-19</v>
      </c>
      <c r="P102" s="243">
        <f t="shared" si="20"/>
        <v>0.69999999999999574</v>
      </c>
      <c r="Q102" s="161">
        <f t="shared" si="21"/>
        <v>-0.30000000000000027</v>
      </c>
      <c r="R102" s="270"/>
      <c r="S102" s="270"/>
      <c r="T102" s="270"/>
      <c r="U102" s="270"/>
      <c r="V102" s="270"/>
      <c r="W102" s="282"/>
      <c r="X102" s="1"/>
    </row>
    <row r="103" spans="2:24" s="7" customFormat="1" ht="14.5" customHeight="1">
      <c r="B103" s="96" t="s">
        <v>72</v>
      </c>
      <c r="C103" s="131" t="s">
        <v>9</v>
      </c>
      <c r="D103" s="141">
        <v>2465</v>
      </c>
      <c r="E103" s="122">
        <v>1465</v>
      </c>
      <c r="F103" s="122">
        <v>1423</v>
      </c>
      <c r="G103" s="122">
        <v>41</v>
      </c>
      <c r="H103" s="122">
        <v>1000</v>
      </c>
      <c r="I103" s="235">
        <f t="shared" si="14"/>
        <v>59.4</v>
      </c>
      <c r="J103" s="170">
        <v>2.8</v>
      </c>
      <c r="K103" s="149">
        <f t="shared" si="15"/>
        <v>-2</v>
      </c>
      <c r="L103" s="127">
        <f t="shared" si="16"/>
        <v>15</v>
      </c>
      <c r="M103" s="127">
        <f t="shared" si="17"/>
        <v>17</v>
      </c>
      <c r="N103" s="127">
        <f t="shared" si="18"/>
        <v>-3</v>
      </c>
      <c r="O103" s="127">
        <f t="shared" si="19"/>
        <v>-15</v>
      </c>
      <c r="P103" s="244">
        <f t="shared" si="20"/>
        <v>0.60000000000000142</v>
      </c>
      <c r="Q103" s="130">
        <f t="shared" si="21"/>
        <v>-0.20000000000000018</v>
      </c>
      <c r="R103" s="270"/>
      <c r="S103" s="270"/>
      <c r="T103" s="270"/>
      <c r="U103" s="270"/>
      <c r="V103" s="270"/>
      <c r="W103" s="282"/>
      <c r="X103" s="1"/>
    </row>
    <row r="104" spans="2:24" s="7" customFormat="1" ht="14.5" customHeight="1">
      <c r="B104" s="197"/>
      <c r="C104" s="59" t="s">
        <v>10</v>
      </c>
      <c r="D104" s="145">
        <v>2466</v>
      </c>
      <c r="E104" s="122">
        <v>1459</v>
      </c>
      <c r="F104" s="122">
        <v>1418</v>
      </c>
      <c r="G104" s="122">
        <v>41</v>
      </c>
      <c r="H104" s="122">
        <v>1007</v>
      </c>
      <c r="I104" s="235">
        <f t="shared" si="14"/>
        <v>59.2</v>
      </c>
      <c r="J104" s="170">
        <v>2.8</v>
      </c>
      <c r="K104" s="149">
        <f t="shared" si="15"/>
        <v>-1</v>
      </c>
      <c r="L104" s="127">
        <f t="shared" si="16"/>
        <v>10</v>
      </c>
      <c r="M104" s="127">
        <f t="shared" si="17"/>
        <v>13</v>
      </c>
      <c r="N104" s="127">
        <f t="shared" si="18"/>
        <v>-3</v>
      </c>
      <c r="O104" s="127">
        <f t="shared" si="19"/>
        <v>-10</v>
      </c>
      <c r="P104" s="244">
        <f t="shared" si="20"/>
        <v>0.5</v>
      </c>
      <c r="Q104" s="128">
        <f t="shared" si="21"/>
        <v>-0.20000000000000018</v>
      </c>
      <c r="R104" s="270"/>
      <c r="S104" s="270"/>
      <c r="T104" s="270"/>
      <c r="U104" s="270"/>
      <c r="V104" s="270"/>
      <c r="W104" s="282"/>
      <c r="X104" s="1"/>
    </row>
    <row r="105" spans="2:24" ht="14.5" customHeight="1">
      <c r="B105" s="197"/>
      <c r="C105" s="59" t="s">
        <v>12</v>
      </c>
      <c r="D105" s="145">
        <v>2466</v>
      </c>
      <c r="E105" s="122">
        <v>1463</v>
      </c>
      <c r="F105" s="122">
        <v>1428</v>
      </c>
      <c r="G105" s="122">
        <v>35</v>
      </c>
      <c r="H105" s="122">
        <v>1003</v>
      </c>
      <c r="I105" s="235">
        <f t="shared" si="14"/>
        <v>59.3</v>
      </c>
      <c r="J105" s="170">
        <v>2.4</v>
      </c>
      <c r="K105" s="149">
        <f t="shared" si="15"/>
        <v>-1</v>
      </c>
      <c r="L105" s="127">
        <f t="shared" si="16"/>
        <v>5</v>
      </c>
      <c r="M105" s="127">
        <f t="shared" si="17"/>
        <v>11</v>
      </c>
      <c r="N105" s="127">
        <f t="shared" si="18"/>
        <v>-6</v>
      </c>
      <c r="O105" s="127">
        <f t="shared" si="19"/>
        <v>-4</v>
      </c>
      <c r="P105" s="244">
        <f t="shared" si="20"/>
        <v>0.19999999999999574</v>
      </c>
      <c r="Q105" s="128">
        <f t="shared" si="21"/>
        <v>-0.39999999999999991</v>
      </c>
      <c r="R105" s="270"/>
      <c r="S105" s="270"/>
      <c r="T105" s="270"/>
      <c r="U105" s="270"/>
      <c r="V105" s="270"/>
      <c r="W105" s="282"/>
      <c r="X105" s="1"/>
    </row>
    <row r="106" spans="2:24" ht="14.5" customHeight="1">
      <c r="B106" s="197"/>
      <c r="C106" s="59" t="s">
        <v>13</v>
      </c>
      <c r="D106" s="141">
        <v>2466</v>
      </c>
      <c r="E106" s="126">
        <v>1456</v>
      </c>
      <c r="F106" s="126">
        <v>1416</v>
      </c>
      <c r="G106" s="126">
        <v>40</v>
      </c>
      <c r="H106" s="126">
        <v>1009</v>
      </c>
      <c r="I106" s="240">
        <f t="shared" si="14"/>
        <v>59</v>
      </c>
      <c r="J106" s="170">
        <v>2.7</v>
      </c>
      <c r="K106" s="149">
        <f t="shared" si="15"/>
        <v>-1</v>
      </c>
      <c r="L106" s="127">
        <f t="shared" si="16"/>
        <v>11</v>
      </c>
      <c r="M106" s="127">
        <f t="shared" si="17"/>
        <v>15</v>
      </c>
      <c r="N106" s="127">
        <f t="shared" si="18"/>
        <v>-4</v>
      </c>
      <c r="O106" s="127">
        <f t="shared" si="19"/>
        <v>-12</v>
      </c>
      <c r="P106" s="244">
        <f t="shared" si="20"/>
        <v>0.39999999999999858</v>
      </c>
      <c r="Q106" s="128">
        <f t="shared" si="21"/>
        <v>-0.29999999999999982</v>
      </c>
      <c r="R106" s="270"/>
      <c r="S106" s="270"/>
      <c r="T106" s="270"/>
      <c r="U106" s="270"/>
      <c r="V106" s="270"/>
      <c r="W106" s="282"/>
      <c r="X106" s="7"/>
    </row>
    <row r="107" spans="2:24" ht="14.5" customHeight="1">
      <c r="B107" s="196" t="s">
        <v>73</v>
      </c>
      <c r="C107" s="154" t="s">
        <v>8</v>
      </c>
      <c r="D107" s="183">
        <v>2465</v>
      </c>
      <c r="E107" s="156">
        <v>1444</v>
      </c>
      <c r="F107" s="156">
        <v>1409</v>
      </c>
      <c r="G107" s="156">
        <v>36</v>
      </c>
      <c r="H107" s="156">
        <v>1020</v>
      </c>
      <c r="I107" s="239">
        <f t="shared" si="14"/>
        <v>58.6</v>
      </c>
      <c r="J107" s="184">
        <v>2.5</v>
      </c>
      <c r="K107" s="159">
        <f t="shared" si="15"/>
        <v>-1</v>
      </c>
      <c r="L107" s="160">
        <f t="shared" si="16"/>
        <v>6</v>
      </c>
      <c r="M107" s="160">
        <f t="shared" si="17"/>
        <v>13</v>
      </c>
      <c r="N107" s="160">
        <f t="shared" si="18"/>
        <v>-6</v>
      </c>
      <c r="O107" s="160">
        <f t="shared" si="19"/>
        <v>-6</v>
      </c>
      <c r="P107" s="243">
        <f t="shared" si="20"/>
        <v>0.30000000000000426</v>
      </c>
      <c r="Q107" s="161">
        <f t="shared" si="21"/>
        <v>-0.39999999999999991</v>
      </c>
      <c r="R107" s="270"/>
      <c r="S107" s="270"/>
      <c r="T107" s="270"/>
      <c r="U107" s="270"/>
      <c r="V107" s="270"/>
      <c r="W107" s="282"/>
      <c r="X107" s="7"/>
    </row>
    <row r="108" spans="2:24" ht="14.5" customHeight="1">
      <c r="B108" s="96" t="s">
        <v>71</v>
      </c>
      <c r="C108" s="131" t="s">
        <v>9</v>
      </c>
      <c r="D108" s="141">
        <v>2463</v>
      </c>
      <c r="E108" s="122">
        <v>1478</v>
      </c>
      <c r="F108" s="122">
        <v>1442</v>
      </c>
      <c r="G108" s="122">
        <v>36</v>
      </c>
      <c r="H108" s="122">
        <v>983</v>
      </c>
      <c r="I108" s="235">
        <f t="shared" si="14"/>
        <v>60</v>
      </c>
      <c r="J108" s="170">
        <v>2.4</v>
      </c>
      <c r="K108" s="149">
        <f t="shared" ref="K108:K118" si="22">D108-D103</f>
        <v>-2</v>
      </c>
      <c r="L108" s="127">
        <f t="shared" ref="L108:L118" si="23">E108-E103</f>
        <v>13</v>
      </c>
      <c r="M108" s="127">
        <f t="shared" ref="M108:M118" si="24">F108-F103</f>
        <v>19</v>
      </c>
      <c r="N108" s="127">
        <f t="shared" ref="N108:N118" si="25">G108-G103</f>
        <v>-5</v>
      </c>
      <c r="O108" s="127">
        <f t="shared" ref="O108:O118" si="26">H108-H103</f>
        <v>-17</v>
      </c>
      <c r="P108" s="244">
        <f t="shared" si="20"/>
        <v>0.60000000000000142</v>
      </c>
      <c r="Q108" s="128">
        <f t="shared" si="21"/>
        <v>-0.39999999999999991</v>
      </c>
      <c r="R108" s="270"/>
      <c r="S108" s="270"/>
      <c r="T108" s="270"/>
      <c r="U108" s="270"/>
      <c r="V108" s="270"/>
      <c r="W108" s="282"/>
      <c r="X108" s="7"/>
    </row>
    <row r="109" spans="2:24" ht="14.5" customHeight="1">
      <c r="B109" s="197"/>
      <c r="C109" s="59" t="s">
        <v>10</v>
      </c>
      <c r="D109" s="145">
        <v>2463</v>
      </c>
      <c r="E109" s="122">
        <v>1469</v>
      </c>
      <c r="F109" s="122">
        <v>1432</v>
      </c>
      <c r="G109" s="122">
        <v>36</v>
      </c>
      <c r="H109" s="122">
        <v>994</v>
      </c>
      <c r="I109" s="235">
        <f t="shared" si="14"/>
        <v>59.6</v>
      </c>
      <c r="J109" s="170">
        <v>2.5</v>
      </c>
      <c r="K109" s="149">
        <f t="shared" si="22"/>
        <v>-3</v>
      </c>
      <c r="L109" s="127">
        <f t="shared" si="23"/>
        <v>10</v>
      </c>
      <c r="M109" s="127">
        <f t="shared" si="24"/>
        <v>14</v>
      </c>
      <c r="N109" s="127">
        <f t="shared" si="25"/>
        <v>-5</v>
      </c>
      <c r="O109" s="127">
        <f t="shared" si="26"/>
        <v>-13</v>
      </c>
      <c r="P109" s="244">
        <f t="shared" si="20"/>
        <v>0.39999999999999858</v>
      </c>
      <c r="Q109" s="128">
        <f t="shared" si="21"/>
        <v>-0.29999999999999982</v>
      </c>
      <c r="R109" s="270"/>
      <c r="S109" s="270"/>
      <c r="T109" s="270"/>
      <c r="U109" s="270"/>
      <c r="V109" s="270"/>
      <c r="W109" s="282"/>
    </row>
    <row r="110" spans="2:24" ht="14.5" customHeight="1">
      <c r="B110" s="197"/>
      <c r="C110" s="59" t="s">
        <v>12</v>
      </c>
      <c r="D110" s="145">
        <v>2463</v>
      </c>
      <c r="E110" s="122">
        <v>1475</v>
      </c>
      <c r="F110" s="122">
        <v>1441</v>
      </c>
      <c r="G110" s="122">
        <v>33</v>
      </c>
      <c r="H110" s="122">
        <v>988</v>
      </c>
      <c r="I110" s="235">
        <f t="shared" si="14"/>
        <v>59.9</v>
      </c>
      <c r="J110" s="170">
        <v>2.2000000000000002</v>
      </c>
      <c r="K110" s="149">
        <f t="shared" si="22"/>
        <v>-3</v>
      </c>
      <c r="L110" s="127">
        <f t="shared" si="23"/>
        <v>12</v>
      </c>
      <c r="M110" s="127">
        <f t="shared" si="24"/>
        <v>13</v>
      </c>
      <c r="N110" s="127">
        <f t="shared" si="25"/>
        <v>-2</v>
      </c>
      <c r="O110" s="127">
        <f t="shared" si="26"/>
        <v>-15</v>
      </c>
      <c r="P110" s="244">
        <f t="shared" si="20"/>
        <v>0.60000000000000142</v>
      </c>
      <c r="Q110" s="128">
        <f t="shared" si="21"/>
        <v>-0.19999999999999973</v>
      </c>
      <c r="R110" s="270"/>
      <c r="S110" s="270"/>
      <c r="T110" s="270"/>
      <c r="U110" s="270"/>
      <c r="V110" s="270"/>
      <c r="W110" s="282"/>
    </row>
    <row r="111" spans="2:24" ht="14.5" customHeight="1">
      <c r="B111" s="197"/>
      <c r="C111" s="59" t="s">
        <v>13</v>
      </c>
      <c r="D111" s="141">
        <v>2464</v>
      </c>
      <c r="E111" s="126">
        <v>1466</v>
      </c>
      <c r="F111" s="126">
        <v>1431</v>
      </c>
      <c r="G111" s="126">
        <v>35</v>
      </c>
      <c r="H111" s="126">
        <v>996</v>
      </c>
      <c r="I111" s="240">
        <f t="shared" si="14"/>
        <v>59.5</v>
      </c>
      <c r="J111" s="170">
        <v>2.4</v>
      </c>
      <c r="K111" s="149">
        <f t="shared" si="22"/>
        <v>-2</v>
      </c>
      <c r="L111" s="127">
        <f t="shared" si="23"/>
        <v>10</v>
      </c>
      <c r="M111" s="127">
        <f t="shared" si="24"/>
        <v>15</v>
      </c>
      <c r="N111" s="127">
        <f t="shared" si="25"/>
        <v>-5</v>
      </c>
      <c r="O111" s="127">
        <f t="shared" si="26"/>
        <v>-13</v>
      </c>
      <c r="P111" s="244">
        <f t="shared" si="20"/>
        <v>0.5</v>
      </c>
      <c r="Q111" s="128">
        <f t="shared" si="21"/>
        <v>-0.30000000000000027</v>
      </c>
      <c r="R111" s="270"/>
      <c r="S111" s="270"/>
      <c r="T111" s="270"/>
      <c r="U111" s="270"/>
      <c r="V111" s="270"/>
      <c r="W111" s="282"/>
    </row>
    <row r="112" spans="2:24" ht="14.5" customHeight="1">
      <c r="B112" s="196" t="s">
        <v>74</v>
      </c>
      <c r="C112" s="185" t="s">
        <v>8</v>
      </c>
      <c r="D112" s="155">
        <v>2460</v>
      </c>
      <c r="E112" s="156">
        <v>1454</v>
      </c>
      <c r="F112" s="156">
        <v>1420</v>
      </c>
      <c r="G112" s="156">
        <v>34</v>
      </c>
      <c r="H112" s="156">
        <v>1006</v>
      </c>
      <c r="I112" s="239">
        <f t="shared" si="14"/>
        <v>59.1</v>
      </c>
      <c r="J112" s="186">
        <v>2.2999999999999998</v>
      </c>
      <c r="K112" s="159">
        <f t="shared" si="22"/>
        <v>-5</v>
      </c>
      <c r="L112" s="160">
        <f t="shared" si="23"/>
        <v>10</v>
      </c>
      <c r="M112" s="160">
        <f t="shared" si="24"/>
        <v>11</v>
      </c>
      <c r="N112" s="160">
        <f t="shared" si="25"/>
        <v>-2</v>
      </c>
      <c r="O112" s="160">
        <f t="shared" si="26"/>
        <v>-14</v>
      </c>
      <c r="P112" s="243">
        <f t="shared" si="20"/>
        <v>0.5</v>
      </c>
      <c r="Q112" s="161">
        <f t="shared" si="21"/>
        <v>-0.20000000000000018</v>
      </c>
      <c r="R112" s="270"/>
      <c r="S112" s="270"/>
      <c r="T112" s="270"/>
      <c r="U112" s="270"/>
      <c r="V112" s="270"/>
      <c r="W112" s="282"/>
    </row>
    <row r="113" spans="2:31" ht="14.5" customHeight="1">
      <c r="B113" s="96" t="s">
        <v>75</v>
      </c>
      <c r="C113" s="187" t="s">
        <v>9</v>
      </c>
      <c r="D113" s="141">
        <v>2459</v>
      </c>
      <c r="E113" s="122">
        <v>1483</v>
      </c>
      <c r="F113" s="122">
        <v>1449</v>
      </c>
      <c r="G113" s="122">
        <v>34</v>
      </c>
      <c r="H113" s="122">
        <v>975</v>
      </c>
      <c r="I113" s="235">
        <f t="shared" si="14"/>
        <v>60.3</v>
      </c>
      <c r="J113" s="170">
        <v>2.2999999999999998</v>
      </c>
      <c r="K113" s="149">
        <f t="shared" si="22"/>
        <v>-4</v>
      </c>
      <c r="L113" s="127">
        <f t="shared" si="23"/>
        <v>5</v>
      </c>
      <c r="M113" s="127">
        <f t="shared" si="24"/>
        <v>7</v>
      </c>
      <c r="N113" s="127">
        <f t="shared" si="25"/>
        <v>-2</v>
      </c>
      <c r="O113" s="127">
        <f t="shared" si="26"/>
        <v>-8</v>
      </c>
      <c r="P113" s="244">
        <f t="shared" si="20"/>
        <v>0.29999999999999716</v>
      </c>
      <c r="Q113" s="128">
        <f t="shared" si="21"/>
        <v>-0.10000000000000009</v>
      </c>
      <c r="R113" s="270"/>
      <c r="S113" s="270"/>
      <c r="T113" s="270"/>
      <c r="U113" s="270"/>
      <c r="V113" s="270"/>
      <c r="W113" s="282"/>
    </row>
    <row r="114" spans="2:31" ht="14.5" customHeight="1">
      <c r="B114" s="197"/>
      <c r="C114" s="131" t="s">
        <v>10</v>
      </c>
      <c r="D114" s="141">
        <v>2457</v>
      </c>
      <c r="E114" s="122">
        <v>1473</v>
      </c>
      <c r="F114" s="122">
        <v>1438</v>
      </c>
      <c r="G114" s="122">
        <v>35</v>
      </c>
      <c r="H114" s="122">
        <v>984</v>
      </c>
      <c r="I114" s="235">
        <f t="shared" si="14"/>
        <v>60</v>
      </c>
      <c r="J114" s="170">
        <v>2.4</v>
      </c>
      <c r="K114" s="149">
        <f t="shared" si="22"/>
        <v>-6</v>
      </c>
      <c r="L114" s="127">
        <f t="shared" si="23"/>
        <v>4</v>
      </c>
      <c r="M114" s="127">
        <f t="shared" si="24"/>
        <v>6</v>
      </c>
      <c r="N114" s="127">
        <f t="shared" si="25"/>
        <v>-1</v>
      </c>
      <c r="O114" s="127">
        <f t="shared" si="26"/>
        <v>-10</v>
      </c>
      <c r="P114" s="244">
        <f t="shared" si="20"/>
        <v>0.39999999999999858</v>
      </c>
      <c r="Q114" s="128">
        <f t="shared" si="21"/>
        <v>-0.10000000000000009</v>
      </c>
      <c r="R114" s="270"/>
      <c r="S114" s="270"/>
      <c r="T114" s="270"/>
      <c r="U114" s="270"/>
      <c r="V114" s="270"/>
      <c r="W114" s="282"/>
    </row>
    <row r="115" spans="2:31" ht="14.5" customHeight="1">
      <c r="B115" s="197"/>
      <c r="C115" s="131" t="s">
        <v>12</v>
      </c>
      <c r="D115" s="141">
        <v>2456</v>
      </c>
      <c r="E115" s="122">
        <v>1484</v>
      </c>
      <c r="F115" s="122">
        <v>1448</v>
      </c>
      <c r="G115" s="122">
        <v>36</v>
      </c>
      <c r="H115" s="122">
        <v>970</v>
      </c>
      <c r="I115" s="235">
        <f t="shared" si="14"/>
        <v>60.4</v>
      </c>
      <c r="J115" s="170">
        <v>2.4</v>
      </c>
      <c r="K115" s="149">
        <f t="shared" si="22"/>
        <v>-7</v>
      </c>
      <c r="L115" s="127">
        <f t="shared" si="23"/>
        <v>9</v>
      </c>
      <c r="M115" s="127">
        <f t="shared" si="24"/>
        <v>7</v>
      </c>
      <c r="N115" s="127">
        <f t="shared" si="25"/>
        <v>3</v>
      </c>
      <c r="O115" s="127">
        <f t="shared" si="26"/>
        <v>-18</v>
      </c>
      <c r="P115" s="244">
        <f t="shared" si="20"/>
        <v>0.5</v>
      </c>
      <c r="Q115" s="128">
        <f t="shared" si="21"/>
        <v>0.19999999999999973</v>
      </c>
      <c r="R115" s="270"/>
      <c r="S115" s="270"/>
      <c r="T115" s="270"/>
      <c r="U115" s="270"/>
      <c r="V115" s="270"/>
      <c r="W115" s="282"/>
    </row>
    <row r="116" spans="2:31" s="1" customFormat="1" ht="14.5" customHeight="1">
      <c r="B116" s="135"/>
      <c r="C116" s="187" t="s">
        <v>13</v>
      </c>
      <c r="D116" s="141">
        <v>2458</v>
      </c>
      <c r="E116" s="122">
        <v>1473</v>
      </c>
      <c r="F116" s="122">
        <v>1439</v>
      </c>
      <c r="G116" s="122">
        <v>35</v>
      </c>
      <c r="H116" s="122">
        <v>984</v>
      </c>
      <c r="I116" s="235">
        <f t="shared" si="14"/>
        <v>59.9</v>
      </c>
      <c r="J116" s="170">
        <v>2.4</v>
      </c>
      <c r="K116" s="149">
        <f t="shared" si="22"/>
        <v>-6</v>
      </c>
      <c r="L116" s="127">
        <f t="shared" si="23"/>
        <v>7</v>
      </c>
      <c r="M116" s="127">
        <f t="shared" si="24"/>
        <v>8</v>
      </c>
      <c r="N116" s="127">
        <f t="shared" si="25"/>
        <v>0</v>
      </c>
      <c r="O116" s="127">
        <f t="shared" si="26"/>
        <v>-12</v>
      </c>
      <c r="P116" s="244">
        <f t="shared" si="20"/>
        <v>0.39999999999999858</v>
      </c>
      <c r="Q116" s="128">
        <f t="shared" si="21"/>
        <v>0</v>
      </c>
      <c r="R116" s="270"/>
      <c r="S116" s="270"/>
      <c r="T116" s="270"/>
      <c r="U116" s="270"/>
      <c r="V116" s="270"/>
      <c r="W116" s="282"/>
      <c r="X116" s="2"/>
      <c r="Y116" s="2"/>
      <c r="Z116" s="2"/>
      <c r="AA116" s="2"/>
      <c r="AB116" s="2"/>
      <c r="AC116" s="2"/>
      <c r="AD116" s="2"/>
      <c r="AE116" s="2"/>
    </row>
    <row r="117" spans="2:31" s="1" customFormat="1" ht="14.5" customHeight="1">
      <c r="B117" s="195" t="s">
        <v>82</v>
      </c>
      <c r="C117" s="188" t="s">
        <v>8</v>
      </c>
      <c r="D117" s="155">
        <v>2453</v>
      </c>
      <c r="E117" s="156">
        <v>1463</v>
      </c>
      <c r="F117" s="156">
        <v>1427</v>
      </c>
      <c r="G117" s="156">
        <v>36</v>
      </c>
      <c r="H117" s="156">
        <v>989</v>
      </c>
      <c r="I117" s="239">
        <f t="shared" si="14"/>
        <v>59.6</v>
      </c>
      <c r="J117" s="186">
        <v>2.5</v>
      </c>
      <c r="K117" s="159">
        <f t="shared" si="22"/>
        <v>-7</v>
      </c>
      <c r="L117" s="160">
        <f t="shared" si="23"/>
        <v>9</v>
      </c>
      <c r="M117" s="160">
        <f t="shared" si="24"/>
        <v>7</v>
      </c>
      <c r="N117" s="160">
        <f t="shared" si="25"/>
        <v>2</v>
      </c>
      <c r="O117" s="160">
        <f t="shared" si="26"/>
        <v>-17</v>
      </c>
      <c r="P117" s="243">
        <f t="shared" si="20"/>
        <v>0.5</v>
      </c>
      <c r="Q117" s="161">
        <f t="shared" si="21"/>
        <v>0.20000000000000018</v>
      </c>
      <c r="R117" s="270"/>
      <c r="S117" s="270"/>
      <c r="T117" s="270"/>
      <c r="U117" s="270"/>
      <c r="V117" s="270"/>
      <c r="W117" s="282"/>
      <c r="X117" s="2"/>
      <c r="Y117" s="2"/>
      <c r="Z117" s="2"/>
      <c r="AA117" s="2"/>
      <c r="AB117" s="2"/>
      <c r="AC117" s="2"/>
      <c r="AD117" s="2"/>
      <c r="AE117" s="2"/>
    </row>
    <row r="118" spans="2:31" s="1" customFormat="1" ht="14.5" customHeight="1">
      <c r="B118" s="194" t="s">
        <v>81</v>
      </c>
      <c r="C118" s="187" t="s">
        <v>9</v>
      </c>
      <c r="D118" s="141">
        <v>2451</v>
      </c>
      <c r="E118" s="122">
        <v>1491</v>
      </c>
      <c r="F118" s="122">
        <v>1456</v>
      </c>
      <c r="G118" s="122">
        <v>35</v>
      </c>
      <c r="H118" s="122">
        <v>958</v>
      </c>
      <c r="I118" s="235">
        <f t="shared" si="14"/>
        <v>60.8</v>
      </c>
      <c r="J118" s="170">
        <v>2.2999999999999998</v>
      </c>
      <c r="K118" s="149">
        <f t="shared" si="22"/>
        <v>-8</v>
      </c>
      <c r="L118" s="127">
        <f t="shared" si="23"/>
        <v>8</v>
      </c>
      <c r="M118" s="127">
        <f t="shared" si="24"/>
        <v>7</v>
      </c>
      <c r="N118" s="127">
        <f t="shared" si="25"/>
        <v>1</v>
      </c>
      <c r="O118" s="127">
        <f t="shared" si="26"/>
        <v>-17</v>
      </c>
      <c r="P118" s="244">
        <f t="shared" si="20"/>
        <v>0.5</v>
      </c>
      <c r="Q118" s="128">
        <f t="shared" ref="Q118" si="27">J118-J113</f>
        <v>0</v>
      </c>
      <c r="R118" s="270"/>
      <c r="S118" s="270"/>
      <c r="T118" s="270"/>
      <c r="U118" s="270"/>
      <c r="V118" s="270"/>
      <c r="W118" s="282"/>
      <c r="X118" s="2"/>
      <c r="Y118" s="2"/>
      <c r="Z118" s="2"/>
      <c r="AA118" s="2"/>
      <c r="AB118" s="2"/>
      <c r="AC118" s="2"/>
      <c r="AD118" s="2"/>
      <c r="AE118" s="2"/>
    </row>
    <row r="119" spans="2:31" s="1" customFormat="1" ht="14.5" customHeight="1">
      <c r="B119" s="194" t="s">
        <v>76</v>
      </c>
      <c r="C119" s="187" t="s">
        <v>10</v>
      </c>
      <c r="D119" s="141">
        <v>2451</v>
      </c>
      <c r="E119" s="122">
        <v>1483</v>
      </c>
      <c r="F119" s="122">
        <v>1450</v>
      </c>
      <c r="G119" s="122">
        <v>33</v>
      </c>
      <c r="H119" s="122">
        <v>964</v>
      </c>
      <c r="I119" s="235">
        <f t="shared" si="14"/>
        <v>60.5</v>
      </c>
      <c r="J119" s="170">
        <v>2.2000000000000002</v>
      </c>
      <c r="K119" s="149">
        <f t="shared" ref="K119:O121" si="28">IF(D119="","",D119-D114)</f>
        <v>-6</v>
      </c>
      <c r="L119" s="127">
        <f t="shared" si="28"/>
        <v>10</v>
      </c>
      <c r="M119" s="127">
        <f t="shared" si="28"/>
        <v>12</v>
      </c>
      <c r="N119" s="127">
        <f t="shared" si="28"/>
        <v>-2</v>
      </c>
      <c r="O119" s="127">
        <f t="shared" si="28"/>
        <v>-20</v>
      </c>
      <c r="P119" s="244">
        <f t="shared" si="20"/>
        <v>0.5</v>
      </c>
      <c r="Q119" s="128">
        <f t="shared" ref="Q119:Q121" si="29">IF(J119="","",J119-J114)</f>
        <v>-0.19999999999999973</v>
      </c>
      <c r="R119" s="270"/>
      <c r="S119" s="270"/>
      <c r="T119" s="270"/>
      <c r="U119" s="270"/>
      <c r="V119" s="270"/>
      <c r="W119" s="282"/>
      <c r="X119" s="2"/>
      <c r="Y119" s="2"/>
      <c r="Z119" s="2"/>
      <c r="AA119" s="2"/>
      <c r="AB119" s="2"/>
      <c r="AC119" s="2"/>
      <c r="AD119" s="2"/>
      <c r="AE119" s="2"/>
    </row>
    <row r="120" spans="2:31" s="1" customFormat="1" ht="14.5" customHeight="1">
      <c r="B120" s="135"/>
      <c r="C120" s="187" t="s">
        <v>12</v>
      </c>
      <c r="D120" s="141">
        <v>2451</v>
      </c>
      <c r="E120" s="122">
        <v>1487</v>
      </c>
      <c r="F120" s="122">
        <v>1454</v>
      </c>
      <c r="G120" s="122">
        <v>32</v>
      </c>
      <c r="H120" s="122">
        <v>963</v>
      </c>
      <c r="I120" s="235">
        <f t="shared" si="14"/>
        <v>60.7</v>
      </c>
      <c r="J120" s="170">
        <v>2.2000000000000002</v>
      </c>
      <c r="K120" s="149">
        <f t="shared" si="28"/>
        <v>-5</v>
      </c>
      <c r="L120" s="127">
        <f t="shared" si="28"/>
        <v>3</v>
      </c>
      <c r="M120" s="127">
        <f t="shared" si="28"/>
        <v>6</v>
      </c>
      <c r="N120" s="127">
        <f t="shared" si="28"/>
        <v>-4</v>
      </c>
      <c r="O120" s="127">
        <f t="shared" si="28"/>
        <v>-7</v>
      </c>
      <c r="P120" s="244">
        <f t="shared" si="20"/>
        <v>0.30000000000000426</v>
      </c>
      <c r="Q120" s="128">
        <f t="shared" si="29"/>
        <v>-0.19999999999999973</v>
      </c>
      <c r="R120" s="270"/>
      <c r="S120" s="270"/>
      <c r="T120" s="270"/>
      <c r="U120" s="270"/>
      <c r="V120" s="270"/>
      <c r="W120" s="282"/>
      <c r="X120" s="2"/>
      <c r="Y120" s="2"/>
      <c r="Z120" s="2"/>
      <c r="AA120" s="2"/>
      <c r="AB120" s="2"/>
      <c r="AC120" s="2"/>
      <c r="AD120" s="2"/>
      <c r="AE120" s="2"/>
    </row>
    <row r="121" spans="2:31" s="1" customFormat="1" ht="14.5" customHeight="1">
      <c r="B121" s="135"/>
      <c r="C121" s="187" t="s">
        <v>13</v>
      </c>
      <c r="D121" s="141">
        <v>2451</v>
      </c>
      <c r="E121" s="126">
        <v>1481</v>
      </c>
      <c r="F121" s="126">
        <v>1447</v>
      </c>
      <c r="G121" s="126">
        <v>34</v>
      </c>
      <c r="H121" s="126">
        <v>969</v>
      </c>
      <c r="I121" s="240">
        <f t="shared" si="14"/>
        <v>60.4</v>
      </c>
      <c r="J121" s="170">
        <v>2.2999999999999998</v>
      </c>
      <c r="K121" s="149">
        <f t="shared" si="28"/>
        <v>-7</v>
      </c>
      <c r="L121" s="127">
        <f t="shared" si="28"/>
        <v>8</v>
      </c>
      <c r="M121" s="127">
        <f t="shared" si="28"/>
        <v>8</v>
      </c>
      <c r="N121" s="127">
        <f t="shared" si="28"/>
        <v>-1</v>
      </c>
      <c r="O121" s="127">
        <f t="shared" si="28"/>
        <v>-15</v>
      </c>
      <c r="P121" s="244">
        <f t="shared" si="20"/>
        <v>0.5</v>
      </c>
      <c r="Q121" s="128">
        <f t="shared" si="29"/>
        <v>-0.10000000000000009</v>
      </c>
      <c r="R121" s="270"/>
      <c r="S121" s="270"/>
      <c r="T121" s="270"/>
      <c r="U121" s="270"/>
      <c r="V121" s="270"/>
      <c r="W121" s="282"/>
      <c r="X121" s="2"/>
      <c r="Y121" s="2"/>
      <c r="Z121" s="2"/>
      <c r="AA121" s="2"/>
      <c r="AB121" s="2"/>
      <c r="AC121" s="2"/>
      <c r="AD121" s="2"/>
      <c r="AE121" s="2"/>
    </row>
    <row r="122" spans="2:31" s="1" customFormat="1" ht="14.5" customHeight="1">
      <c r="B122" s="195" t="s">
        <v>78</v>
      </c>
      <c r="C122" s="188" t="s">
        <v>8</v>
      </c>
      <c r="D122" s="155">
        <v>2448</v>
      </c>
      <c r="E122" s="156">
        <v>1464</v>
      </c>
      <c r="F122" s="156">
        <v>1430</v>
      </c>
      <c r="G122" s="156">
        <v>33</v>
      </c>
      <c r="H122" s="156">
        <v>983</v>
      </c>
      <c r="I122" s="239">
        <f t="shared" si="14"/>
        <v>59.8</v>
      </c>
      <c r="J122" s="186">
        <v>2.2999999999999998</v>
      </c>
      <c r="K122" s="159">
        <f>D122-D117</f>
        <v>-5</v>
      </c>
      <c r="L122" s="160">
        <f>E122-E117</f>
        <v>1</v>
      </c>
      <c r="M122" s="160">
        <f>F122-F117</f>
        <v>3</v>
      </c>
      <c r="N122" s="160">
        <f>G122-G117</f>
        <v>-3</v>
      </c>
      <c r="O122" s="160">
        <f>H122-H117</f>
        <v>-6</v>
      </c>
      <c r="P122" s="243">
        <f t="shared" si="20"/>
        <v>0.19999999999999574</v>
      </c>
      <c r="Q122" s="161">
        <f t="shared" ref="Q122" si="30">J122-J117</f>
        <v>-0.20000000000000018</v>
      </c>
      <c r="R122" s="270"/>
      <c r="S122" s="270"/>
      <c r="T122" s="270"/>
      <c r="U122" s="270"/>
      <c r="V122" s="270"/>
      <c r="W122" s="282"/>
      <c r="X122" s="2"/>
      <c r="Y122" s="2"/>
      <c r="Z122" s="2"/>
      <c r="AA122" s="2"/>
      <c r="AB122" s="2"/>
      <c r="AC122" s="2"/>
      <c r="AD122" s="2"/>
      <c r="AE122" s="2"/>
    </row>
    <row r="123" spans="2:31" s="1" customFormat="1" ht="14.5" customHeight="1">
      <c r="B123" s="194" t="s">
        <v>79</v>
      </c>
      <c r="C123" s="187" t="s">
        <v>9</v>
      </c>
      <c r="D123" s="141">
        <v>2446</v>
      </c>
      <c r="E123" s="122">
        <v>1496</v>
      </c>
      <c r="F123" s="122">
        <v>1461</v>
      </c>
      <c r="G123" s="122">
        <v>35</v>
      </c>
      <c r="H123" s="122">
        <v>948</v>
      </c>
      <c r="I123" s="235">
        <f t="shared" si="14"/>
        <v>61.2</v>
      </c>
      <c r="J123" s="170">
        <v>2.2999999999999998</v>
      </c>
      <c r="K123" s="149">
        <f t="shared" ref="K123:K146" si="31">IF(D123="","",D123-D118)</f>
        <v>-5</v>
      </c>
      <c r="L123" s="127">
        <f t="shared" ref="L123:L146" si="32">IF(E123="","",E123-E118)</f>
        <v>5</v>
      </c>
      <c r="M123" s="127">
        <f t="shared" ref="M123:M146" si="33">IF(F123="","",F123-F118)</f>
        <v>5</v>
      </c>
      <c r="N123" s="127">
        <f t="shared" ref="N123:N146" si="34">IF(G123="","",G123-G118)</f>
        <v>0</v>
      </c>
      <c r="O123" s="127">
        <f t="shared" ref="O123:Q146" si="35">IF(H123="","",H123-H118)</f>
        <v>-10</v>
      </c>
      <c r="P123" s="244">
        <f t="shared" si="20"/>
        <v>0.40000000000000568</v>
      </c>
      <c r="Q123" s="128">
        <f t="shared" ref="Q123:Q144" si="36">IF(J123="","",J123-J118)</f>
        <v>0</v>
      </c>
      <c r="R123" s="270"/>
      <c r="S123" s="270"/>
      <c r="T123" s="270"/>
      <c r="U123" s="270"/>
      <c r="V123" s="270"/>
      <c r="W123" s="282"/>
      <c r="X123" s="2"/>
      <c r="Y123" s="2"/>
      <c r="Z123" s="2"/>
      <c r="AA123" s="2"/>
      <c r="AB123" s="2"/>
      <c r="AC123" s="2"/>
      <c r="AD123" s="2"/>
      <c r="AE123" s="2"/>
    </row>
    <row r="124" spans="2:31" s="1" customFormat="1" ht="14.5" customHeight="1">
      <c r="B124" s="194"/>
      <c r="C124" s="187" t="s">
        <v>10</v>
      </c>
      <c r="D124" s="141">
        <v>2446</v>
      </c>
      <c r="E124" s="122">
        <v>1493</v>
      </c>
      <c r="F124" s="122">
        <v>1457</v>
      </c>
      <c r="G124" s="122">
        <v>36</v>
      </c>
      <c r="H124" s="122">
        <v>953</v>
      </c>
      <c r="I124" s="235">
        <f t="shared" si="14"/>
        <v>61</v>
      </c>
      <c r="J124" s="170">
        <v>2.4</v>
      </c>
      <c r="K124" s="149">
        <f t="shared" si="31"/>
        <v>-5</v>
      </c>
      <c r="L124" s="127">
        <f t="shared" si="32"/>
        <v>10</v>
      </c>
      <c r="M124" s="127">
        <f t="shared" si="33"/>
        <v>7</v>
      </c>
      <c r="N124" s="127">
        <f t="shared" si="34"/>
        <v>3</v>
      </c>
      <c r="O124" s="127">
        <f t="shared" si="35"/>
        <v>-11</v>
      </c>
      <c r="P124" s="244">
        <f t="shared" si="20"/>
        <v>0.5</v>
      </c>
      <c r="Q124" s="128">
        <f t="shared" si="36"/>
        <v>0.19999999999999973</v>
      </c>
      <c r="R124" s="270"/>
      <c r="S124" s="270"/>
      <c r="T124" s="270"/>
      <c r="U124" s="270"/>
      <c r="V124" s="270"/>
      <c r="W124" s="282"/>
      <c r="X124" s="2"/>
      <c r="Y124" s="2"/>
      <c r="Z124" s="2"/>
      <c r="AA124" s="2"/>
      <c r="AB124" s="2"/>
      <c r="AC124" s="2"/>
      <c r="AD124" s="2"/>
      <c r="AE124" s="2"/>
    </row>
    <row r="125" spans="2:31" s="1" customFormat="1" ht="14.5" customHeight="1">
      <c r="B125" s="135"/>
      <c r="C125" s="187" t="s">
        <v>12</v>
      </c>
      <c r="D125" s="141">
        <v>2445</v>
      </c>
      <c r="E125" s="122">
        <v>1492</v>
      </c>
      <c r="F125" s="122">
        <v>1455</v>
      </c>
      <c r="G125" s="122">
        <v>37</v>
      </c>
      <c r="H125" s="122">
        <v>951</v>
      </c>
      <c r="I125" s="235">
        <f t="shared" si="14"/>
        <v>61</v>
      </c>
      <c r="J125" s="170">
        <v>2.5</v>
      </c>
      <c r="K125" s="149">
        <f t="shared" si="31"/>
        <v>-6</v>
      </c>
      <c r="L125" s="127">
        <f t="shared" si="32"/>
        <v>5</v>
      </c>
      <c r="M125" s="127">
        <f t="shared" si="33"/>
        <v>1</v>
      </c>
      <c r="N125" s="127">
        <f t="shared" si="34"/>
        <v>5</v>
      </c>
      <c r="O125" s="127">
        <f t="shared" si="35"/>
        <v>-12</v>
      </c>
      <c r="P125" s="244">
        <f t="shared" si="20"/>
        <v>0.29999999999999716</v>
      </c>
      <c r="Q125" s="128">
        <f t="shared" si="36"/>
        <v>0.29999999999999982</v>
      </c>
      <c r="R125" s="270"/>
      <c r="S125" s="270"/>
      <c r="T125" s="270"/>
      <c r="U125" s="270"/>
      <c r="V125" s="270"/>
      <c r="W125" s="282"/>
      <c r="X125" s="2"/>
      <c r="Y125" s="2"/>
      <c r="Z125" s="2"/>
      <c r="AA125" s="2"/>
      <c r="AB125" s="2"/>
      <c r="AC125" s="2"/>
      <c r="AD125" s="2"/>
      <c r="AE125" s="2"/>
    </row>
    <row r="126" spans="2:31" s="1" customFormat="1" ht="14.5" customHeight="1">
      <c r="B126" s="135"/>
      <c r="C126" s="187" t="s">
        <v>13</v>
      </c>
      <c r="D126" s="141">
        <v>2446</v>
      </c>
      <c r="E126" s="126">
        <v>1486</v>
      </c>
      <c r="F126" s="126">
        <v>1451</v>
      </c>
      <c r="G126" s="126">
        <v>35</v>
      </c>
      <c r="H126" s="126">
        <v>959</v>
      </c>
      <c r="I126" s="240">
        <f t="shared" si="14"/>
        <v>60.8</v>
      </c>
      <c r="J126" s="170">
        <v>2.4</v>
      </c>
      <c r="K126" s="149">
        <f t="shared" si="31"/>
        <v>-5</v>
      </c>
      <c r="L126" s="127">
        <f t="shared" si="32"/>
        <v>5</v>
      </c>
      <c r="M126" s="127">
        <f t="shared" si="33"/>
        <v>4</v>
      </c>
      <c r="N126" s="127">
        <f t="shared" si="34"/>
        <v>1</v>
      </c>
      <c r="O126" s="127">
        <f t="shared" si="35"/>
        <v>-10</v>
      </c>
      <c r="P126" s="244">
        <f t="shared" si="20"/>
        <v>0.39999999999999858</v>
      </c>
      <c r="Q126" s="128">
        <f t="shared" si="36"/>
        <v>0.10000000000000009</v>
      </c>
      <c r="R126" s="270"/>
      <c r="S126" s="270"/>
      <c r="T126" s="270"/>
      <c r="U126" s="270"/>
      <c r="V126" s="270"/>
      <c r="W126" s="282"/>
      <c r="X126" s="2"/>
      <c r="Y126" s="2"/>
      <c r="Z126" s="2"/>
      <c r="AA126" s="2"/>
      <c r="AB126" s="2"/>
      <c r="AC126" s="2"/>
      <c r="AD126" s="2"/>
      <c r="AE126" s="2"/>
    </row>
    <row r="127" spans="2:31" s="1" customFormat="1" ht="14.5" customHeight="1">
      <c r="B127" s="195" t="s">
        <v>69</v>
      </c>
      <c r="C127" s="188" t="s">
        <v>8</v>
      </c>
      <c r="D127" s="189">
        <v>2443</v>
      </c>
      <c r="E127" s="190">
        <v>1469</v>
      </c>
      <c r="F127" s="190">
        <v>1432</v>
      </c>
      <c r="G127" s="190">
        <v>36</v>
      </c>
      <c r="H127" s="190">
        <v>971</v>
      </c>
      <c r="I127" s="241">
        <f t="shared" si="14"/>
        <v>60.1</v>
      </c>
      <c r="J127" s="191">
        <v>2.5</v>
      </c>
      <c r="K127" s="159">
        <f t="shared" si="31"/>
        <v>-5</v>
      </c>
      <c r="L127" s="160">
        <f t="shared" si="32"/>
        <v>5</v>
      </c>
      <c r="M127" s="160">
        <f t="shared" si="33"/>
        <v>2</v>
      </c>
      <c r="N127" s="160">
        <f t="shared" si="34"/>
        <v>3</v>
      </c>
      <c r="O127" s="160">
        <f t="shared" si="35"/>
        <v>-12</v>
      </c>
      <c r="P127" s="243">
        <f t="shared" si="20"/>
        <v>0.30000000000000426</v>
      </c>
      <c r="Q127" s="161">
        <f t="shared" si="36"/>
        <v>0.20000000000000018</v>
      </c>
      <c r="R127" s="270"/>
      <c r="S127" s="270"/>
      <c r="T127" s="270"/>
      <c r="U127" s="270"/>
      <c r="V127" s="270"/>
      <c r="W127" s="282"/>
      <c r="X127" s="2"/>
      <c r="Y127" s="2"/>
      <c r="Z127" s="2"/>
      <c r="AA127" s="2"/>
      <c r="AB127" s="2"/>
      <c r="AC127" s="2"/>
      <c r="AD127" s="2"/>
      <c r="AE127" s="2"/>
    </row>
    <row r="128" spans="2:31" s="1" customFormat="1" ht="14.5" customHeight="1">
      <c r="B128" s="194" t="s">
        <v>83</v>
      </c>
      <c r="C128" s="187" t="s">
        <v>9</v>
      </c>
      <c r="D128" s="146">
        <v>2440</v>
      </c>
      <c r="E128" s="192">
        <v>1496</v>
      </c>
      <c r="F128" s="192">
        <v>1460</v>
      </c>
      <c r="G128" s="192">
        <v>36</v>
      </c>
      <c r="H128" s="192">
        <v>941</v>
      </c>
      <c r="I128" s="242">
        <f t="shared" si="14"/>
        <v>61.3</v>
      </c>
      <c r="J128" s="193">
        <v>2.4</v>
      </c>
      <c r="K128" s="149">
        <f t="shared" si="31"/>
        <v>-6</v>
      </c>
      <c r="L128" s="127">
        <f t="shared" si="32"/>
        <v>0</v>
      </c>
      <c r="M128" s="127">
        <f t="shared" si="33"/>
        <v>-1</v>
      </c>
      <c r="N128" s="127">
        <f t="shared" si="34"/>
        <v>1</v>
      </c>
      <c r="O128" s="127">
        <f t="shared" si="35"/>
        <v>-7</v>
      </c>
      <c r="P128" s="244">
        <f t="shared" si="20"/>
        <v>9.9999999999994316E-2</v>
      </c>
      <c r="Q128" s="128">
        <f t="shared" si="36"/>
        <v>0.10000000000000009</v>
      </c>
      <c r="R128" s="270"/>
      <c r="S128" s="270"/>
      <c r="T128" s="270"/>
      <c r="U128" s="270"/>
      <c r="V128" s="270"/>
      <c r="W128" s="282"/>
      <c r="X128" s="2"/>
      <c r="Y128" s="2"/>
      <c r="Z128" s="2"/>
      <c r="AA128" s="2"/>
      <c r="AB128" s="2"/>
      <c r="AC128" s="2"/>
      <c r="AD128" s="2"/>
      <c r="AE128" s="2"/>
    </row>
    <row r="129" spans="2:31" s="1" customFormat="1" ht="14.5" customHeight="1">
      <c r="B129" s="135"/>
      <c r="C129" s="187" t="s">
        <v>10</v>
      </c>
      <c r="D129" s="146">
        <v>2435</v>
      </c>
      <c r="E129" s="192">
        <v>1485</v>
      </c>
      <c r="F129" s="192">
        <v>1451</v>
      </c>
      <c r="G129" s="192">
        <v>34</v>
      </c>
      <c r="H129" s="192">
        <v>947</v>
      </c>
      <c r="I129" s="242">
        <f t="shared" si="14"/>
        <v>61</v>
      </c>
      <c r="J129" s="193">
        <v>2.2999999999999998</v>
      </c>
      <c r="K129" s="149">
        <f t="shared" si="31"/>
        <v>-11</v>
      </c>
      <c r="L129" s="127">
        <f t="shared" si="32"/>
        <v>-8</v>
      </c>
      <c r="M129" s="127">
        <f t="shared" si="33"/>
        <v>-6</v>
      </c>
      <c r="N129" s="127">
        <f t="shared" si="34"/>
        <v>-2</v>
      </c>
      <c r="O129" s="127">
        <f t="shared" si="35"/>
        <v>-6</v>
      </c>
      <c r="P129" s="244">
        <f t="shared" si="20"/>
        <v>0</v>
      </c>
      <c r="Q129" s="128">
        <f t="shared" si="36"/>
        <v>-0.10000000000000009</v>
      </c>
      <c r="R129" s="270"/>
      <c r="S129" s="270"/>
      <c r="T129" s="270"/>
      <c r="U129" s="270"/>
      <c r="V129" s="270"/>
      <c r="W129" s="282"/>
      <c r="X129" s="2"/>
      <c r="Y129" s="2"/>
      <c r="Z129" s="2"/>
      <c r="AA129" s="2"/>
      <c r="AB129" s="2"/>
      <c r="AC129" s="2"/>
      <c r="AD129" s="2"/>
      <c r="AE129" s="2"/>
    </row>
    <row r="130" spans="2:31" s="1" customFormat="1" ht="14.5" customHeight="1">
      <c r="B130" s="135"/>
      <c r="C130" s="187" t="s">
        <v>12</v>
      </c>
      <c r="D130" s="146">
        <v>2432</v>
      </c>
      <c r="E130" s="192">
        <v>1482</v>
      </c>
      <c r="F130" s="192">
        <v>1449</v>
      </c>
      <c r="G130" s="192">
        <v>33</v>
      </c>
      <c r="H130" s="192">
        <v>949</v>
      </c>
      <c r="I130" s="242">
        <f t="shared" si="14"/>
        <v>60.9</v>
      </c>
      <c r="J130" s="193">
        <v>2.2000000000000002</v>
      </c>
      <c r="K130" s="149">
        <f t="shared" si="31"/>
        <v>-13</v>
      </c>
      <c r="L130" s="127">
        <f t="shared" si="32"/>
        <v>-10</v>
      </c>
      <c r="M130" s="127">
        <f t="shared" si="33"/>
        <v>-6</v>
      </c>
      <c r="N130" s="127">
        <f t="shared" si="34"/>
        <v>-4</v>
      </c>
      <c r="O130" s="127">
        <f t="shared" si="35"/>
        <v>-2</v>
      </c>
      <c r="P130" s="244">
        <f t="shared" si="20"/>
        <v>-0.10000000000000142</v>
      </c>
      <c r="Q130" s="128">
        <f t="shared" si="36"/>
        <v>-0.29999999999999982</v>
      </c>
      <c r="R130" s="270"/>
      <c r="S130" s="270"/>
      <c r="T130" s="270"/>
      <c r="U130" s="270"/>
      <c r="V130" s="270"/>
      <c r="W130" s="282"/>
      <c r="X130" s="2"/>
      <c r="Y130" s="2"/>
      <c r="Z130" s="2"/>
      <c r="AA130" s="2"/>
      <c r="AB130" s="2"/>
      <c r="AC130" s="2"/>
      <c r="AD130" s="2"/>
      <c r="AE130" s="2"/>
    </row>
    <row r="131" spans="2:31" s="1" customFormat="1" ht="14.5" customHeight="1">
      <c r="B131" s="194"/>
      <c r="C131" s="187" t="s">
        <v>13</v>
      </c>
      <c r="D131" s="168">
        <v>2437</v>
      </c>
      <c r="E131" s="192">
        <v>1483</v>
      </c>
      <c r="F131" s="192">
        <v>1448</v>
      </c>
      <c r="G131" s="192">
        <v>35</v>
      </c>
      <c r="H131" s="192">
        <v>952</v>
      </c>
      <c r="I131" s="242">
        <f t="shared" si="14"/>
        <v>60.9</v>
      </c>
      <c r="J131" s="193">
        <v>2.4</v>
      </c>
      <c r="K131" s="149">
        <f t="shared" si="31"/>
        <v>-9</v>
      </c>
      <c r="L131" s="127">
        <f t="shared" si="32"/>
        <v>-3</v>
      </c>
      <c r="M131" s="127">
        <f t="shared" si="33"/>
        <v>-3</v>
      </c>
      <c r="N131" s="127">
        <f t="shared" si="34"/>
        <v>0</v>
      </c>
      <c r="O131" s="127">
        <f t="shared" si="35"/>
        <v>-7</v>
      </c>
      <c r="P131" s="244">
        <f t="shared" si="20"/>
        <v>0.10000000000000142</v>
      </c>
      <c r="Q131" s="128">
        <f t="shared" si="36"/>
        <v>0</v>
      </c>
      <c r="R131" s="283"/>
      <c r="S131" s="270"/>
      <c r="T131" s="270"/>
      <c r="U131" s="270"/>
      <c r="V131" s="270"/>
      <c r="W131" s="282"/>
      <c r="X131" s="2"/>
      <c r="Y131" s="2"/>
      <c r="Z131" s="2"/>
      <c r="AA131" s="2"/>
      <c r="AB131" s="2"/>
      <c r="AC131" s="2"/>
      <c r="AD131" s="2"/>
      <c r="AE131" s="2"/>
    </row>
    <row r="132" spans="2:31" s="1" customFormat="1" ht="14.5" customHeight="1">
      <c r="B132" s="195" t="s">
        <v>85</v>
      </c>
      <c r="C132" s="188" t="s">
        <v>8</v>
      </c>
      <c r="D132" s="189">
        <v>2428</v>
      </c>
      <c r="E132" s="190">
        <v>1462</v>
      </c>
      <c r="F132" s="190">
        <v>1428</v>
      </c>
      <c r="G132" s="190">
        <v>34</v>
      </c>
      <c r="H132" s="190">
        <v>964</v>
      </c>
      <c r="I132" s="241">
        <f t="shared" si="14"/>
        <v>60.2</v>
      </c>
      <c r="J132" s="191">
        <v>2.2999999999999998</v>
      </c>
      <c r="K132" s="159">
        <f t="shared" si="31"/>
        <v>-15</v>
      </c>
      <c r="L132" s="160">
        <f t="shared" si="32"/>
        <v>-7</v>
      </c>
      <c r="M132" s="160">
        <f t="shared" si="33"/>
        <v>-4</v>
      </c>
      <c r="N132" s="160">
        <f t="shared" si="34"/>
        <v>-2</v>
      </c>
      <c r="O132" s="160">
        <f t="shared" si="35"/>
        <v>-7</v>
      </c>
      <c r="P132" s="243">
        <f t="shared" si="20"/>
        <v>0.10000000000000142</v>
      </c>
      <c r="Q132" s="161">
        <f t="shared" si="36"/>
        <v>-0.20000000000000018</v>
      </c>
      <c r="R132" s="284"/>
      <c r="S132" s="269"/>
      <c r="T132" s="11"/>
      <c r="X132" s="2"/>
      <c r="Y132" s="2"/>
      <c r="Z132" s="2"/>
      <c r="AA132" s="2"/>
      <c r="AB132" s="2"/>
      <c r="AC132" s="2"/>
      <c r="AD132" s="2"/>
      <c r="AE132" s="2"/>
    </row>
    <row r="133" spans="2:31" s="1" customFormat="1" ht="14.5" customHeight="1">
      <c r="B133" s="194" t="s">
        <v>86</v>
      </c>
      <c r="C133" s="187" t="s">
        <v>9</v>
      </c>
      <c r="D133" s="146">
        <v>2418</v>
      </c>
      <c r="E133" s="192">
        <v>1487</v>
      </c>
      <c r="F133" s="192">
        <v>1455</v>
      </c>
      <c r="G133" s="192">
        <v>32</v>
      </c>
      <c r="H133" s="192">
        <v>929</v>
      </c>
      <c r="I133" s="242">
        <f t="shared" si="14"/>
        <v>61.5</v>
      </c>
      <c r="J133" s="193">
        <v>2.2000000000000002</v>
      </c>
      <c r="K133" s="149">
        <f t="shared" si="31"/>
        <v>-22</v>
      </c>
      <c r="L133" s="127">
        <f t="shared" si="32"/>
        <v>-9</v>
      </c>
      <c r="M133" s="127">
        <f t="shared" si="33"/>
        <v>-5</v>
      </c>
      <c r="N133" s="127">
        <f t="shared" si="34"/>
        <v>-4</v>
      </c>
      <c r="O133" s="127">
        <f t="shared" si="35"/>
        <v>-12</v>
      </c>
      <c r="P133" s="244">
        <f t="shared" si="20"/>
        <v>0.20000000000000284</v>
      </c>
      <c r="Q133" s="128">
        <f t="shared" si="36"/>
        <v>-0.19999999999999973</v>
      </c>
      <c r="R133" s="8"/>
      <c r="S133" s="269"/>
      <c r="T133" s="11"/>
      <c r="X133" s="2"/>
      <c r="Y133" s="2"/>
      <c r="Z133" s="2"/>
      <c r="AA133" s="2"/>
      <c r="AB133" s="2"/>
      <c r="AC133" s="2"/>
      <c r="AD133" s="2"/>
      <c r="AE133" s="2"/>
    </row>
    <row r="134" spans="2:31" s="1" customFormat="1" ht="14.5" customHeight="1">
      <c r="B134" s="135"/>
      <c r="C134" s="187" t="s">
        <v>10</v>
      </c>
      <c r="D134" s="146">
        <v>2415</v>
      </c>
      <c r="E134" s="192">
        <v>1479</v>
      </c>
      <c r="F134" s="192">
        <v>1449</v>
      </c>
      <c r="G134" s="192">
        <v>30</v>
      </c>
      <c r="H134" s="192">
        <v>936</v>
      </c>
      <c r="I134" s="242">
        <f t="shared" si="14"/>
        <v>61.2</v>
      </c>
      <c r="J134" s="193">
        <v>2</v>
      </c>
      <c r="K134" s="149">
        <f t="shared" si="31"/>
        <v>-20</v>
      </c>
      <c r="L134" s="127">
        <f t="shared" si="32"/>
        <v>-6</v>
      </c>
      <c r="M134" s="127">
        <f t="shared" si="33"/>
        <v>-2</v>
      </c>
      <c r="N134" s="127">
        <f t="shared" si="34"/>
        <v>-4</v>
      </c>
      <c r="O134" s="127">
        <f t="shared" si="35"/>
        <v>-11</v>
      </c>
      <c r="P134" s="244">
        <f t="shared" si="20"/>
        <v>0.20000000000000284</v>
      </c>
      <c r="Q134" s="128">
        <f t="shared" si="36"/>
        <v>-0.29999999999999982</v>
      </c>
      <c r="R134" s="8"/>
      <c r="S134" s="269"/>
      <c r="T134" s="11"/>
      <c r="X134" s="2"/>
      <c r="Y134" s="2"/>
      <c r="Z134" s="2"/>
      <c r="AA134" s="2"/>
      <c r="AB134" s="2"/>
      <c r="AC134" s="2"/>
      <c r="AD134" s="2"/>
      <c r="AE134" s="2"/>
    </row>
    <row r="135" spans="2:31" s="1" customFormat="1" ht="14.5" customHeight="1">
      <c r="B135" s="135"/>
      <c r="C135" s="187" t="s">
        <v>12</v>
      </c>
      <c r="D135" s="146">
        <v>2417</v>
      </c>
      <c r="E135" s="192">
        <v>1480</v>
      </c>
      <c r="F135" s="192">
        <v>1450</v>
      </c>
      <c r="G135" s="192">
        <v>30</v>
      </c>
      <c r="H135" s="192">
        <v>936</v>
      </c>
      <c r="I135" s="242">
        <f t="shared" si="14"/>
        <v>61.2</v>
      </c>
      <c r="J135" s="193">
        <v>2</v>
      </c>
      <c r="K135" s="149">
        <f t="shared" si="31"/>
        <v>-15</v>
      </c>
      <c r="L135" s="127">
        <f t="shared" si="32"/>
        <v>-2</v>
      </c>
      <c r="M135" s="127">
        <f t="shared" si="33"/>
        <v>1</v>
      </c>
      <c r="N135" s="127">
        <f t="shared" si="34"/>
        <v>-3</v>
      </c>
      <c r="O135" s="127">
        <f t="shared" si="35"/>
        <v>-13</v>
      </c>
      <c r="P135" s="244">
        <f t="shared" si="20"/>
        <v>0.30000000000000426</v>
      </c>
      <c r="Q135" s="128">
        <f t="shared" si="36"/>
        <v>-0.20000000000000018</v>
      </c>
      <c r="R135" s="8"/>
      <c r="S135" s="269"/>
      <c r="T135" s="11"/>
      <c r="X135" s="2"/>
      <c r="Y135" s="2"/>
      <c r="Z135" s="2"/>
      <c r="AA135" s="2"/>
      <c r="AB135" s="2"/>
      <c r="AC135" s="2"/>
      <c r="AD135" s="2"/>
      <c r="AE135" s="2"/>
    </row>
    <row r="136" spans="2:31" s="1" customFormat="1" ht="14.5" customHeight="1">
      <c r="B136" s="194"/>
      <c r="C136" s="187" t="s">
        <v>13</v>
      </c>
      <c r="D136" s="168">
        <v>2419</v>
      </c>
      <c r="E136" s="192">
        <v>1477</v>
      </c>
      <c r="F136" s="192">
        <v>1445</v>
      </c>
      <c r="G136" s="192">
        <v>32</v>
      </c>
      <c r="H136" s="192">
        <v>941</v>
      </c>
      <c r="I136" s="242">
        <f t="shared" ref="I136:I146" si="37">ROUND(E136/D136*100,1)</f>
        <v>61.1</v>
      </c>
      <c r="J136" s="193">
        <v>2.2000000000000002</v>
      </c>
      <c r="K136" s="149">
        <f t="shared" si="31"/>
        <v>-18</v>
      </c>
      <c r="L136" s="127">
        <f t="shared" si="32"/>
        <v>-6</v>
      </c>
      <c r="M136" s="127">
        <f t="shared" si="33"/>
        <v>-3</v>
      </c>
      <c r="N136" s="127">
        <f t="shared" si="34"/>
        <v>-3</v>
      </c>
      <c r="O136" s="127">
        <f t="shared" si="35"/>
        <v>-11</v>
      </c>
      <c r="P136" s="244">
        <f t="shared" si="20"/>
        <v>0.20000000000000284</v>
      </c>
      <c r="Q136" s="128">
        <f t="shared" si="36"/>
        <v>-0.19999999999999973</v>
      </c>
      <c r="R136" s="283"/>
      <c r="S136" s="270"/>
      <c r="T136" s="270"/>
      <c r="U136" s="270"/>
      <c r="V136" s="270"/>
      <c r="W136" s="282"/>
      <c r="X136" s="2"/>
      <c r="Y136" s="2"/>
      <c r="Z136" s="2"/>
      <c r="AA136" s="2"/>
      <c r="AB136" s="2"/>
      <c r="AC136" s="2"/>
      <c r="AD136" s="2"/>
      <c r="AE136" s="2"/>
    </row>
    <row r="137" spans="2:31" s="1" customFormat="1" ht="14.5" customHeight="1">
      <c r="B137" s="195" t="s">
        <v>88</v>
      </c>
      <c r="C137" s="188" t="s">
        <v>8</v>
      </c>
      <c r="D137" s="189">
        <v>2410</v>
      </c>
      <c r="E137" s="190">
        <v>1458</v>
      </c>
      <c r="F137" s="190">
        <v>1427</v>
      </c>
      <c r="G137" s="190">
        <v>31</v>
      </c>
      <c r="H137" s="190">
        <v>949</v>
      </c>
      <c r="I137" s="241">
        <f t="shared" si="37"/>
        <v>60.5</v>
      </c>
      <c r="J137" s="191">
        <v>2.1</v>
      </c>
      <c r="K137" s="159">
        <f t="shared" si="31"/>
        <v>-18</v>
      </c>
      <c r="L137" s="160">
        <f t="shared" si="32"/>
        <v>-4</v>
      </c>
      <c r="M137" s="160">
        <f t="shared" si="33"/>
        <v>-1</v>
      </c>
      <c r="N137" s="160">
        <f t="shared" si="34"/>
        <v>-3</v>
      </c>
      <c r="O137" s="160">
        <f t="shared" si="35"/>
        <v>-15</v>
      </c>
      <c r="P137" s="243">
        <f t="shared" si="20"/>
        <v>0.29999999999999716</v>
      </c>
      <c r="Q137" s="161">
        <f t="shared" si="36"/>
        <v>-0.19999999999999973</v>
      </c>
      <c r="R137" s="270"/>
      <c r="S137" s="270"/>
      <c r="T137" s="270"/>
      <c r="U137" s="270"/>
      <c r="V137" s="270"/>
      <c r="W137" s="282"/>
      <c r="X137" s="2"/>
      <c r="Y137" s="2"/>
      <c r="Z137" s="2"/>
      <c r="AA137" s="2"/>
      <c r="AB137" s="2"/>
      <c r="AC137" s="2"/>
      <c r="AD137" s="2"/>
      <c r="AE137" s="2"/>
    </row>
    <row r="138" spans="2:31" s="1" customFormat="1" ht="14.5" customHeight="1">
      <c r="B138" s="194" t="s">
        <v>89</v>
      </c>
      <c r="C138" s="187" t="s">
        <v>9</v>
      </c>
      <c r="D138" s="146">
        <v>2409</v>
      </c>
      <c r="E138" s="192">
        <v>1488</v>
      </c>
      <c r="F138" s="192">
        <v>1456</v>
      </c>
      <c r="G138" s="192">
        <v>32</v>
      </c>
      <c r="H138" s="192">
        <v>920</v>
      </c>
      <c r="I138" s="242">
        <f t="shared" si="37"/>
        <v>61.8</v>
      </c>
      <c r="J138" s="193">
        <v>2.2000000000000002</v>
      </c>
      <c r="K138" s="149">
        <f t="shared" si="31"/>
        <v>-9</v>
      </c>
      <c r="L138" s="127">
        <f t="shared" si="32"/>
        <v>1</v>
      </c>
      <c r="M138" s="127">
        <f t="shared" si="33"/>
        <v>1</v>
      </c>
      <c r="N138" s="127">
        <f t="shared" si="34"/>
        <v>0</v>
      </c>
      <c r="O138" s="127">
        <f t="shared" si="35"/>
        <v>-9</v>
      </c>
      <c r="P138" s="244">
        <f t="shared" si="20"/>
        <v>0.29999999999999716</v>
      </c>
      <c r="Q138" s="128">
        <f t="shared" si="36"/>
        <v>0</v>
      </c>
      <c r="R138" s="270"/>
      <c r="S138" s="270"/>
      <c r="T138" s="270"/>
      <c r="U138" s="270"/>
      <c r="V138" s="270"/>
      <c r="W138" s="282"/>
      <c r="X138" s="2"/>
      <c r="Y138" s="2"/>
      <c r="Z138" s="2"/>
      <c r="AA138" s="2"/>
      <c r="AB138" s="2"/>
      <c r="AC138" s="2"/>
      <c r="AD138" s="2"/>
      <c r="AE138" s="2"/>
    </row>
    <row r="139" spans="2:31" s="1" customFormat="1" ht="14.5" customHeight="1">
      <c r="B139" s="135"/>
      <c r="C139" s="187" t="s">
        <v>10</v>
      </c>
      <c r="D139" s="146">
        <v>2408</v>
      </c>
      <c r="E139" s="192">
        <v>1484</v>
      </c>
      <c r="F139" s="192">
        <v>1455</v>
      </c>
      <c r="G139" s="192">
        <v>30</v>
      </c>
      <c r="H139" s="192">
        <v>922</v>
      </c>
      <c r="I139" s="242">
        <f t="shared" si="37"/>
        <v>61.6</v>
      </c>
      <c r="J139" s="193">
        <v>2</v>
      </c>
      <c r="K139" s="149">
        <f t="shared" si="31"/>
        <v>-7</v>
      </c>
      <c r="L139" s="127">
        <f t="shared" si="32"/>
        <v>5</v>
      </c>
      <c r="M139" s="127">
        <f t="shared" si="33"/>
        <v>6</v>
      </c>
      <c r="N139" s="127">
        <f t="shared" si="34"/>
        <v>0</v>
      </c>
      <c r="O139" s="127">
        <f t="shared" si="35"/>
        <v>-14</v>
      </c>
      <c r="P139" s="244">
        <f t="shared" si="20"/>
        <v>0.39999999999999858</v>
      </c>
      <c r="Q139" s="128">
        <f t="shared" si="36"/>
        <v>0</v>
      </c>
      <c r="R139" s="270"/>
      <c r="S139" s="270"/>
      <c r="T139" s="270"/>
      <c r="U139" s="270"/>
      <c r="V139" s="270"/>
      <c r="W139" s="282"/>
      <c r="X139" s="2"/>
      <c r="Y139" s="2"/>
      <c r="Z139" s="2"/>
      <c r="AA139" s="2"/>
      <c r="AB139" s="2"/>
      <c r="AC139" s="2"/>
      <c r="AD139" s="2"/>
      <c r="AE139" s="2"/>
    </row>
    <row r="140" spans="2:31" s="1" customFormat="1" ht="14.5" customHeight="1">
      <c r="B140" s="135"/>
      <c r="C140" s="187" t="s">
        <v>12</v>
      </c>
      <c r="D140" s="146">
        <v>2403</v>
      </c>
      <c r="E140" s="192">
        <v>1483</v>
      </c>
      <c r="F140" s="192">
        <v>1453</v>
      </c>
      <c r="G140" s="192">
        <v>29</v>
      </c>
      <c r="H140" s="192">
        <v>918</v>
      </c>
      <c r="I140" s="242">
        <f t="shared" si="37"/>
        <v>61.7</v>
      </c>
      <c r="J140" s="193">
        <v>2</v>
      </c>
      <c r="K140" s="149">
        <f t="shared" si="31"/>
        <v>-14</v>
      </c>
      <c r="L140" s="127">
        <f t="shared" si="32"/>
        <v>3</v>
      </c>
      <c r="M140" s="127">
        <f t="shared" si="33"/>
        <v>3</v>
      </c>
      <c r="N140" s="127">
        <f t="shared" si="34"/>
        <v>-1</v>
      </c>
      <c r="O140" s="127">
        <f t="shared" si="35"/>
        <v>-18</v>
      </c>
      <c r="P140" s="244">
        <f t="shared" ref="P140:P142" si="38">I140-I135</f>
        <v>0.5</v>
      </c>
      <c r="Q140" s="128">
        <f t="shared" si="36"/>
        <v>0</v>
      </c>
      <c r="R140" s="270"/>
      <c r="S140" s="270"/>
      <c r="T140" s="270"/>
      <c r="U140" s="270"/>
      <c r="V140" s="270"/>
      <c r="W140" s="282"/>
      <c r="X140" s="2"/>
      <c r="Y140" s="2"/>
      <c r="Z140" s="2"/>
      <c r="AA140" s="2"/>
      <c r="AB140" s="2"/>
      <c r="AC140" s="2"/>
      <c r="AD140" s="2"/>
      <c r="AE140" s="2"/>
    </row>
    <row r="141" spans="2:31" s="1" customFormat="1" ht="14.5" customHeight="1">
      <c r="B141" s="135"/>
      <c r="C141" s="187" t="s">
        <v>13</v>
      </c>
      <c r="D141" s="168">
        <v>2408</v>
      </c>
      <c r="E141" s="192">
        <v>1478</v>
      </c>
      <c r="F141" s="192">
        <v>1448</v>
      </c>
      <c r="G141" s="192">
        <v>30</v>
      </c>
      <c r="H141" s="192">
        <v>927</v>
      </c>
      <c r="I141" s="242">
        <f t="shared" si="37"/>
        <v>61.4</v>
      </c>
      <c r="J141" s="193">
        <v>2</v>
      </c>
      <c r="K141" s="149">
        <f t="shared" si="31"/>
        <v>-11</v>
      </c>
      <c r="L141" s="127">
        <f t="shared" si="32"/>
        <v>1</v>
      </c>
      <c r="M141" s="127">
        <f t="shared" si="33"/>
        <v>3</v>
      </c>
      <c r="N141" s="127">
        <f t="shared" si="34"/>
        <v>-2</v>
      </c>
      <c r="O141" s="127">
        <f t="shared" si="35"/>
        <v>-14</v>
      </c>
      <c r="P141" s="244">
        <f t="shared" si="38"/>
        <v>0.29999999999999716</v>
      </c>
      <c r="Q141" s="128">
        <f t="shared" si="36"/>
        <v>-0.20000000000000018</v>
      </c>
      <c r="R141" s="270"/>
      <c r="S141" s="270"/>
      <c r="T141" s="270"/>
      <c r="U141" s="270"/>
      <c r="V141" s="270"/>
      <c r="W141" s="282"/>
      <c r="X141" s="2"/>
      <c r="Y141" s="2"/>
      <c r="Z141" s="2"/>
      <c r="AA141" s="2"/>
      <c r="AB141" s="2"/>
      <c r="AC141" s="2"/>
      <c r="AD141" s="2"/>
      <c r="AE141" s="2"/>
    </row>
    <row r="142" spans="2:31" s="1" customFormat="1" ht="14.5" customHeight="1">
      <c r="B142" s="195" t="s">
        <v>92</v>
      </c>
      <c r="C142" s="188" t="s">
        <v>8</v>
      </c>
      <c r="D142" s="189">
        <v>2399</v>
      </c>
      <c r="E142" s="190">
        <v>1462</v>
      </c>
      <c r="F142" s="190">
        <v>1431</v>
      </c>
      <c r="G142" s="190">
        <v>31</v>
      </c>
      <c r="H142" s="190">
        <v>932</v>
      </c>
      <c r="I142" s="241">
        <f t="shared" si="37"/>
        <v>60.9</v>
      </c>
      <c r="J142" s="191">
        <v>2.1</v>
      </c>
      <c r="K142" s="159">
        <f t="shared" si="31"/>
        <v>-11</v>
      </c>
      <c r="L142" s="160">
        <f t="shared" si="32"/>
        <v>4</v>
      </c>
      <c r="M142" s="160">
        <f t="shared" si="33"/>
        <v>4</v>
      </c>
      <c r="N142" s="160">
        <f t="shared" si="34"/>
        <v>0</v>
      </c>
      <c r="O142" s="160">
        <f t="shared" si="35"/>
        <v>-17</v>
      </c>
      <c r="P142" s="243">
        <f t="shared" si="35"/>
        <v>0.39999999999999858</v>
      </c>
      <c r="Q142" s="161">
        <f t="shared" si="36"/>
        <v>0</v>
      </c>
      <c r="R142" s="283"/>
      <c r="S142" s="270"/>
      <c r="T142" s="270"/>
      <c r="U142" s="270"/>
      <c r="V142" s="270"/>
      <c r="W142" s="282"/>
      <c r="X142" s="2"/>
      <c r="Y142" s="2"/>
      <c r="Z142" s="2"/>
      <c r="AA142" s="2"/>
      <c r="AB142" s="2"/>
      <c r="AC142" s="2"/>
      <c r="AD142" s="2"/>
      <c r="AE142" s="2"/>
    </row>
    <row r="143" spans="2:31" s="1" customFormat="1" ht="14.5" customHeight="1">
      <c r="B143" s="194" t="s">
        <v>93</v>
      </c>
      <c r="C143" s="187" t="s">
        <v>9</v>
      </c>
      <c r="D143" s="146">
        <v>2396</v>
      </c>
      <c r="E143" s="192">
        <v>1497</v>
      </c>
      <c r="F143" s="192">
        <v>1462</v>
      </c>
      <c r="G143" s="192">
        <v>35</v>
      </c>
      <c r="H143" s="192">
        <v>896</v>
      </c>
      <c r="I143" s="242">
        <f t="shared" si="37"/>
        <v>62.5</v>
      </c>
      <c r="J143" s="193">
        <v>2.2999999999999998</v>
      </c>
      <c r="K143" s="149">
        <f t="shared" si="31"/>
        <v>-13</v>
      </c>
      <c r="L143" s="127">
        <f t="shared" si="32"/>
        <v>9</v>
      </c>
      <c r="M143" s="127">
        <f t="shared" si="33"/>
        <v>6</v>
      </c>
      <c r="N143" s="127">
        <f t="shared" si="34"/>
        <v>3</v>
      </c>
      <c r="O143" s="127">
        <f t="shared" si="35"/>
        <v>-24</v>
      </c>
      <c r="P143" s="244">
        <f t="shared" si="35"/>
        <v>0.70000000000000284</v>
      </c>
      <c r="Q143" s="128">
        <f t="shared" si="36"/>
        <v>9.9999999999999645E-2</v>
      </c>
      <c r="R143" s="270"/>
      <c r="S143" s="270"/>
      <c r="T143" s="270"/>
      <c r="U143" s="270"/>
      <c r="V143" s="270"/>
      <c r="W143" s="282"/>
      <c r="X143" s="2"/>
      <c r="Y143" s="2"/>
      <c r="Z143" s="2"/>
      <c r="AA143" s="2"/>
      <c r="AB143" s="2"/>
      <c r="AC143" s="2"/>
      <c r="AD143" s="2"/>
      <c r="AE143" s="2"/>
    </row>
    <row r="144" spans="2:31" s="1" customFormat="1" ht="14.5" customHeight="1">
      <c r="B144" s="135"/>
      <c r="C144" s="187" t="s">
        <v>10</v>
      </c>
      <c r="D144" s="146">
        <v>2393</v>
      </c>
      <c r="E144" s="192">
        <v>1485</v>
      </c>
      <c r="F144" s="192">
        <v>1456</v>
      </c>
      <c r="G144" s="192">
        <v>29</v>
      </c>
      <c r="H144" s="192">
        <v>905</v>
      </c>
      <c r="I144" s="242">
        <f t="shared" si="37"/>
        <v>62.1</v>
      </c>
      <c r="J144" s="193">
        <v>2</v>
      </c>
      <c r="K144" s="149">
        <f t="shared" si="31"/>
        <v>-15</v>
      </c>
      <c r="L144" s="127">
        <f t="shared" si="32"/>
        <v>1</v>
      </c>
      <c r="M144" s="127">
        <f t="shared" si="33"/>
        <v>1</v>
      </c>
      <c r="N144" s="127">
        <f t="shared" si="34"/>
        <v>-1</v>
      </c>
      <c r="O144" s="127">
        <f t="shared" si="35"/>
        <v>-17</v>
      </c>
      <c r="P144" s="244">
        <f t="shared" si="35"/>
        <v>0.5</v>
      </c>
      <c r="Q144" s="128">
        <f t="shared" si="36"/>
        <v>0</v>
      </c>
      <c r="R144" s="270"/>
      <c r="S144" s="270"/>
      <c r="T144" s="270"/>
      <c r="U144" s="270"/>
      <c r="V144" s="270"/>
      <c r="W144" s="282"/>
      <c r="X144" s="2"/>
      <c r="Y144" s="2"/>
      <c r="Z144" s="2"/>
      <c r="AA144" s="2"/>
      <c r="AB144" s="2"/>
      <c r="AC144" s="2"/>
      <c r="AD144" s="2"/>
      <c r="AE144" s="2"/>
    </row>
    <row r="145" spans="2:31" s="1" customFormat="1" ht="14.5" customHeight="1">
      <c r="B145" s="135"/>
      <c r="C145" s="187" t="s">
        <v>12</v>
      </c>
      <c r="D145" s="146">
        <v>2392</v>
      </c>
      <c r="E145" s="192">
        <v>1486</v>
      </c>
      <c r="F145" s="192">
        <v>1458</v>
      </c>
      <c r="G145" s="192">
        <v>29</v>
      </c>
      <c r="H145" s="192">
        <v>901</v>
      </c>
      <c r="I145" s="242">
        <f t="shared" si="37"/>
        <v>62.1</v>
      </c>
      <c r="J145" s="193">
        <v>2</v>
      </c>
      <c r="K145" s="149">
        <f t="shared" si="31"/>
        <v>-11</v>
      </c>
      <c r="L145" s="127">
        <f t="shared" si="32"/>
        <v>3</v>
      </c>
      <c r="M145" s="127">
        <f t="shared" si="33"/>
        <v>5</v>
      </c>
      <c r="N145" s="127">
        <f t="shared" si="34"/>
        <v>0</v>
      </c>
      <c r="O145" s="127">
        <f t="shared" si="35"/>
        <v>-17</v>
      </c>
      <c r="P145" s="244">
        <f t="shared" si="35"/>
        <v>0.39999999999999858</v>
      </c>
      <c r="Q145" s="128">
        <f t="shared" si="35"/>
        <v>0</v>
      </c>
      <c r="R145" s="270"/>
      <c r="S145" s="270"/>
      <c r="T145" s="270"/>
      <c r="U145" s="270"/>
      <c r="V145" s="270"/>
      <c r="W145" s="282"/>
      <c r="X145" s="2"/>
      <c r="Y145" s="2"/>
      <c r="Z145" s="2"/>
      <c r="AA145" s="2"/>
      <c r="AB145" s="2"/>
      <c r="AC145" s="2"/>
      <c r="AD145" s="2"/>
      <c r="AE145" s="2"/>
    </row>
    <row r="146" spans="2:31" s="1" customFormat="1" ht="14.5" customHeight="1" thickBot="1">
      <c r="B146" s="136"/>
      <c r="C146" s="139" t="s">
        <v>13</v>
      </c>
      <c r="D146" s="143">
        <v>2395</v>
      </c>
      <c r="E146" s="137">
        <v>1483</v>
      </c>
      <c r="F146" s="137">
        <v>1452</v>
      </c>
      <c r="G146" s="137">
        <v>31</v>
      </c>
      <c r="H146" s="137">
        <v>908</v>
      </c>
      <c r="I146" s="343">
        <f t="shared" si="37"/>
        <v>61.9</v>
      </c>
      <c r="J146" s="138">
        <v>2.1</v>
      </c>
      <c r="K146" s="150">
        <f t="shared" si="31"/>
        <v>-13</v>
      </c>
      <c r="L146" s="125">
        <f t="shared" si="32"/>
        <v>5</v>
      </c>
      <c r="M146" s="125">
        <f t="shared" si="33"/>
        <v>4</v>
      </c>
      <c r="N146" s="125">
        <f t="shared" si="34"/>
        <v>1</v>
      </c>
      <c r="O146" s="125">
        <f t="shared" si="35"/>
        <v>-19</v>
      </c>
      <c r="P146" s="344">
        <f t="shared" si="35"/>
        <v>0.5</v>
      </c>
      <c r="Q146" s="129">
        <f t="shared" si="35"/>
        <v>0.10000000000000009</v>
      </c>
      <c r="R146" s="270"/>
      <c r="S146" s="270"/>
      <c r="T146" s="270"/>
      <c r="U146" s="270"/>
      <c r="V146" s="270"/>
      <c r="W146" s="282"/>
      <c r="X146" s="2"/>
      <c r="Y146" s="2"/>
      <c r="Z146" s="2"/>
      <c r="AA146" s="2"/>
      <c r="AB146" s="2"/>
      <c r="AC146" s="2"/>
      <c r="AD146" s="2"/>
      <c r="AE146" s="2"/>
    </row>
    <row r="147" spans="2:31" s="1" customFormat="1" ht="17" customHeight="1">
      <c r="B147" s="15" t="s">
        <v>38</v>
      </c>
      <c r="C147" s="16" t="s">
        <v>107</v>
      </c>
      <c r="D147" s="16"/>
      <c r="E147" s="16"/>
      <c r="F147" s="16"/>
      <c r="G147" s="16"/>
      <c r="H147" s="16"/>
      <c r="I147" s="16"/>
      <c r="J147" s="16"/>
      <c r="K147" s="16"/>
      <c r="L147" s="16"/>
      <c r="M147" s="16"/>
      <c r="N147" s="16"/>
      <c r="O147" s="16"/>
      <c r="P147" s="16"/>
      <c r="Q147" s="16"/>
      <c r="R147" s="16"/>
      <c r="S147" s="269"/>
      <c r="T147" s="11"/>
      <c r="X147" s="2"/>
      <c r="Y147" s="2"/>
      <c r="Z147" s="2"/>
      <c r="AA147" s="2"/>
      <c r="AB147" s="2"/>
      <c r="AC147" s="2"/>
      <c r="AD147" s="2"/>
      <c r="AE147" s="2"/>
    </row>
    <row r="148" spans="2:31" s="1" customFormat="1" ht="17" customHeight="1">
      <c r="B148" s="16"/>
      <c r="C148" s="16" t="s">
        <v>90</v>
      </c>
      <c r="D148" s="16"/>
      <c r="E148" s="16"/>
      <c r="F148" s="16"/>
      <c r="G148" s="16"/>
      <c r="H148" s="16"/>
      <c r="I148" s="16"/>
      <c r="J148" s="16"/>
      <c r="K148" s="16"/>
      <c r="L148" s="16"/>
      <c r="M148" s="16"/>
      <c r="N148" s="16"/>
      <c r="O148" s="16"/>
      <c r="P148" s="16"/>
      <c r="Q148" s="16"/>
      <c r="R148" s="16"/>
      <c r="S148" s="269"/>
      <c r="T148" s="11"/>
      <c r="X148" s="2"/>
      <c r="Y148" s="2"/>
      <c r="Z148" s="2"/>
      <c r="AA148" s="2"/>
      <c r="AB148" s="2"/>
      <c r="AC148" s="2"/>
      <c r="AD148" s="2"/>
      <c r="AE148" s="2"/>
    </row>
    <row r="149" spans="2:31" s="1" customFormat="1" ht="17" customHeight="1">
      <c r="B149" s="17"/>
      <c r="C149" s="329" t="s">
        <v>117</v>
      </c>
      <c r="D149" s="329"/>
      <c r="E149" s="329"/>
      <c r="F149" s="329"/>
      <c r="G149" s="329"/>
      <c r="H149" s="329"/>
      <c r="I149" s="329"/>
      <c r="J149" s="329"/>
      <c r="K149" s="329"/>
      <c r="L149" s="329"/>
      <c r="M149" s="329"/>
      <c r="N149" s="329"/>
      <c r="O149" s="329"/>
      <c r="P149" s="329"/>
      <c r="Q149" s="329"/>
      <c r="R149" s="329"/>
      <c r="S149" s="269"/>
      <c r="T149" s="11"/>
      <c r="X149" s="2"/>
      <c r="Y149" s="2"/>
      <c r="Z149" s="2"/>
      <c r="AA149" s="2"/>
      <c r="AB149" s="2"/>
      <c r="AC149" s="2"/>
      <c r="AD149" s="2"/>
      <c r="AE149" s="2"/>
    </row>
    <row r="150" spans="2:31" s="1" customFormat="1" ht="17" customHeight="1">
      <c r="B150" s="17"/>
      <c r="C150" s="227" t="s">
        <v>118</v>
      </c>
      <c r="D150" s="202"/>
      <c r="E150" s="202"/>
      <c r="F150" s="202"/>
      <c r="G150" s="202"/>
      <c r="H150" s="202"/>
      <c r="I150" s="202"/>
      <c r="J150" s="202"/>
      <c r="K150" s="202"/>
      <c r="L150" s="202"/>
      <c r="M150" s="202"/>
      <c r="N150" s="202"/>
      <c r="O150" s="202"/>
      <c r="P150" s="202"/>
      <c r="Q150" s="202"/>
      <c r="R150" s="202"/>
      <c r="S150" s="269"/>
      <c r="T150" s="11"/>
      <c r="X150" s="2"/>
      <c r="Y150" s="2"/>
      <c r="Z150" s="2"/>
      <c r="AA150" s="2"/>
      <c r="AB150" s="2"/>
      <c r="AC150" s="2"/>
      <c r="AD150" s="2"/>
      <c r="AE150" s="2"/>
    </row>
    <row r="151" spans="2:31" s="1" customFormat="1" ht="17" customHeight="1">
      <c r="B151" s="18"/>
      <c r="C151" s="330" t="s">
        <v>119</v>
      </c>
      <c r="D151" s="330"/>
      <c r="E151" s="330"/>
      <c r="F151" s="330"/>
      <c r="G151" s="330"/>
      <c r="H151" s="330"/>
      <c r="I151" s="330"/>
      <c r="J151" s="330"/>
      <c r="K151" s="330"/>
      <c r="L151" s="330"/>
      <c r="M151" s="330"/>
      <c r="N151" s="330"/>
      <c r="O151" s="330"/>
      <c r="P151" s="330"/>
      <c r="Q151" s="330"/>
      <c r="R151" s="330"/>
      <c r="S151" s="269"/>
      <c r="T151" s="11"/>
      <c r="X151" s="2"/>
      <c r="Y151" s="2"/>
      <c r="Z151" s="2"/>
      <c r="AA151" s="2"/>
      <c r="AB151" s="2"/>
      <c r="AC151" s="2"/>
      <c r="AD151" s="2"/>
      <c r="AE151" s="2"/>
    </row>
    <row r="152" spans="2:31" s="1" customFormat="1" ht="17" customHeight="1">
      <c r="B152" s="19"/>
      <c r="C152" s="331" t="s">
        <v>120</v>
      </c>
      <c r="D152" s="331"/>
      <c r="E152" s="331"/>
      <c r="F152" s="331"/>
      <c r="G152" s="331"/>
      <c r="H152" s="331"/>
      <c r="I152" s="331"/>
      <c r="J152" s="331"/>
      <c r="K152" s="331"/>
      <c r="L152" s="331"/>
      <c r="M152" s="331"/>
      <c r="N152" s="331"/>
      <c r="O152" s="331"/>
      <c r="P152" s="331"/>
      <c r="Q152" s="331"/>
      <c r="R152" s="331"/>
      <c r="S152" s="269"/>
      <c r="T152" s="11"/>
      <c r="X152" s="2"/>
      <c r="Y152" s="2"/>
      <c r="Z152" s="2"/>
      <c r="AA152" s="2"/>
      <c r="AB152" s="2"/>
      <c r="AC152" s="2"/>
      <c r="AD152" s="2"/>
      <c r="AE152" s="2"/>
    </row>
    <row r="153" spans="2:31" s="1" customFormat="1" ht="17" customHeight="1">
      <c r="B153" s="224"/>
      <c r="C153" s="2"/>
      <c r="D153" s="2"/>
      <c r="E153" s="2"/>
      <c r="F153" s="2"/>
      <c r="G153" s="2"/>
      <c r="H153" s="2"/>
      <c r="I153" s="2"/>
      <c r="J153" s="2"/>
      <c r="K153" s="2"/>
      <c r="L153" s="2"/>
      <c r="M153" s="2"/>
      <c r="N153" s="2"/>
      <c r="O153" s="2"/>
      <c r="P153" s="2"/>
      <c r="Q153" s="2"/>
      <c r="R153" s="8"/>
      <c r="S153" s="269"/>
      <c r="T153" s="11"/>
      <c r="X153" s="2"/>
      <c r="Y153" s="2"/>
      <c r="Z153" s="2"/>
      <c r="AA153" s="2"/>
      <c r="AB153" s="2"/>
      <c r="AC153" s="2"/>
      <c r="AD153" s="2"/>
      <c r="AE153" s="2"/>
    </row>
    <row r="154" spans="2:31" s="1" customFormat="1">
      <c r="B154" s="224"/>
      <c r="C154" s="2"/>
      <c r="D154" s="2"/>
      <c r="E154" s="2"/>
      <c r="F154" s="2"/>
      <c r="G154" s="2"/>
      <c r="H154" s="2"/>
      <c r="I154" s="2"/>
      <c r="J154" s="2"/>
      <c r="K154" s="2"/>
      <c r="L154" s="2"/>
      <c r="M154" s="2"/>
      <c r="N154" s="2"/>
      <c r="O154" s="2"/>
      <c r="P154" s="2"/>
      <c r="Q154" s="2"/>
      <c r="R154" s="8"/>
      <c r="S154" s="269"/>
      <c r="T154" s="11"/>
      <c r="X154" s="2"/>
      <c r="Y154" s="2"/>
      <c r="Z154" s="2"/>
      <c r="AA154" s="2"/>
      <c r="AB154" s="2"/>
      <c r="AC154" s="2"/>
      <c r="AD154" s="2"/>
      <c r="AE154" s="2"/>
    </row>
    <row r="155" spans="2:31" s="1" customFormat="1">
      <c r="B155" s="224"/>
      <c r="C155" s="2"/>
      <c r="D155" s="2"/>
      <c r="E155" s="2"/>
      <c r="F155" s="2"/>
      <c r="G155" s="2"/>
      <c r="H155" s="2"/>
      <c r="I155" s="2"/>
      <c r="J155" s="2"/>
      <c r="K155" s="2"/>
      <c r="L155" s="2"/>
      <c r="M155" s="2"/>
      <c r="N155" s="2"/>
      <c r="O155" s="2"/>
      <c r="P155" s="2"/>
      <c r="Q155" s="2"/>
      <c r="R155" s="8"/>
      <c r="S155" s="269"/>
      <c r="T155" s="11"/>
      <c r="X155" s="2"/>
      <c r="Y155" s="2"/>
      <c r="Z155" s="2"/>
      <c r="AA155" s="2"/>
      <c r="AB155" s="2"/>
      <c r="AC155" s="2"/>
      <c r="AD155" s="2"/>
      <c r="AE155" s="2"/>
    </row>
    <row r="156" spans="2:31" s="1" customFormat="1">
      <c r="B156" s="224"/>
      <c r="C156" s="2"/>
      <c r="D156" s="2"/>
      <c r="E156" s="2"/>
      <c r="F156" s="2"/>
      <c r="G156" s="2"/>
      <c r="H156" s="2"/>
      <c r="I156" s="2"/>
      <c r="J156" s="2"/>
      <c r="K156" s="2"/>
      <c r="L156" s="2"/>
      <c r="M156" s="2"/>
      <c r="N156" s="2"/>
      <c r="R156" s="8"/>
      <c r="S156" s="269"/>
      <c r="T156" s="11"/>
      <c r="X156" s="2"/>
      <c r="Y156" s="2"/>
      <c r="Z156" s="2"/>
      <c r="AA156" s="2"/>
      <c r="AB156" s="2"/>
      <c r="AC156" s="2"/>
      <c r="AD156" s="2"/>
      <c r="AE156" s="2"/>
    </row>
    <row r="157" spans="2:31">
      <c r="R157" s="8"/>
      <c r="S157" s="269"/>
      <c r="T157" s="11"/>
      <c r="U157" s="1"/>
      <c r="V157" s="1"/>
      <c r="W157" s="1"/>
    </row>
    <row r="158" spans="2:31">
      <c r="R158" s="8"/>
      <c r="S158" s="269"/>
      <c r="T158" s="11"/>
      <c r="U158" s="1"/>
      <c r="V158" s="1"/>
      <c r="W158" s="1"/>
    </row>
    <row r="159" spans="2:31">
      <c r="R159" s="8"/>
      <c r="S159" s="269"/>
      <c r="T159" s="11"/>
      <c r="U159" s="1"/>
      <c r="V159" s="1"/>
      <c r="W159" s="1"/>
    </row>
    <row r="160" spans="2:31">
      <c r="R160" s="8"/>
      <c r="S160" s="269"/>
      <c r="T160" s="11"/>
      <c r="U160" s="1"/>
      <c r="V160" s="1"/>
      <c r="W160" s="1"/>
    </row>
    <row r="161" spans="18:23">
      <c r="R161" s="8"/>
      <c r="S161" s="269"/>
      <c r="T161" s="11"/>
      <c r="U161" s="1"/>
      <c r="V161" s="1"/>
      <c r="W161" s="1"/>
    </row>
    <row r="162" spans="18:23">
      <c r="R162" s="8"/>
      <c r="S162" s="269"/>
      <c r="T162" s="11"/>
      <c r="U162" s="1"/>
      <c r="V162" s="1"/>
      <c r="W162" s="1"/>
    </row>
    <row r="163" spans="18:23">
      <c r="S163" s="269"/>
      <c r="T163" s="4"/>
      <c r="U163" s="1"/>
      <c r="V163" s="1"/>
      <c r="W163" s="1"/>
    </row>
    <row r="164" spans="18:23">
      <c r="S164" s="269"/>
      <c r="T164" s="4"/>
      <c r="U164" s="1"/>
      <c r="V164" s="1"/>
      <c r="W164" s="1"/>
    </row>
    <row r="165" spans="18:23">
      <c r="S165" s="269"/>
      <c r="T165" s="4"/>
      <c r="U165" s="1"/>
      <c r="V165" s="1"/>
      <c r="W165" s="1"/>
    </row>
    <row r="166" spans="18:23">
      <c r="R166" s="8"/>
      <c r="S166" s="269"/>
      <c r="T166" s="11"/>
      <c r="U166" s="1"/>
      <c r="V166" s="1"/>
      <c r="W166" s="1"/>
    </row>
    <row r="167" spans="18:23">
      <c r="S167" s="269"/>
      <c r="T167" s="4"/>
      <c r="U167" s="1"/>
      <c r="V167" s="1"/>
      <c r="W167" s="1"/>
    </row>
    <row r="168" spans="18:23">
      <c r="S168" s="269"/>
      <c r="T168" s="4"/>
      <c r="U168" s="1"/>
      <c r="V168" s="1"/>
      <c r="W168" s="1"/>
    </row>
    <row r="169" spans="18:23">
      <c r="S169" s="269"/>
      <c r="T169" s="4"/>
      <c r="U169" s="1"/>
      <c r="V169" s="1"/>
      <c r="W169" s="1"/>
    </row>
    <row r="170" spans="18:23">
      <c r="S170" s="269"/>
      <c r="T170" s="4"/>
      <c r="U170" s="1"/>
      <c r="V170" s="1"/>
      <c r="W170" s="1"/>
    </row>
    <row r="171" spans="18:23">
      <c r="R171" s="8"/>
      <c r="S171" s="269"/>
      <c r="T171" s="11"/>
      <c r="U171" s="1"/>
      <c r="V171" s="1"/>
      <c r="W171" s="1"/>
    </row>
    <row r="172" spans="18:23">
      <c r="S172" s="269"/>
      <c r="T172" s="4"/>
      <c r="U172" s="1"/>
      <c r="V172" s="1"/>
      <c r="W172" s="1"/>
    </row>
    <row r="173" spans="18:23">
      <c r="S173" s="269"/>
      <c r="T173" s="4"/>
      <c r="U173" s="1"/>
      <c r="V173" s="1"/>
      <c r="W173" s="1"/>
    </row>
    <row r="174" spans="18:23">
      <c r="S174" s="269"/>
      <c r="T174" s="4"/>
      <c r="U174" s="1"/>
      <c r="V174" s="1"/>
      <c r="W174" s="1"/>
    </row>
    <row r="175" spans="18:23">
      <c r="S175" s="269"/>
      <c r="T175" s="4"/>
      <c r="U175" s="1"/>
      <c r="V175" s="1"/>
      <c r="W175" s="1"/>
    </row>
    <row r="176" spans="18:23">
      <c r="R176" s="8"/>
      <c r="S176" s="269"/>
      <c r="T176" s="11"/>
      <c r="U176" s="1"/>
      <c r="V176" s="1"/>
      <c r="W176" s="1"/>
    </row>
    <row r="177" spans="18:23">
      <c r="S177" s="269"/>
      <c r="T177" s="4"/>
      <c r="U177" s="1"/>
      <c r="V177" s="1"/>
      <c r="W177" s="1"/>
    </row>
    <row r="178" spans="18:23">
      <c r="R178" s="1" t="s">
        <v>16</v>
      </c>
      <c r="S178" s="269"/>
      <c r="T178" s="4"/>
      <c r="U178" s="1"/>
      <c r="V178" s="1"/>
      <c r="W178" s="1"/>
    </row>
    <row r="179" spans="18:23">
      <c r="S179" s="269"/>
      <c r="T179" s="4"/>
      <c r="U179" s="1"/>
      <c r="V179" s="1"/>
      <c r="W179" s="1"/>
    </row>
    <row r="180" spans="18:23">
      <c r="S180" s="269"/>
      <c r="T180" s="4"/>
      <c r="U180" s="1"/>
      <c r="V180" s="1"/>
      <c r="W180" s="1"/>
    </row>
    <row r="181" spans="18:23">
      <c r="R181" s="8"/>
      <c r="S181" s="269"/>
      <c r="T181" s="11"/>
      <c r="U181" s="1"/>
      <c r="V181" s="1"/>
      <c r="W181" s="1"/>
    </row>
    <row r="182" spans="18:23">
      <c r="S182" s="269"/>
      <c r="T182" s="4"/>
      <c r="U182" s="1"/>
      <c r="V182" s="1"/>
      <c r="W182" s="1"/>
    </row>
    <row r="183" spans="18:23">
      <c r="S183" s="269"/>
      <c r="T183" s="4"/>
      <c r="U183" s="1"/>
      <c r="V183" s="1"/>
      <c r="W183" s="1"/>
    </row>
    <row r="184" spans="18:23">
      <c r="S184" s="269"/>
      <c r="T184" s="4"/>
      <c r="U184" s="1"/>
      <c r="V184" s="1"/>
      <c r="W184" s="1"/>
    </row>
    <row r="185" spans="18:23">
      <c r="S185" s="269"/>
      <c r="T185" s="4"/>
      <c r="U185" s="1"/>
      <c r="V185" s="1"/>
      <c r="W185" s="1"/>
    </row>
    <row r="186" spans="18:23">
      <c r="R186" s="8"/>
      <c r="S186" s="270"/>
      <c r="T186" s="11"/>
      <c r="U186" s="1"/>
      <c r="V186" s="1"/>
      <c r="W186" s="1"/>
    </row>
    <row r="187" spans="18:23">
      <c r="R187" s="8"/>
      <c r="S187" s="270"/>
      <c r="T187" s="11"/>
      <c r="U187" s="1"/>
      <c r="V187" s="1"/>
      <c r="W187" s="1"/>
    </row>
    <row r="188" spans="18:23">
      <c r="R188" s="8"/>
      <c r="S188" s="270"/>
      <c r="T188" s="11"/>
      <c r="U188" s="1"/>
      <c r="V188" s="1"/>
      <c r="W188" s="1"/>
    </row>
    <row r="189" spans="18:23">
      <c r="R189" s="8"/>
      <c r="S189" s="270"/>
      <c r="T189" s="11"/>
      <c r="U189" s="1"/>
      <c r="V189" s="1"/>
      <c r="W189" s="1"/>
    </row>
    <row r="190" spans="18:23">
      <c r="R190" s="8"/>
      <c r="S190" s="270"/>
      <c r="T190" s="11"/>
      <c r="U190" s="1"/>
      <c r="V190" s="1"/>
      <c r="W190" s="1"/>
    </row>
    <row r="191" spans="18:23">
      <c r="R191" s="8"/>
      <c r="S191" s="270"/>
      <c r="T191" s="11"/>
      <c r="U191" s="1"/>
      <c r="V191" s="1"/>
      <c r="W191" s="1"/>
    </row>
    <row r="192" spans="18:23">
      <c r="R192" s="8"/>
      <c r="S192" s="270"/>
      <c r="T192" s="11"/>
      <c r="U192" s="1"/>
      <c r="V192" s="1"/>
      <c r="W192" s="1"/>
    </row>
    <row r="193" spans="18:23">
      <c r="R193" s="8"/>
      <c r="S193" s="270"/>
      <c r="T193" s="11"/>
      <c r="U193" s="1"/>
      <c r="V193" s="1"/>
      <c r="W193" s="1"/>
    </row>
    <row r="194" spans="18:23">
      <c r="R194" s="8"/>
      <c r="S194" s="270"/>
      <c r="T194" s="11"/>
      <c r="U194" s="1"/>
      <c r="V194" s="1"/>
      <c r="W194" s="1"/>
    </row>
    <row r="195" spans="18:23">
      <c r="R195" s="8"/>
      <c r="S195" s="270"/>
      <c r="T195" s="11"/>
      <c r="U195" s="1"/>
      <c r="V195" s="1"/>
      <c r="W195" s="1"/>
    </row>
    <row r="196" spans="18:23">
      <c r="R196" s="8"/>
      <c r="S196" s="270"/>
      <c r="T196" s="11"/>
      <c r="U196" s="1"/>
      <c r="V196" s="1"/>
      <c r="W196" s="1"/>
    </row>
    <row r="197" spans="18:23">
      <c r="R197" s="8"/>
      <c r="S197" s="270"/>
      <c r="T197" s="11"/>
      <c r="U197" s="1"/>
      <c r="V197" s="1"/>
      <c r="W197" s="1"/>
    </row>
    <row r="198" spans="18:23">
      <c r="R198" s="8"/>
      <c r="S198" s="270"/>
      <c r="T198" s="11"/>
      <c r="U198" s="1"/>
      <c r="V198" s="1"/>
      <c r="W198" s="1"/>
    </row>
    <row r="199" spans="18:23">
      <c r="R199" s="8"/>
      <c r="S199" s="270"/>
      <c r="T199" s="11"/>
      <c r="U199" s="1"/>
      <c r="V199" s="1"/>
      <c r="W199" s="1"/>
    </row>
    <row r="200" spans="18:23">
      <c r="R200" s="8"/>
      <c r="S200" s="270"/>
      <c r="T200" s="11"/>
      <c r="U200" s="1"/>
      <c r="V200" s="1"/>
      <c r="W200" s="1"/>
    </row>
    <row r="201" spans="18:23">
      <c r="R201" s="8"/>
      <c r="S201" s="270"/>
      <c r="T201" s="11"/>
      <c r="U201" s="1"/>
      <c r="V201" s="1"/>
      <c r="W201" s="1"/>
    </row>
    <row r="202" spans="18:23">
      <c r="R202" s="8"/>
      <c r="S202" s="270"/>
      <c r="T202" s="11"/>
      <c r="U202" s="1"/>
      <c r="V202" s="1"/>
      <c r="W202" s="1"/>
    </row>
    <row r="203" spans="18:23">
      <c r="R203" s="8"/>
      <c r="S203" s="270"/>
      <c r="T203" s="11"/>
      <c r="U203" s="1"/>
      <c r="V203" s="1"/>
      <c r="W203" s="1"/>
    </row>
    <row r="204" spans="18:23">
      <c r="R204" s="8"/>
      <c r="S204" s="270"/>
      <c r="T204" s="11"/>
      <c r="U204" s="1"/>
      <c r="V204" s="1"/>
      <c r="W204" s="1"/>
    </row>
    <row r="205" spans="18:23">
      <c r="R205" s="8"/>
      <c r="S205" s="270"/>
      <c r="T205" s="11"/>
      <c r="U205" s="1"/>
      <c r="V205" s="1"/>
      <c r="W205" s="1"/>
    </row>
    <row r="206" spans="18:23">
      <c r="R206" s="8"/>
      <c r="S206" s="270"/>
      <c r="T206" s="11"/>
      <c r="U206" s="1"/>
      <c r="V206" s="1"/>
      <c r="W206" s="1"/>
    </row>
    <row r="207" spans="18:23">
      <c r="S207" s="270"/>
      <c r="T207" s="1"/>
      <c r="U207" s="1"/>
      <c r="V207" s="1"/>
      <c r="W207" s="1"/>
    </row>
    <row r="208" spans="18:23">
      <c r="S208" s="270"/>
      <c r="T208" s="1"/>
      <c r="U208" s="1"/>
      <c r="V208" s="1"/>
      <c r="W208" s="1"/>
    </row>
    <row r="209" spans="18:23">
      <c r="S209" s="270"/>
      <c r="T209" s="1"/>
      <c r="U209" s="1"/>
      <c r="V209" s="1"/>
      <c r="W209" s="1"/>
    </row>
    <row r="210" spans="18:23">
      <c r="S210" s="270"/>
      <c r="T210" s="1"/>
      <c r="U210" s="1"/>
      <c r="V210" s="1"/>
      <c r="W210" s="1"/>
    </row>
    <row r="211" spans="18:23">
      <c r="S211" s="270"/>
      <c r="T211" s="1"/>
      <c r="U211" s="1"/>
      <c r="V211" s="1"/>
      <c r="W211" s="1"/>
    </row>
    <row r="212" spans="18:23">
      <c r="R212" s="7"/>
      <c r="S212" s="270"/>
      <c r="T212" s="7"/>
      <c r="U212" s="7"/>
      <c r="V212" s="7"/>
      <c r="W212" s="7"/>
    </row>
    <row r="213" spans="18:23">
      <c r="R213" s="7"/>
      <c r="S213" s="270"/>
      <c r="T213" s="7"/>
      <c r="U213" s="7"/>
      <c r="V213" s="7"/>
      <c r="W213" s="7"/>
    </row>
    <row r="214" spans="18:23">
      <c r="R214" s="7"/>
      <c r="S214" s="270"/>
      <c r="T214" s="7"/>
      <c r="U214" s="7"/>
      <c r="V214" s="7"/>
      <c r="W214" s="7"/>
    </row>
    <row r="215" spans="18:23">
      <c r="R215" s="7"/>
      <c r="S215" s="270"/>
    </row>
    <row r="216" spans="18:23">
      <c r="S216" s="270"/>
    </row>
    <row r="217" spans="18:23">
      <c r="S217" s="270"/>
    </row>
    <row r="218" spans="18:23">
      <c r="R218" s="4"/>
      <c r="S218" s="270"/>
    </row>
    <row r="219" spans="18:23">
      <c r="S219" s="270"/>
    </row>
    <row r="220" spans="18:23">
      <c r="S220" s="270"/>
    </row>
    <row r="221" spans="18:23">
      <c r="S221" s="270"/>
    </row>
    <row r="222" spans="18:23">
      <c r="S222" s="270"/>
    </row>
    <row r="223" spans="18:23">
      <c r="S223" s="270"/>
    </row>
    <row r="224" spans="18:23">
      <c r="S224" s="270"/>
    </row>
    <row r="225" spans="19:19">
      <c r="S225" s="270"/>
    </row>
    <row r="226" spans="19:19">
      <c r="S226" s="270"/>
    </row>
    <row r="227" spans="19:19">
      <c r="S227" s="270"/>
    </row>
    <row r="228" spans="19:19">
      <c r="S228" s="270"/>
    </row>
    <row r="229" spans="19:19">
      <c r="S229" s="270"/>
    </row>
    <row r="230" spans="19:19">
      <c r="S230" s="270"/>
    </row>
    <row r="231" spans="19:19">
      <c r="S231" s="270"/>
    </row>
    <row r="232" spans="19:19">
      <c r="S232" s="270"/>
    </row>
    <row r="233" spans="19:19">
      <c r="S233" s="270"/>
    </row>
    <row r="234" spans="19:19">
      <c r="S234" s="270"/>
    </row>
    <row r="235" spans="19:19">
      <c r="S235" s="270"/>
    </row>
    <row r="236" spans="19:19">
      <c r="S236" s="270"/>
    </row>
    <row r="237" spans="19:19">
      <c r="S237" s="270"/>
    </row>
    <row r="238" spans="19:19">
      <c r="S238" s="270"/>
    </row>
    <row r="239" spans="19:19">
      <c r="S239" s="270"/>
    </row>
    <row r="240" spans="19:19">
      <c r="S240" s="270"/>
    </row>
    <row r="241" spans="18:19">
      <c r="S241" s="270"/>
    </row>
    <row r="242" spans="18:19">
      <c r="S242" s="8"/>
    </row>
    <row r="243" spans="18:19">
      <c r="S243" s="8"/>
    </row>
    <row r="244" spans="18:19">
      <c r="S244" s="8"/>
    </row>
    <row r="245" spans="18:19">
      <c r="S245" s="8"/>
    </row>
    <row r="246" spans="18:19">
      <c r="S246" s="8"/>
    </row>
    <row r="247" spans="18:19">
      <c r="S247" s="8"/>
    </row>
    <row r="248" spans="18:19">
      <c r="S248" s="8"/>
    </row>
    <row r="249" spans="18:19">
      <c r="S249" s="8"/>
    </row>
    <row r="250" spans="18:19">
      <c r="R250" s="10"/>
      <c r="S250" s="8"/>
    </row>
    <row r="251" spans="18:19">
      <c r="R251" s="10"/>
      <c r="S251" s="8"/>
    </row>
    <row r="252" spans="18:19">
      <c r="S252" s="8"/>
    </row>
    <row r="253" spans="18:19">
      <c r="S253" s="8"/>
    </row>
    <row r="254" spans="18:19">
      <c r="S254" s="8"/>
    </row>
    <row r="255" spans="18:19">
      <c r="S255" s="8"/>
    </row>
    <row r="256" spans="18:19">
      <c r="S256" s="8"/>
    </row>
    <row r="257" spans="19:19">
      <c r="S257" s="8"/>
    </row>
    <row r="258" spans="19:19">
      <c r="S258" s="8"/>
    </row>
    <row r="259" spans="19:19">
      <c r="S259" s="8"/>
    </row>
    <row r="260" spans="19:19">
      <c r="S260" s="8"/>
    </row>
    <row r="261" spans="19:19">
      <c r="S261" s="8"/>
    </row>
    <row r="262" spans="19:19">
      <c r="S262" s="8"/>
    </row>
    <row r="263" spans="19:19">
      <c r="S263" s="1"/>
    </row>
    <row r="264" spans="19:19">
      <c r="S264" s="1"/>
    </row>
    <row r="265" spans="19:19">
      <c r="S265" s="1"/>
    </row>
    <row r="266" spans="19:19">
      <c r="S266" s="8"/>
    </row>
    <row r="267" spans="19:19">
      <c r="S267" s="1"/>
    </row>
    <row r="268" spans="19:19">
      <c r="S268" s="1"/>
    </row>
    <row r="269" spans="19:19">
      <c r="S269" s="1"/>
    </row>
    <row r="270" spans="19:19">
      <c r="S270" s="1"/>
    </row>
    <row r="271" spans="19:19">
      <c r="S271" s="8"/>
    </row>
    <row r="272" spans="19:19">
      <c r="S272" s="1"/>
    </row>
    <row r="273" spans="19:19">
      <c r="S273" s="1"/>
    </row>
    <row r="274" spans="19:19">
      <c r="S274" s="1"/>
    </row>
    <row r="275" spans="19:19">
      <c r="S275" s="1"/>
    </row>
    <row r="276" spans="19:19">
      <c r="S276" s="8"/>
    </row>
    <row r="277" spans="19:19">
      <c r="S277" s="1"/>
    </row>
    <row r="278" spans="19:19">
      <c r="S278" s="1"/>
    </row>
    <row r="279" spans="19:19">
      <c r="S279" s="1"/>
    </row>
    <row r="280" spans="19:19">
      <c r="S280" s="1"/>
    </row>
    <row r="281" spans="19:19">
      <c r="S281" s="8"/>
    </row>
    <row r="282" spans="19:19">
      <c r="S282" s="1"/>
    </row>
    <row r="283" spans="19:19">
      <c r="S283" s="1"/>
    </row>
    <row r="284" spans="19:19">
      <c r="S284" s="1"/>
    </row>
    <row r="285" spans="19:19">
      <c r="S285" s="1"/>
    </row>
    <row r="286" spans="19:19">
      <c r="S286" s="8"/>
    </row>
    <row r="287" spans="19:19">
      <c r="S287" s="8"/>
    </row>
    <row r="288" spans="19:19">
      <c r="S288" s="8"/>
    </row>
    <row r="289" spans="19:19">
      <c r="S289" s="8"/>
    </row>
    <row r="290" spans="19:19">
      <c r="S290" s="8"/>
    </row>
    <row r="291" spans="19:19">
      <c r="S291" s="8"/>
    </row>
    <row r="292" spans="19:19">
      <c r="S292" s="8"/>
    </row>
    <row r="293" spans="19:19">
      <c r="S293" s="8"/>
    </row>
    <row r="294" spans="19:19">
      <c r="S294" s="8"/>
    </row>
    <row r="295" spans="19:19">
      <c r="S295" s="8"/>
    </row>
    <row r="296" spans="19:19">
      <c r="S296" s="8"/>
    </row>
    <row r="297" spans="19:19">
      <c r="S297" s="8"/>
    </row>
    <row r="298" spans="19:19">
      <c r="S298" s="8"/>
    </row>
    <row r="299" spans="19:19">
      <c r="S299" s="8"/>
    </row>
    <row r="300" spans="19:19">
      <c r="S300" s="8"/>
    </row>
    <row r="301" spans="19:19">
      <c r="S301" s="8"/>
    </row>
    <row r="302" spans="19:19">
      <c r="S302" s="8"/>
    </row>
    <row r="303" spans="19:19">
      <c r="S303" s="8"/>
    </row>
    <row r="304" spans="19:19">
      <c r="S304" s="8"/>
    </row>
    <row r="305" spans="19:19">
      <c r="S305" s="8"/>
    </row>
    <row r="306" spans="19:19">
      <c r="S306" s="8"/>
    </row>
    <row r="312" spans="19:19">
      <c r="S312" s="7"/>
    </row>
    <row r="313" spans="19:19">
      <c r="S313" s="7"/>
    </row>
    <row r="314" spans="19:19">
      <c r="S314" s="7"/>
    </row>
    <row r="318" spans="19:19">
      <c r="S318" s="2"/>
    </row>
  </sheetData>
  <mergeCells count="3">
    <mergeCell ref="C149:R149"/>
    <mergeCell ref="C151:R151"/>
    <mergeCell ref="C152:R152"/>
  </mergeCells>
  <phoneticPr fontId="9"/>
  <printOptions horizontalCentered="1"/>
  <pageMargins left="0.59055118110236227" right="0.59055118110236227" top="0.59055118110236227" bottom="0" header="0" footer="0.39370078740157483"/>
  <pageSetup paperSize="9" scale="64" firstPageNumber="4" fitToHeight="2" orientation="portrait" useFirstPageNumber="1" r:id="rId1"/>
  <headerFooter alignWithMargins="0"/>
  <rowBreaks count="1" manualBreakCount="1">
    <brk id="76"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005E0-D2A5-453A-A8AB-A898F88345BE}">
  <sheetPr>
    <pageSetUpPr fitToPage="1"/>
  </sheetPr>
  <dimension ref="A1:T70"/>
  <sheetViews>
    <sheetView view="pageBreakPreview" zoomScaleNormal="100" zoomScaleSheetLayoutView="100" workbookViewId="0">
      <pane ySplit="6" topLeftCell="A7" activePane="bottomLeft" state="frozen"/>
      <selection sqref="A1:O1"/>
      <selection pane="bottomLeft"/>
    </sheetView>
  </sheetViews>
  <sheetFormatPr defaultColWidth="6.26953125" defaultRowHeight="12"/>
  <cols>
    <col min="1" max="1" width="4.36328125" style="7" customWidth="1"/>
    <col min="2" max="3" width="9.90625" style="7" customWidth="1"/>
    <col min="4" max="17" width="7.6328125" style="7" customWidth="1"/>
    <col min="18" max="18" width="9" style="7" bestFit="1" customWidth="1"/>
    <col min="19" max="16384" width="6.26953125" style="7"/>
  </cols>
  <sheetData>
    <row r="1" spans="1:17" ht="27.25" customHeight="1">
      <c r="B1" s="25"/>
      <c r="C1" s="25"/>
      <c r="D1" s="25"/>
      <c r="E1" s="25"/>
      <c r="F1" s="25"/>
      <c r="G1" s="25"/>
      <c r="H1" s="25"/>
      <c r="I1" s="25"/>
      <c r="J1" s="205" t="s">
        <v>115</v>
      </c>
      <c r="K1" s="25"/>
      <c r="L1" s="25"/>
      <c r="M1" s="25"/>
      <c r="N1" s="25"/>
      <c r="O1" s="25"/>
      <c r="P1" s="25"/>
      <c r="Q1" s="25"/>
    </row>
    <row r="2" spans="1:17" ht="14.5" customHeight="1" thickBot="1">
      <c r="J2" s="297" t="s">
        <v>123</v>
      </c>
      <c r="Q2" s="297" t="s">
        <v>124</v>
      </c>
    </row>
    <row r="3" spans="1:17" ht="14.5" customHeight="1">
      <c r="A3" s="333"/>
      <c r="B3" s="219"/>
      <c r="C3" s="220"/>
      <c r="D3" s="248"/>
      <c r="E3" s="249"/>
      <c r="F3" s="249"/>
      <c r="G3" s="251" t="s">
        <v>125</v>
      </c>
      <c r="H3" s="249"/>
      <c r="I3" s="249"/>
      <c r="J3" s="268"/>
      <c r="K3" s="289"/>
      <c r="L3" s="249"/>
      <c r="M3" s="249"/>
      <c r="N3" s="251" t="s">
        <v>126</v>
      </c>
      <c r="O3" s="249"/>
      <c r="P3" s="249"/>
      <c r="Q3" s="263"/>
    </row>
    <row r="4" spans="1:17" ht="14.5" customHeight="1">
      <c r="A4" s="334"/>
      <c r="B4" s="223"/>
      <c r="C4" s="221"/>
      <c r="D4" s="260" t="s">
        <v>94</v>
      </c>
      <c r="E4" s="258"/>
      <c r="F4" s="258" t="s">
        <v>95</v>
      </c>
      <c r="G4" s="259"/>
      <c r="H4" s="254" t="s">
        <v>96</v>
      </c>
      <c r="I4" s="254" t="s">
        <v>108</v>
      </c>
      <c r="J4" s="252" t="s">
        <v>97</v>
      </c>
      <c r="K4" s="290" t="s">
        <v>94</v>
      </c>
      <c r="L4" s="287"/>
      <c r="M4" s="258" t="s">
        <v>95</v>
      </c>
      <c r="N4" s="259"/>
      <c r="O4" s="288" t="s">
        <v>96</v>
      </c>
      <c r="P4" s="288" t="s">
        <v>108</v>
      </c>
      <c r="Q4" s="32" t="s">
        <v>97</v>
      </c>
    </row>
    <row r="5" spans="1:17" ht="14.5" customHeight="1">
      <c r="A5" s="334"/>
      <c r="B5" s="223"/>
      <c r="C5" s="221"/>
      <c r="D5" s="261" t="s">
        <v>98</v>
      </c>
      <c r="E5" s="254" t="s">
        <v>99</v>
      </c>
      <c r="F5" s="254" t="s">
        <v>100</v>
      </c>
      <c r="G5" s="255" t="s">
        <v>97</v>
      </c>
      <c r="H5" s="255" t="s">
        <v>101</v>
      </c>
      <c r="I5" s="255" t="s">
        <v>109</v>
      </c>
      <c r="J5" s="252" t="s">
        <v>102</v>
      </c>
      <c r="K5" s="264" t="s">
        <v>98</v>
      </c>
      <c r="L5" s="288" t="s">
        <v>99</v>
      </c>
      <c r="M5" s="254" t="s">
        <v>100</v>
      </c>
      <c r="N5" s="255" t="s">
        <v>97</v>
      </c>
      <c r="O5" s="291" t="s">
        <v>101</v>
      </c>
      <c r="P5" s="291" t="s">
        <v>110</v>
      </c>
      <c r="Q5" s="32" t="s">
        <v>102</v>
      </c>
    </row>
    <row r="6" spans="1:17" ht="14.5" customHeight="1" thickBot="1">
      <c r="A6" s="334"/>
      <c r="B6" s="223"/>
      <c r="C6" s="221"/>
      <c r="D6" s="262" t="s">
        <v>103</v>
      </c>
      <c r="E6" s="256"/>
      <c r="F6" s="256"/>
      <c r="G6" s="256" t="s">
        <v>104</v>
      </c>
      <c r="H6" s="256"/>
      <c r="I6" s="256"/>
      <c r="J6" s="253"/>
      <c r="K6" s="265" t="s">
        <v>103</v>
      </c>
      <c r="L6" s="257"/>
      <c r="M6" s="256"/>
      <c r="N6" s="256" t="s">
        <v>104</v>
      </c>
      <c r="O6" s="257"/>
      <c r="P6" s="257"/>
      <c r="Q6" s="37"/>
    </row>
    <row r="7" spans="1:17" ht="14.5" customHeight="1">
      <c r="A7" s="335" t="s">
        <v>113</v>
      </c>
      <c r="B7" s="108" t="s">
        <v>6</v>
      </c>
      <c r="C7" s="102">
        <v>1997</v>
      </c>
      <c r="D7" s="109">
        <v>10661</v>
      </c>
      <c r="E7" s="109">
        <v>6787</v>
      </c>
      <c r="F7" s="109">
        <v>6557</v>
      </c>
      <c r="G7" s="109">
        <v>230</v>
      </c>
      <c r="H7" s="109">
        <v>3863</v>
      </c>
      <c r="I7" s="110">
        <v>63.7</v>
      </c>
      <c r="J7" s="110">
        <v>3.4</v>
      </c>
      <c r="K7" s="111">
        <v>2430</v>
      </c>
      <c r="L7" s="112">
        <v>1530</v>
      </c>
      <c r="M7" s="112">
        <v>1486</v>
      </c>
      <c r="N7" s="112">
        <v>45</v>
      </c>
      <c r="O7" s="112">
        <v>899</v>
      </c>
      <c r="P7" s="113">
        <f>L7/K7*100</f>
        <v>62.962962962962962</v>
      </c>
      <c r="Q7" s="114">
        <v>2.9</v>
      </c>
    </row>
    <row r="8" spans="1:17" ht="14.5" customHeight="1">
      <c r="A8" s="336"/>
      <c r="B8" s="96" t="s">
        <v>17</v>
      </c>
      <c r="C8" s="95">
        <v>1998</v>
      </c>
      <c r="D8" s="21">
        <v>10728</v>
      </c>
      <c r="E8" s="21">
        <v>6793</v>
      </c>
      <c r="F8" s="21">
        <v>6514</v>
      </c>
      <c r="G8" s="21">
        <v>279</v>
      </c>
      <c r="H8" s="21">
        <v>3924</v>
      </c>
      <c r="I8" s="23">
        <v>63.3</v>
      </c>
      <c r="J8" s="23">
        <v>4.0999999999999996</v>
      </c>
      <c r="K8" s="86">
        <v>2439</v>
      </c>
      <c r="L8" s="61">
        <v>1528</v>
      </c>
      <c r="M8" s="61">
        <v>1474</v>
      </c>
      <c r="N8" s="61">
        <v>54</v>
      </c>
      <c r="O8" s="61">
        <v>910</v>
      </c>
      <c r="P8" s="62">
        <f t="shared" ref="P8:P34" si="0">L8/K8*100</f>
        <v>62.64862648626486</v>
      </c>
      <c r="Q8" s="63">
        <v>3.5</v>
      </c>
    </row>
    <row r="9" spans="1:17" ht="14.5" customHeight="1">
      <c r="A9" s="336"/>
      <c r="B9" s="96" t="s">
        <v>11</v>
      </c>
      <c r="C9" s="95">
        <v>1999</v>
      </c>
      <c r="D9" s="21">
        <v>10783</v>
      </c>
      <c r="E9" s="21">
        <v>6779</v>
      </c>
      <c r="F9" s="21">
        <v>6462</v>
      </c>
      <c r="G9" s="21">
        <v>317</v>
      </c>
      <c r="H9" s="21">
        <v>3989</v>
      </c>
      <c r="I9" s="23">
        <v>62.9</v>
      </c>
      <c r="J9" s="23">
        <v>4.7</v>
      </c>
      <c r="K9" s="86">
        <v>2449</v>
      </c>
      <c r="L9" s="61">
        <v>1519</v>
      </c>
      <c r="M9" s="61">
        <v>1461</v>
      </c>
      <c r="N9" s="61">
        <v>58</v>
      </c>
      <c r="O9" s="61">
        <v>928</v>
      </c>
      <c r="P9" s="62">
        <f t="shared" si="0"/>
        <v>62.025316455696199</v>
      </c>
      <c r="Q9" s="63">
        <v>3.8</v>
      </c>
    </row>
    <row r="10" spans="1:17" ht="14.5" customHeight="1">
      <c r="A10" s="336"/>
      <c r="B10" s="96" t="s">
        <v>23</v>
      </c>
      <c r="C10" s="95">
        <v>2000</v>
      </c>
      <c r="D10" s="21">
        <v>10836</v>
      </c>
      <c r="E10" s="21">
        <v>6766</v>
      </c>
      <c r="F10" s="21">
        <v>6446</v>
      </c>
      <c r="G10" s="21">
        <v>320</v>
      </c>
      <c r="H10" s="21">
        <v>4057</v>
      </c>
      <c r="I10" s="23">
        <v>62.4</v>
      </c>
      <c r="J10" s="23">
        <v>4.7</v>
      </c>
      <c r="K10" s="85">
        <v>2455</v>
      </c>
      <c r="L10" s="61">
        <v>1501</v>
      </c>
      <c r="M10" s="61">
        <v>1441</v>
      </c>
      <c r="N10" s="61">
        <v>61</v>
      </c>
      <c r="O10" s="61">
        <v>950</v>
      </c>
      <c r="P10" s="62">
        <f t="shared" si="0"/>
        <v>61.140529531568234</v>
      </c>
      <c r="Q10" s="63">
        <v>4.0999999999999996</v>
      </c>
    </row>
    <row r="11" spans="1:17" ht="14.5" customHeight="1">
      <c r="A11" s="336"/>
      <c r="B11" s="96" t="s">
        <v>24</v>
      </c>
      <c r="C11" s="95">
        <v>2001</v>
      </c>
      <c r="D11" s="21">
        <v>10886</v>
      </c>
      <c r="E11" s="21">
        <v>6752</v>
      </c>
      <c r="F11" s="21">
        <v>6412</v>
      </c>
      <c r="G11" s="21">
        <v>340</v>
      </c>
      <c r="H11" s="21">
        <v>4125</v>
      </c>
      <c r="I11" s="23">
        <v>62</v>
      </c>
      <c r="J11" s="23">
        <v>5</v>
      </c>
      <c r="K11" s="86">
        <v>2461</v>
      </c>
      <c r="L11" s="61">
        <v>1497</v>
      </c>
      <c r="M11" s="61">
        <v>1432</v>
      </c>
      <c r="N11" s="61">
        <v>66</v>
      </c>
      <c r="O11" s="61">
        <v>963</v>
      </c>
      <c r="P11" s="62">
        <f t="shared" si="0"/>
        <v>60.828931328728167</v>
      </c>
      <c r="Q11" s="63">
        <v>4.4000000000000004</v>
      </c>
    </row>
    <row r="12" spans="1:17" ht="14.5" customHeight="1">
      <c r="A12" s="336"/>
      <c r="B12" s="96" t="s">
        <v>25</v>
      </c>
      <c r="C12" s="95">
        <v>2002</v>
      </c>
      <c r="D12" s="21">
        <v>10927</v>
      </c>
      <c r="E12" s="21">
        <v>6689</v>
      </c>
      <c r="F12" s="21">
        <v>6330</v>
      </c>
      <c r="G12" s="21">
        <v>359</v>
      </c>
      <c r="H12" s="21">
        <v>4229</v>
      </c>
      <c r="I12" s="23">
        <v>61.2</v>
      </c>
      <c r="J12" s="23">
        <v>5.4</v>
      </c>
      <c r="K12" s="86">
        <v>2462</v>
      </c>
      <c r="L12" s="61">
        <v>1482</v>
      </c>
      <c r="M12" s="61">
        <v>1416</v>
      </c>
      <c r="N12" s="61">
        <v>66</v>
      </c>
      <c r="O12" s="61">
        <v>977</v>
      </c>
      <c r="P12" s="62">
        <f t="shared" si="0"/>
        <v>60.194963444354187</v>
      </c>
      <c r="Q12" s="63">
        <v>4.5</v>
      </c>
    </row>
    <row r="13" spans="1:17" ht="14.5" customHeight="1">
      <c r="A13" s="336"/>
      <c r="B13" s="96" t="s">
        <v>4</v>
      </c>
      <c r="C13" s="95">
        <v>2003</v>
      </c>
      <c r="D13" s="21">
        <v>10962</v>
      </c>
      <c r="E13" s="21">
        <v>6666</v>
      </c>
      <c r="F13" s="21">
        <v>6316</v>
      </c>
      <c r="G13" s="21">
        <v>350</v>
      </c>
      <c r="H13" s="21">
        <v>4285</v>
      </c>
      <c r="I13" s="23">
        <v>60.8</v>
      </c>
      <c r="J13" s="23">
        <v>5.3</v>
      </c>
      <c r="K13" s="86">
        <v>2466</v>
      </c>
      <c r="L13" s="61">
        <v>1478</v>
      </c>
      <c r="M13" s="61">
        <v>1412</v>
      </c>
      <c r="N13" s="61">
        <v>66</v>
      </c>
      <c r="O13" s="61">
        <v>984</v>
      </c>
      <c r="P13" s="62">
        <f t="shared" si="0"/>
        <v>59.935117599351173</v>
      </c>
      <c r="Q13" s="63">
        <v>4.5</v>
      </c>
    </row>
    <row r="14" spans="1:17" ht="14.5" customHeight="1">
      <c r="A14" s="336"/>
      <c r="B14" s="96" t="s">
        <v>26</v>
      </c>
      <c r="C14" s="95">
        <v>2004</v>
      </c>
      <c r="D14" s="21">
        <v>10990</v>
      </c>
      <c r="E14" s="21">
        <v>6642</v>
      </c>
      <c r="F14" s="21">
        <v>6329</v>
      </c>
      <c r="G14" s="21">
        <v>313</v>
      </c>
      <c r="H14" s="21">
        <v>4336</v>
      </c>
      <c r="I14" s="23">
        <v>60.4</v>
      </c>
      <c r="J14" s="23">
        <v>4.7</v>
      </c>
      <c r="K14" s="86">
        <v>2470</v>
      </c>
      <c r="L14" s="61">
        <v>1470</v>
      </c>
      <c r="M14" s="61">
        <v>1408</v>
      </c>
      <c r="N14" s="61">
        <v>62</v>
      </c>
      <c r="O14" s="61">
        <v>999</v>
      </c>
      <c r="P14" s="62">
        <f t="shared" si="0"/>
        <v>59.514170040485823</v>
      </c>
      <c r="Q14" s="63">
        <v>4.2</v>
      </c>
    </row>
    <row r="15" spans="1:17" ht="14.5" customHeight="1">
      <c r="A15" s="336"/>
      <c r="B15" s="96" t="s">
        <v>27</v>
      </c>
      <c r="C15" s="95">
        <v>2005</v>
      </c>
      <c r="D15" s="22">
        <v>11008</v>
      </c>
      <c r="E15" s="22">
        <v>6651</v>
      </c>
      <c r="F15" s="22">
        <v>6356</v>
      </c>
      <c r="G15" s="22">
        <v>294</v>
      </c>
      <c r="H15" s="22">
        <v>4346</v>
      </c>
      <c r="I15" s="23">
        <v>60.4</v>
      </c>
      <c r="J15" s="23">
        <v>4.4000000000000004</v>
      </c>
      <c r="K15" s="86">
        <v>2472</v>
      </c>
      <c r="L15" s="61">
        <v>1472</v>
      </c>
      <c r="M15" s="61">
        <v>1416</v>
      </c>
      <c r="N15" s="61">
        <v>55</v>
      </c>
      <c r="O15" s="61">
        <v>998</v>
      </c>
      <c r="P15" s="62">
        <f t="shared" si="0"/>
        <v>59.546925566343049</v>
      </c>
      <c r="Q15" s="63">
        <v>3.7</v>
      </c>
    </row>
    <row r="16" spans="1:17" ht="14.5" customHeight="1">
      <c r="A16" s="336"/>
      <c r="B16" s="96" t="s">
        <v>22</v>
      </c>
      <c r="C16" s="95">
        <v>2006</v>
      </c>
      <c r="D16" s="22">
        <v>11030</v>
      </c>
      <c r="E16" s="22">
        <v>6664</v>
      </c>
      <c r="F16" s="22">
        <v>6389</v>
      </c>
      <c r="G16" s="22">
        <v>275</v>
      </c>
      <c r="H16" s="22">
        <v>4358</v>
      </c>
      <c r="I16" s="23">
        <v>60.4</v>
      </c>
      <c r="J16" s="23">
        <v>4.0999999999999996</v>
      </c>
      <c r="K16" s="86">
        <v>2473</v>
      </c>
      <c r="L16" s="61">
        <v>1482</v>
      </c>
      <c r="M16" s="61">
        <v>1432</v>
      </c>
      <c r="N16" s="61">
        <v>51</v>
      </c>
      <c r="O16" s="61">
        <v>990</v>
      </c>
      <c r="P16" s="62">
        <f t="shared" si="0"/>
        <v>59.927213910230492</v>
      </c>
      <c r="Q16" s="63">
        <v>3.4</v>
      </c>
    </row>
    <row r="17" spans="1:17" ht="14.5" customHeight="1">
      <c r="A17" s="336"/>
      <c r="B17" s="96" t="s">
        <v>29</v>
      </c>
      <c r="C17" s="95">
        <v>2007</v>
      </c>
      <c r="D17" s="22">
        <v>11066</v>
      </c>
      <c r="E17" s="22">
        <v>6684</v>
      </c>
      <c r="F17" s="22">
        <v>6427</v>
      </c>
      <c r="G17" s="22">
        <v>257</v>
      </c>
      <c r="H17" s="22">
        <v>4375</v>
      </c>
      <c r="I17" s="23">
        <v>60.4</v>
      </c>
      <c r="J17" s="23">
        <v>3.9</v>
      </c>
      <c r="K17" s="86">
        <v>2474</v>
      </c>
      <c r="L17" s="61">
        <v>1475</v>
      </c>
      <c r="M17" s="61">
        <v>1426</v>
      </c>
      <c r="N17" s="61">
        <v>49</v>
      </c>
      <c r="O17" s="61">
        <v>998</v>
      </c>
      <c r="P17" s="62">
        <f t="shared" si="0"/>
        <v>59.620048504446245</v>
      </c>
      <c r="Q17" s="63">
        <v>3.3</v>
      </c>
    </row>
    <row r="18" spans="1:17" ht="14.5" customHeight="1">
      <c r="A18" s="336"/>
      <c r="B18" s="96" t="s">
        <v>30</v>
      </c>
      <c r="C18" s="95">
        <v>2008</v>
      </c>
      <c r="D18" s="22">
        <v>11086</v>
      </c>
      <c r="E18" s="22">
        <v>6674</v>
      </c>
      <c r="F18" s="22">
        <v>6409</v>
      </c>
      <c r="G18" s="22">
        <v>265</v>
      </c>
      <c r="H18" s="22">
        <v>4407</v>
      </c>
      <c r="I18" s="23">
        <v>60.2</v>
      </c>
      <c r="J18" s="23">
        <v>4</v>
      </c>
      <c r="K18" s="86">
        <v>2475</v>
      </c>
      <c r="L18" s="61">
        <v>1463</v>
      </c>
      <c r="M18" s="61">
        <v>1411</v>
      </c>
      <c r="N18" s="61">
        <v>53</v>
      </c>
      <c r="O18" s="61">
        <v>1011</v>
      </c>
      <c r="P18" s="62">
        <f t="shared" si="0"/>
        <v>59.111111111111114</v>
      </c>
      <c r="Q18" s="63">
        <v>3.6</v>
      </c>
    </row>
    <row r="19" spans="1:17" ht="14.5" customHeight="1">
      <c r="A19" s="336"/>
      <c r="B19" s="96" t="s">
        <v>31</v>
      </c>
      <c r="C19" s="95">
        <v>2009</v>
      </c>
      <c r="D19" s="22">
        <v>11099</v>
      </c>
      <c r="E19" s="22">
        <v>6650</v>
      </c>
      <c r="F19" s="22">
        <v>6314</v>
      </c>
      <c r="G19" s="22">
        <v>336</v>
      </c>
      <c r="H19" s="22">
        <v>4446</v>
      </c>
      <c r="I19" s="64">
        <v>59.9</v>
      </c>
      <c r="J19" s="65">
        <v>5.0999999999999996</v>
      </c>
      <c r="K19" s="86">
        <v>2474</v>
      </c>
      <c r="L19" s="61">
        <v>1464</v>
      </c>
      <c r="M19" s="61">
        <v>1401</v>
      </c>
      <c r="N19" s="61">
        <v>64</v>
      </c>
      <c r="O19" s="61">
        <v>1009</v>
      </c>
      <c r="P19" s="62">
        <f t="shared" si="0"/>
        <v>59.175424413904608</v>
      </c>
      <c r="Q19" s="63">
        <v>4.4000000000000004</v>
      </c>
    </row>
    <row r="20" spans="1:17" ht="14.5" customHeight="1">
      <c r="A20" s="336"/>
      <c r="B20" s="96" t="s">
        <v>28</v>
      </c>
      <c r="C20" s="95">
        <v>2010</v>
      </c>
      <c r="D20" s="22">
        <v>11111</v>
      </c>
      <c r="E20" s="22">
        <v>6632</v>
      </c>
      <c r="F20" s="22">
        <v>6298</v>
      </c>
      <c r="G20" s="22">
        <v>334</v>
      </c>
      <c r="H20" s="22">
        <v>4473</v>
      </c>
      <c r="I20" s="65">
        <v>59.6</v>
      </c>
      <c r="J20" s="65">
        <v>5.0999999999999996</v>
      </c>
      <c r="K20" s="86">
        <v>2473</v>
      </c>
      <c r="L20" s="66">
        <v>1455</v>
      </c>
      <c r="M20" s="66">
        <v>1395</v>
      </c>
      <c r="N20" s="66">
        <v>60</v>
      </c>
      <c r="O20" s="66">
        <v>1017</v>
      </c>
      <c r="P20" s="62">
        <f t="shared" si="0"/>
        <v>58.835422563687835</v>
      </c>
      <c r="Q20" s="63">
        <v>4.0999999999999996</v>
      </c>
    </row>
    <row r="21" spans="1:17" ht="14.5" customHeight="1">
      <c r="A21" s="336"/>
      <c r="B21" s="96" t="s">
        <v>32</v>
      </c>
      <c r="C21" s="95">
        <v>2011</v>
      </c>
      <c r="D21" s="67">
        <v>11117</v>
      </c>
      <c r="E21" s="67">
        <v>6596</v>
      </c>
      <c r="F21" s="67">
        <v>6293</v>
      </c>
      <c r="G21" s="67">
        <v>302</v>
      </c>
      <c r="H21" s="67">
        <v>4518</v>
      </c>
      <c r="I21" s="65">
        <v>59.3</v>
      </c>
      <c r="J21" s="65">
        <v>4.5999999999999996</v>
      </c>
      <c r="K21" s="87">
        <v>2473</v>
      </c>
      <c r="L21" s="66">
        <v>1442</v>
      </c>
      <c r="M21" s="66">
        <v>1389</v>
      </c>
      <c r="N21" s="66">
        <v>52</v>
      </c>
      <c r="O21" s="66">
        <v>1030</v>
      </c>
      <c r="P21" s="62">
        <f t="shared" si="0"/>
        <v>58.309745248685807</v>
      </c>
      <c r="Q21" s="63">
        <v>3.6</v>
      </c>
    </row>
    <row r="22" spans="1:17" ht="14.5" customHeight="1">
      <c r="A22" s="336"/>
      <c r="B22" s="96" t="s">
        <v>34</v>
      </c>
      <c r="C22" s="95">
        <v>2012</v>
      </c>
      <c r="D22" s="68">
        <v>11110</v>
      </c>
      <c r="E22" s="68">
        <v>6565</v>
      </c>
      <c r="F22" s="68">
        <v>6280</v>
      </c>
      <c r="G22" s="68">
        <v>285</v>
      </c>
      <c r="H22" s="68">
        <v>4543</v>
      </c>
      <c r="I22" s="69">
        <v>59.1</v>
      </c>
      <c r="J22" s="70">
        <v>4.3</v>
      </c>
      <c r="K22" s="87">
        <v>2471</v>
      </c>
      <c r="L22" s="66">
        <v>1440</v>
      </c>
      <c r="M22" s="66">
        <v>1388</v>
      </c>
      <c r="N22" s="66">
        <v>52</v>
      </c>
      <c r="O22" s="66">
        <v>1030</v>
      </c>
      <c r="P22" s="62">
        <f t="shared" si="0"/>
        <v>58.276001618777819</v>
      </c>
      <c r="Q22" s="71">
        <v>3.6</v>
      </c>
    </row>
    <row r="23" spans="1:17" ht="14.5" customHeight="1">
      <c r="A23" s="336"/>
      <c r="B23" s="96" t="s">
        <v>19</v>
      </c>
      <c r="C23" s="95">
        <v>2013</v>
      </c>
      <c r="D23" s="68">
        <v>11107</v>
      </c>
      <c r="E23" s="68">
        <v>6593</v>
      </c>
      <c r="F23" s="68">
        <v>6326</v>
      </c>
      <c r="G23" s="68">
        <v>265</v>
      </c>
      <c r="H23" s="68">
        <v>4510</v>
      </c>
      <c r="I23" s="69">
        <v>59.3</v>
      </c>
      <c r="J23" s="70">
        <v>4</v>
      </c>
      <c r="K23" s="88">
        <v>2469</v>
      </c>
      <c r="L23" s="72">
        <v>1441</v>
      </c>
      <c r="M23" s="72">
        <v>1389</v>
      </c>
      <c r="N23" s="72">
        <v>52</v>
      </c>
      <c r="O23" s="72">
        <v>1027</v>
      </c>
      <c r="P23" s="69">
        <f t="shared" si="0"/>
        <v>58.363710004050219</v>
      </c>
      <c r="Q23" s="73">
        <v>3.6</v>
      </c>
    </row>
    <row r="24" spans="1:17" ht="14.5" customHeight="1">
      <c r="A24" s="336"/>
      <c r="B24" s="96" t="s">
        <v>5</v>
      </c>
      <c r="C24" s="95">
        <v>2014</v>
      </c>
      <c r="D24" s="94">
        <v>11109</v>
      </c>
      <c r="E24" s="68">
        <v>6609</v>
      </c>
      <c r="F24" s="68">
        <v>6371</v>
      </c>
      <c r="G24" s="68">
        <v>236</v>
      </c>
      <c r="H24" s="68">
        <v>4494</v>
      </c>
      <c r="I24" s="74">
        <v>59.4</v>
      </c>
      <c r="J24" s="74">
        <v>3.6</v>
      </c>
      <c r="K24" s="88">
        <v>2468</v>
      </c>
      <c r="L24" s="72">
        <v>1436</v>
      </c>
      <c r="M24" s="72">
        <v>1390</v>
      </c>
      <c r="N24" s="72">
        <v>46</v>
      </c>
      <c r="O24" s="72">
        <v>1031</v>
      </c>
      <c r="P24" s="69">
        <f t="shared" si="0"/>
        <v>58.184764991896273</v>
      </c>
      <c r="Q24" s="73">
        <v>3.2</v>
      </c>
    </row>
    <row r="25" spans="1:17" ht="14.5" customHeight="1">
      <c r="A25" s="336"/>
      <c r="B25" s="96" t="s">
        <v>35</v>
      </c>
      <c r="C25" s="95">
        <v>2015</v>
      </c>
      <c r="D25" s="20">
        <v>11110</v>
      </c>
      <c r="E25" s="20">
        <v>6625</v>
      </c>
      <c r="F25" s="20">
        <v>6402</v>
      </c>
      <c r="G25" s="20">
        <v>222</v>
      </c>
      <c r="H25" s="20">
        <v>4479</v>
      </c>
      <c r="I25" s="60">
        <v>59.6</v>
      </c>
      <c r="J25" s="60">
        <v>3.4</v>
      </c>
      <c r="K25" s="89">
        <v>2467</v>
      </c>
      <c r="L25" s="75">
        <v>1445</v>
      </c>
      <c r="M25" s="75">
        <v>1401</v>
      </c>
      <c r="N25" s="75">
        <v>44</v>
      </c>
      <c r="O25" s="75">
        <v>1021</v>
      </c>
      <c r="P25" s="62">
        <f t="shared" si="0"/>
        <v>58.573165788406968</v>
      </c>
      <c r="Q25" s="76">
        <v>3</v>
      </c>
    </row>
    <row r="26" spans="1:17" ht="14.5" customHeight="1">
      <c r="A26" s="336"/>
      <c r="B26" s="96" t="s">
        <v>37</v>
      </c>
      <c r="C26" s="95">
        <v>2016</v>
      </c>
      <c r="D26" s="20">
        <v>11115</v>
      </c>
      <c r="E26" s="20">
        <v>6678</v>
      </c>
      <c r="F26" s="20">
        <v>6470</v>
      </c>
      <c r="G26" s="20">
        <v>208</v>
      </c>
      <c r="H26" s="20">
        <v>4430</v>
      </c>
      <c r="I26" s="60">
        <v>60</v>
      </c>
      <c r="J26" s="60">
        <v>3.1</v>
      </c>
      <c r="K26" s="89">
        <v>2466</v>
      </c>
      <c r="L26" s="75">
        <v>1456</v>
      </c>
      <c r="M26" s="75">
        <v>1416</v>
      </c>
      <c r="N26" s="75">
        <v>40</v>
      </c>
      <c r="O26" s="75">
        <v>1009</v>
      </c>
      <c r="P26" s="62">
        <f t="shared" si="0"/>
        <v>59.042984590429846</v>
      </c>
      <c r="Q26" s="76">
        <v>2.7</v>
      </c>
    </row>
    <row r="27" spans="1:17" ht="14.5" customHeight="1">
      <c r="A27" s="336"/>
      <c r="B27" s="96" t="s">
        <v>7</v>
      </c>
      <c r="C27" s="95">
        <v>2017</v>
      </c>
      <c r="D27" s="20">
        <v>11118</v>
      </c>
      <c r="E27" s="20">
        <v>6732</v>
      </c>
      <c r="F27" s="20">
        <v>6542</v>
      </c>
      <c r="G27" s="20">
        <v>190</v>
      </c>
      <c r="H27" s="20">
        <v>4379</v>
      </c>
      <c r="I27" s="60">
        <v>60.5</v>
      </c>
      <c r="J27" s="60">
        <v>2.8</v>
      </c>
      <c r="K27" s="89">
        <v>2464</v>
      </c>
      <c r="L27" s="75">
        <v>1466</v>
      </c>
      <c r="M27" s="75">
        <v>1431</v>
      </c>
      <c r="N27" s="75">
        <v>35</v>
      </c>
      <c r="O27" s="75">
        <v>996</v>
      </c>
      <c r="P27" s="62">
        <f t="shared" si="0"/>
        <v>59.496753246753244</v>
      </c>
      <c r="Q27" s="76">
        <v>2.4</v>
      </c>
    </row>
    <row r="28" spans="1:17" ht="14.5" customHeight="1">
      <c r="A28" s="336"/>
      <c r="B28" s="96" t="s">
        <v>39</v>
      </c>
      <c r="C28" s="95">
        <v>2018</v>
      </c>
      <c r="D28" s="20">
        <v>11116</v>
      </c>
      <c r="E28" s="20">
        <v>6849</v>
      </c>
      <c r="F28" s="20">
        <v>6682</v>
      </c>
      <c r="G28" s="20">
        <v>167</v>
      </c>
      <c r="H28" s="20">
        <v>4258</v>
      </c>
      <c r="I28" s="60">
        <v>61.5</v>
      </c>
      <c r="J28" s="60">
        <v>2.4</v>
      </c>
      <c r="K28" s="89">
        <v>2458</v>
      </c>
      <c r="L28" s="75">
        <v>1473</v>
      </c>
      <c r="M28" s="75">
        <v>1439</v>
      </c>
      <c r="N28" s="75">
        <v>35</v>
      </c>
      <c r="O28" s="75">
        <v>984</v>
      </c>
      <c r="P28" s="62">
        <f t="shared" si="0"/>
        <v>59.926769731489017</v>
      </c>
      <c r="Q28" s="76">
        <v>2.4</v>
      </c>
    </row>
    <row r="29" spans="1:17" ht="14.5" customHeight="1">
      <c r="A29" s="336"/>
      <c r="B29" s="97" t="s">
        <v>77</v>
      </c>
      <c r="C29" s="98">
        <v>2019</v>
      </c>
      <c r="D29" s="20">
        <v>11112</v>
      </c>
      <c r="E29" s="20">
        <v>6912</v>
      </c>
      <c r="F29" s="20">
        <v>6750</v>
      </c>
      <c r="G29" s="20">
        <v>162</v>
      </c>
      <c r="H29" s="20">
        <v>4191</v>
      </c>
      <c r="I29" s="60">
        <v>62.1</v>
      </c>
      <c r="J29" s="60">
        <v>2.4</v>
      </c>
      <c r="K29" s="89">
        <v>2451</v>
      </c>
      <c r="L29" s="75">
        <v>1481</v>
      </c>
      <c r="M29" s="75">
        <v>1447</v>
      </c>
      <c r="N29" s="75">
        <v>34</v>
      </c>
      <c r="O29" s="75">
        <v>969</v>
      </c>
      <c r="P29" s="62">
        <f t="shared" si="0"/>
        <v>60.424316605467155</v>
      </c>
      <c r="Q29" s="76">
        <v>2.2999999999999998</v>
      </c>
    </row>
    <row r="30" spans="1:17" ht="14.5" customHeight="1">
      <c r="A30" s="336"/>
      <c r="B30" s="97" t="s">
        <v>78</v>
      </c>
      <c r="C30" s="98">
        <v>2020</v>
      </c>
      <c r="D30" s="20">
        <v>11108</v>
      </c>
      <c r="E30" s="20">
        <v>6902</v>
      </c>
      <c r="F30" s="20">
        <v>6710</v>
      </c>
      <c r="G30" s="20">
        <v>192</v>
      </c>
      <c r="H30" s="20">
        <v>4197</v>
      </c>
      <c r="I30" s="60">
        <v>62</v>
      </c>
      <c r="J30" s="60">
        <v>2.8</v>
      </c>
      <c r="K30" s="89">
        <v>2446</v>
      </c>
      <c r="L30" s="75">
        <v>1486</v>
      </c>
      <c r="M30" s="75">
        <v>1451</v>
      </c>
      <c r="N30" s="75">
        <v>35</v>
      </c>
      <c r="O30" s="75">
        <v>959</v>
      </c>
      <c r="P30" s="62">
        <f t="shared" si="0"/>
        <v>60.752248569092394</v>
      </c>
      <c r="Q30" s="76">
        <v>2.4</v>
      </c>
    </row>
    <row r="31" spans="1:17" ht="14.5" customHeight="1">
      <c r="A31" s="336"/>
      <c r="B31" s="97" t="s">
        <v>84</v>
      </c>
      <c r="C31" s="98">
        <v>2021</v>
      </c>
      <c r="D31" s="20">
        <v>11087</v>
      </c>
      <c r="E31" s="20">
        <v>6907</v>
      </c>
      <c r="F31" s="20">
        <v>6713</v>
      </c>
      <c r="G31" s="20">
        <v>195</v>
      </c>
      <c r="H31" s="20">
        <v>4171</v>
      </c>
      <c r="I31" s="60">
        <v>62.1</v>
      </c>
      <c r="J31" s="60">
        <v>2.8</v>
      </c>
      <c r="K31" s="89">
        <v>2437</v>
      </c>
      <c r="L31" s="75">
        <v>1483</v>
      </c>
      <c r="M31" s="75">
        <v>1448</v>
      </c>
      <c r="N31" s="75">
        <v>35</v>
      </c>
      <c r="O31" s="75">
        <v>952</v>
      </c>
      <c r="P31" s="62">
        <f t="shared" si="0"/>
        <v>60.853508411981949</v>
      </c>
      <c r="Q31" s="76">
        <v>2.4</v>
      </c>
    </row>
    <row r="32" spans="1:17" ht="14.5" customHeight="1">
      <c r="A32" s="336"/>
      <c r="B32" s="97" t="s">
        <v>87</v>
      </c>
      <c r="C32" s="98">
        <v>2022</v>
      </c>
      <c r="D32" s="20">
        <v>11038</v>
      </c>
      <c r="E32" s="20">
        <v>6902</v>
      </c>
      <c r="F32" s="20">
        <v>6723</v>
      </c>
      <c r="G32" s="20">
        <v>179</v>
      </c>
      <c r="H32" s="20">
        <v>4128</v>
      </c>
      <c r="I32" s="60">
        <v>62.5</v>
      </c>
      <c r="J32" s="60">
        <v>2.6</v>
      </c>
      <c r="K32" s="89">
        <v>2419</v>
      </c>
      <c r="L32" s="75">
        <v>1477</v>
      </c>
      <c r="M32" s="75">
        <v>1445</v>
      </c>
      <c r="N32" s="75">
        <v>32</v>
      </c>
      <c r="O32" s="75">
        <v>941</v>
      </c>
      <c r="P32" s="62">
        <f t="shared" si="0"/>
        <v>61.058288548987186</v>
      </c>
      <c r="Q32" s="76">
        <v>2.2000000000000002</v>
      </c>
    </row>
    <row r="33" spans="1:20" ht="14.5" customHeight="1">
      <c r="A33" s="336"/>
      <c r="B33" s="97" t="s">
        <v>91</v>
      </c>
      <c r="C33" s="98">
        <v>2023</v>
      </c>
      <c r="D33" s="20">
        <v>11017</v>
      </c>
      <c r="E33" s="20">
        <v>6925</v>
      </c>
      <c r="F33" s="20">
        <v>6747</v>
      </c>
      <c r="G33" s="20">
        <v>178</v>
      </c>
      <c r="H33" s="20">
        <v>4084</v>
      </c>
      <c r="I33" s="60">
        <v>62.9</v>
      </c>
      <c r="J33" s="60">
        <v>2.6</v>
      </c>
      <c r="K33" s="89">
        <v>2408</v>
      </c>
      <c r="L33" s="75">
        <v>1478</v>
      </c>
      <c r="M33" s="75">
        <v>1448</v>
      </c>
      <c r="N33" s="75">
        <v>30</v>
      </c>
      <c r="O33" s="75">
        <v>927</v>
      </c>
      <c r="P33" s="62">
        <f t="shared" si="0"/>
        <v>61.378737541528238</v>
      </c>
      <c r="Q33" s="76">
        <v>2</v>
      </c>
    </row>
    <row r="34" spans="1:20" ht="14.5" customHeight="1" thickBot="1">
      <c r="A34" s="337"/>
      <c r="B34" s="99" t="s">
        <v>131</v>
      </c>
      <c r="C34" s="115">
        <v>2024</v>
      </c>
      <c r="D34" s="116">
        <v>10995</v>
      </c>
      <c r="E34" s="116">
        <v>6957</v>
      </c>
      <c r="F34" s="116">
        <v>6781</v>
      </c>
      <c r="G34" s="116">
        <v>176</v>
      </c>
      <c r="H34" s="116">
        <v>4031</v>
      </c>
      <c r="I34" s="117">
        <v>63.3</v>
      </c>
      <c r="J34" s="117">
        <v>2.5</v>
      </c>
      <c r="K34" s="118">
        <v>2395</v>
      </c>
      <c r="L34" s="119">
        <v>1483</v>
      </c>
      <c r="M34" s="119">
        <v>1452</v>
      </c>
      <c r="N34" s="119">
        <v>31</v>
      </c>
      <c r="O34" s="119">
        <v>908</v>
      </c>
      <c r="P34" s="120">
        <f t="shared" si="0"/>
        <v>61.920668058455121</v>
      </c>
      <c r="Q34" s="121">
        <v>2.1</v>
      </c>
    </row>
    <row r="35" spans="1:20" ht="14.5" customHeight="1">
      <c r="A35" s="345" t="s">
        <v>114</v>
      </c>
      <c r="B35" s="101" t="s">
        <v>21</v>
      </c>
      <c r="C35" s="102">
        <v>1998</v>
      </c>
      <c r="D35" s="103">
        <f t="shared" ref="D35:Q50" si="1">D8-D7</f>
        <v>67</v>
      </c>
      <c r="E35" s="103">
        <f t="shared" si="1"/>
        <v>6</v>
      </c>
      <c r="F35" s="103">
        <f t="shared" si="1"/>
        <v>-43</v>
      </c>
      <c r="G35" s="103">
        <f t="shared" si="1"/>
        <v>49</v>
      </c>
      <c r="H35" s="103">
        <f t="shared" si="1"/>
        <v>61</v>
      </c>
      <c r="I35" s="104">
        <f t="shared" si="1"/>
        <v>-0.40000000000000568</v>
      </c>
      <c r="J35" s="104">
        <f t="shared" si="1"/>
        <v>0.69999999999999973</v>
      </c>
      <c r="K35" s="105">
        <f t="shared" si="1"/>
        <v>9</v>
      </c>
      <c r="L35" s="106">
        <f t="shared" si="1"/>
        <v>-2</v>
      </c>
      <c r="M35" s="106">
        <f t="shared" si="1"/>
        <v>-12</v>
      </c>
      <c r="N35" s="106">
        <f t="shared" si="1"/>
        <v>9</v>
      </c>
      <c r="O35" s="106">
        <f t="shared" si="1"/>
        <v>11</v>
      </c>
      <c r="P35" s="104">
        <f t="shared" si="1"/>
        <v>-0.31433647669810227</v>
      </c>
      <c r="Q35" s="107">
        <f t="shared" si="1"/>
        <v>0.60000000000000009</v>
      </c>
      <c r="T35" s="24"/>
    </row>
    <row r="36" spans="1:20" ht="14.5" customHeight="1">
      <c r="A36" s="346"/>
      <c r="B36" s="96" t="s">
        <v>11</v>
      </c>
      <c r="C36" s="95">
        <v>1999</v>
      </c>
      <c r="D36" s="77">
        <f t="shared" si="1"/>
        <v>55</v>
      </c>
      <c r="E36" s="77">
        <f t="shared" si="1"/>
        <v>-14</v>
      </c>
      <c r="F36" s="77">
        <f t="shared" si="1"/>
        <v>-52</v>
      </c>
      <c r="G36" s="77">
        <f t="shared" si="1"/>
        <v>38</v>
      </c>
      <c r="H36" s="77">
        <f t="shared" si="1"/>
        <v>65</v>
      </c>
      <c r="I36" s="78">
        <f t="shared" si="1"/>
        <v>-0.39999999999999858</v>
      </c>
      <c r="J36" s="78">
        <f t="shared" si="1"/>
        <v>0.60000000000000053</v>
      </c>
      <c r="K36" s="90">
        <f t="shared" si="1"/>
        <v>10</v>
      </c>
      <c r="L36" s="79">
        <f t="shared" si="1"/>
        <v>-9</v>
      </c>
      <c r="M36" s="79">
        <f t="shared" si="1"/>
        <v>-13</v>
      </c>
      <c r="N36" s="79">
        <f t="shared" si="1"/>
        <v>4</v>
      </c>
      <c r="O36" s="79">
        <f t="shared" si="1"/>
        <v>18</v>
      </c>
      <c r="P36" s="78">
        <f t="shared" si="1"/>
        <v>-0.62331003056866052</v>
      </c>
      <c r="Q36" s="80">
        <f t="shared" si="1"/>
        <v>0.29999999999999982</v>
      </c>
      <c r="T36" s="24"/>
    </row>
    <row r="37" spans="1:20" ht="14.5" customHeight="1">
      <c r="A37" s="346"/>
      <c r="B37" s="96" t="s">
        <v>23</v>
      </c>
      <c r="C37" s="95">
        <v>2000</v>
      </c>
      <c r="D37" s="77">
        <f t="shared" si="1"/>
        <v>53</v>
      </c>
      <c r="E37" s="77">
        <f t="shared" si="1"/>
        <v>-13</v>
      </c>
      <c r="F37" s="77">
        <f t="shared" si="1"/>
        <v>-16</v>
      </c>
      <c r="G37" s="77">
        <f t="shared" si="1"/>
        <v>3</v>
      </c>
      <c r="H37" s="77">
        <f t="shared" si="1"/>
        <v>68</v>
      </c>
      <c r="I37" s="78">
        <f t="shared" si="1"/>
        <v>-0.5</v>
      </c>
      <c r="J37" s="78">
        <f t="shared" si="1"/>
        <v>0</v>
      </c>
      <c r="K37" s="90">
        <f t="shared" si="1"/>
        <v>6</v>
      </c>
      <c r="L37" s="79">
        <f t="shared" si="1"/>
        <v>-18</v>
      </c>
      <c r="M37" s="79">
        <f t="shared" si="1"/>
        <v>-20</v>
      </c>
      <c r="N37" s="79">
        <f t="shared" si="1"/>
        <v>3</v>
      </c>
      <c r="O37" s="79">
        <f t="shared" si="1"/>
        <v>22</v>
      </c>
      <c r="P37" s="78">
        <f t="shared" si="1"/>
        <v>-0.88478692412796534</v>
      </c>
      <c r="Q37" s="80">
        <f t="shared" si="1"/>
        <v>0.29999999999999982</v>
      </c>
      <c r="T37" s="24"/>
    </row>
    <row r="38" spans="1:20" ht="14.5" customHeight="1">
      <c r="A38" s="346"/>
      <c r="B38" s="96" t="s">
        <v>24</v>
      </c>
      <c r="C38" s="95">
        <v>2001</v>
      </c>
      <c r="D38" s="77">
        <f t="shared" si="1"/>
        <v>50</v>
      </c>
      <c r="E38" s="77">
        <f t="shared" si="1"/>
        <v>-14</v>
      </c>
      <c r="F38" s="77">
        <f t="shared" si="1"/>
        <v>-34</v>
      </c>
      <c r="G38" s="77">
        <f t="shared" si="1"/>
        <v>20</v>
      </c>
      <c r="H38" s="77">
        <f t="shared" si="1"/>
        <v>68</v>
      </c>
      <c r="I38" s="78">
        <f t="shared" si="1"/>
        <v>-0.39999999999999858</v>
      </c>
      <c r="J38" s="78">
        <f t="shared" si="1"/>
        <v>0.29999999999999982</v>
      </c>
      <c r="K38" s="90">
        <f t="shared" si="1"/>
        <v>6</v>
      </c>
      <c r="L38" s="79">
        <f t="shared" si="1"/>
        <v>-4</v>
      </c>
      <c r="M38" s="79">
        <f t="shared" si="1"/>
        <v>-9</v>
      </c>
      <c r="N38" s="79">
        <f t="shared" si="1"/>
        <v>5</v>
      </c>
      <c r="O38" s="79">
        <f t="shared" si="1"/>
        <v>13</v>
      </c>
      <c r="P38" s="78">
        <f t="shared" si="1"/>
        <v>-0.31159820284006656</v>
      </c>
      <c r="Q38" s="80">
        <f t="shared" si="1"/>
        <v>0.30000000000000071</v>
      </c>
      <c r="T38" s="24"/>
    </row>
    <row r="39" spans="1:20" ht="14.5" customHeight="1">
      <c r="A39" s="346"/>
      <c r="B39" s="96" t="s">
        <v>25</v>
      </c>
      <c r="C39" s="95">
        <v>2002</v>
      </c>
      <c r="D39" s="77">
        <f t="shared" si="1"/>
        <v>41</v>
      </c>
      <c r="E39" s="77">
        <f t="shared" si="1"/>
        <v>-63</v>
      </c>
      <c r="F39" s="77">
        <f t="shared" si="1"/>
        <v>-82</v>
      </c>
      <c r="G39" s="77">
        <f t="shared" si="1"/>
        <v>19</v>
      </c>
      <c r="H39" s="77">
        <f t="shared" si="1"/>
        <v>104</v>
      </c>
      <c r="I39" s="78">
        <f t="shared" si="1"/>
        <v>-0.79999999999999716</v>
      </c>
      <c r="J39" s="78">
        <f t="shared" si="1"/>
        <v>0.40000000000000036</v>
      </c>
      <c r="K39" s="90">
        <f t="shared" si="1"/>
        <v>1</v>
      </c>
      <c r="L39" s="79">
        <f t="shared" si="1"/>
        <v>-15</v>
      </c>
      <c r="M39" s="79">
        <f t="shared" si="1"/>
        <v>-16</v>
      </c>
      <c r="N39" s="79">
        <f t="shared" si="1"/>
        <v>0</v>
      </c>
      <c r="O39" s="79">
        <f t="shared" si="1"/>
        <v>14</v>
      </c>
      <c r="P39" s="78">
        <f t="shared" si="1"/>
        <v>-0.63396788437398044</v>
      </c>
      <c r="Q39" s="80">
        <f t="shared" si="1"/>
        <v>9.9999999999999645E-2</v>
      </c>
      <c r="T39" s="24"/>
    </row>
    <row r="40" spans="1:20" ht="14.5" customHeight="1">
      <c r="A40" s="346"/>
      <c r="B40" s="96" t="s">
        <v>4</v>
      </c>
      <c r="C40" s="95">
        <v>2003</v>
      </c>
      <c r="D40" s="77">
        <f t="shared" si="1"/>
        <v>35</v>
      </c>
      <c r="E40" s="77">
        <f t="shared" si="1"/>
        <v>-23</v>
      </c>
      <c r="F40" s="77">
        <f t="shared" si="1"/>
        <v>-14</v>
      </c>
      <c r="G40" s="77">
        <f t="shared" si="1"/>
        <v>-9</v>
      </c>
      <c r="H40" s="77">
        <f t="shared" si="1"/>
        <v>56</v>
      </c>
      <c r="I40" s="78">
        <f t="shared" si="1"/>
        <v>-0.40000000000000568</v>
      </c>
      <c r="J40" s="78">
        <f t="shared" si="1"/>
        <v>-0.10000000000000053</v>
      </c>
      <c r="K40" s="90">
        <f t="shared" si="1"/>
        <v>4</v>
      </c>
      <c r="L40" s="79">
        <f t="shared" si="1"/>
        <v>-4</v>
      </c>
      <c r="M40" s="79">
        <f t="shared" si="1"/>
        <v>-4</v>
      </c>
      <c r="N40" s="79">
        <f t="shared" si="1"/>
        <v>0</v>
      </c>
      <c r="O40" s="79">
        <f t="shared" si="1"/>
        <v>7</v>
      </c>
      <c r="P40" s="78">
        <f t="shared" si="1"/>
        <v>-0.25984584500301366</v>
      </c>
      <c r="Q40" s="80">
        <f t="shared" si="1"/>
        <v>0</v>
      </c>
      <c r="T40" s="24"/>
    </row>
    <row r="41" spans="1:20" ht="14.5" customHeight="1">
      <c r="A41" s="346"/>
      <c r="B41" s="96" t="s">
        <v>26</v>
      </c>
      <c r="C41" s="95">
        <v>2004</v>
      </c>
      <c r="D41" s="77">
        <f t="shared" si="1"/>
        <v>28</v>
      </c>
      <c r="E41" s="77">
        <f t="shared" si="1"/>
        <v>-24</v>
      </c>
      <c r="F41" s="77">
        <f t="shared" si="1"/>
        <v>13</v>
      </c>
      <c r="G41" s="77">
        <f t="shared" si="1"/>
        <v>-37</v>
      </c>
      <c r="H41" s="77">
        <f t="shared" si="1"/>
        <v>51</v>
      </c>
      <c r="I41" s="78">
        <f t="shared" si="1"/>
        <v>-0.39999999999999858</v>
      </c>
      <c r="J41" s="78">
        <f t="shared" si="1"/>
        <v>-0.59999999999999964</v>
      </c>
      <c r="K41" s="91">
        <f t="shared" si="1"/>
        <v>4</v>
      </c>
      <c r="L41" s="81">
        <f t="shared" si="1"/>
        <v>-8</v>
      </c>
      <c r="M41" s="81">
        <f t="shared" si="1"/>
        <v>-4</v>
      </c>
      <c r="N41" s="81">
        <f t="shared" si="1"/>
        <v>-4</v>
      </c>
      <c r="O41" s="79">
        <f t="shared" si="1"/>
        <v>15</v>
      </c>
      <c r="P41" s="78">
        <f t="shared" si="1"/>
        <v>-0.4209475588653504</v>
      </c>
      <c r="Q41" s="80">
        <f t="shared" si="1"/>
        <v>-0.29999999999999982</v>
      </c>
      <c r="T41" s="24"/>
    </row>
    <row r="42" spans="1:20" ht="14.5" customHeight="1">
      <c r="A42" s="346"/>
      <c r="B42" s="96" t="s">
        <v>27</v>
      </c>
      <c r="C42" s="95">
        <v>2005</v>
      </c>
      <c r="D42" s="77">
        <f t="shared" si="1"/>
        <v>18</v>
      </c>
      <c r="E42" s="77">
        <f t="shared" si="1"/>
        <v>9</v>
      </c>
      <c r="F42" s="77">
        <f t="shared" si="1"/>
        <v>27</v>
      </c>
      <c r="G42" s="77">
        <f t="shared" si="1"/>
        <v>-19</v>
      </c>
      <c r="H42" s="77">
        <f t="shared" si="1"/>
        <v>10</v>
      </c>
      <c r="I42" s="78">
        <f t="shared" si="1"/>
        <v>0</v>
      </c>
      <c r="J42" s="78">
        <f t="shared" si="1"/>
        <v>-0.29999999999999982</v>
      </c>
      <c r="K42" s="90">
        <f t="shared" si="1"/>
        <v>2</v>
      </c>
      <c r="L42" s="79">
        <f t="shared" si="1"/>
        <v>2</v>
      </c>
      <c r="M42" s="79">
        <f t="shared" si="1"/>
        <v>8</v>
      </c>
      <c r="N42" s="79">
        <f t="shared" si="1"/>
        <v>-7</v>
      </c>
      <c r="O42" s="79">
        <f t="shared" si="1"/>
        <v>-1</v>
      </c>
      <c r="P42" s="78">
        <f t="shared" si="1"/>
        <v>3.2755525857226075E-2</v>
      </c>
      <c r="Q42" s="80">
        <f t="shared" si="1"/>
        <v>-0.5</v>
      </c>
      <c r="T42" s="24"/>
    </row>
    <row r="43" spans="1:20" ht="14.5" customHeight="1">
      <c r="A43" s="346"/>
      <c r="B43" s="96" t="s">
        <v>22</v>
      </c>
      <c r="C43" s="95">
        <v>2006</v>
      </c>
      <c r="D43" s="77">
        <f t="shared" si="1"/>
        <v>22</v>
      </c>
      <c r="E43" s="77">
        <f t="shared" si="1"/>
        <v>13</v>
      </c>
      <c r="F43" s="77">
        <f t="shared" si="1"/>
        <v>33</v>
      </c>
      <c r="G43" s="77">
        <f t="shared" si="1"/>
        <v>-19</v>
      </c>
      <c r="H43" s="77">
        <f t="shared" si="1"/>
        <v>12</v>
      </c>
      <c r="I43" s="78">
        <f t="shared" si="1"/>
        <v>0</v>
      </c>
      <c r="J43" s="78">
        <f t="shared" si="1"/>
        <v>-0.30000000000000071</v>
      </c>
      <c r="K43" s="92">
        <f t="shared" si="1"/>
        <v>1</v>
      </c>
      <c r="L43" s="77">
        <f t="shared" si="1"/>
        <v>10</v>
      </c>
      <c r="M43" s="77">
        <f t="shared" si="1"/>
        <v>16</v>
      </c>
      <c r="N43" s="77">
        <f t="shared" si="1"/>
        <v>-4</v>
      </c>
      <c r="O43" s="77">
        <f t="shared" si="1"/>
        <v>-8</v>
      </c>
      <c r="P43" s="78">
        <f t="shared" si="1"/>
        <v>0.38028834388744315</v>
      </c>
      <c r="Q43" s="80">
        <f t="shared" si="1"/>
        <v>-0.30000000000000027</v>
      </c>
      <c r="T43" s="24"/>
    </row>
    <row r="44" spans="1:20" ht="14.5" customHeight="1">
      <c r="A44" s="346"/>
      <c r="B44" s="96" t="s">
        <v>29</v>
      </c>
      <c r="C44" s="95">
        <v>2007</v>
      </c>
      <c r="D44" s="77">
        <f t="shared" si="1"/>
        <v>36</v>
      </c>
      <c r="E44" s="77">
        <f t="shared" si="1"/>
        <v>20</v>
      </c>
      <c r="F44" s="77">
        <f t="shared" si="1"/>
        <v>38</v>
      </c>
      <c r="G44" s="77">
        <f t="shared" si="1"/>
        <v>-18</v>
      </c>
      <c r="H44" s="77">
        <f t="shared" si="1"/>
        <v>17</v>
      </c>
      <c r="I44" s="78">
        <f t="shared" si="1"/>
        <v>0</v>
      </c>
      <c r="J44" s="78">
        <f t="shared" si="1"/>
        <v>-0.19999999999999973</v>
      </c>
      <c r="K44" s="92">
        <f t="shared" si="1"/>
        <v>1</v>
      </c>
      <c r="L44" s="77">
        <f t="shared" si="1"/>
        <v>-7</v>
      </c>
      <c r="M44" s="77">
        <f t="shared" si="1"/>
        <v>-6</v>
      </c>
      <c r="N44" s="77">
        <f t="shared" si="1"/>
        <v>-2</v>
      </c>
      <c r="O44" s="77">
        <f t="shared" si="1"/>
        <v>8</v>
      </c>
      <c r="P44" s="78">
        <f t="shared" si="1"/>
        <v>-0.30716540578424656</v>
      </c>
      <c r="Q44" s="80">
        <f t="shared" si="1"/>
        <v>-0.10000000000000009</v>
      </c>
      <c r="T44" s="24"/>
    </row>
    <row r="45" spans="1:20" ht="14.5" customHeight="1">
      <c r="A45" s="346"/>
      <c r="B45" s="96" t="s">
        <v>30</v>
      </c>
      <c r="C45" s="95">
        <v>2008</v>
      </c>
      <c r="D45" s="77">
        <f t="shared" si="1"/>
        <v>20</v>
      </c>
      <c r="E45" s="77">
        <f t="shared" si="1"/>
        <v>-10</v>
      </c>
      <c r="F45" s="77">
        <f t="shared" si="1"/>
        <v>-18</v>
      </c>
      <c r="G45" s="77">
        <f t="shared" si="1"/>
        <v>8</v>
      </c>
      <c r="H45" s="77">
        <f t="shared" si="1"/>
        <v>32</v>
      </c>
      <c r="I45" s="78">
        <f t="shared" si="1"/>
        <v>-0.19999999999999574</v>
      </c>
      <c r="J45" s="78">
        <f t="shared" si="1"/>
        <v>0.10000000000000009</v>
      </c>
      <c r="K45" s="92">
        <f t="shared" si="1"/>
        <v>1</v>
      </c>
      <c r="L45" s="77">
        <f t="shared" si="1"/>
        <v>-12</v>
      </c>
      <c r="M45" s="77">
        <f t="shared" si="1"/>
        <v>-15</v>
      </c>
      <c r="N45" s="77">
        <f t="shared" si="1"/>
        <v>4</v>
      </c>
      <c r="O45" s="77">
        <f t="shared" si="1"/>
        <v>13</v>
      </c>
      <c r="P45" s="78">
        <f t="shared" si="1"/>
        <v>-0.50893739333513111</v>
      </c>
      <c r="Q45" s="80">
        <f t="shared" si="1"/>
        <v>0.30000000000000027</v>
      </c>
      <c r="T45" s="24"/>
    </row>
    <row r="46" spans="1:20" ht="14.5" customHeight="1">
      <c r="A46" s="346"/>
      <c r="B46" s="96" t="s">
        <v>31</v>
      </c>
      <c r="C46" s="95">
        <v>2009</v>
      </c>
      <c r="D46" s="77">
        <f t="shared" si="1"/>
        <v>13</v>
      </c>
      <c r="E46" s="77">
        <f t="shared" si="1"/>
        <v>-24</v>
      </c>
      <c r="F46" s="77">
        <f t="shared" si="1"/>
        <v>-95</v>
      </c>
      <c r="G46" s="77">
        <f t="shared" si="1"/>
        <v>71</v>
      </c>
      <c r="H46" s="77">
        <f t="shared" si="1"/>
        <v>39</v>
      </c>
      <c r="I46" s="78">
        <f t="shared" si="1"/>
        <v>-0.30000000000000426</v>
      </c>
      <c r="J46" s="78">
        <f t="shared" si="1"/>
        <v>1.0999999999999996</v>
      </c>
      <c r="K46" s="92">
        <f t="shared" si="1"/>
        <v>-1</v>
      </c>
      <c r="L46" s="77">
        <f t="shared" si="1"/>
        <v>1</v>
      </c>
      <c r="M46" s="77">
        <f t="shared" si="1"/>
        <v>-10</v>
      </c>
      <c r="N46" s="77">
        <f t="shared" si="1"/>
        <v>11</v>
      </c>
      <c r="O46" s="77">
        <f t="shared" si="1"/>
        <v>-2</v>
      </c>
      <c r="P46" s="78">
        <f t="shared" si="1"/>
        <v>6.4313302793493676E-2</v>
      </c>
      <c r="Q46" s="80">
        <f t="shared" si="1"/>
        <v>0.80000000000000027</v>
      </c>
      <c r="T46" s="24"/>
    </row>
    <row r="47" spans="1:20" ht="14.5" customHeight="1">
      <c r="A47" s="346"/>
      <c r="B47" s="96" t="s">
        <v>28</v>
      </c>
      <c r="C47" s="95">
        <v>2010</v>
      </c>
      <c r="D47" s="77">
        <f t="shared" si="1"/>
        <v>12</v>
      </c>
      <c r="E47" s="77">
        <f t="shared" si="1"/>
        <v>-18</v>
      </c>
      <c r="F47" s="77">
        <f t="shared" si="1"/>
        <v>-16</v>
      </c>
      <c r="G47" s="77">
        <f t="shared" si="1"/>
        <v>-2</v>
      </c>
      <c r="H47" s="77">
        <f t="shared" si="1"/>
        <v>27</v>
      </c>
      <c r="I47" s="78">
        <f t="shared" si="1"/>
        <v>-0.29999999999999716</v>
      </c>
      <c r="J47" s="78">
        <f t="shared" si="1"/>
        <v>0</v>
      </c>
      <c r="K47" s="92">
        <f t="shared" si="1"/>
        <v>-1</v>
      </c>
      <c r="L47" s="77">
        <f t="shared" si="1"/>
        <v>-9</v>
      </c>
      <c r="M47" s="77">
        <f t="shared" si="1"/>
        <v>-6</v>
      </c>
      <c r="N47" s="77">
        <f t="shared" si="1"/>
        <v>-4</v>
      </c>
      <c r="O47" s="77">
        <f t="shared" si="1"/>
        <v>8</v>
      </c>
      <c r="P47" s="78">
        <f t="shared" si="1"/>
        <v>-0.34000185021677254</v>
      </c>
      <c r="Q47" s="80">
        <f t="shared" si="1"/>
        <v>-0.30000000000000071</v>
      </c>
      <c r="T47" s="24"/>
    </row>
    <row r="48" spans="1:20" ht="14.5" customHeight="1">
      <c r="A48" s="346"/>
      <c r="B48" s="96" t="s">
        <v>32</v>
      </c>
      <c r="C48" s="95">
        <v>2011</v>
      </c>
      <c r="D48" s="77">
        <f t="shared" si="1"/>
        <v>6</v>
      </c>
      <c r="E48" s="77">
        <f t="shared" si="1"/>
        <v>-36</v>
      </c>
      <c r="F48" s="77">
        <f t="shared" si="1"/>
        <v>-5</v>
      </c>
      <c r="G48" s="77">
        <f t="shared" si="1"/>
        <v>-32</v>
      </c>
      <c r="H48" s="77">
        <f t="shared" si="1"/>
        <v>45</v>
      </c>
      <c r="I48" s="78">
        <f t="shared" si="1"/>
        <v>-0.30000000000000426</v>
      </c>
      <c r="J48" s="78">
        <f t="shared" si="1"/>
        <v>-0.5</v>
      </c>
      <c r="K48" s="92">
        <f t="shared" si="1"/>
        <v>0</v>
      </c>
      <c r="L48" s="77">
        <f t="shared" si="1"/>
        <v>-13</v>
      </c>
      <c r="M48" s="77">
        <f t="shared" si="1"/>
        <v>-6</v>
      </c>
      <c r="N48" s="77">
        <f t="shared" si="1"/>
        <v>-8</v>
      </c>
      <c r="O48" s="77">
        <f t="shared" si="1"/>
        <v>13</v>
      </c>
      <c r="P48" s="78">
        <f t="shared" si="1"/>
        <v>-0.52567731500202797</v>
      </c>
      <c r="Q48" s="80">
        <f t="shared" si="1"/>
        <v>-0.49999999999999956</v>
      </c>
      <c r="T48" s="24"/>
    </row>
    <row r="49" spans="1:20" ht="14.5" customHeight="1">
      <c r="A49" s="346"/>
      <c r="B49" s="96" t="s">
        <v>34</v>
      </c>
      <c r="C49" s="95">
        <v>2012</v>
      </c>
      <c r="D49" s="77">
        <f t="shared" si="1"/>
        <v>-7</v>
      </c>
      <c r="E49" s="77">
        <f t="shared" si="1"/>
        <v>-31</v>
      </c>
      <c r="F49" s="77">
        <f t="shared" si="1"/>
        <v>-13</v>
      </c>
      <c r="G49" s="77">
        <f t="shared" si="1"/>
        <v>-17</v>
      </c>
      <c r="H49" s="77">
        <f t="shared" si="1"/>
        <v>25</v>
      </c>
      <c r="I49" s="78">
        <f t="shared" si="1"/>
        <v>-0.19999999999999574</v>
      </c>
      <c r="J49" s="78">
        <f t="shared" si="1"/>
        <v>-0.29999999999999982</v>
      </c>
      <c r="K49" s="92">
        <f t="shared" si="1"/>
        <v>-2</v>
      </c>
      <c r="L49" s="77">
        <f t="shared" si="1"/>
        <v>-2</v>
      </c>
      <c r="M49" s="77">
        <f t="shared" si="1"/>
        <v>-1</v>
      </c>
      <c r="N49" s="77">
        <f t="shared" si="1"/>
        <v>0</v>
      </c>
      <c r="O49" s="77">
        <f t="shared" si="1"/>
        <v>0</v>
      </c>
      <c r="P49" s="78">
        <f t="shared" si="1"/>
        <v>-3.3743629907988293E-2</v>
      </c>
      <c r="Q49" s="80">
        <f t="shared" si="1"/>
        <v>0</v>
      </c>
      <c r="T49" s="24"/>
    </row>
    <row r="50" spans="1:20" ht="14.5" customHeight="1">
      <c r="A50" s="346"/>
      <c r="B50" s="96" t="s">
        <v>19</v>
      </c>
      <c r="C50" s="95">
        <v>2013</v>
      </c>
      <c r="D50" s="77">
        <f t="shared" si="1"/>
        <v>-3</v>
      </c>
      <c r="E50" s="77">
        <f t="shared" si="1"/>
        <v>28</v>
      </c>
      <c r="F50" s="77">
        <f t="shared" si="1"/>
        <v>46</v>
      </c>
      <c r="G50" s="77">
        <f t="shared" si="1"/>
        <v>-20</v>
      </c>
      <c r="H50" s="77">
        <f t="shared" si="1"/>
        <v>-33</v>
      </c>
      <c r="I50" s="78">
        <f t="shared" si="1"/>
        <v>0.19999999999999574</v>
      </c>
      <c r="J50" s="78">
        <f t="shared" si="1"/>
        <v>-0.29999999999999982</v>
      </c>
      <c r="K50" s="92">
        <f t="shared" si="1"/>
        <v>-2</v>
      </c>
      <c r="L50" s="77">
        <f t="shared" si="1"/>
        <v>1</v>
      </c>
      <c r="M50" s="77">
        <f t="shared" si="1"/>
        <v>1</v>
      </c>
      <c r="N50" s="77">
        <f t="shared" si="1"/>
        <v>0</v>
      </c>
      <c r="O50" s="77">
        <f t="shared" si="1"/>
        <v>-3</v>
      </c>
      <c r="P50" s="78">
        <f t="shared" si="1"/>
        <v>8.770838527239988E-2</v>
      </c>
      <c r="Q50" s="80">
        <f t="shared" si="1"/>
        <v>0</v>
      </c>
      <c r="T50" s="24"/>
    </row>
    <row r="51" spans="1:20" ht="14.5" customHeight="1">
      <c r="A51" s="346"/>
      <c r="B51" s="96" t="s">
        <v>5</v>
      </c>
      <c r="C51" s="95">
        <v>2014</v>
      </c>
      <c r="D51" s="77">
        <f t="shared" ref="D51:Q61" si="2">D24-D23</f>
        <v>2</v>
      </c>
      <c r="E51" s="77">
        <f t="shared" si="2"/>
        <v>16</v>
      </c>
      <c r="F51" s="77">
        <f t="shared" si="2"/>
        <v>45</v>
      </c>
      <c r="G51" s="77">
        <f t="shared" si="2"/>
        <v>-29</v>
      </c>
      <c r="H51" s="77">
        <f t="shared" si="2"/>
        <v>-16</v>
      </c>
      <c r="I51" s="78">
        <f t="shared" si="2"/>
        <v>0.10000000000000142</v>
      </c>
      <c r="J51" s="78">
        <f t="shared" si="2"/>
        <v>-0.39999999999999991</v>
      </c>
      <c r="K51" s="92">
        <f t="shared" si="2"/>
        <v>-1</v>
      </c>
      <c r="L51" s="77">
        <f t="shared" si="2"/>
        <v>-5</v>
      </c>
      <c r="M51" s="77">
        <f t="shared" si="2"/>
        <v>1</v>
      </c>
      <c r="N51" s="77">
        <f t="shared" si="2"/>
        <v>-6</v>
      </c>
      <c r="O51" s="77">
        <f t="shared" si="2"/>
        <v>4</v>
      </c>
      <c r="P51" s="78">
        <f t="shared" si="2"/>
        <v>-0.17894501215394598</v>
      </c>
      <c r="Q51" s="80">
        <f t="shared" si="2"/>
        <v>-0.39999999999999991</v>
      </c>
      <c r="T51" s="24"/>
    </row>
    <row r="52" spans="1:20" ht="14.5" customHeight="1">
      <c r="A52" s="346"/>
      <c r="B52" s="96" t="s">
        <v>35</v>
      </c>
      <c r="C52" s="95">
        <v>2015</v>
      </c>
      <c r="D52" s="77">
        <f t="shared" si="2"/>
        <v>1</v>
      </c>
      <c r="E52" s="77">
        <f t="shared" si="2"/>
        <v>16</v>
      </c>
      <c r="F52" s="77">
        <f t="shared" si="2"/>
        <v>31</v>
      </c>
      <c r="G52" s="77">
        <f t="shared" si="2"/>
        <v>-14</v>
      </c>
      <c r="H52" s="77">
        <f t="shared" si="2"/>
        <v>-15</v>
      </c>
      <c r="I52" s="78">
        <f t="shared" si="2"/>
        <v>0.20000000000000284</v>
      </c>
      <c r="J52" s="78">
        <f t="shared" si="2"/>
        <v>-0.20000000000000018</v>
      </c>
      <c r="K52" s="92">
        <f t="shared" si="2"/>
        <v>-1</v>
      </c>
      <c r="L52" s="77">
        <f t="shared" si="2"/>
        <v>9</v>
      </c>
      <c r="M52" s="77">
        <f t="shared" si="2"/>
        <v>11</v>
      </c>
      <c r="N52" s="77">
        <f t="shared" si="2"/>
        <v>-2</v>
      </c>
      <c r="O52" s="77">
        <f t="shared" si="2"/>
        <v>-10</v>
      </c>
      <c r="P52" s="78">
        <f t="shared" si="2"/>
        <v>0.38840079651069459</v>
      </c>
      <c r="Q52" s="80">
        <f t="shared" si="2"/>
        <v>-0.20000000000000018</v>
      </c>
    </row>
    <row r="53" spans="1:20" ht="14.5" customHeight="1">
      <c r="A53" s="346"/>
      <c r="B53" s="96" t="s">
        <v>37</v>
      </c>
      <c r="C53" s="95">
        <v>2016</v>
      </c>
      <c r="D53" s="77">
        <f t="shared" si="2"/>
        <v>5</v>
      </c>
      <c r="E53" s="77">
        <f t="shared" si="2"/>
        <v>53</v>
      </c>
      <c r="F53" s="77">
        <f t="shared" si="2"/>
        <v>68</v>
      </c>
      <c r="G53" s="77">
        <f t="shared" si="2"/>
        <v>-14</v>
      </c>
      <c r="H53" s="77">
        <f t="shared" si="2"/>
        <v>-49</v>
      </c>
      <c r="I53" s="78">
        <f t="shared" si="2"/>
        <v>0.39999999999999858</v>
      </c>
      <c r="J53" s="78">
        <f t="shared" si="2"/>
        <v>-0.29999999999999982</v>
      </c>
      <c r="K53" s="92">
        <f t="shared" si="2"/>
        <v>-1</v>
      </c>
      <c r="L53" s="77">
        <f t="shared" si="2"/>
        <v>11</v>
      </c>
      <c r="M53" s="77">
        <f t="shared" si="2"/>
        <v>15</v>
      </c>
      <c r="N53" s="77">
        <f t="shared" si="2"/>
        <v>-4</v>
      </c>
      <c r="O53" s="77">
        <f t="shared" si="2"/>
        <v>-12</v>
      </c>
      <c r="P53" s="78">
        <f t="shared" si="2"/>
        <v>0.4698188020228784</v>
      </c>
      <c r="Q53" s="80">
        <f t="shared" si="2"/>
        <v>-0.29999999999999982</v>
      </c>
    </row>
    <row r="54" spans="1:20" ht="14.5" customHeight="1">
      <c r="A54" s="346"/>
      <c r="B54" s="96" t="s">
        <v>7</v>
      </c>
      <c r="C54" s="95">
        <v>2017</v>
      </c>
      <c r="D54" s="77">
        <f t="shared" si="2"/>
        <v>3</v>
      </c>
      <c r="E54" s="77">
        <f t="shared" si="2"/>
        <v>54</v>
      </c>
      <c r="F54" s="77">
        <f t="shared" si="2"/>
        <v>72</v>
      </c>
      <c r="G54" s="77">
        <f t="shared" si="2"/>
        <v>-18</v>
      </c>
      <c r="H54" s="77">
        <f t="shared" si="2"/>
        <v>-51</v>
      </c>
      <c r="I54" s="78">
        <f t="shared" si="2"/>
        <v>0.5</v>
      </c>
      <c r="J54" s="78">
        <f t="shared" si="2"/>
        <v>-0.30000000000000027</v>
      </c>
      <c r="K54" s="92">
        <f t="shared" si="2"/>
        <v>-2</v>
      </c>
      <c r="L54" s="77">
        <f t="shared" si="2"/>
        <v>10</v>
      </c>
      <c r="M54" s="77">
        <f t="shared" si="2"/>
        <v>15</v>
      </c>
      <c r="N54" s="77">
        <f t="shared" si="2"/>
        <v>-5</v>
      </c>
      <c r="O54" s="77">
        <f t="shared" si="2"/>
        <v>-13</v>
      </c>
      <c r="P54" s="78">
        <f t="shared" si="2"/>
        <v>0.45376865632339758</v>
      </c>
      <c r="Q54" s="80">
        <f t="shared" si="2"/>
        <v>-0.30000000000000027</v>
      </c>
    </row>
    <row r="55" spans="1:20" ht="14.5" customHeight="1">
      <c r="A55" s="346"/>
      <c r="B55" s="96" t="s">
        <v>39</v>
      </c>
      <c r="C55" s="95">
        <v>2018</v>
      </c>
      <c r="D55" s="77">
        <f t="shared" si="2"/>
        <v>-2</v>
      </c>
      <c r="E55" s="77">
        <f t="shared" si="2"/>
        <v>117</v>
      </c>
      <c r="F55" s="77">
        <f t="shared" si="2"/>
        <v>140</v>
      </c>
      <c r="G55" s="77">
        <f t="shared" si="2"/>
        <v>-23</v>
      </c>
      <c r="H55" s="77">
        <f t="shared" si="2"/>
        <v>-121</v>
      </c>
      <c r="I55" s="78">
        <f t="shared" si="2"/>
        <v>1</v>
      </c>
      <c r="J55" s="78">
        <f t="shared" si="2"/>
        <v>-0.39999999999999991</v>
      </c>
      <c r="K55" s="92">
        <f t="shared" si="2"/>
        <v>-6</v>
      </c>
      <c r="L55" s="77">
        <f t="shared" si="2"/>
        <v>7</v>
      </c>
      <c r="M55" s="77">
        <f t="shared" si="2"/>
        <v>8</v>
      </c>
      <c r="N55" s="77">
        <f t="shared" si="2"/>
        <v>0</v>
      </c>
      <c r="O55" s="77">
        <f t="shared" si="2"/>
        <v>-12</v>
      </c>
      <c r="P55" s="78">
        <f t="shared" si="2"/>
        <v>0.43001648473577347</v>
      </c>
      <c r="Q55" s="80">
        <f t="shared" si="2"/>
        <v>0</v>
      </c>
    </row>
    <row r="56" spans="1:20" ht="14.5" customHeight="1">
      <c r="A56" s="346"/>
      <c r="B56" s="97" t="s">
        <v>77</v>
      </c>
      <c r="C56" s="95">
        <v>2019</v>
      </c>
      <c r="D56" s="77">
        <f t="shared" si="2"/>
        <v>-4</v>
      </c>
      <c r="E56" s="77">
        <f t="shared" si="2"/>
        <v>63</v>
      </c>
      <c r="F56" s="77">
        <f t="shared" si="2"/>
        <v>68</v>
      </c>
      <c r="G56" s="77">
        <f t="shared" si="2"/>
        <v>-5</v>
      </c>
      <c r="H56" s="77">
        <f t="shared" si="2"/>
        <v>-67</v>
      </c>
      <c r="I56" s="78">
        <f t="shared" si="2"/>
        <v>0.60000000000000142</v>
      </c>
      <c r="J56" s="78">
        <f t="shared" si="2"/>
        <v>0</v>
      </c>
      <c r="K56" s="92">
        <f t="shared" si="2"/>
        <v>-7</v>
      </c>
      <c r="L56" s="77">
        <f t="shared" si="2"/>
        <v>8</v>
      </c>
      <c r="M56" s="77">
        <f t="shared" si="2"/>
        <v>8</v>
      </c>
      <c r="N56" s="77">
        <f t="shared" si="2"/>
        <v>-1</v>
      </c>
      <c r="O56" s="77">
        <f t="shared" si="2"/>
        <v>-15</v>
      </c>
      <c r="P56" s="78">
        <f t="shared" si="2"/>
        <v>0.49754687397813768</v>
      </c>
      <c r="Q56" s="80">
        <f t="shared" si="2"/>
        <v>-0.10000000000000009</v>
      </c>
    </row>
    <row r="57" spans="1:20" ht="14.5" customHeight="1">
      <c r="A57" s="346"/>
      <c r="B57" s="97" t="s">
        <v>78</v>
      </c>
      <c r="C57" s="95">
        <v>2020</v>
      </c>
      <c r="D57" s="77">
        <f t="shared" si="2"/>
        <v>-4</v>
      </c>
      <c r="E57" s="77">
        <f t="shared" si="2"/>
        <v>-10</v>
      </c>
      <c r="F57" s="77">
        <f t="shared" si="2"/>
        <v>-40</v>
      </c>
      <c r="G57" s="77">
        <f t="shared" si="2"/>
        <v>30</v>
      </c>
      <c r="H57" s="77">
        <f t="shared" si="2"/>
        <v>6</v>
      </c>
      <c r="I57" s="78">
        <f t="shared" si="2"/>
        <v>-0.10000000000000142</v>
      </c>
      <c r="J57" s="78">
        <f t="shared" si="2"/>
        <v>0.39999999999999991</v>
      </c>
      <c r="K57" s="92">
        <f t="shared" si="2"/>
        <v>-5</v>
      </c>
      <c r="L57" s="77">
        <f t="shared" si="2"/>
        <v>5</v>
      </c>
      <c r="M57" s="77">
        <f t="shared" si="2"/>
        <v>4</v>
      </c>
      <c r="N57" s="77">
        <f t="shared" si="2"/>
        <v>1</v>
      </c>
      <c r="O57" s="77">
        <f t="shared" si="2"/>
        <v>-10</v>
      </c>
      <c r="P57" s="78">
        <f t="shared" si="2"/>
        <v>0.32793196362523958</v>
      </c>
      <c r="Q57" s="80">
        <f t="shared" si="2"/>
        <v>0.10000000000000009</v>
      </c>
    </row>
    <row r="58" spans="1:20" ht="14.5" customHeight="1">
      <c r="A58" s="346"/>
      <c r="B58" s="97" t="s">
        <v>84</v>
      </c>
      <c r="C58" s="95">
        <v>2021</v>
      </c>
      <c r="D58" s="77">
        <f t="shared" si="2"/>
        <v>-21</v>
      </c>
      <c r="E58" s="77">
        <f t="shared" si="2"/>
        <v>5</v>
      </c>
      <c r="F58" s="77">
        <f t="shared" si="2"/>
        <v>3</v>
      </c>
      <c r="G58" s="77">
        <f t="shared" si="2"/>
        <v>3</v>
      </c>
      <c r="H58" s="77">
        <f t="shared" si="2"/>
        <v>-26</v>
      </c>
      <c r="I58" s="78">
        <f t="shared" si="2"/>
        <v>0.10000000000000142</v>
      </c>
      <c r="J58" s="78">
        <f t="shared" si="2"/>
        <v>0</v>
      </c>
      <c r="K58" s="92">
        <f t="shared" si="2"/>
        <v>-9</v>
      </c>
      <c r="L58" s="77">
        <f t="shared" si="2"/>
        <v>-3</v>
      </c>
      <c r="M58" s="77">
        <f t="shared" si="2"/>
        <v>-3</v>
      </c>
      <c r="N58" s="77">
        <f t="shared" si="2"/>
        <v>0</v>
      </c>
      <c r="O58" s="77">
        <f t="shared" si="2"/>
        <v>-7</v>
      </c>
      <c r="P58" s="78">
        <f t="shared" si="2"/>
        <v>0.10125984288955436</v>
      </c>
      <c r="Q58" s="80">
        <f t="shared" si="2"/>
        <v>0</v>
      </c>
    </row>
    <row r="59" spans="1:20" ht="14.5" customHeight="1">
      <c r="A59" s="346"/>
      <c r="B59" s="97" t="s">
        <v>87</v>
      </c>
      <c r="C59" s="95">
        <v>2022</v>
      </c>
      <c r="D59" s="77">
        <f t="shared" si="2"/>
        <v>-49</v>
      </c>
      <c r="E59" s="77">
        <f t="shared" si="2"/>
        <v>-5</v>
      </c>
      <c r="F59" s="77">
        <f t="shared" si="2"/>
        <v>10</v>
      </c>
      <c r="G59" s="77">
        <f t="shared" si="2"/>
        <v>-16</v>
      </c>
      <c r="H59" s="77">
        <f t="shared" si="2"/>
        <v>-43</v>
      </c>
      <c r="I59" s="78">
        <f t="shared" si="2"/>
        <v>0.39999999999999858</v>
      </c>
      <c r="J59" s="78">
        <f t="shared" si="2"/>
        <v>-0.19999999999999973</v>
      </c>
      <c r="K59" s="92">
        <f t="shared" si="2"/>
        <v>-18</v>
      </c>
      <c r="L59" s="77">
        <f t="shared" si="2"/>
        <v>-6</v>
      </c>
      <c r="M59" s="77">
        <f t="shared" si="2"/>
        <v>-3</v>
      </c>
      <c r="N59" s="77">
        <f t="shared" si="2"/>
        <v>-3</v>
      </c>
      <c r="O59" s="77">
        <f t="shared" si="2"/>
        <v>-11</v>
      </c>
      <c r="P59" s="78">
        <f t="shared" si="2"/>
        <v>0.2047801370052369</v>
      </c>
      <c r="Q59" s="80">
        <f t="shared" si="2"/>
        <v>-0.19999999999999973</v>
      </c>
    </row>
    <row r="60" spans="1:20" ht="14.5" customHeight="1">
      <c r="A60" s="346"/>
      <c r="B60" s="97" t="s">
        <v>91</v>
      </c>
      <c r="C60" s="95">
        <v>2023</v>
      </c>
      <c r="D60" s="77">
        <f t="shared" si="2"/>
        <v>-21</v>
      </c>
      <c r="E60" s="77">
        <f t="shared" si="2"/>
        <v>23</v>
      </c>
      <c r="F60" s="77">
        <f t="shared" si="2"/>
        <v>24</v>
      </c>
      <c r="G60" s="77">
        <f t="shared" si="2"/>
        <v>-1</v>
      </c>
      <c r="H60" s="77">
        <f t="shared" si="2"/>
        <v>-44</v>
      </c>
      <c r="I60" s="78">
        <f t="shared" si="2"/>
        <v>0.39999999999999858</v>
      </c>
      <c r="J60" s="78">
        <f t="shared" si="2"/>
        <v>0</v>
      </c>
      <c r="K60" s="92">
        <f t="shared" si="2"/>
        <v>-11</v>
      </c>
      <c r="L60" s="77">
        <f t="shared" si="2"/>
        <v>1</v>
      </c>
      <c r="M60" s="77">
        <f t="shared" si="2"/>
        <v>3</v>
      </c>
      <c r="N60" s="77">
        <f t="shared" si="2"/>
        <v>-2</v>
      </c>
      <c r="O60" s="77">
        <f t="shared" si="2"/>
        <v>-14</v>
      </c>
      <c r="P60" s="78">
        <f t="shared" si="2"/>
        <v>0.32044899254105275</v>
      </c>
      <c r="Q60" s="80">
        <f t="shared" si="2"/>
        <v>-0.20000000000000018</v>
      </c>
    </row>
    <row r="61" spans="1:20" ht="14.5" customHeight="1" thickBot="1">
      <c r="A61" s="347"/>
      <c r="B61" s="99" t="s">
        <v>131</v>
      </c>
      <c r="C61" s="100">
        <v>2024</v>
      </c>
      <c r="D61" s="348">
        <f t="shared" si="2"/>
        <v>-22</v>
      </c>
      <c r="E61" s="82">
        <f t="shared" si="2"/>
        <v>32</v>
      </c>
      <c r="F61" s="82">
        <f t="shared" si="2"/>
        <v>34</v>
      </c>
      <c r="G61" s="82">
        <f t="shared" si="2"/>
        <v>-2</v>
      </c>
      <c r="H61" s="82">
        <f t="shared" si="2"/>
        <v>-53</v>
      </c>
      <c r="I61" s="83">
        <f t="shared" si="2"/>
        <v>0.39999999999999858</v>
      </c>
      <c r="J61" s="83">
        <f t="shared" si="2"/>
        <v>-0.10000000000000009</v>
      </c>
      <c r="K61" s="93">
        <f t="shared" si="2"/>
        <v>-13</v>
      </c>
      <c r="L61" s="82">
        <f t="shared" si="2"/>
        <v>5</v>
      </c>
      <c r="M61" s="82">
        <f t="shared" si="2"/>
        <v>4</v>
      </c>
      <c r="N61" s="82">
        <f t="shared" si="2"/>
        <v>1</v>
      </c>
      <c r="O61" s="82">
        <f t="shared" si="2"/>
        <v>-19</v>
      </c>
      <c r="P61" s="83">
        <f t="shared" si="2"/>
        <v>0.54193051692688243</v>
      </c>
      <c r="Q61" s="84">
        <f t="shared" si="2"/>
        <v>0.10000000000000009</v>
      </c>
    </row>
    <row r="62" spans="1:20" ht="17" customHeight="1">
      <c r="A62" s="15" t="s">
        <v>38</v>
      </c>
      <c r="B62" s="16" t="s">
        <v>107</v>
      </c>
      <c r="C62" s="16"/>
      <c r="D62" s="16"/>
      <c r="E62" s="16"/>
      <c r="F62" s="16"/>
      <c r="G62" s="16"/>
      <c r="H62" s="16"/>
      <c r="I62" s="16"/>
      <c r="J62" s="16"/>
      <c r="K62" s="16"/>
      <c r="L62" s="16"/>
      <c r="M62" s="16"/>
      <c r="N62" s="16"/>
      <c r="O62" s="16"/>
      <c r="P62" s="16"/>
      <c r="Q62" s="16"/>
    </row>
    <row r="63" spans="1:20" ht="17" customHeight="1">
      <c r="A63" s="16"/>
      <c r="B63" s="16" t="s">
        <v>90</v>
      </c>
      <c r="C63" s="16"/>
      <c r="D63" s="16"/>
      <c r="E63" s="16"/>
      <c r="F63" s="16"/>
      <c r="G63" s="16"/>
      <c r="H63" s="16"/>
      <c r="I63" s="16"/>
      <c r="J63" s="16"/>
      <c r="K63" s="16"/>
      <c r="L63" s="16"/>
      <c r="M63" s="16"/>
      <c r="N63" s="16"/>
      <c r="O63" s="16"/>
      <c r="P63" s="16"/>
      <c r="Q63" s="16"/>
    </row>
    <row r="64" spans="1:20" s="12" customFormat="1" ht="17" customHeight="1">
      <c r="A64" s="17"/>
      <c r="B64" s="329" t="s">
        <v>117</v>
      </c>
      <c r="C64" s="329"/>
      <c r="D64" s="329"/>
      <c r="E64" s="329"/>
      <c r="F64" s="329"/>
      <c r="G64" s="329"/>
      <c r="H64" s="329"/>
      <c r="I64" s="329"/>
      <c r="J64" s="329"/>
      <c r="K64" s="329"/>
      <c r="L64" s="329"/>
      <c r="M64" s="329"/>
      <c r="N64" s="329"/>
      <c r="O64" s="329"/>
      <c r="P64" s="329"/>
      <c r="Q64" s="329"/>
      <c r="R64" s="10"/>
    </row>
    <row r="65" spans="1:18" s="12" customFormat="1" ht="17" customHeight="1">
      <c r="A65" s="17"/>
      <c r="B65" s="227" t="s">
        <v>118</v>
      </c>
      <c r="C65" s="202"/>
      <c r="D65" s="202"/>
      <c r="E65" s="202"/>
      <c r="F65" s="202"/>
      <c r="G65" s="202"/>
      <c r="H65" s="202"/>
      <c r="I65" s="202"/>
      <c r="J65" s="202"/>
      <c r="K65" s="202"/>
      <c r="L65" s="202"/>
      <c r="M65" s="202"/>
      <c r="N65" s="202"/>
      <c r="O65" s="202"/>
      <c r="P65" s="202"/>
      <c r="Q65" s="202"/>
      <c r="R65" s="10"/>
    </row>
    <row r="66" spans="1:18" s="13" customFormat="1" ht="17" customHeight="1">
      <c r="A66" s="18"/>
      <c r="B66" s="330" t="s">
        <v>119</v>
      </c>
      <c r="C66" s="330"/>
      <c r="D66" s="330"/>
      <c r="E66" s="330"/>
      <c r="F66" s="330"/>
      <c r="G66" s="330"/>
      <c r="H66" s="330"/>
      <c r="I66" s="330"/>
      <c r="J66" s="330"/>
      <c r="K66" s="330"/>
      <c r="L66" s="330"/>
      <c r="M66" s="330"/>
      <c r="N66" s="330"/>
      <c r="O66" s="330"/>
      <c r="P66" s="330"/>
      <c r="Q66" s="330"/>
      <c r="R66" s="10"/>
    </row>
    <row r="67" spans="1:18" s="13" customFormat="1" ht="17" customHeight="1">
      <c r="A67" s="19"/>
      <c r="B67" s="331" t="s">
        <v>120</v>
      </c>
      <c r="C67" s="331"/>
      <c r="D67" s="331"/>
      <c r="E67" s="331"/>
      <c r="F67" s="331"/>
      <c r="G67" s="331"/>
      <c r="H67" s="331"/>
      <c r="I67" s="331"/>
      <c r="J67" s="331"/>
      <c r="K67" s="331"/>
      <c r="L67" s="331"/>
      <c r="M67" s="331"/>
      <c r="N67" s="331"/>
      <c r="O67" s="331"/>
      <c r="P67" s="331"/>
      <c r="Q67" s="331"/>
      <c r="R67" s="10"/>
    </row>
    <row r="68" spans="1:18" s="6" customFormat="1" ht="17" customHeight="1">
      <c r="A68" s="19"/>
      <c r="B68" s="332"/>
      <c r="C68" s="332"/>
      <c r="D68" s="332"/>
      <c r="E68" s="332"/>
      <c r="F68" s="332"/>
      <c r="G68" s="332"/>
      <c r="H68" s="332"/>
      <c r="I68" s="332"/>
      <c r="J68" s="332"/>
      <c r="K68" s="332"/>
      <c r="L68" s="332"/>
      <c r="M68" s="332"/>
      <c r="N68" s="332"/>
      <c r="O68" s="332"/>
      <c r="P68" s="332"/>
      <c r="Q68" s="332"/>
    </row>
    <row r="70" spans="1:18" s="14" customFormat="1">
      <c r="A70" s="7"/>
    </row>
  </sheetData>
  <mergeCells count="7">
    <mergeCell ref="B68:Q68"/>
    <mergeCell ref="A3:A6"/>
    <mergeCell ref="A7:A34"/>
    <mergeCell ref="A35:A61"/>
    <mergeCell ref="B64:Q64"/>
    <mergeCell ref="B66:Q66"/>
    <mergeCell ref="B67:Q67"/>
  </mergeCells>
  <phoneticPr fontId="25"/>
  <printOptions horizontalCentered="1"/>
  <pageMargins left="0.78740157480314965" right="0.78740157480314965" top="0.51181102362204722" bottom="0.31496062992125984" header="0" footer="0.39370078740157483"/>
  <pageSetup paperSize="9" scale="65" firstPageNumber="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BDB34-80C3-4F5E-88DD-AC207B970D15}">
  <sheetPr>
    <pageSetUpPr fitToPage="1"/>
  </sheetPr>
  <dimension ref="A1:T124"/>
  <sheetViews>
    <sheetView view="pageBreakPreview" zoomScaleNormal="80" zoomScaleSheetLayoutView="100" workbookViewId="0">
      <pane xSplit="3" ySplit="6" topLeftCell="D7" activePane="bottomRight" state="frozen"/>
      <selection pane="topRight" activeCell="D1" sqref="D1"/>
      <selection pane="bottomLeft" activeCell="A7" sqref="A7"/>
      <selection pane="bottomRight"/>
    </sheetView>
  </sheetViews>
  <sheetFormatPr defaultRowHeight="13"/>
  <cols>
    <col min="1" max="1" width="4.36328125" style="27" customWidth="1"/>
    <col min="2" max="3" width="9.90625" style="27" customWidth="1"/>
    <col min="4" max="17" width="7.6328125" style="27" customWidth="1"/>
    <col min="18" max="19" width="7.08984375" style="27" customWidth="1"/>
    <col min="20" max="16384" width="8.7265625" style="27"/>
  </cols>
  <sheetData>
    <row r="1" spans="1:19" s="7" customFormat="1" ht="27.25" customHeight="1">
      <c r="B1" s="228"/>
      <c r="C1" s="228"/>
      <c r="D1" s="228"/>
      <c r="E1" s="228"/>
      <c r="F1" s="228"/>
      <c r="G1" s="228"/>
      <c r="H1" s="228"/>
      <c r="J1" s="201" t="s">
        <v>116</v>
      </c>
      <c r="K1" s="228"/>
      <c r="L1" s="228"/>
      <c r="M1" s="228"/>
      <c r="N1" s="228"/>
      <c r="O1" s="228"/>
      <c r="P1" s="228"/>
      <c r="Q1" s="228"/>
      <c r="R1" s="25"/>
      <c r="S1" s="25"/>
    </row>
    <row r="2" spans="1:19" ht="14.5" customHeight="1" thickBot="1">
      <c r="A2" s="26"/>
      <c r="B2" s="26"/>
      <c r="C2" s="26"/>
      <c r="D2" s="26"/>
      <c r="E2" s="26"/>
      <c r="F2" s="26"/>
      <c r="G2" s="26"/>
      <c r="H2" s="26"/>
      <c r="I2" s="26"/>
      <c r="J2" s="297" t="s">
        <v>127</v>
      </c>
      <c r="K2" s="26"/>
      <c r="L2" s="26"/>
      <c r="M2" s="26"/>
      <c r="N2" s="26"/>
      <c r="O2" s="26"/>
      <c r="P2" s="26"/>
      <c r="Q2" s="297" t="s">
        <v>128</v>
      </c>
    </row>
    <row r="3" spans="1:19" ht="14.5" customHeight="1">
      <c r="A3" s="28"/>
      <c r="B3" s="29"/>
      <c r="C3" s="30"/>
      <c r="D3" s="248"/>
      <c r="E3" s="249"/>
      <c r="F3" s="285"/>
      <c r="G3" s="286" t="s">
        <v>129</v>
      </c>
      <c r="H3" s="249"/>
      <c r="I3" s="249"/>
      <c r="J3" s="268"/>
      <c r="K3" s="289"/>
      <c r="L3" s="249"/>
      <c r="M3" s="251"/>
      <c r="N3" s="286" t="s">
        <v>130</v>
      </c>
      <c r="O3" s="249"/>
      <c r="P3" s="249"/>
      <c r="Q3" s="263"/>
    </row>
    <row r="4" spans="1:19" ht="14.5" customHeight="1">
      <c r="A4" s="31"/>
      <c r="B4" s="225"/>
      <c r="C4" s="226"/>
      <c r="D4" s="260" t="s">
        <v>94</v>
      </c>
      <c r="E4" s="287"/>
      <c r="F4" s="258" t="s">
        <v>95</v>
      </c>
      <c r="G4" s="259"/>
      <c r="H4" s="254" t="s">
        <v>96</v>
      </c>
      <c r="I4" s="33" t="s">
        <v>108</v>
      </c>
      <c r="J4" s="298" t="s">
        <v>97</v>
      </c>
      <c r="K4" s="290" t="s">
        <v>94</v>
      </c>
      <c r="L4" s="258"/>
      <c r="M4" s="258" t="s">
        <v>95</v>
      </c>
      <c r="N4" s="259"/>
      <c r="O4" s="254" t="s">
        <v>96</v>
      </c>
      <c r="P4" s="254" t="s">
        <v>108</v>
      </c>
      <c r="Q4" s="32" t="s">
        <v>97</v>
      </c>
    </row>
    <row r="5" spans="1:19" ht="14.5" customHeight="1">
      <c r="A5" s="31"/>
      <c r="B5" s="225"/>
      <c r="C5" s="226"/>
      <c r="D5" s="261" t="s">
        <v>98</v>
      </c>
      <c r="E5" s="288" t="s">
        <v>99</v>
      </c>
      <c r="F5" s="254" t="s">
        <v>100</v>
      </c>
      <c r="G5" s="255" t="s">
        <v>97</v>
      </c>
      <c r="H5" s="255" t="s">
        <v>101</v>
      </c>
      <c r="I5" s="33" t="s">
        <v>109</v>
      </c>
      <c r="J5" s="299" t="s">
        <v>102</v>
      </c>
      <c r="K5" s="264" t="s">
        <v>98</v>
      </c>
      <c r="L5" s="254" t="s">
        <v>99</v>
      </c>
      <c r="M5" s="254" t="s">
        <v>100</v>
      </c>
      <c r="N5" s="255" t="s">
        <v>97</v>
      </c>
      <c r="O5" s="255" t="s">
        <v>101</v>
      </c>
      <c r="P5" s="255" t="s">
        <v>110</v>
      </c>
      <c r="Q5" s="32" t="s">
        <v>102</v>
      </c>
    </row>
    <row r="6" spans="1:19" ht="14.5" customHeight="1" thickBot="1">
      <c r="A6" s="34"/>
      <c r="B6" s="35"/>
      <c r="C6" s="36"/>
      <c r="D6" s="262" t="s">
        <v>103</v>
      </c>
      <c r="E6" s="257"/>
      <c r="F6" s="256"/>
      <c r="G6" s="256" t="s">
        <v>104</v>
      </c>
      <c r="H6" s="256"/>
      <c r="I6" s="216"/>
      <c r="J6" s="300"/>
      <c r="K6" s="265" t="s">
        <v>103</v>
      </c>
      <c r="L6" s="256"/>
      <c r="M6" s="256"/>
      <c r="N6" s="256" t="s">
        <v>104</v>
      </c>
      <c r="O6" s="256"/>
      <c r="P6" s="256"/>
      <c r="Q6" s="37"/>
    </row>
    <row r="7" spans="1:19" ht="14.5" customHeight="1">
      <c r="A7" s="338" t="s">
        <v>105</v>
      </c>
      <c r="B7" s="292" t="s">
        <v>112</v>
      </c>
      <c r="C7" s="293" t="s">
        <v>8</v>
      </c>
      <c r="D7" s="303">
        <v>10635</v>
      </c>
      <c r="E7" s="304">
        <v>6671</v>
      </c>
      <c r="F7" s="304">
        <v>6442</v>
      </c>
      <c r="G7" s="304">
        <v>229</v>
      </c>
      <c r="H7" s="304">
        <v>3954</v>
      </c>
      <c r="I7" s="39">
        <v>62.7</v>
      </c>
      <c r="J7" s="39">
        <v>3.4</v>
      </c>
      <c r="K7" s="308">
        <v>2426</v>
      </c>
      <c r="L7" s="309">
        <v>1517</v>
      </c>
      <c r="M7" s="310">
        <v>1470</v>
      </c>
      <c r="N7" s="310">
        <v>47</v>
      </c>
      <c r="O7" s="310">
        <v>906</v>
      </c>
      <c r="P7" s="349">
        <f>ROUND(L7/K7*100,1)</f>
        <v>62.5</v>
      </c>
      <c r="Q7" s="40">
        <v>3.1</v>
      </c>
    </row>
    <row r="8" spans="1:19" ht="14.5" customHeight="1">
      <c r="A8" s="339"/>
      <c r="B8" s="96" t="s">
        <v>15</v>
      </c>
      <c r="C8" s="59" t="s">
        <v>9</v>
      </c>
      <c r="D8" s="305">
        <v>10653</v>
      </c>
      <c r="E8" s="302">
        <v>6863</v>
      </c>
      <c r="F8" s="302">
        <v>6628</v>
      </c>
      <c r="G8" s="302">
        <v>234</v>
      </c>
      <c r="H8" s="302">
        <v>3781</v>
      </c>
      <c r="I8" s="42">
        <v>64.400000000000006</v>
      </c>
      <c r="J8" s="42">
        <v>3.4</v>
      </c>
      <c r="K8" s="311">
        <v>2429</v>
      </c>
      <c r="L8" s="312">
        <v>1541</v>
      </c>
      <c r="M8" s="313">
        <v>1498</v>
      </c>
      <c r="N8" s="313">
        <v>43</v>
      </c>
      <c r="O8" s="314">
        <v>887</v>
      </c>
      <c r="P8" s="350">
        <f t="shared" ref="P8:P71" si="0">ROUND(L8/K8*100,1)</f>
        <v>63.4</v>
      </c>
      <c r="Q8" s="43">
        <v>2.8</v>
      </c>
    </row>
    <row r="9" spans="1:19" ht="14.5" customHeight="1">
      <c r="A9" s="339"/>
      <c r="B9" s="199"/>
      <c r="C9" s="59" t="s">
        <v>10</v>
      </c>
      <c r="D9" s="305">
        <v>10668</v>
      </c>
      <c r="E9" s="302">
        <v>6842</v>
      </c>
      <c r="F9" s="302">
        <v>6612</v>
      </c>
      <c r="G9" s="302">
        <v>230</v>
      </c>
      <c r="H9" s="302">
        <v>3813</v>
      </c>
      <c r="I9" s="42">
        <v>64.099999999999994</v>
      </c>
      <c r="J9" s="42">
        <v>3.4</v>
      </c>
      <c r="K9" s="311">
        <v>2432</v>
      </c>
      <c r="L9" s="312">
        <v>1526</v>
      </c>
      <c r="M9" s="313">
        <v>1484</v>
      </c>
      <c r="N9" s="313">
        <v>43</v>
      </c>
      <c r="O9" s="314">
        <v>905</v>
      </c>
      <c r="P9" s="350">
        <f t="shared" si="0"/>
        <v>62.7</v>
      </c>
      <c r="Q9" s="43">
        <v>2.8</v>
      </c>
    </row>
    <row r="10" spans="1:19" ht="14.5" customHeight="1">
      <c r="A10" s="339"/>
      <c r="B10" s="199"/>
      <c r="C10" s="59" t="s">
        <v>12</v>
      </c>
      <c r="D10" s="305">
        <v>10687</v>
      </c>
      <c r="E10" s="302">
        <v>6772</v>
      </c>
      <c r="F10" s="302">
        <v>6545</v>
      </c>
      <c r="G10" s="302">
        <v>227</v>
      </c>
      <c r="H10" s="302">
        <v>3904</v>
      </c>
      <c r="I10" s="42">
        <v>63.4</v>
      </c>
      <c r="J10" s="42">
        <v>3.4</v>
      </c>
      <c r="K10" s="311">
        <v>2435</v>
      </c>
      <c r="L10" s="312">
        <v>1537</v>
      </c>
      <c r="M10" s="313">
        <v>1491</v>
      </c>
      <c r="N10" s="313">
        <v>46</v>
      </c>
      <c r="O10" s="314">
        <v>896</v>
      </c>
      <c r="P10" s="350">
        <f t="shared" si="0"/>
        <v>63.1</v>
      </c>
      <c r="Q10" s="43">
        <v>3</v>
      </c>
    </row>
    <row r="11" spans="1:19" ht="14.5" customHeight="1">
      <c r="A11" s="339"/>
      <c r="B11" s="197" t="s">
        <v>41</v>
      </c>
      <c r="C11" s="132" t="s">
        <v>8</v>
      </c>
      <c r="D11" s="305">
        <v>10704</v>
      </c>
      <c r="E11" s="302">
        <v>6698</v>
      </c>
      <c r="F11" s="302">
        <v>6445</v>
      </c>
      <c r="G11" s="302">
        <v>254</v>
      </c>
      <c r="H11" s="302">
        <v>3995</v>
      </c>
      <c r="I11" s="42">
        <v>62.6</v>
      </c>
      <c r="J11" s="42">
        <v>3.8</v>
      </c>
      <c r="K11" s="311">
        <v>2435</v>
      </c>
      <c r="L11" s="312">
        <v>1511</v>
      </c>
      <c r="M11" s="313">
        <v>1461</v>
      </c>
      <c r="N11" s="313">
        <v>49</v>
      </c>
      <c r="O11" s="314">
        <v>925</v>
      </c>
      <c r="P11" s="350">
        <f t="shared" si="0"/>
        <v>62.1</v>
      </c>
      <c r="Q11" s="43">
        <v>3.2</v>
      </c>
    </row>
    <row r="12" spans="1:19" ht="14.5" customHeight="1">
      <c r="A12" s="339"/>
      <c r="B12" s="96" t="s">
        <v>1</v>
      </c>
      <c r="C12" s="59" t="s">
        <v>9</v>
      </c>
      <c r="D12" s="305">
        <v>10720</v>
      </c>
      <c r="E12" s="302">
        <v>6868</v>
      </c>
      <c r="F12" s="302">
        <v>6579</v>
      </c>
      <c r="G12" s="302">
        <v>289</v>
      </c>
      <c r="H12" s="302">
        <v>3840</v>
      </c>
      <c r="I12" s="42">
        <v>64.099999999999994</v>
      </c>
      <c r="J12" s="42">
        <v>4.2</v>
      </c>
      <c r="K12" s="311">
        <v>2437</v>
      </c>
      <c r="L12" s="312">
        <v>1534</v>
      </c>
      <c r="M12" s="313">
        <v>1483</v>
      </c>
      <c r="N12" s="313">
        <v>51</v>
      </c>
      <c r="O12" s="314">
        <v>900</v>
      </c>
      <c r="P12" s="350">
        <f t="shared" si="0"/>
        <v>62.9</v>
      </c>
      <c r="Q12" s="43">
        <v>3.3</v>
      </c>
    </row>
    <row r="13" spans="1:19" ht="14.5" customHeight="1">
      <c r="A13" s="339"/>
      <c r="B13" s="44"/>
      <c r="C13" s="59" t="s">
        <v>10</v>
      </c>
      <c r="D13" s="305">
        <v>10735</v>
      </c>
      <c r="E13" s="302">
        <v>6837</v>
      </c>
      <c r="F13" s="302">
        <v>6550</v>
      </c>
      <c r="G13" s="302">
        <v>287</v>
      </c>
      <c r="H13" s="302">
        <v>3890</v>
      </c>
      <c r="I13" s="42">
        <v>63.7</v>
      </c>
      <c r="J13" s="42">
        <v>4.2</v>
      </c>
      <c r="K13" s="311">
        <v>2441</v>
      </c>
      <c r="L13" s="312">
        <v>1526</v>
      </c>
      <c r="M13" s="313">
        <v>1470</v>
      </c>
      <c r="N13" s="313">
        <v>57</v>
      </c>
      <c r="O13" s="314">
        <v>914</v>
      </c>
      <c r="P13" s="350">
        <f t="shared" si="0"/>
        <v>62.5</v>
      </c>
      <c r="Q13" s="43">
        <v>3.7</v>
      </c>
    </row>
    <row r="14" spans="1:19" ht="14.5" customHeight="1">
      <c r="A14" s="339"/>
      <c r="B14" s="44"/>
      <c r="C14" s="59" t="s">
        <v>12</v>
      </c>
      <c r="D14" s="305">
        <v>10752</v>
      </c>
      <c r="E14" s="302">
        <v>6768</v>
      </c>
      <c r="F14" s="302">
        <v>6484</v>
      </c>
      <c r="G14" s="302">
        <v>285</v>
      </c>
      <c r="H14" s="302">
        <v>3973</v>
      </c>
      <c r="I14" s="42">
        <v>62.9</v>
      </c>
      <c r="J14" s="42">
        <v>4.2</v>
      </c>
      <c r="K14" s="311">
        <v>2443</v>
      </c>
      <c r="L14" s="312">
        <v>1539</v>
      </c>
      <c r="M14" s="313">
        <v>1482</v>
      </c>
      <c r="N14" s="313">
        <v>57</v>
      </c>
      <c r="O14" s="314">
        <v>901</v>
      </c>
      <c r="P14" s="350">
        <f t="shared" si="0"/>
        <v>63</v>
      </c>
      <c r="Q14" s="43">
        <v>3.7</v>
      </c>
    </row>
    <row r="15" spans="1:19" ht="14.5" customHeight="1">
      <c r="A15" s="339"/>
      <c r="B15" s="197" t="s">
        <v>18</v>
      </c>
      <c r="C15" s="132" t="s">
        <v>8</v>
      </c>
      <c r="D15" s="305">
        <v>10766</v>
      </c>
      <c r="E15" s="302">
        <v>6683</v>
      </c>
      <c r="F15" s="302">
        <v>6366</v>
      </c>
      <c r="G15" s="302">
        <v>317</v>
      </c>
      <c r="H15" s="302">
        <v>4069</v>
      </c>
      <c r="I15" s="42">
        <v>62.1</v>
      </c>
      <c r="J15" s="42">
        <v>4.7</v>
      </c>
      <c r="K15" s="311">
        <v>2445</v>
      </c>
      <c r="L15" s="312">
        <v>1510</v>
      </c>
      <c r="M15" s="313">
        <v>1452</v>
      </c>
      <c r="N15" s="313">
        <v>59</v>
      </c>
      <c r="O15" s="314">
        <v>935</v>
      </c>
      <c r="P15" s="350">
        <f t="shared" si="0"/>
        <v>61.8</v>
      </c>
      <c r="Q15" s="43">
        <v>3.9</v>
      </c>
    </row>
    <row r="16" spans="1:19" ht="14.5" customHeight="1">
      <c r="A16" s="339"/>
      <c r="B16" s="96" t="s">
        <v>42</v>
      </c>
      <c r="C16" s="59" t="s">
        <v>9</v>
      </c>
      <c r="D16" s="305">
        <v>10774</v>
      </c>
      <c r="E16" s="302">
        <v>6841</v>
      </c>
      <c r="F16" s="302">
        <v>6506</v>
      </c>
      <c r="G16" s="302">
        <v>335</v>
      </c>
      <c r="H16" s="302">
        <v>3915</v>
      </c>
      <c r="I16" s="42">
        <v>63.5</v>
      </c>
      <c r="J16" s="42">
        <v>4.9000000000000004</v>
      </c>
      <c r="K16" s="311">
        <v>2447</v>
      </c>
      <c r="L16" s="312">
        <v>1535</v>
      </c>
      <c r="M16" s="313">
        <v>1477</v>
      </c>
      <c r="N16" s="313">
        <v>58</v>
      </c>
      <c r="O16" s="314">
        <v>910</v>
      </c>
      <c r="P16" s="350">
        <f t="shared" si="0"/>
        <v>62.7</v>
      </c>
      <c r="Q16" s="43">
        <v>3.8</v>
      </c>
    </row>
    <row r="17" spans="1:17" ht="14.5" customHeight="1">
      <c r="A17" s="339"/>
      <c r="B17" s="44"/>
      <c r="C17" s="59" t="s">
        <v>10</v>
      </c>
      <c r="D17" s="305">
        <v>10789</v>
      </c>
      <c r="E17" s="302">
        <v>6826</v>
      </c>
      <c r="F17" s="302">
        <v>6507</v>
      </c>
      <c r="G17" s="302">
        <v>318</v>
      </c>
      <c r="H17" s="302">
        <v>3948</v>
      </c>
      <c r="I17" s="42">
        <v>63.3</v>
      </c>
      <c r="J17" s="42">
        <v>4.7</v>
      </c>
      <c r="K17" s="311">
        <v>2450</v>
      </c>
      <c r="L17" s="312">
        <v>1514</v>
      </c>
      <c r="M17" s="313">
        <v>1456</v>
      </c>
      <c r="N17" s="313">
        <v>58</v>
      </c>
      <c r="O17" s="314">
        <v>930</v>
      </c>
      <c r="P17" s="350">
        <f t="shared" si="0"/>
        <v>61.8</v>
      </c>
      <c r="Q17" s="43">
        <v>3.8</v>
      </c>
    </row>
    <row r="18" spans="1:17" ht="14.5" customHeight="1">
      <c r="A18" s="339"/>
      <c r="B18" s="44"/>
      <c r="C18" s="59" t="s">
        <v>12</v>
      </c>
      <c r="D18" s="305">
        <v>10805</v>
      </c>
      <c r="E18" s="302">
        <v>6767</v>
      </c>
      <c r="F18" s="302">
        <v>6469</v>
      </c>
      <c r="G18" s="302">
        <v>298</v>
      </c>
      <c r="H18" s="302">
        <v>4025</v>
      </c>
      <c r="I18" s="42">
        <v>62.6</v>
      </c>
      <c r="J18" s="42">
        <v>4.4000000000000004</v>
      </c>
      <c r="K18" s="311">
        <v>2453</v>
      </c>
      <c r="L18" s="312">
        <v>1515</v>
      </c>
      <c r="M18" s="313">
        <v>1458</v>
      </c>
      <c r="N18" s="313">
        <v>57</v>
      </c>
      <c r="O18" s="314">
        <v>937</v>
      </c>
      <c r="P18" s="350">
        <f t="shared" si="0"/>
        <v>61.8</v>
      </c>
      <c r="Q18" s="43">
        <v>3.8</v>
      </c>
    </row>
    <row r="19" spans="1:17" ht="14.5" customHeight="1">
      <c r="A19" s="339"/>
      <c r="B19" s="197" t="s">
        <v>43</v>
      </c>
      <c r="C19" s="132" t="s">
        <v>8</v>
      </c>
      <c r="D19" s="305">
        <v>10818</v>
      </c>
      <c r="E19" s="302">
        <v>6665</v>
      </c>
      <c r="F19" s="302">
        <v>6337</v>
      </c>
      <c r="G19" s="302">
        <v>328</v>
      </c>
      <c r="H19" s="302">
        <v>4139</v>
      </c>
      <c r="I19" s="42">
        <v>61.6</v>
      </c>
      <c r="J19" s="42">
        <v>4.9000000000000004</v>
      </c>
      <c r="K19" s="311">
        <v>2453</v>
      </c>
      <c r="L19" s="313">
        <v>1486</v>
      </c>
      <c r="M19" s="313">
        <v>1427</v>
      </c>
      <c r="N19" s="313">
        <v>59</v>
      </c>
      <c r="O19" s="314">
        <v>960</v>
      </c>
      <c r="P19" s="350">
        <f t="shared" si="0"/>
        <v>60.6</v>
      </c>
      <c r="Q19" s="43">
        <v>4</v>
      </c>
    </row>
    <row r="20" spans="1:17" ht="14.5" customHeight="1">
      <c r="A20" s="339"/>
      <c r="B20" s="96" t="s">
        <v>44</v>
      </c>
      <c r="C20" s="59" t="s">
        <v>9</v>
      </c>
      <c r="D20" s="305">
        <v>10827</v>
      </c>
      <c r="E20" s="302">
        <v>6814</v>
      </c>
      <c r="F20" s="302">
        <v>6482</v>
      </c>
      <c r="G20" s="302">
        <v>332</v>
      </c>
      <c r="H20" s="302">
        <v>4000</v>
      </c>
      <c r="I20" s="42">
        <v>62.9</v>
      </c>
      <c r="J20" s="42">
        <v>4.9000000000000004</v>
      </c>
      <c r="K20" s="311">
        <v>2454</v>
      </c>
      <c r="L20" s="313">
        <v>1513</v>
      </c>
      <c r="M20" s="313">
        <v>1453</v>
      </c>
      <c r="N20" s="313">
        <v>60</v>
      </c>
      <c r="O20" s="314">
        <v>936</v>
      </c>
      <c r="P20" s="350">
        <f t="shared" si="0"/>
        <v>61.7</v>
      </c>
      <c r="Q20" s="43">
        <v>4</v>
      </c>
    </row>
    <row r="21" spans="1:17" ht="14.5" customHeight="1">
      <c r="A21" s="339"/>
      <c r="B21" s="199"/>
      <c r="C21" s="59" t="s">
        <v>10</v>
      </c>
      <c r="D21" s="305">
        <v>10837</v>
      </c>
      <c r="E21" s="302">
        <v>6795</v>
      </c>
      <c r="F21" s="302">
        <v>6483</v>
      </c>
      <c r="G21" s="302">
        <v>312</v>
      </c>
      <c r="H21" s="302">
        <v>4029</v>
      </c>
      <c r="I21" s="42">
        <v>62.7</v>
      </c>
      <c r="J21" s="42">
        <v>4.5999999999999996</v>
      </c>
      <c r="K21" s="311">
        <v>2455</v>
      </c>
      <c r="L21" s="313">
        <v>1499</v>
      </c>
      <c r="M21" s="313">
        <v>1437</v>
      </c>
      <c r="N21" s="313">
        <v>62</v>
      </c>
      <c r="O21" s="314">
        <v>954</v>
      </c>
      <c r="P21" s="350">
        <f t="shared" si="0"/>
        <v>61.1</v>
      </c>
      <c r="Q21" s="43">
        <v>4.0999999999999996</v>
      </c>
    </row>
    <row r="22" spans="1:17" ht="14.5" customHeight="1">
      <c r="A22" s="339"/>
      <c r="B22" s="199"/>
      <c r="C22" s="59" t="s">
        <v>12</v>
      </c>
      <c r="D22" s="305">
        <v>10860</v>
      </c>
      <c r="E22" s="302">
        <v>6790</v>
      </c>
      <c r="F22" s="302">
        <v>6483</v>
      </c>
      <c r="G22" s="302">
        <v>307</v>
      </c>
      <c r="H22" s="302">
        <v>4059</v>
      </c>
      <c r="I22" s="42">
        <v>62.5</v>
      </c>
      <c r="J22" s="42">
        <v>4.5</v>
      </c>
      <c r="K22" s="311">
        <v>2459</v>
      </c>
      <c r="L22" s="313">
        <v>1507</v>
      </c>
      <c r="M22" s="313">
        <v>1445</v>
      </c>
      <c r="N22" s="313">
        <v>61</v>
      </c>
      <c r="O22" s="314">
        <v>951</v>
      </c>
      <c r="P22" s="350">
        <f t="shared" si="0"/>
        <v>61.3</v>
      </c>
      <c r="Q22" s="43">
        <v>4</v>
      </c>
    </row>
    <row r="23" spans="1:17" ht="14.5" customHeight="1">
      <c r="A23" s="339"/>
      <c r="B23" s="197" t="s">
        <v>36</v>
      </c>
      <c r="C23" s="132" t="s">
        <v>8</v>
      </c>
      <c r="D23" s="305">
        <v>10863</v>
      </c>
      <c r="E23" s="302">
        <v>6690</v>
      </c>
      <c r="F23" s="302">
        <v>6364</v>
      </c>
      <c r="G23" s="302">
        <v>326</v>
      </c>
      <c r="H23" s="302">
        <v>4163</v>
      </c>
      <c r="I23" s="42">
        <v>61.6</v>
      </c>
      <c r="J23" s="42">
        <v>4.9000000000000004</v>
      </c>
      <c r="K23" s="311">
        <v>2457</v>
      </c>
      <c r="L23" s="312">
        <v>1479</v>
      </c>
      <c r="M23" s="313">
        <v>1414</v>
      </c>
      <c r="N23" s="313">
        <v>64</v>
      </c>
      <c r="O23" s="314">
        <v>976</v>
      </c>
      <c r="P23" s="350">
        <f t="shared" si="0"/>
        <v>60.2</v>
      </c>
      <c r="Q23" s="43">
        <v>4.3</v>
      </c>
    </row>
    <row r="24" spans="1:17" ht="14.5" customHeight="1">
      <c r="A24" s="339"/>
      <c r="B24" s="96" t="s">
        <v>33</v>
      </c>
      <c r="C24" s="59" t="s">
        <v>9</v>
      </c>
      <c r="D24" s="305">
        <v>10876</v>
      </c>
      <c r="E24" s="302">
        <v>6800</v>
      </c>
      <c r="F24" s="302">
        <v>6456</v>
      </c>
      <c r="G24" s="302">
        <v>345</v>
      </c>
      <c r="H24" s="302">
        <v>4068</v>
      </c>
      <c r="I24" s="42">
        <v>62.5</v>
      </c>
      <c r="J24" s="42">
        <v>5.0999999999999996</v>
      </c>
      <c r="K24" s="311">
        <v>2459</v>
      </c>
      <c r="L24" s="312">
        <v>1509</v>
      </c>
      <c r="M24" s="313">
        <v>1445</v>
      </c>
      <c r="N24" s="313">
        <v>64</v>
      </c>
      <c r="O24" s="314">
        <v>950</v>
      </c>
      <c r="P24" s="350">
        <f t="shared" si="0"/>
        <v>61.4</v>
      </c>
      <c r="Q24" s="43">
        <v>4.2</v>
      </c>
    </row>
    <row r="25" spans="1:17" ht="14.5" customHeight="1">
      <c r="A25" s="339"/>
      <c r="C25" s="59" t="s">
        <v>10</v>
      </c>
      <c r="D25" s="305">
        <v>10890</v>
      </c>
      <c r="E25" s="302">
        <v>6772</v>
      </c>
      <c r="F25" s="302">
        <v>6431</v>
      </c>
      <c r="G25" s="302">
        <v>341</v>
      </c>
      <c r="H25" s="302">
        <v>4109</v>
      </c>
      <c r="I25" s="42">
        <v>62.2</v>
      </c>
      <c r="J25" s="42">
        <v>5</v>
      </c>
      <c r="K25" s="311">
        <v>2462</v>
      </c>
      <c r="L25" s="312">
        <v>1499</v>
      </c>
      <c r="M25" s="313">
        <v>1432</v>
      </c>
      <c r="N25" s="313">
        <v>67</v>
      </c>
      <c r="O25" s="314">
        <v>963</v>
      </c>
      <c r="P25" s="350">
        <f t="shared" si="0"/>
        <v>60.9</v>
      </c>
      <c r="Q25" s="43">
        <v>4.5</v>
      </c>
    </row>
    <row r="26" spans="1:17" ht="14.5" customHeight="1">
      <c r="A26" s="339"/>
      <c r="B26" s="199"/>
      <c r="C26" s="59" t="s">
        <v>12</v>
      </c>
      <c r="D26" s="305">
        <v>10913</v>
      </c>
      <c r="E26" s="302">
        <v>6745</v>
      </c>
      <c r="F26" s="302">
        <v>6399</v>
      </c>
      <c r="G26" s="302">
        <v>346</v>
      </c>
      <c r="H26" s="302">
        <v>4160</v>
      </c>
      <c r="I26" s="42">
        <v>61.8</v>
      </c>
      <c r="J26" s="42">
        <v>5.0999999999999996</v>
      </c>
      <c r="K26" s="311">
        <v>2467</v>
      </c>
      <c r="L26" s="312">
        <v>1503</v>
      </c>
      <c r="M26" s="313">
        <v>1436</v>
      </c>
      <c r="N26" s="313">
        <v>67</v>
      </c>
      <c r="O26" s="314">
        <v>963</v>
      </c>
      <c r="P26" s="350">
        <f t="shared" si="0"/>
        <v>60.9</v>
      </c>
      <c r="Q26" s="43">
        <v>4.5</v>
      </c>
    </row>
    <row r="27" spans="1:17" ht="14.5" customHeight="1">
      <c r="A27" s="339"/>
      <c r="B27" s="197" t="s">
        <v>45</v>
      </c>
      <c r="C27" s="132" t="s">
        <v>8</v>
      </c>
      <c r="D27" s="305">
        <v>10913</v>
      </c>
      <c r="E27" s="302">
        <v>6630</v>
      </c>
      <c r="F27" s="302">
        <v>6271</v>
      </c>
      <c r="G27" s="302">
        <v>360</v>
      </c>
      <c r="H27" s="302">
        <v>4275</v>
      </c>
      <c r="I27" s="42">
        <v>60.8</v>
      </c>
      <c r="J27" s="42">
        <v>5.4</v>
      </c>
      <c r="K27" s="311">
        <v>2461</v>
      </c>
      <c r="L27" s="312">
        <v>1472</v>
      </c>
      <c r="M27" s="313">
        <v>1404</v>
      </c>
      <c r="N27" s="313">
        <v>68</v>
      </c>
      <c r="O27" s="314">
        <v>987</v>
      </c>
      <c r="P27" s="350">
        <f t="shared" si="0"/>
        <v>59.8</v>
      </c>
      <c r="Q27" s="43">
        <v>4.5999999999999996</v>
      </c>
    </row>
    <row r="28" spans="1:17" ht="14.5" customHeight="1">
      <c r="A28" s="339"/>
      <c r="B28" s="96" t="s">
        <v>46</v>
      </c>
      <c r="C28" s="59" t="s">
        <v>9</v>
      </c>
      <c r="D28" s="305">
        <v>10920</v>
      </c>
      <c r="E28" s="302">
        <v>6727</v>
      </c>
      <c r="F28" s="302">
        <v>6354</v>
      </c>
      <c r="G28" s="302">
        <v>372</v>
      </c>
      <c r="H28" s="302">
        <v>4184</v>
      </c>
      <c r="I28" s="42">
        <v>61.6</v>
      </c>
      <c r="J28" s="42">
        <v>5.5</v>
      </c>
      <c r="K28" s="311">
        <v>2460</v>
      </c>
      <c r="L28" s="312">
        <v>1494</v>
      </c>
      <c r="M28" s="313">
        <v>1428</v>
      </c>
      <c r="N28" s="313">
        <v>66</v>
      </c>
      <c r="O28" s="314">
        <v>961</v>
      </c>
      <c r="P28" s="350">
        <f t="shared" si="0"/>
        <v>60.7</v>
      </c>
      <c r="Q28" s="43">
        <v>4.4000000000000004</v>
      </c>
    </row>
    <row r="29" spans="1:17" ht="14.5" customHeight="1">
      <c r="A29" s="339"/>
      <c r="C29" s="59" t="s">
        <v>10</v>
      </c>
      <c r="D29" s="305">
        <v>10932</v>
      </c>
      <c r="E29" s="302">
        <v>6725</v>
      </c>
      <c r="F29" s="302">
        <v>6366</v>
      </c>
      <c r="G29" s="302">
        <v>359</v>
      </c>
      <c r="H29" s="302">
        <v>4199</v>
      </c>
      <c r="I29" s="42">
        <v>61.5</v>
      </c>
      <c r="J29" s="42">
        <v>5.3</v>
      </c>
      <c r="K29" s="311">
        <v>2463</v>
      </c>
      <c r="L29" s="312">
        <v>1478</v>
      </c>
      <c r="M29" s="313">
        <v>1412</v>
      </c>
      <c r="N29" s="313">
        <v>66</v>
      </c>
      <c r="O29" s="314">
        <v>983</v>
      </c>
      <c r="P29" s="350">
        <f t="shared" si="0"/>
        <v>60</v>
      </c>
      <c r="Q29" s="43">
        <v>4.5</v>
      </c>
    </row>
    <row r="30" spans="1:17" ht="14.5" customHeight="1">
      <c r="A30" s="339"/>
      <c r="C30" s="59" t="s">
        <v>12</v>
      </c>
      <c r="D30" s="305">
        <v>10941</v>
      </c>
      <c r="E30" s="302">
        <v>6675</v>
      </c>
      <c r="F30" s="302">
        <v>6331</v>
      </c>
      <c r="G30" s="302">
        <v>344</v>
      </c>
      <c r="H30" s="302">
        <v>4258</v>
      </c>
      <c r="I30" s="42">
        <v>61</v>
      </c>
      <c r="J30" s="42">
        <v>5.2</v>
      </c>
      <c r="K30" s="311">
        <v>2465</v>
      </c>
      <c r="L30" s="312">
        <v>1486</v>
      </c>
      <c r="M30" s="313">
        <v>1421</v>
      </c>
      <c r="N30" s="313">
        <v>65</v>
      </c>
      <c r="O30" s="314">
        <v>977</v>
      </c>
      <c r="P30" s="350">
        <f t="shared" si="0"/>
        <v>60.3</v>
      </c>
      <c r="Q30" s="43">
        <v>4.4000000000000004</v>
      </c>
    </row>
    <row r="31" spans="1:17" ht="14.5" customHeight="1">
      <c r="A31" s="339"/>
      <c r="B31" s="197" t="s">
        <v>47</v>
      </c>
      <c r="C31" s="132" t="s">
        <v>8</v>
      </c>
      <c r="D31" s="305">
        <v>10942</v>
      </c>
      <c r="E31" s="302">
        <v>6584</v>
      </c>
      <c r="F31" s="302">
        <v>6221</v>
      </c>
      <c r="G31" s="302">
        <v>363</v>
      </c>
      <c r="H31" s="302">
        <v>4348</v>
      </c>
      <c r="I31" s="42">
        <v>60.2</v>
      </c>
      <c r="J31" s="42">
        <v>5.5</v>
      </c>
      <c r="K31" s="311">
        <v>2463</v>
      </c>
      <c r="L31" s="312">
        <v>1464</v>
      </c>
      <c r="M31" s="313">
        <v>1396</v>
      </c>
      <c r="N31" s="313">
        <v>68</v>
      </c>
      <c r="O31" s="314">
        <v>996</v>
      </c>
      <c r="P31" s="350">
        <f t="shared" si="0"/>
        <v>59.4</v>
      </c>
      <c r="Q31" s="43">
        <v>4.5999999999999996</v>
      </c>
    </row>
    <row r="32" spans="1:17" ht="14.5" customHeight="1">
      <c r="A32" s="339"/>
      <c r="B32" s="96" t="s">
        <v>14</v>
      </c>
      <c r="C32" s="59" t="s">
        <v>9</v>
      </c>
      <c r="D32" s="305">
        <v>10960</v>
      </c>
      <c r="E32" s="302">
        <v>6732</v>
      </c>
      <c r="F32" s="302">
        <v>6359</v>
      </c>
      <c r="G32" s="302">
        <v>373</v>
      </c>
      <c r="H32" s="302">
        <v>4216</v>
      </c>
      <c r="I32" s="42">
        <v>61.4</v>
      </c>
      <c r="J32" s="42">
        <v>5.5</v>
      </c>
      <c r="K32" s="311">
        <v>2466</v>
      </c>
      <c r="L32" s="312">
        <v>1489</v>
      </c>
      <c r="M32" s="313">
        <v>1421</v>
      </c>
      <c r="N32" s="313">
        <v>68</v>
      </c>
      <c r="O32" s="314">
        <v>974</v>
      </c>
      <c r="P32" s="350">
        <f t="shared" si="0"/>
        <v>60.4</v>
      </c>
      <c r="Q32" s="43">
        <v>4.5999999999999996</v>
      </c>
    </row>
    <row r="33" spans="1:17" ht="14.5" customHeight="1">
      <c r="A33" s="339"/>
      <c r="B33" s="197"/>
      <c r="C33" s="59" t="s">
        <v>10</v>
      </c>
      <c r="D33" s="305">
        <v>10970</v>
      </c>
      <c r="E33" s="302">
        <v>6703</v>
      </c>
      <c r="F33" s="302">
        <v>6362</v>
      </c>
      <c r="G33" s="302">
        <v>340</v>
      </c>
      <c r="H33" s="302">
        <v>4257</v>
      </c>
      <c r="I33" s="42">
        <v>61.1</v>
      </c>
      <c r="J33" s="42">
        <v>5.0999999999999996</v>
      </c>
      <c r="K33" s="311">
        <v>2468</v>
      </c>
      <c r="L33" s="312">
        <v>1475</v>
      </c>
      <c r="M33" s="313">
        <v>1409</v>
      </c>
      <c r="N33" s="313">
        <v>66</v>
      </c>
      <c r="O33" s="314">
        <v>987</v>
      </c>
      <c r="P33" s="350">
        <f t="shared" si="0"/>
        <v>59.8</v>
      </c>
      <c r="Q33" s="43">
        <v>4.5</v>
      </c>
    </row>
    <row r="34" spans="1:17" ht="14.5" customHeight="1">
      <c r="A34" s="339"/>
      <c r="B34" s="38"/>
      <c r="C34" s="59" t="s">
        <v>12</v>
      </c>
      <c r="D34" s="305">
        <v>10976</v>
      </c>
      <c r="E34" s="302">
        <v>6647</v>
      </c>
      <c r="F34" s="302">
        <v>6322</v>
      </c>
      <c r="G34" s="302">
        <v>325</v>
      </c>
      <c r="H34" s="302">
        <v>4317</v>
      </c>
      <c r="I34" s="42">
        <v>60.6</v>
      </c>
      <c r="J34" s="42">
        <v>4.9000000000000004</v>
      </c>
      <c r="K34" s="311">
        <v>2469</v>
      </c>
      <c r="L34" s="312">
        <v>1482</v>
      </c>
      <c r="M34" s="313">
        <v>1421</v>
      </c>
      <c r="N34" s="313">
        <v>61</v>
      </c>
      <c r="O34" s="314">
        <v>982</v>
      </c>
      <c r="P34" s="350">
        <f t="shared" si="0"/>
        <v>60</v>
      </c>
      <c r="Q34" s="43">
        <v>4.0999999999999996</v>
      </c>
    </row>
    <row r="35" spans="1:17" ht="14.5" customHeight="1">
      <c r="A35" s="339"/>
      <c r="B35" s="197" t="s">
        <v>48</v>
      </c>
      <c r="C35" s="132" t="s">
        <v>8</v>
      </c>
      <c r="D35" s="305">
        <v>10983</v>
      </c>
      <c r="E35" s="302">
        <v>6565</v>
      </c>
      <c r="F35" s="302">
        <v>6236</v>
      </c>
      <c r="G35" s="302">
        <v>329</v>
      </c>
      <c r="H35" s="302">
        <v>4403</v>
      </c>
      <c r="I35" s="42">
        <v>59.8</v>
      </c>
      <c r="J35" s="42">
        <v>5</v>
      </c>
      <c r="K35" s="311">
        <v>2470</v>
      </c>
      <c r="L35" s="313">
        <v>1456</v>
      </c>
      <c r="M35" s="313">
        <v>1394</v>
      </c>
      <c r="N35" s="313">
        <v>63</v>
      </c>
      <c r="O35" s="314">
        <v>1013</v>
      </c>
      <c r="P35" s="350">
        <f t="shared" si="0"/>
        <v>58.9</v>
      </c>
      <c r="Q35" s="43">
        <v>4.3</v>
      </c>
    </row>
    <row r="36" spans="1:17" ht="14.5" customHeight="1">
      <c r="A36" s="339"/>
      <c r="B36" s="96" t="s">
        <v>49</v>
      </c>
      <c r="C36" s="59" t="s">
        <v>9</v>
      </c>
      <c r="D36" s="305">
        <v>10992</v>
      </c>
      <c r="E36" s="302">
        <v>6693</v>
      </c>
      <c r="F36" s="302">
        <v>6372</v>
      </c>
      <c r="G36" s="302">
        <v>321</v>
      </c>
      <c r="H36" s="302">
        <v>4288</v>
      </c>
      <c r="I36" s="42">
        <v>60.9</v>
      </c>
      <c r="J36" s="42">
        <v>4.8</v>
      </c>
      <c r="K36" s="311">
        <v>2470</v>
      </c>
      <c r="L36" s="313">
        <v>1481</v>
      </c>
      <c r="M36" s="313">
        <v>1419</v>
      </c>
      <c r="N36" s="313">
        <v>63</v>
      </c>
      <c r="O36" s="314">
        <v>987</v>
      </c>
      <c r="P36" s="350">
        <f t="shared" si="0"/>
        <v>60</v>
      </c>
      <c r="Q36" s="43">
        <v>4.3</v>
      </c>
    </row>
    <row r="37" spans="1:17" ht="14.5" customHeight="1">
      <c r="A37" s="339"/>
      <c r="B37" s="199"/>
      <c r="C37" s="59" t="s">
        <v>10</v>
      </c>
      <c r="D37" s="305">
        <v>10988</v>
      </c>
      <c r="E37" s="302">
        <v>6693</v>
      </c>
      <c r="F37" s="302">
        <v>6379</v>
      </c>
      <c r="G37" s="302">
        <v>314</v>
      </c>
      <c r="H37" s="302">
        <v>4282</v>
      </c>
      <c r="I37" s="42">
        <v>60.9</v>
      </c>
      <c r="J37" s="42">
        <v>4.7</v>
      </c>
      <c r="K37" s="311">
        <v>2469</v>
      </c>
      <c r="L37" s="313">
        <v>1471</v>
      </c>
      <c r="M37" s="313">
        <v>1408</v>
      </c>
      <c r="N37" s="313">
        <v>63</v>
      </c>
      <c r="O37" s="314">
        <v>997</v>
      </c>
      <c r="P37" s="350">
        <f t="shared" si="0"/>
        <v>59.6</v>
      </c>
      <c r="Q37" s="43">
        <v>4.3</v>
      </c>
    </row>
    <row r="38" spans="1:17" ht="14.5" customHeight="1">
      <c r="A38" s="339"/>
      <c r="B38" s="197"/>
      <c r="C38" s="59" t="s">
        <v>12</v>
      </c>
      <c r="D38" s="305">
        <v>10998</v>
      </c>
      <c r="E38" s="302">
        <v>6617</v>
      </c>
      <c r="F38" s="302">
        <v>6326</v>
      </c>
      <c r="G38" s="302">
        <v>290</v>
      </c>
      <c r="H38" s="302">
        <v>4369</v>
      </c>
      <c r="I38" s="42">
        <v>60.2</v>
      </c>
      <c r="J38" s="42">
        <v>4.4000000000000004</v>
      </c>
      <c r="K38" s="311">
        <v>2470</v>
      </c>
      <c r="L38" s="313">
        <v>1472</v>
      </c>
      <c r="M38" s="313">
        <v>1413</v>
      </c>
      <c r="N38" s="313">
        <v>59</v>
      </c>
      <c r="O38" s="314">
        <v>998</v>
      </c>
      <c r="P38" s="350">
        <f t="shared" si="0"/>
        <v>59.6</v>
      </c>
      <c r="Q38" s="43">
        <v>4</v>
      </c>
    </row>
    <row r="39" spans="1:17" ht="14.5" customHeight="1">
      <c r="A39" s="339"/>
      <c r="B39" s="197" t="s">
        <v>50</v>
      </c>
      <c r="C39" s="132" t="s">
        <v>8</v>
      </c>
      <c r="D39" s="305">
        <v>11003</v>
      </c>
      <c r="E39" s="302">
        <v>6554</v>
      </c>
      <c r="F39" s="302">
        <v>6248</v>
      </c>
      <c r="G39" s="302">
        <v>305</v>
      </c>
      <c r="H39" s="302">
        <v>4434</v>
      </c>
      <c r="I39" s="42">
        <v>59.6</v>
      </c>
      <c r="J39" s="42">
        <v>4.7</v>
      </c>
      <c r="K39" s="311">
        <v>2472</v>
      </c>
      <c r="L39" s="313">
        <v>1448</v>
      </c>
      <c r="M39" s="313">
        <v>1391</v>
      </c>
      <c r="N39" s="313">
        <v>57</v>
      </c>
      <c r="O39" s="314">
        <v>1020</v>
      </c>
      <c r="P39" s="350">
        <f t="shared" si="0"/>
        <v>58.6</v>
      </c>
      <c r="Q39" s="43">
        <v>3.9</v>
      </c>
    </row>
    <row r="40" spans="1:17" ht="14.5" customHeight="1">
      <c r="A40" s="339"/>
      <c r="B40" s="96" t="s">
        <v>51</v>
      </c>
      <c r="C40" s="59" t="s">
        <v>9</v>
      </c>
      <c r="D40" s="305">
        <v>11002</v>
      </c>
      <c r="E40" s="302">
        <v>6701</v>
      </c>
      <c r="F40" s="302">
        <v>6402</v>
      </c>
      <c r="G40" s="302">
        <v>299</v>
      </c>
      <c r="H40" s="302">
        <v>4291</v>
      </c>
      <c r="I40" s="42">
        <v>60.9</v>
      </c>
      <c r="J40" s="42">
        <v>4.5</v>
      </c>
      <c r="K40" s="311">
        <v>2471</v>
      </c>
      <c r="L40" s="313">
        <v>1477</v>
      </c>
      <c r="M40" s="313">
        <v>1423</v>
      </c>
      <c r="N40" s="313">
        <v>55</v>
      </c>
      <c r="O40" s="314">
        <v>992</v>
      </c>
      <c r="P40" s="350">
        <f t="shared" si="0"/>
        <v>59.8</v>
      </c>
      <c r="Q40" s="43">
        <v>3.7</v>
      </c>
    </row>
    <row r="41" spans="1:17" ht="14.5" customHeight="1">
      <c r="A41" s="339"/>
      <c r="B41" s="199"/>
      <c r="C41" s="59" t="s">
        <v>10</v>
      </c>
      <c r="D41" s="305">
        <v>11008</v>
      </c>
      <c r="E41" s="302">
        <v>6703</v>
      </c>
      <c r="F41" s="302">
        <v>6417</v>
      </c>
      <c r="G41" s="302">
        <v>286</v>
      </c>
      <c r="H41" s="302">
        <v>4295</v>
      </c>
      <c r="I41" s="42">
        <v>60.9</v>
      </c>
      <c r="J41" s="42">
        <v>4.3</v>
      </c>
      <c r="K41" s="311">
        <v>2472</v>
      </c>
      <c r="L41" s="313">
        <v>1473</v>
      </c>
      <c r="M41" s="313">
        <v>1419</v>
      </c>
      <c r="N41" s="313">
        <v>54</v>
      </c>
      <c r="O41" s="314">
        <v>997</v>
      </c>
      <c r="P41" s="350">
        <f t="shared" si="0"/>
        <v>59.6</v>
      </c>
      <c r="Q41" s="43">
        <v>3.7</v>
      </c>
    </row>
    <row r="42" spans="1:17" ht="14.5" customHeight="1">
      <c r="A42" s="339"/>
      <c r="B42" s="199"/>
      <c r="C42" s="59" t="s">
        <v>12</v>
      </c>
      <c r="D42" s="305">
        <v>11018</v>
      </c>
      <c r="E42" s="302">
        <v>6645</v>
      </c>
      <c r="F42" s="302">
        <v>6358</v>
      </c>
      <c r="G42" s="302">
        <v>287</v>
      </c>
      <c r="H42" s="302">
        <v>4363</v>
      </c>
      <c r="I42" s="42">
        <v>60.3</v>
      </c>
      <c r="J42" s="42">
        <v>4.3</v>
      </c>
      <c r="K42" s="311">
        <v>2472</v>
      </c>
      <c r="L42" s="313">
        <v>1487</v>
      </c>
      <c r="M42" s="313">
        <v>1432</v>
      </c>
      <c r="N42" s="313">
        <v>55</v>
      </c>
      <c r="O42" s="314">
        <v>983</v>
      </c>
      <c r="P42" s="350">
        <f t="shared" si="0"/>
        <v>60.2</v>
      </c>
      <c r="Q42" s="43">
        <v>3.7</v>
      </c>
    </row>
    <row r="43" spans="1:17" ht="14.5" customHeight="1">
      <c r="A43" s="339"/>
      <c r="B43" s="197" t="s">
        <v>52</v>
      </c>
      <c r="C43" s="132" t="s">
        <v>8</v>
      </c>
      <c r="D43" s="305">
        <v>11020</v>
      </c>
      <c r="E43" s="302">
        <v>6573</v>
      </c>
      <c r="F43" s="302">
        <v>6287</v>
      </c>
      <c r="G43" s="302">
        <v>286</v>
      </c>
      <c r="H43" s="302">
        <v>4438</v>
      </c>
      <c r="I43" s="42">
        <v>59.6</v>
      </c>
      <c r="J43" s="42">
        <v>4.4000000000000004</v>
      </c>
      <c r="K43" s="311">
        <v>2473</v>
      </c>
      <c r="L43" s="313">
        <v>1459</v>
      </c>
      <c r="M43" s="313">
        <v>1404</v>
      </c>
      <c r="N43" s="313">
        <v>54</v>
      </c>
      <c r="O43" s="314">
        <v>1014</v>
      </c>
      <c r="P43" s="350">
        <f t="shared" si="0"/>
        <v>59</v>
      </c>
      <c r="Q43" s="43">
        <v>3.7</v>
      </c>
    </row>
    <row r="44" spans="1:17" ht="14.5" customHeight="1">
      <c r="A44" s="339"/>
      <c r="B44" s="96" t="s">
        <v>53</v>
      </c>
      <c r="C44" s="59" t="s">
        <v>9</v>
      </c>
      <c r="D44" s="305">
        <v>11022</v>
      </c>
      <c r="E44" s="302">
        <v>6704</v>
      </c>
      <c r="F44" s="302">
        <v>6423</v>
      </c>
      <c r="G44" s="302">
        <v>280</v>
      </c>
      <c r="H44" s="302">
        <v>4314</v>
      </c>
      <c r="I44" s="42">
        <v>60.8</v>
      </c>
      <c r="J44" s="42">
        <v>4.2</v>
      </c>
      <c r="K44" s="311">
        <v>2473</v>
      </c>
      <c r="L44" s="313">
        <v>1493</v>
      </c>
      <c r="M44" s="313">
        <v>1443</v>
      </c>
      <c r="N44" s="313">
        <v>50</v>
      </c>
      <c r="O44" s="314">
        <v>980</v>
      </c>
      <c r="P44" s="350">
        <f t="shared" si="0"/>
        <v>60.4</v>
      </c>
      <c r="Q44" s="43">
        <v>3.3</v>
      </c>
    </row>
    <row r="45" spans="1:17" ht="14.5" customHeight="1">
      <c r="A45" s="339"/>
      <c r="C45" s="59" t="s">
        <v>10</v>
      </c>
      <c r="D45" s="305">
        <v>11032</v>
      </c>
      <c r="E45" s="302">
        <v>6707</v>
      </c>
      <c r="F45" s="302">
        <v>6433</v>
      </c>
      <c r="G45" s="302">
        <v>273</v>
      </c>
      <c r="H45" s="302">
        <v>4318</v>
      </c>
      <c r="I45" s="42">
        <v>60.8</v>
      </c>
      <c r="J45" s="42">
        <v>4.0999999999999996</v>
      </c>
      <c r="K45" s="311">
        <v>2473</v>
      </c>
      <c r="L45" s="313">
        <v>1487</v>
      </c>
      <c r="M45" s="313">
        <v>1437</v>
      </c>
      <c r="N45" s="313">
        <v>50</v>
      </c>
      <c r="O45" s="314">
        <v>986</v>
      </c>
      <c r="P45" s="350">
        <f t="shared" si="0"/>
        <v>60.1</v>
      </c>
      <c r="Q45" s="43">
        <v>3.4</v>
      </c>
    </row>
    <row r="46" spans="1:17" ht="14.5" customHeight="1">
      <c r="A46" s="339"/>
      <c r="B46" s="198"/>
      <c r="C46" s="59" t="s">
        <v>12</v>
      </c>
      <c r="D46" s="305">
        <v>11043</v>
      </c>
      <c r="E46" s="302">
        <v>6671</v>
      </c>
      <c r="F46" s="302">
        <v>6409</v>
      </c>
      <c r="G46" s="302">
        <v>261</v>
      </c>
      <c r="H46" s="302">
        <v>4364</v>
      </c>
      <c r="I46" s="42">
        <v>60.4</v>
      </c>
      <c r="J46" s="42">
        <v>3.9</v>
      </c>
      <c r="K46" s="311">
        <v>2474</v>
      </c>
      <c r="L46" s="312">
        <v>1490</v>
      </c>
      <c r="M46" s="313">
        <v>1442</v>
      </c>
      <c r="N46" s="313">
        <v>48</v>
      </c>
      <c r="O46" s="314">
        <v>981</v>
      </c>
      <c r="P46" s="350">
        <f t="shared" si="0"/>
        <v>60.2</v>
      </c>
      <c r="Q46" s="43">
        <v>3.2</v>
      </c>
    </row>
    <row r="47" spans="1:17" ht="14.5" customHeight="1">
      <c r="A47" s="339"/>
      <c r="B47" s="197" t="s">
        <v>54</v>
      </c>
      <c r="C47" s="132" t="s">
        <v>8</v>
      </c>
      <c r="D47" s="305">
        <v>11052</v>
      </c>
      <c r="E47" s="302">
        <v>6593</v>
      </c>
      <c r="F47" s="302">
        <v>6321</v>
      </c>
      <c r="G47" s="302">
        <v>272</v>
      </c>
      <c r="H47" s="302">
        <v>4450</v>
      </c>
      <c r="I47" s="42">
        <v>59.6</v>
      </c>
      <c r="J47" s="42">
        <v>4.0999999999999996</v>
      </c>
      <c r="K47" s="311">
        <v>2473</v>
      </c>
      <c r="L47" s="313">
        <v>1462</v>
      </c>
      <c r="M47" s="313">
        <v>1413</v>
      </c>
      <c r="N47" s="313">
        <v>49</v>
      </c>
      <c r="O47" s="314">
        <v>1010</v>
      </c>
      <c r="P47" s="350">
        <f t="shared" si="0"/>
        <v>59.1</v>
      </c>
      <c r="Q47" s="43">
        <v>3.4</v>
      </c>
    </row>
    <row r="48" spans="1:17" ht="14.5" customHeight="1">
      <c r="A48" s="339"/>
      <c r="B48" s="96" t="s">
        <v>40</v>
      </c>
      <c r="C48" s="59" t="s">
        <v>9</v>
      </c>
      <c r="D48" s="305">
        <v>11059</v>
      </c>
      <c r="E48" s="302">
        <v>6747</v>
      </c>
      <c r="F48" s="302">
        <v>6490</v>
      </c>
      <c r="G48" s="302">
        <v>256</v>
      </c>
      <c r="H48" s="302">
        <v>4308</v>
      </c>
      <c r="I48" s="42">
        <v>61</v>
      </c>
      <c r="J48" s="42">
        <v>3.8</v>
      </c>
      <c r="K48" s="311">
        <v>2474</v>
      </c>
      <c r="L48" s="313">
        <v>1493</v>
      </c>
      <c r="M48" s="313">
        <v>1446</v>
      </c>
      <c r="N48" s="313">
        <v>47</v>
      </c>
      <c r="O48" s="314">
        <v>981</v>
      </c>
      <c r="P48" s="350">
        <f t="shared" si="0"/>
        <v>60.3</v>
      </c>
      <c r="Q48" s="43">
        <v>3.1</v>
      </c>
    </row>
    <row r="49" spans="1:17" ht="14.5" customHeight="1">
      <c r="A49" s="339"/>
      <c r="C49" s="59" t="s">
        <v>10</v>
      </c>
      <c r="D49" s="305">
        <v>11068</v>
      </c>
      <c r="E49" s="302">
        <v>6707</v>
      </c>
      <c r="F49" s="302">
        <v>6456</v>
      </c>
      <c r="G49" s="302">
        <v>250</v>
      </c>
      <c r="H49" s="302">
        <v>4355</v>
      </c>
      <c r="I49" s="42">
        <v>60.6</v>
      </c>
      <c r="J49" s="42">
        <v>3.7</v>
      </c>
      <c r="K49" s="311">
        <v>2474</v>
      </c>
      <c r="L49" s="313">
        <v>1474</v>
      </c>
      <c r="M49" s="313">
        <v>1423</v>
      </c>
      <c r="N49" s="313">
        <v>50</v>
      </c>
      <c r="O49" s="314">
        <v>1001</v>
      </c>
      <c r="P49" s="350">
        <f t="shared" si="0"/>
        <v>59.6</v>
      </c>
      <c r="Q49" s="43">
        <v>3.4</v>
      </c>
    </row>
    <row r="50" spans="1:17" ht="14.5" customHeight="1">
      <c r="A50" s="339"/>
      <c r="C50" s="59" t="s">
        <v>12</v>
      </c>
      <c r="D50" s="305">
        <v>11076</v>
      </c>
      <c r="E50" s="302">
        <v>6684</v>
      </c>
      <c r="F50" s="302">
        <v>6434</v>
      </c>
      <c r="G50" s="302">
        <v>249</v>
      </c>
      <c r="H50" s="302">
        <v>4386</v>
      </c>
      <c r="I50" s="42">
        <v>60.3</v>
      </c>
      <c r="J50" s="42">
        <v>3.7</v>
      </c>
      <c r="K50" s="311">
        <v>2475</v>
      </c>
      <c r="L50" s="313">
        <v>1474</v>
      </c>
      <c r="M50" s="313">
        <v>1423</v>
      </c>
      <c r="N50" s="313">
        <v>51</v>
      </c>
      <c r="O50" s="314">
        <v>1001</v>
      </c>
      <c r="P50" s="350">
        <f t="shared" si="0"/>
        <v>59.6</v>
      </c>
      <c r="Q50" s="43">
        <v>3.5</v>
      </c>
    </row>
    <row r="51" spans="1:17" ht="14.5" customHeight="1">
      <c r="A51" s="339"/>
      <c r="B51" s="197" t="s">
        <v>55</v>
      </c>
      <c r="C51" s="132" t="s">
        <v>8</v>
      </c>
      <c r="D51" s="305">
        <v>11076</v>
      </c>
      <c r="E51" s="302">
        <v>6598</v>
      </c>
      <c r="F51" s="302">
        <v>6334</v>
      </c>
      <c r="G51" s="302">
        <v>263</v>
      </c>
      <c r="H51" s="302">
        <v>4472</v>
      </c>
      <c r="I51" s="42">
        <v>59.6</v>
      </c>
      <c r="J51" s="42">
        <v>4</v>
      </c>
      <c r="K51" s="311">
        <v>2476</v>
      </c>
      <c r="L51" s="313">
        <v>1447</v>
      </c>
      <c r="M51" s="313">
        <v>1395</v>
      </c>
      <c r="N51" s="313">
        <v>52</v>
      </c>
      <c r="O51" s="314">
        <v>1029</v>
      </c>
      <c r="P51" s="350">
        <f t="shared" si="0"/>
        <v>58.4</v>
      </c>
      <c r="Q51" s="43">
        <v>3.6</v>
      </c>
    </row>
    <row r="52" spans="1:17" ht="14.5" customHeight="1">
      <c r="A52" s="339"/>
      <c r="B52" s="96" t="s">
        <v>56</v>
      </c>
      <c r="C52" s="59" t="s">
        <v>9</v>
      </c>
      <c r="D52" s="305">
        <v>11077</v>
      </c>
      <c r="E52" s="302">
        <v>6743</v>
      </c>
      <c r="F52" s="302">
        <v>6472</v>
      </c>
      <c r="G52" s="302">
        <v>270</v>
      </c>
      <c r="H52" s="302">
        <v>4331</v>
      </c>
      <c r="I52" s="42">
        <v>60.9</v>
      </c>
      <c r="J52" s="42">
        <v>4</v>
      </c>
      <c r="K52" s="311">
        <v>2475</v>
      </c>
      <c r="L52" s="313">
        <v>1476</v>
      </c>
      <c r="M52" s="313">
        <v>1425</v>
      </c>
      <c r="N52" s="313">
        <v>51</v>
      </c>
      <c r="O52" s="314">
        <v>998</v>
      </c>
      <c r="P52" s="350">
        <f t="shared" si="0"/>
        <v>59.6</v>
      </c>
      <c r="Q52" s="43">
        <v>3.5</v>
      </c>
    </row>
    <row r="53" spans="1:17" ht="14.5" customHeight="1">
      <c r="A53" s="339"/>
      <c r="B53" s="197"/>
      <c r="C53" s="59" t="s">
        <v>10</v>
      </c>
      <c r="D53" s="305">
        <v>11085</v>
      </c>
      <c r="E53" s="302">
        <v>6689</v>
      </c>
      <c r="F53" s="302">
        <v>6422</v>
      </c>
      <c r="G53" s="302">
        <v>266</v>
      </c>
      <c r="H53" s="302">
        <v>4391</v>
      </c>
      <c r="I53" s="42">
        <v>60.3</v>
      </c>
      <c r="J53" s="42">
        <v>4</v>
      </c>
      <c r="K53" s="311">
        <v>2475</v>
      </c>
      <c r="L53" s="313">
        <v>1465</v>
      </c>
      <c r="M53" s="313">
        <v>1411</v>
      </c>
      <c r="N53" s="313">
        <v>54</v>
      </c>
      <c r="O53" s="314">
        <v>1009</v>
      </c>
      <c r="P53" s="350">
        <f t="shared" si="0"/>
        <v>59.2</v>
      </c>
      <c r="Q53" s="43">
        <v>3.7</v>
      </c>
    </row>
    <row r="54" spans="1:17" ht="14.5" customHeight="1">
      <c r="A54" s="339"/>
      <c r="C54" s="59" t="s">
        <v>12</v>
      </c>
      <c r="D54" s="305">
        <v>11087</v>
      </c>
      <c r="E54" s="302">
        <v>6654</v>
      </c>
      <c r="F54" s="302">
        <v>6393</v>
      </c>
      <c r="G54" s="302">
        <v>261</v>
      </c>
      <c r="H54" s="302">
        <v>4430</v>
      </c>
      <c r="I54" s="42">
        <v>60</v>
      </c>
      <c r="J54" s="42">
        <v>3.9</v>
      </c>
      <c r="K54" s="311">
        <v>2474</v>
      </c>
      <c r="L54" s="313">
        <v>1466</v>
      </c>
      <c r="M54" s="313">
        <v>1410</v>
      </c>
      <c r="N54" s="313">
        <v>56</v>
      </c>
      <c r="O54" s="314">
        <v>1008</v>
      </c>
      <c r="P54" s="350">
        <f t="shared" si="0"/>
        <v>59.3</v>
      </c>
      <c r="Q54" s="43">
        <v>3.8</v>
      </c>
    </row>
    <row r="55" spans="1:17" ht="14.5" customHeight="1">
      <c r="A55" s="339"/>
      <c r="B55" s="197" t="s">
        <v>57</v>
      </c>
      <c r="C55" s="132" t="s">
        <v>8</v>
      </c>
      <c r="D55" s="305">
        <v>11085</v>
      </c>
      <c r="E55" s="302">
        <v>6597</v>
      </c>
      <c r="F55" s="302">
        <v>6292</v>
      </c>
      <c r="G55" s="302">
        <v>305</v>
      </c>
      <c r="H55" s="302">
        <v>4484</v>
      </c>
      <c r="I55" s="42">
        <v>59.5</v>
      </c>
      <c r="J55" s="42">
        <v>4.5999999999999996</v>
      </c>
      <c r="K55" s="315">
        <v>2474</v>
      </c>
      <c r="L55" s="316">
        <v>1447</v>
      </c>
      <c r="M55" s="316">
        <v>1385</v>
      </c>
      <c r="N55" s="316">
        <v>62</v>
      </c>
      <c r="O55" s="317">
        <v>1024</v>
      </c>
      <c r="P55" s="351">
        <f t="shared" si="0"/>
        <v>58.5</v>
      </c>
      <c r="Q55" s="45">
        <v>4.3</v>
      </c>
    </row>
    <row r="56" spans="1:17" ht="14.5" customHeight="1">
      <c r="A56" s="339"/>
      <c r="B56" s="96" t="s">
        <v>20</v>
      </c>
      <c r="C56" s="59" t="s">
        <v>9</v>
      </c>
      <c r="D56" s="305">
        <v>11090</v>
      </c>
      <c r="E56" s="302">
        <v>6696</v>
      </c>
      <c r="F56" s="302">
        <v>6347</v>
      </c>
      <c r="G56" s="302">
        <v>348</v>
      </c>
      <c r="H56" s="302">
        <v>4392</v>
      </c>
      <c r="I56" s="42">
        <v>60.3</v>
      </c>
      <c r="J56" s="42">
        <v>5.2</v>
      </c>
      <c r="K56" s="315">
        <v>2474</v>
      </c>
      <c r="L56" s="316">
        <v>1478</v>
      </c>
      <c r="M56" s="316">
        <v>1415</v>
      </c>
      <c r="N56" s="316">
        <v>63</v>
      </c>
      <c r="O56" s="317">
        <v>996</v>
      </c>
      <c r="P56" s="351">
        <f t="shared" si="0"/>
        <v>59.7</v>
      </c>
      <c r="Q56" s="45">
        <v>4.3</v>
      </c>
    </row>
    <row r="57" spans="1:17" ht="14.5" customHeight="1">
      <c r="A57" s="339"/>
      <c r="B57" s="198"/>
      <c r="C57" s="59" t="s">
        <v>10</v>
      </c>
      <c r="D57" s="305">
        <v>11096</v>
      </c>
      <c r="E57" s="302">
        <v>6677</v>
      </c>
      <c r="F57" s="302">
        <v>6315</v>
      </c>
      <c r="G57" s="302">
        <v>362</v>
      </c>
      <c r="H57" s="302">
        <v>4416</v>
      </c>
      <c r="I57" s="42">
        <v>60.2</v>
      </c>
      <c r="J57" s="42">
        <v>5.4</v>
      </c>
      <c r="K57" s="315">
        <v>2474</v>
      </c>
      <c r="L57" s="316">
        <v>1467</v>
      </c>
      <c r="M57" s="316">
        <v>1403</v>
      </c>
      <c r="N57" s="316">
        <v>65</v>
      </c>
      <c r="O57" s="317">
        <v>1005</v>
      </c>
      <c r="P57" s="351">
        <f t="shared" si="0"/>
        <v>59.3</v>
      </c>
      <c r="Q57" s="45">
        <v>4.4000000000000004</v>
      </c>
    </row>
    <row r="58" spans="1:17" ht="14.5" customHeight="1">
      <c r="A58" s="339"/>
      <c r="B58" s="197"/>
      <c r="C58" s="59" t="s">
        <v>12</v>
      </c>
      <c r="D58" s="305">
        <v>11100</v>
      </c>
      <c r="E58" s="302">
        <v>6613</v>
      </c>
      <c r="F58" s="302">
        <v>6281</v>
      </c>
      <c r="G58" s="302">
        <v>332</v>
      </c>
      <c r="H58" s="302">
        <v>4485</v>
      </c>
      <c r="I58" s="42">
        <v>59.5</v>
      </c>
      <c r="J58" s="42">
        <v>5</v>
      </c>
      <c r="K58" s="315">
        <v>2474</v>
      </c>
      <c r="L58" s="316">
        <v>1465</v>
      </c>
      <c r="M58" s="316">
        <v>1400</v>
      </c>
      <c r="N58" s="316">
        <v>65</v>
      </c>
      <c r="O58" s="317">
        <v>1009</v>
      </c>
      <c r="P58" s="351">
        <f t="shared" si="0"/>
        <v>59.2</v>
      </c>
      <c r="Q58" s="45">
        <v>4.4000000000000004</v>
      </c>
    </row>
    <row r="59" spans="1:17" ht="14.5" customHeight="1">
      <c r="A59" s="339"/>
      <c r="B59" s="197" t="s">
        <v>59</v>
      </c>
      <c r="C59" s="132" t="s">
        <v>8</v>
      </c>
      <c r="D59" s="305">
        <v>11096</v>
      </c>
      <c r="E59" s="302">
        <v>6568</v>
      </c>
      <c r="F59" s="302">
        <v>6235</v>
      </c>
      <c r="G59" s="302">
        <v>333</v>
      </c>
      <c r="H59" s="302">
        <v>4521</v>
      </c>
      <c r="I59" s="42">
        <v>59.2</v>
      </c>
      <c r="J59" s="42">
        <v>5.0999999999999996</v>
      </c>
      <c r="K59" s="315">
        <v>2473</v>
      </c>
      <c r="L59" s="316">
        <v>1444</v>
      </c>
      <c r="M59" s="316">
        <v>1379</v>
      </c>
      <c r="N59" s="316">
        <v>64</v>
      </c>
      <c r="O59" s="317">
        <v>1028</v>
      </c>
      <c r="P59" s="351">
        <f t="shared" si="0"/>
        <v>58.4</v>
      </c>
      <c r="Q59" s="45">
        <v>4.4000000000000004</v>
      </c>
    </row>
    <row r="60" spans="1:17" ht="14.5" customHeight="1">
      <c r="A60" s="339"/>
      <c r="B60" s="96" t="s">
        <v>60</v>
      </c>
      <c r="C60" s="59" t="s">
        <v>9</v>
      </c>
      <c r="D60" s="305">
        <v>11099</v>
      </c>
      <c r="E60" s="302">
        <v>6665</v>
      </c>
      <c r="F60" s="302">
        <v>6314</v>
      </c>
      <c r="G60" s="302">
        <v>350</v>
      </c>
      <c r="H60" s="302">
        <v>4429</v>
      </c>
      <c r="I60" s="42">
        <v>60</v>
      </c>
      <c r="J60" s="42">
        <v>5.3</v>
      </c>
      <c r="K60" s="315">
        <v>2473</v>
      </c>
      <c r="L60" s="316">
        <v>1469</v>
      </c>
      <c r="M60" s="316">
        <v>1408</v>
      </c>
      <c r="N60" s="316">
        <v>61</v>
      </c>
      <c r="O60" s="317">
        <v>1003</v>
      </c>
      <c r="P60" s="351">
        <f t="shared" si="0"/>
        <v>59.4</v>
      </c>
      <c r="Q60" s="45">
        <v>4.2</v>
      </c>
    </row>
    <row r="61" spans="1:17" ht="14.5" customHeight="1">
      <c r="A61" s="339"/>
      <c r="B61" s="198"/>
      <c r="C61" s="59" t="s">
        <v>10</v>
      </c>
      <c r="D61" s="305">
        <v>11105</v>
      </c>
      <c r="E61" s="302">
        <v>6659</v>
      </c>
      <c r="F61" s="302">
        <v>6321</v>
      </c>
      <c r="G61" s="302">
        <v>337</v>
      </c>
      <c r="H61" s="302">
        <v>4441</v>
      </c>
      <c r="I61" s="42">
        <v>59.9</v>
      </c>
      <c r="J61" s="42">
        <v>5.0999999999999996</v>
      </c>
      <c r="K61" s="315">
        <v>2473</v>
      </c>
      <c r="L61" s="316">
        <v>1454</v>
      </c>
      <c r="M61" s="316">
        <v>1396</v>
      </c>
      <c r="N61" s="316">
        <v>58</v>
      </c>
      <c r="O61" s="317">
        <v>1017</v>
      </c>
      <c r="P61" s="351">
        <f t="shared" si="0"/>
        <v>58.8</v>
      </c>
      <c r="Q61" s="45">
        <v>4</v>
      </c>
    </row>
    <row r="62" spans="1:17" ht="14.5" customHeight="1">
      <c r="A62" s="339"/>
      <c r="B62" s="198"/>
      <c r="C62" s="59" t="s">
        <v>12</v>
      </c>
      <c r="D62" s="305">
        <v>11112</v>
      </c>
      <c r="E62" s="302">
        <v>6614</v>
      </c>
      <c r="F62" s="302">
        <v>6295</v>
      </c>
      <c r="G62" s="302">
        <v>318</v>
      </c>
      <c r="H62" s="302">
        <v>4492</v>
      </c>
      <c r="I62" s="42">
        <v>59.5</v>
      </c>
      <c r="J62" s="42">
        <v>4.8</v>
      </c>
      <c r="K62" s="315">
        <v>2474</v>
      </c>
      <c r="L62" s="316">
        <v>1454</v>
      </c>
      <c r="M62" s="316">
        <v>1399</v>
      </c>
      <c r="N62" s="316">
        <v>55</v>
      </c>
      <c r="O62" s="317">
        <v>1018</v>
      </c>
      <c r="P62" s="351">
        <f t="shared" si="0"/>
        <v>58.8</v>
      </c>
      <c r="Q62" s="45">
        <v>3.8</v>
      </c>
    </row>
    <row r="63" spans="1:17" ht="14.5" customHeight="1">
      <c r="A63" s="339"/>
      <c r="B63" s="197" t="s">
        <v>61</v>
      </c>
      <c r="C63" s="132" t="s">
        <v>8</v>
      </c>
      <c r="D63" s="305">
        <v>11121</v>
      </c>
      <c r="E63" s="302">
        <v>6569</v>
      </c>
      <c r="F63" s="302">
        <v>6256</v>
      </c>
      <c r="G63" s="302">
        <v>312</v>
      </c>
      <c r="H63" s="302">
        <v>4546</v>
      </c>
      <c r="I63" s="42">
        <v>59</v>
      </c>
      <c r="J63" s="42">
        <v>4.8</v>
      </c>
      <c r="K63" s="315">
        <v>2473</v>
      </c>
      <c r="L63" s="316">
        <v>1427</v>
      </c>
      <c r="M63" s="316">
        <v>1373</v>
      </c>
      <c r="N63" s="316">
        <v>55</v>
      </c>
      <c r="O63" s="317">
        <v>1045</v>
      </c>
      <c r="P63" s="351">
        <f t="shared" si="0"/>
        <v>57.7</v>
      </c>
      <c r="Q63" s="45">
        <v>3.9</v>
      </c>
    </row>
    <row r="64" spans="1:17" ht="14.5" customHeight="1">
      <c r="A64" s="339"/>
      <c r="B64" s="96" t="s">
        <v>3</v>
      </c>
      <c r="C64" s="59" t="s">
        <v>9</v>
      </c>
      <c r="D64" s="305">
        <v>11120</v>
      </c>
      <c r="E64" s="302">
        <v>6636</v>
      </c>
      <c r="F64" s="302">
        <v>6317</v>
      </c>
      <c r="G64" s="302">
        <v>319</v>
      </c>
      <c r="H64" s="302">
        <v>4482</v>
      </c>
      <c r="I64" s="42">
        <v>59.6</v>
      </c>
      <c r="J64" s="42">
        <v>4.8</v>
      </c>
      <c r="K64" s="315">
        <v>2473</v>
      </c>
      <c r="L64" s="316">
        <v>1451</v>
      </c>
      <c r="M64" s="316">
        <v>1399</v>
      </c>
      <c r="N64" s="316">
        <v>52</v>
      </c>
      <c r="O64" s="317">
        <v>1022</v>
      </c>
      <c r="P64" s="351">
        <f t="shared" si="0"/>
        <v>58.7</v>
      </c>
      <c r="Q64" s="45">
        <v>3.6</v>
      </c>
    </row>
    <row r="65" spans="1:17" ht="14.5" customHeight="1">
      <c r="A65" s="339"/>
      <c r="C65" s="59" t="s">
        <v>10</v>
      </c>
      <c r="D65" s="305">
        <v>11110</v>
      </c>
      <c r="E65" s="302">
        <v>6596</v>
      </c>
      <c r="F65" s="302">
        <v>6302</v>
      </c>
      <c r="G65" s="302">
        <v>295</v>
      </c>
      <c r="H65" s="302">
        <v>4511</v>
      </c>
      <c r="I65" s="42">
        <v>59.3</v>
      </c>
      <c r="J65" s="42">
        <v>4.5</v>
      </c>
      <c r="K65" s="315">
        <v>2472</v>
      </c>
      <c r="L65" s="316">
        <v>1445</v>
      </c>
      <c r="M65" s="316">
        <v>1393</v>
      </c>
      <c r="N65" s="316">
        <v>52</v>
      </c>
      <c r="O65" s="317">
        <v>1025</v>
      </c>
      <c r="P65" s="351">
        <f t="shared" si="0"/>
        <v>58.5</v>
      </c>
      <c r="Q65" s="45">
        <v>3.6</v>
      </c>
    </row>
    <row r="66" spans="1:17" ht="14.5" customHeight="1">
      <c r="A66" s="339"/>
      <c r="B66" s="198"/>
      <c r="C66" s="59" t="s">
        <v>12</v>
      </c>
      <c r="D66" s="305">
        <v>11115</v>
      </c>
      <c r="E66" s="302">
        <v>6582</v>
      </c>
      <c r="F66" s="302">
        <v>6298</v>
      </c>
      <c r="G66" s="302">
        <v>282</v>
      </c>
      <c r="H66" s="302">
        <v>4533</v>
      </c>
      <c r="I66" s="42">
        <v>59.2</v>
      </c>
      <c r="J66" s="42">
        <v>4.3</v>
      </c>
      <c r="K66" s="315">
        <v>2473</v>
      </c>
      <c r="L66" s="316">
        <v>1444</v>
      </c>
      <c r="M66" s="316">
        <v>1394</v>
      </c>
      <c r="N66" s="316">
        <v>50</v>
      </c>
      <c r="O66" s="317">
        <v>1029</v>
      </c>
      <c r="P66" s="351">
        <f t="shared" si="0"/>
        <v>58.4</v>
      </c>
      <c r="Q66" s="45">
        <v>3.5</v>
      </c>
    </row>
    <row r="67" spans="1:17" ht="14.5" customHeight="1">
      <c r="A67" s="339"/>
      <c r="B67" s="197" t="s">
        <v>62</v>
      </c>
      <c r="C67" s="132" t="s">
        <v>8</v>
      </c>
      <c r="D67" s="305">
        <v>11112</v>
      </c>
      <c r="E67" s="302">
        <v>6521</v>
      </c>
      <c r="F67" s="302">
        <v>6224</v>
      </c>
      <c r="G67" s="302">
        <v>296</v>
      </c>
      <c r="H67" s="302">
        <v>4589</v>
      </c>
      <c r="I67" s="42">
        <v>58.7</v>
      </c>
      <c r="J67" s="42">
        <v>4.5</v>
      </c>
      <c r="K67" s="315">
        <v>2472</v>
      </c>
      <c r="L67" s="316">
        <v>1420</v>
      </c>
      <c r="M67" s="316">
        <v>1367</v>
      </c>
      <c r="N67" s="316">
        <v>53</v>
      </c>
      <c r="O67" s="317">
        <v>1051</v>
      </c>
      <c r="P67" s="351">
        <f t="shared" si="0"/>
        <v>57.4</v>
      </c>
      <c r="Q67" s="45">
        <v>3.7</v>
      </c>
    </row>
    <row r="68" spans="1:17" ht="14.5" customHeight="1">
      <c r="A68" s="339"/>
      <c r="B68" s="96" t="s">
        <v>63</v>
      </c>
      <c r="C68" s="59" t="s">
        <v>9</v>
      </c>
      <c r="D68" s="305">
        <v>11106</v>
      </c>
      <c r="E68" s="302">
        <v>6601</v>
      </c>
      <c r="F68" s="302">
        <v>6301</v>
      </c>
      <c r="G68" s="302">
        <v>300</v>
      </c>
      <c r="H68" s="302">
        <v>4502</v>
      </c>
      <c r="I68" s="42">
        <v>59.4</v>
      </c>
      <c r="J68" s="42">
        <v>4.5999999999999996</v>
      </c>
      <c r="K68" s="315">
        <v>2471</v>
      </c>
      <c r="L68" s="316">
        <v>1447</v>
      </c>
      <c r="M68" s="316">
        <v>1395</v>
      </c>
      <c r="N68" s="316">
        <v>52</v>
      </c>
      <c r="O68" s="317">
        <v>1022</v>
      </c>
      <c r="P68" s="351">
        <f t="shared" si="0"/>
        <v>58.6</v>
      </c>
      <c r="Q68" s="46">
        <v>3.6</v>
      </c>
    </row>
    <row r="69" spans="1:17" ht="14.5" customHeight="1">
      <c r="A69" s="339"/>
      <c r="C69" s="59" t="s">
        <v>10</v>
      </c>
      <c r="D69" s="305">
        <v>11109</v>
      </c>
      <c r="E69" s="302">
        <v>6580</v>
      </c>
      <c r="F69" s="302">
        <v>6299</v>
      </c>
      <c r="G69" s="302">
        <v>280</v>
      </c>
      <c r="H69" s="302">
        <v>4528</v>
      </c>
      <c r="I69" s="42">
        <v>59.2</v>
      </c>
      <c r="J69" s="42">
        <v>4.3</v>
      </c>
      <c r="K69" s="315">
        <v>2471</v>
      </c>
      <c r="L69" s="316">
        <v>1446</v>
      </c>
      <c r="M69" s="316">
        <v>1394</v>
      </c>
      <c r="N69" s="316">
        <v>52</v>
      </c>
      <c r="O69" s="317">
        <v>1025</v>
      </c>
      <c r="P69" s="351">
        <f t="shared" si="0"/>
        <v>58.5</v>
      </c>
      <c r="Q69" s="45">
        <v>3.6</v>
      </c>
    </row>
    <row r="70" spans="1:17" ht="14.5" customHeight="1">
      <c r="A70" s="339"/>
      <c r="B70" s="38"/>
      <c r="C70" s="59" t="s">
        <v>12</v>
      </c>
      <c r="D70" s="305">
        <v>11112</v>
      </c>
      <c r="E70" s="302">
        <v>6557</v>
      </c>
      <c r="F70" s="302">
        <v>6293</v>
      </c>
      <c r="G70" s="302">
        <v>263</v>
      </c>
      <c r="H70" s="302">
        <v>4552</v>
      </c>
      <c r="I70" s="42">
        <v>59</v>
      </c>
      <c r="J70" s="42">
        <v>4</v>
      </c>
      <c r="K70" s="315">
        <v>2471</v>
      </c>
      <c r="L70" s="316">
        <v>1446</v>
      </c>
      <c r="M70" s="316">
        <v>1395</v>
      </c>
      <c r="N70" s="316">
        <v>51</v>
      </c>
      <c r="O70" s="317">
        <v>1023</v>
      </c>
      <c r="P70" s="351">
        <f t="shared" si="0"/>
        <v>58.5</v>
      </c>
      <c r="Q70" s="45">
        <v>3.5</v>
      </c>
    </row>
    <row r="71" spans="1:17" ht="14.5" customHeight="1">
      <c r="A71" s="339"/>
      <c r="B71" s="197" t="s">
        <v>64</v>
      </c>
      <c r="C71" s="132" t="s">
        <v>8</v>
      </c>
      <c r="D71" s="305">
        <v>11103</v>
      </c>
      <c r="E71" s="302">
        <v>6529</v>
      </c>
      <c r="F71" s="302">
        <v>6251</v>
      </c>
      <c r="G71" s="302">
        <v>277</v>
      </c>
      <c r="H71" s="302">
        <v>4569</v>
      </c>
      <c r="I71" s="42">
        <v>58.8</v>
      </c>
      <c r="J71" s="42">
        <v>4.3</v>
      </c>
      <c r="K71" s="318">
        <v>2469</v>
      </c>
      <c r="L71" s="319">
        <v>1426</v>
      </c>
      <c r="M71" s="319">
        <v>1372</v>
      </c>
      <c r="N71" s="319">
        <v>55</v>
      </c>
      <c r="O71" s="320">
        <v>1041</v>
      </c>
      <c r="P71" s="352">
        <f t="shared" si="0"/>
        <v>57.8</v>
      </c>
      <c r="Q71" s="47">
        <v>3.9</v>
      </c>
    </row>
    <row r="72" spans="1:17" ht="14.5" customHeight="1">
      <c r="A72" s="339"/>
      <c r="B72" s="96" t="s">
        <v>58</v>
      </c>
      <c r="C72" s="59" t="s">
        <v>9</v>
      </c>
      <c r="D72" s="305">
        <v>11105</v>
      </c>
      <c r="E72" s="302">
        <v>6620</v>
      </c>
      <c r="F72" s="302">
        <v>6342</v>
      </c>
      <c r="G72" s="302">
        <v>278</v>
      </c>
      <c r="H72" s="302">
        <v>4479</v>
      </c>
      <c r="I72" s="42">
        <v>59.6</v>
      </c>
      <c r="J72" s="42">
        <v>4.2</v>
      </c>
      <c r="K72" s="318">
        <v>2469</v>
      </c>
      <c r="L72" s="319">
        <v>1453</v>
      </c>
      <c r="M72" s="319">
        <v>1399</v>
      </c>
      <c r="N72" s="319">
        <v>55</v>
      </c>
      <c r="O72" s="320">
        <v>1013</v>
      </c>
      <c r="P72" s="352">
        <f t="shared" ref="P72:P118" si="1">ROUND(L72/K72*100,1)</f>
        <v>58.8</v>
      </c>
      <c r="Q72" s="47">
        <v>3.8</v>
      </c>
    </row>
    <row r="73" spans="1:17" ht="14.5" customHeight="1">
      <c r="A73" s="339"/>
      <c r="B73" s="197"/>
      <c r="C73" s="59" t="s">
        <v>10</v>
      </c>
      <c r="D73" s="305">
        <v>11107</v>
      </c>
      <c r="E73" s="302">
        <v>6604</v>
      </c>
      <c r="F73" s="302">
        <v>6342</v>
      </c>
      <c r="G73" s="302">
        <v>262</v>
      </c>
      <c r="H73" s="302">
        <v>4499</v>
      </c>
      <c r="I73" s="42">
        <v>59.4</v>
      </c>
      <c r="J73" s="42">
        <v>4</v>
      </c>
      <c r="K73" s="318">
        <v>2470</v>
      </c>
      <c r="L73" s="319">
        <v>1443</v>
      </c>
      <c r="M73" s="319">
        <v>1391</v>
      </c>
      <c r="N73" s="319">
        <v>52</v>
      </c>
      <c r="O73" s="320">
        <v>1023</v>
      </c>
      <c r="P73" s="352">
        <f t="shared" si="1"/>
        <v>58.4</v>
      </c>
      <c r="Q73" s="47">
        <v>3.6</v>
      </c>
    </row>
    <row r="74" spans="1:17" ht="14.5" customHeight="1" thickBot="1">
      <c r="A74" s="340"/>
      <c r="B74" s="294"/>
      <c r="C74" s="218" t="s">
        <v>12</v>
      </c>
      <c r="D74" s="306">
        <v>11110</v>
      </c>
      <c r="E74" s="307">
        <v>6615</v>
      </c>
      <c r="F74" s="307">
        <v>6368</v>
      </c>
      <c r="G74" s="307">
        <v>247</v>
      </c>
      <c r="H74" s="307">
        <v>4492</v>
      </c>
      <c r="I74" s="54">
        <v>59.5</v>
      </c>
      <c r="J74" s="54">
        <v>3.7</v>
      </c>
      <c r="K74" s="321">
        <v>2470</v>
      </c>
      <c r="L74" s="322">
        <v>1440</v>
      </c>
      <c r="M74" s="322">
        <v>1394</v>
      </c>
      <c r="N74" s="322">
        <v>46</v>
      </c>
      <c r="O74" s="322">
        <v>1028</v>
      </c>
      <c r="P74" s="353">
        <f t="shared" si="1"/>
        <v>58.3</v>
      </c>
      <c r="Q74" s="55">
        <v>3.2</v>
      </c>
    </row>
    <row r="75" spans="1:17" ht="14.5" customHeight="1">
      <c r="A75" s="341" t="s">
        <v>106</v>
      </c>
      <c r="B75" s="197" t="s">
        <v>65</v>
      </c>
      <c r="C75" s="132" t="s">
        <v>8</v>
      </c>
      <c r="D75" s="305">
        <v>11104</v>
      </c>
      <c r="E75" s="302">
        <v>6539</v>
      </c>
      <c r="F75" s="302">
        <v>6298</v>
      </c>
      <c r="G75" s="302">
        <v>240</v>
      </c>
      <c r="H75" s="302">
        <v>4561</v>
      </c>
      <c r="I75" s="42">
        <v>58.8</v>
      </c>
      <c r="J75" s="42">
        <v>3.7</v>
      </c>
      <c r="K75" s="318">
        <v>2468</v>
      </c>
      <c r="L75" s="319">
        <v>1419</v>
      </c>
      <c r="M75" s="319">
        <v>1372</v>
      </c>
      <c r="N75" s="319">
        <v>46</v>
      </c>
      <c r="O75" s="320">
        <v>1049</v>
      </c>
      <c r="P75" s="352">
        <f t="shared" si="1"/>
        <v>57.5</v>
      </c>
      <c r="Q75" s="47">
        <v>3.2</v>
      </c>
    </row>
    <row r="76" spans="1:17" ht="14.5" customHeight="1">
      <c r="A76" s="341"/>
      <c r="B76" s="96" t="s">
        <v>66</v>
      </c>
      <c r="C76" s="59" t="s">
        <v>9</v>
      </c>
      <c r="D76" s="305">
        <v>11105</v>
      </c>
      <c r="E76" s="302">
        <v>6642</v>
      </c>
      <c r="F76" s="302">
        <v>6394</v>
      </c>
      <c r="G76" s="302">
        <v>248</v>
      </c>
      <c r="H76" s="302">
        <v>4457</v>
      </c>
      <c r="I76" s="42">
        <v>59.8</v>
      </c>
      <c r="J76" s="42">
        <v>3.7</v>
      </c>
      <c r="K76" s="318">
        <v>2467</v>
      </c>
      <c r="L76" s="319">
        <v>1444</v>
      </c>
      <c r="M76" s="319">
        <v>1397</v>
      </c>
      <c r="N76" s="319">
        <v>47</v>
      </c>
      <c r="O76" s="320">
        <v>1022</v>
      </c>
      <c r="P76" s="352">
        <f t="shared" si="1"/>
        <v>58.5</v>
      </c>
      <c r="Q76" s="47">
        <v>3.3</v>
      </c>
    </row>
    <row r="77" spans="1:17" ht="14.5" customHeight="1">
      <c r="A77" s="341"/>
      <c r="B77" s="197"/>
      <c r="C77" s="59" t="s">
        <v>10</v>
      </c>
      <c r="D77" s="305">
        <v>11109</v>
      </c>
      <c r="E77" s="302">
        <v>6633</v>
      </c>
      <c r="F77" s="302">
        <v>6394</v>
      </c>
      <c r="G77" s="302">
        <v>239</v>
      </c>
      <c r="H77" s="302">
        <v>4471</v>
      </c>
      <c r="I77" s="42">
        <v>59.7</v>
      </c>
      <c r="J77" s="42">
        <v>3.6</v>
      </c>
      <c r="K77" s="318">
        <v>2468</v>
      </c>
      <c r="L77" s="319">
        <v>1437</v>
      </c>
      <c r="M77" s="319">
        <v>1390</v>
      </c>
      <c r="N77" s="319">
        <v>47</v>
      </c>
      <c r="O77" s="320">
        <v>1030</v>
      </c>
      <c r="P77" s="352">
        <f t="shared" si="1"/>
        <v>58.2</v>
      </c>
      <c r="Q77" s="47">
        <v>3.3</v>
      </c>
    </row>
    <row r="78" spans="1:17" ht="14.5" customHeight="1">
      <c r="A78" s="341"/>
      <c r="B78" s="197"/>
      <c r="C78" s="59" t="s">
        <v>12</v>
      </c>
      <c r="D78" s="305">
        <v>11111</v>
      </c>
      <c r="E78" s="302">
        <v>6616</v>
      </c>
      <c r="F78" s="302">
        <v>6394</v>
      </c>
      <c r="G78" s="302">
        <v>221</v>
      </c>
      <c r="H78" s="302">
        <v>4490</v>
      </c>
      <c r="I78" s="42">
        <v>59.5</v>
      </c>
      <c r="J78" s="42">
        <v>3.3</v>
      </c>
      <c r="K78" s="318">
        <v>2468</v>
      </c>
      <c r="L78" s="323">
        <v>1445</v>
      </c>
      <c r="M78" s="319">
        <v>1403</v>
      </c>
      <c r="N78" s="319">
        <v>42</v>
      </c>
      <c r="O78" s="320">
        <v>1023</v>
      </c>
      <c r="P78" s="352">
        <f t="shared" si="1"/>
        <v>58.5</v>
      </c>
      <c r="Q78" s="47">
        <v>2.9</v>
      </c>
    </row>
    <row r="79" spans="1:17" ht="14.5" customHeight="1">
      <c r="A79" s="341"/>
      <c r="B79" s="197" t="s">
        <v>67</v>
      </c>
      <c r="C79" s="132" t="s">
        <v>8</v>
      </c>
      <c r="D79" s="305">
        <v>11104</v>
      </c>
      <c r="E79" s="302">
        <v>6569</v>
      </c>
      <c r="F79" s="302">
        <v>6339</v>
      </c>
      <c r="G79" s="302">
        <v>229</v>
      </c>
      <c r="H79" s="302">
        <v>4530</v>
      </c>
      <c r="I79" s="42">
        <v>59.1</v>
      </c>
      <c r="J79" s="42">
        <v>3.5</v>
      </c>
      <c r="K79" s="311">
        <v>2467</v>
      </c>
      <c r="L79" s="312">
        <v>1422</v>
      </c>
      <c r="M79" s="312">
        <v>1377</v>
      </c>
      <c r="N79" s="312">
        <v>45</v>
      </c>
      <c r="O79" s="324">
        <v>1045</v>
      </c>
      <c r="P79" s="354">
        <f t="shared" si="1"/>
        <v>57.6</v>
      </c>
      <c r="Q79" s="48">
        <v>3.2</v>
      </c>
    </row>
    <row r="80" spans="1:17" ht="14.5" customHeight="1">
      <c r="A80" s="341"/>
      <c r="B80" s="96" t="s">
        <v>68</v>
      </c>
      <c r="C80" s="59" t="s">
        <v>9</v>
      </c>
      <c r="D80" s="305">
        <v>11107</v>
      </c>
      <c r="E80" s="302">
        <v>6641</v>
      </c>
      <c r="F80" s="302">
        <v>6413</v>
      </c>
      <c r="G80" s="302">
        <v>228</v>
      </c>
      <c r="H80" s="302">
        <v>4459</v>
      </c>
      <c r="I80" s="42">
        <v>59.7</v>
      </c>
      <c r="J80" s="42">
        <v>3.4</v>
      </c>
      <c r="K80" s="311">
        <v>2467</v>
      </c>
      <c r="L80" s="312">
        <v>1450</v>
      </c>
      <c r="M80" s="312">
        <v>1406</v>
      </c>
      <c r="N80" s="312">
        <v>44</v>
      </c>
      <c r="O80" s="324">
        <v>1015</v>
      </c>
      <c r="P80" s="354">
        <f t="shared" si="1"/>
        <v>58.8</v>
      </c>
      <c r="Q80" s="49">
        <v>3</v>
      </c>
    </row>
    <row r="81" spans="1:17" ht="14.5" customHeight="1">
      <c r="A81" s="341"/>
      <c r="B81" s="197"/>
      <c r="C81" s="59" t="s">
        <v>10</v>
      </c>
      <c r="D81" s="305">
        <v>11109</v>
      </c>
      <c r="E81" s="302">
        <v>6651</v>
      </c>
      <c r="F81" s="302">
        <v>6425</v>
      </c>
      <c r="G81" s="302">
        <v>225</v>
      </c>
      <c r="H81" s="302">
        <v>4452</v>
      </c>
      <c r="I81" s="42">
        <v>59.8</v>
      </c>
      <c r="J81" s="42">
        <v>3.4</v>
      </c>
      <c r="K81" s="311">
        <v>2467</v>
      </c>
      <c r="L81" s="312">
        <v>1449</v>
      </c>
      <c r="M81" s="312">
        <v>1405</v>
      </c>
      <c r="N81" s="312">
        <v>44</v>
      </c>
      <c r="O81" s="324">
        <v>1017</v>
      </c>
      <c r="P81" s="354">
        <f t="shared" si="1"/>
        <v>58.7</v>
      </c>
      <c r="Q81" s="49">
        <v>3</v>
      </c>
    </row>
    <row r="82" spans="1:17" ht="14.5" customHeight="1">
      <c r="A82" s="341"/>
      <c r="B82" s="197"/>
      <c r="C82" s="59" t="s">
        <v>12</v>
      </c>
      <c r="D82" s="305">
        <v>11116</v>
      </c>
      <c r="E82" s="302">
        <v>6635</v>
      </c>
      <c r="F82" s="302">
        <v>6427</v>
      </c>
      <c r="G82" s="302">
        <v>208</v>
      </c>
      <c r="H82" s="302">
        <v>4476</v>
      </c>
      <c r="I82" s="42">
        <v>59.6</v>
      </c>
      <c r="J82" s="42">
        <v>3.1</v>
      </c>
      <c r="K82" s="311">
        <v>2467</v>
      </c>
      <c r="L82" s="312">
        <v>1458</v>
      </c>
      <c r="M82" s="312">
        <v>1417</v>
      </c>
      <c r="N82" s="312">
        <v>41</v>
      </c>
      <c r="O82" s="324">
        <v>1007</v>
      </c>
      <c r="P82" s="354">
        <f t="shared" si="1"/>
        <v>59.1</v>
      </c>
      <c r="Q82" s="49">
        <v>2.8</v>
      </c>
    </row>
    <row r="83" spans="1:17" ht="14.5" customHeight="1">
      <c r="A83" s="341"/>
      <c r="B83" s="197" t="s">
        <v>70</v>
      </c>
      <c r="C83" s="132" t="s">
        <v>8</v>
      </c>
      <c r="D83" s="305">
        <v>11111</v>
      </c>
      <c r="E83" s="302">
        <v>6605</v>
      </c>
      <c r="F83" s="302">
        <v>6392</v>
      </c>
      <c r="G83" s="302">
        <v>214</v>
      </c>
      <c r="H83" s="302">
        <v>4501</v>
      </c>
      <c r="I83" s="42">
        <v>59.4</v>
      </c>
      <c r="J83" s="42">
        <v>3.2</v>
      </c>
      <c r="K83" s="311">
        <v>2466</v>
      </c>
      <c r="L83" s="312">
        <v>1438</v>
      </c>
      <c r="M83" s="312">
        <v>1396</v>
      </c>
      <c r="N83" s="312">
        <v>42</v>
      </c>
      <c r="O83" s="324">
        <v>1026</v>
      </c>
      <c r="P83" s="354">
        <f t="shared" si="1"/>
        <v>58.3</v>
      </c>
      <c r="Q83" s="48">
        <v>2.9</v>
      </c>
    </row>
    <row r="84" spans="1:17" ht="14.5" customHeight="1">
      <c r="A84" s="341"/>
      <c r="B84" s="96" t="s">
        <v>72</v>
      </c>
      <c r="C84" s="59" t="s">
        <v>9</v>
      </c>
      <c r="D84" s="305">
        <v>11114</v>
      </c>
      <c r="E84" s="302">
        <v>6694</v>
      </c>
      <c r="F84" s="302">
        <v>6477</v>
      </c>
      <c r="G84" s="302">
        <v>217</v>
      </c>
      <c r="H84" s="302">
        <v>4414</v>
      </c>
      <c r="I84" s="42">
        <v>60.2</v>
      </c>
      <c r="J84" s="42">
        <v>3.3</v>
      </c>
      <c r="K84" s="311">
        <v>2465</v>
      </c>
      <c r="L84" s="312">
        <v>1465</v>
      </c>
      <c r="M84" s="312">
        <v>1423</v>
      </c>
      <c r="N84" s="312">
        <v>41</v>
      </c>
      <c r="O84" s="324">
        <v>1000</v>
      </c>
      <c r="P84" s="354">
        <f t="shared" si="1"/>
        <v>59.4</v>
      </c>
      <c r="Q84" s="49">
        <v>2.8</v>
      </c>
    </row>
    <row r="85" spans="1:17" ht="14.5" customHeight="1">
      <c r="A85" s="341"/>
      <c r="C85" s="59" t="s">
        <v>10</v>
      </c>
      <c r="D85" s="305">
        <v>11119</v>
      </c>
      <c r="E85" s="302">
        <v>6720</v>
      </c>
      <c r="F85" s="302">
        <v>6513</v>
      </c>
      <c r="G85" s="302">
        <v>207</v>
      </c>
      <c r="H85" s="302">
        <v>4392</v>
      </c>
      <c r="I85" s="42">
        <v>60.4</v>
      </c>
      <c r="J85" s="42">
        <v>3.1</v>
      </c>
      <c r="K85" s="311">
        <v>2466</v>
      </c>
      <c r="L85" s="312">
        <v>1459</v>
      </c>
      <c r="M85" s="312">
        <v>1418</v>
      </c>
      <c r="N85" s="312">
        <v>41</v>
      </c>
      <c r="O85" s="324">
        <v>1007</v>
      </c>
      <c r="P85" s="354">
        <f t="shared" si="1"/>
        <v>59.2</v>
      </c>
      <c r="Q85" s="49">
        <v>2.8</v>
      </c>
    </row>
    <row r="86" spans="1:17" ht="14.5" customHeight="1">
      <c r="A86" s="341"/>
      <c r="B86" s="197"/>
      <c r="C86" s="59" t="s">
        <v>12</v>
      </c>
      <c r="D86" s="305">
        <v>11124</v>
      </c>
      <c r="E86" s="302">
        <v>6701</v>
      </c>
      <c r="F86" s="302">
        <v>6506</v>
      </c>
      <c r="G86" s="302">
        <v>195</v>
      </c>
      <c r="H86" s="302">
        <v>4415</v>
      </c>
      <c r="I86" s="42">
        <v>60.2</v>
      </c>
      <c r="J86" s="42">
        <v>2.9</v>
      </c>
      <c r="K86" s="311">
        <v>2466</v>
      </c>
      <c r="L86" s="312">
        <v>1463</v>
      </c>
      <c r="M86" s="312">
        <v>1428</v>
      </c>
      <c r="N86" s="312">
        <v>35</v>
      </c>
      <c r="O86" s="324">
        <v>1003</v>
      </c>
      <c r="P86" s="354">
        <f t="shared" si="1"/>
        <v>59.3</v>
      </c>
      <c r="Q86" s="49">
        <v>2.4</v>
      </c>
    </row>
    <row r="87" spans="1:17" ht="14.5" customHeight="1">
      <c r="A87" s="341"/>
      <c r="B87" s="197" t="s">
        <v>73</v>
      </c>
      <c r="C87" s="132" t="s">
        <v>8</v>
      </c>
      <c r="D87" s="305">
        <v>11119</v>
      </c>
      <c r="E87" s="302">
        <v>6647</v>
      </c>
      <c r="F87" s="302">
        <v>6455</v>
      </c>
      <c r="G87" s="302">
        <v>192</v>
      </c>
      <c r="H87" s="302">
        <v>4465</v>
      </c>
      <c r="I87" s="42">
        <v>59.7</v>
      </c>
      <c r="J87" s="42">
        <v>2.9</v>
      </c>
      <c r="K87" s="311">
        <v>2465</v>
      </c>
      <c r="L87" s="312">
        <v>1444</v>
      </c>
      <c r="M87" s="312">
        <v>1409</v>
      </c>
      <c r="N87" s="312">
        <v>36</v>
      </c>
      <c r="O87" s="324">
        <v>1020</v>
      </c>
      <c r="P87" s="354">
        <f t="shared" si="1"/>
        <v>58.6</v>
      </c>
      <c r="Q87" s="48">
        <v>2.5</v>
      </c>
    </row>
    <row r="88" spans="1:17" ht="14.5" customHeight="1">
      <c r="A88" s="341"/>
      <c r="B88" s="96" t="s">
        <v>71</v>
      </c>
      <c r="C88" s="59" t="s">
        <v>9</v>
      </c>
      <c r="D88" s="305">
        <v>11119</v>
      </c>
      <c r="E88" s="302">
        <v>6758</v>
      </c>
      <c r="F88" s="302">
        <v>6557</v>
      </c>
      <c r="G88" s="302">
        <v>201</v>
      </c>
      <c r="H88" s="302">
        <v>4353</v>
      </c>
      <c r="I88" s="42">
        <v>60.7</v>
      </c>
      <c r="J88" s="42">
        <v>3</v>
      </c>
      <c r="K88" s="311">
        <v>2463</v>
      </c>
      <c r="L88" s="312">
        <v>1478</v>
      </c>
      <c r="M88" s="312">
        <v>1442</v>
      </c>
      <c r="N88" s="312">
        <v>36</v>
      </c>
      <c r="O88" s="324">
        <v>983</v>
      </c>
      <c r="P88" s="354">
        <f t="shared" si="1"/>
        <v>60</v>
      </c>
      <c r="Q88" s="49">
        <v>2.4</v>
      </c>
    </row>
    <row r="89" spans="1:17" ht="14.5" customHeight="1">
      <c r="A89" s="341"/>
      <c r="C89" s="59" t="s">
        <v>10</v>
      </c>
      <c r="D89" s="305">
        <v>11124</v>
      </c>
      <c r="E89" s="302">
        <v>6784</v>
      </c>
      <c r="F89" s="302">
        <v>6593</v>
      </c>
      <c r="G89" s="302">
        <v>191</v>
      </c>
      <c r="H89" s="302">
        <v>4335</v>
      </c>
      <c r="I89" s="42">
        <v>60.9</v>
      </c>
      <c r="J89" s="42">
        <v>2.8</v>
      </c>
      <c r="K89" s="311">
        <v>2463</v>
      </c>
      <c r="L89" s="312">
        <v>1469</v>
      </c>
      <c r="M89" s="312">
        <v>1432</v>
      </c>
      <c r="N89" s="312">
        <v>36</v>
      </c>
      <c r="O89" s="324">
        <v>994</v>
      </c>
      <c r="P89" s="354">
        <f t="shared" si="1"/>
        <v>59.6</v>
      </c>
      <c r="Q89" s="49">
        <v>2.5</v>
      </c>
    </row>
    <row r="90" spans="1:17" ht="14.5" customHeight="1">
      <c r="A90" s="341"/>
      <c r="C90" s="59" t="s">
        <v>12</v>
      </c>
      <c r="D90" s="305">
        <v>11126</v>
      </c>
      <c r="E90" s="302">
        <v>6755</v>
      </c>
      <c r="F90" s="302">
        <v>6576</v>
      </c>
      <c r="G90" s="302">
        <v>179</v>
      </c>
      <c r="H90" s="302">
        <v>4364</v>
      </c>
      <c r="I90" s="42">
        <v>60.6</v>
      </c>
      <c r="J90" s="42">
        <v>2.6</v>
      </c>
      <c r="K90" s="311">
        <v>2463</v>
      </c>
      <c r="L90" s="312">
        <v>1475</v>
      </c>
      <c r="M90" s="312">
        <v>1441</v>
      </c>
      <c r="N90" s="312">
        <v>33</v>
      </c>
      <c r="O90" s="324">
        <v>988</v>
      </c>
      <c r="P90" s="354">
        <f t="shared" si="1"/>
        <v>59.9</v>
      </c>
      <c r="Q90" s="49">
        <v>2.2000000000000002</v>
      </c>
    </row>
    <row r="91" spans="1:17" ht="14.5" customHeight="1">
      <c r="A91" s="341"/>
      <c r="B91" s="197" t="s">
        <v>74</v>
      </c>
      <c r="C91" s="132" t="s">
        <v>8</v>
      </c>
      <c r="D91" s="305">
        <v>11119</v>
      </c>
      <c r="E91" s="302">
        <v>6774</v>
      </c>
      <c r="F91" s="302">
        <v>6607</v>
      </c>
      <c r="G91" s="302">
        <v>167</v>
      </c>
      <c r="H91" s="302">
        <v>4335</v>
      </c>
      <c r="I91" s="42">
        <v>60.8</v>
      </c>
      <c r="J91" s="42">
        <v>2.5</v>
      </c>
      <c r="K91" s="311">
        <v>2460</v>
      </c>
      <c r="L91" s="312">
        <v>1454</v>
      </c>
      <c r="M91" s="312">
        <v>1420</v>
      </c>
      <c r="N91" s="312">
        <v>34</v>
      </c>
      <c r="O91" s="324">
        <v>1006</v>
      </c>
      <c r="P91" s="354">
        <f t="shared" si="1"/>
        <v>59.1</v>
      </c>
      <c r="Q91" s="49">
        <v>2.2999999999999998</v>
      </c>
    </row>
    <row r="92" spans="1:17" ht="14.5" customHeight="1">
      <c r="A92" s="341"/>
      <c r="B92" s="96" t="s">
        <v>75</v>
      </c>
      <c r="C92" s="59" t="s">
        <v>9</v>
      </c>
      <c r="D92" s="305">
        <v>11124</v>
      </c>
      <c r="E92" s="302">
        <v>6877</v>
      </c>
      <c r="F92" s="302">
        <v>6707</v>
      </c>
      <c r="G92" s="302">
        <v>170</v>
      </c>
      <c r="H92" s="302">
        <v>4237</v>
      </c>
      <c r="I92" s="42">
        <v>61.7</v>
      </c>
      <c r="J92" s="42">
        <v>2.5</v>
      </c>
      <c r="K92" s="311">
        <v>2459</v>
      </c>
      <c r="L92" s="312">
        <v>1483</v>
      </c>
      <c r="M92" s="312">
        <v>1449</v>
      </c>
      <c r="N92" s="312">
        <v>34</v>
      </c>
      <c r="O92" s="324">
        <v>975</v>
      </c>
      <c r="P92" s="354">
        <f t="shared" si="1"/>
        <v>60.3</v>
      </c>
      <c r="Q92" s="49">
        <v>2.2999999999999998</v>
      </c>
    </row>
    <row r="93" spans="1:17" ht="14.5" customHeight="1">
      <c r="A93" s="341"/>
      <c r="B93" s="197"/>
      <c r="C93" s="59" t="s">
        <v>10</v>
      </c>
      <c r="D93" s="305">
        <v>11123</v>
      </c>
      <c r="E93" s="302">
        <v>6879</v>
      </c>
      <c r="F93" s="302">
        <v>6710</v>
      </c>
      <c r="G93" s="302">
        <v>169</v>
      </c>
      <c r="H93" s="302">
        <v>4236</v>
      </c>
      <c r="I93" s="42">
        <v>61.7</v>
      </c>
      <c r="J93" s="42">
        <v>2.5</v>
      </c>
      <c r="K93" s="311">
        <v>2457</v>
      </c>
      <c r="L93" s="312">
        <v>1473</v>
      </c>
      <c r="M93" s="312">
        <v>1438</v>
      </c>
      <c r="N93" s="312">
        <v>35</v>
      </c>
      <c r="O93" s="324">
        <v>984</v>
      </c>
      <c r="P93" s="354">
        <f t="shared" si="1"/>
        <v>60</v>
      </c>
      <c r="Q93" s="49">
        <v>2.4</v>
      </c>
    </row>
    <row r="94" spans="1:17" ht="14.5" customHeight="1">
      <c r="A94" s="341"/>
      <c r="B94" s="38"/>
      <c r="C94" s="59" t="s">
        <v>12</v>
      </c>
      <c r="D94" s="305">
        <v>11124</v>
      </c>
      <c r="E94" s="302">
        <v>6887</v>
      </c>
      <c r="F94" s="302">
        <v>6723</v>
      </c>
      <c r="G94" s="302">
        <v>164</v>
      </c>
      <c r="H94" s="302">
        <v>4230</v>
      </c>
      <c r="I94" s="42">
        <v>61.8</v>
      </c>
      <c r="J94" s="42">
        <v>2.4</v>
      </c>
      <c r="K94" s="311">
        <v>2456</v>
      </c>
      <c r="L94" s="312">
        <v>1484</v>
      </c>
      <c r="M94" s="312">
        <v>1448</v>
      </c>
      <c r="N94" s="312">
        <v>36</v>
      </c>
      <c r="O94" s="324">
        <v>970</v>
      </c>
      <c r="P94" s="354">
        <f t="shared" si="1"/>
        <v>60.4</v>
      </c>
      <c r="Q94" s="49">
        <v>2.4</v>
      </c>
    </row>
    <row r="95" spans="1:17" ht="14.5" customHeight="1">
      <c r="A95" s="341"/>
      <c r="B95" s="135" t="s">
        <v>82</v>
      </c>
      <c r="C95" s="132" t="s">
        <v>8</v>
      </c>
      <c r="D95" s="305">
        <v>11117</v>
      </c>
      <c r="E95" s="302">
        <v>6851</v>
      </c>
      <c r="F95" s="302">
        <v>6685</v>
      </c>
      <c r="G95" s="302">
        <v>166</v>
      </c>
      <c r="H95" s="302">
        <v>4255</v>
      </c>
      <c r="I95" s="42">
        <v>61.5</v>
      </c>
      <c r="J95" s="42">
        <v>2.4</v>
      </c>
      <c r="K95" s="311">
        <v>2453</v>
      </c>
      <c r="L95" s="312">
        <v>1463</v>
      </c>
      <c r="M95" s="312">
        <v>1427</v>
      </c>
      <c r="N95" s="312">
        <v>36</v>
      </c>
      <c r="O95" s="324">
        <v>989</v>
      </c>
      <c r="P95" s="354">
        <f t="shared" si="1"/>
        <v>59.6</v>
      </c>
      <c r="Q95" s="49">
        <v>2.5</v>
      </c>
    </row>
    <row r="96" spans="1:17" ht="14.5" customHeight="1">
      <c r="A96" s="341"/>
      <c r="B96" s="194" t="s">
        <v>81</v>
      </c>
      <c r="C96" s="59" t="s">
        <v>9</v>
      </c>
      <c r="D96" s="305">
        <v>11119</v>
      </c>
      <c r="E96" s="302">
        <v>6928</v>
      </c>
      <c r="F96" s="302">
        <v>6759</v>
      </c>
      <c r="G96" s="302">
        <v>169</v>
      </c>
      <c r="H96" s="302">
        <v>4181</v>
      </c>
      <c r="I96" s="42">
        <v>62.2</v>
      </c>
      <c r="J96" s="42">
        <v>2.4</v>
      </c>
      <c r="K96" s="311">
        <v>2451</v>
      </c>
      <c r="L96" s="312">
        <v>1491</v>
      </c>
      <c r="M96" s="312">
        <v>1456</v>
      </c>
      <c r="N96" s="312">
        <v>35</v>
      </c>
      <c r="O96" s="324">
        <v>958</v>
      </c>
      <c r="P96" s="354">
        <f t="shared" si="1"/>
        <v>60.8</v>
      </c>
      <c r="Q96" s="49">
        <v>2.2999999999999998</v>
      </c>
    </row>
    <row r="97" spans="1:17" ht="14.5" customHeight="1">
      <c r="A97" s="341"/>
      <c r="B97" s="194" t="s">
        <v>76</v>
      </c>
      <c r="C97" s="59" t="s">
        <v>10</v>
      </c>
      <c r="D97" s="305">
        <v>11122</v>
      </c>
      <c r="E97" s="302">
        <v>6945</v>
      </c>
      <c r="F97" s="302">
        <v>6782</v>
      </c>
      <c r="G97" s="302">
        <v>163</v>
      </c>
      <c r="H97" s="302">
        <v>4169</v>
      </c>
      <c r="I97" s="42">
        <v>62.3</v>
      </c>
      <c r="J97" s="42">
        <v>2.2999999999999998</v>
      </c>
      <c r="K97" s="311">
        <v>2451</v>
      </c>
      <c r="L97" s="312">
        <v>1483</v>
      </c>
      <c r="M97" s="312">
        <v>1450</v>
      </c>
      <c r="N97" s="312">
        <v>33</v>
      </c>
      <c r="O97" s="324">
        <v>964</v>
      </c>
      <c r="P97" s="354">
        <f t="shared" si="1"/>
        <v>60.5</v>
      </c>
      <c r="Q97" s="49">
        <v>2.2000000000000002</v>
      </c>
    </row>
    <row r="98" spans="1:17" ht="14.5" customHeight="1">
      <c r="A98" s="341"/>
      <c r="B98" s="197"/>
      <c r="C98" s="59" t="s">
        <v>12</v>
      </c>
      <c r="D98" s="305">
        <v>11124</v>
      </c>
      <c r="E98" s="302">
        <v>6951</v>
      </c>
      <c r="F98" s="302">
        <v>6796</v>
      </c>
      <c r="G98" s="302">
        <v>155</v>
      </c>
      <c r="H98" s="302">
        <v>4164</v>
      </c>
      <c r="I98" s="42">
        <v>62.3</v>
      </c>
      <c r="J98" s="42">
        <v>2.2000000000000002</v>
      </c>
      <c r="K98" s="311">
        <v>2451</v>
      </c>
      <c r="L98" s="312">
        <v>1487</v>
      </c>
      <c r="M98" s="312">
        <v>1454</v>
      </c>
      <c r="N98" s="312">
        <v>32</v>
      </c>
      <c r="O98" s="324">
        <v>963</v>
      </c>
      <c r="P98" s="354">
        <f t="shared" si="1"/>
        <v>60.7</v>
      </c>
      <c r="Q98" s="49">
        <v>2.2000000000000002</v>
      </c>
    </row>
    <row r="99" spans="1:17" ht="14.5" customHeight="1">
      <c r="A99" s="341"/>
      <c r="B99" s="135" t="s">
        <v>78</v>
      </c>
      <c r="C99" s="132" t="s">
        <v>8</v>
      </c>
      <c r="D99" s="305">
        <v>11117</v>
      </c>
      <c r="E99" s="302">
        <v>6895</v>
      </c>
      <c r="F99" s="302">
        <v>6729</v>
      </c>
      <c r="G99" s="302">
        <v>167</v>
      </c>
      <c r="H99" s="302">
        <v>4213</v>
      </c>
      <c r="I99" s="42">
        <v>61.9</v>
      </c>
      <c r="J99" s="42">
        <v>2.4</v>
      </c>
      <c r="K99" s="311">
        <v>2448</v>
      </c>
      <c r="L99" s="312">
        <v>1464</v>
      </c>
      <c r="M99" s="312">
        <v>1430</v>
      </c>
      <c r="N99" s="312">
        <v>33</v>
      </c>
      <c r="O99" s="324">
        <v>983</v>
      </c>
      <c r="P99" s="354">
        <f t="shared" si="1"/>
        <v>59.8</v>
      </c>
      <c r="Q99" s="49">
        <v>2.2999999999999998</v>
      </c>
    </row>
    <row r="100" spans="1:17" ht="14.5" customHeight="1">
      <c r="A100" s="341"/>
      <c r="B100" s="194" t="s">
        <v>79</v>
      </c>
      <c r="C100" s="59" t="s">
        <v>9</v>
      </c>
      <c r="D100" s="305">
        <v>11117</v>
      </c>
      <c r="E100" s="302">
        <v>6885</v>
      </c>
      <c r="F100" s="302">
        <v>6689</v>
      </c>
      <c r="G100" s="302">
        <v>196</v>
      </c>
      <c r="H100" s="302">
        <v>4223</v>
      </c>
      <c r="I100" s="42">
        <v>61.8</v>
      </c>
      <c r="J100" s="42">
        <v>2.8</v>
      </c>
      <c r="K100" s="311">
        <v>2446</v>
      </c>
      <c r="L100" s="312">
        <v>1496</v>
      </c>
      <c r="M100" s="312">
        <v>1461</v>
      </c>
      <c r="N100" s="312">
        <v>35</v>
      </c>
      <c r="O100" s="324">
        <v>948</v>
      </c>
      <c r="P100" s="354">
        <f t="shared" si="1"/>
        <v>61.2</v>
      </c>
      <c r="Q100" s="49">
        <v>2.2999999999999998</v>
      </c>
    </row>
    <row r="101" spans="1:17" ht="14.5" customHeight="1">
      <c r="A101" s="341"/>
      <c r="B101" s="194"/>
      <c r="C101" s="59" t="s">
        <v>10</v>
      </c>
      <c r="D101" s="305">
        <v>11118</v>
      </c>
      <c r="E101" s="302">
        <v>6920</v>
      </c>
      <c r="F101" s="302">
        <v>6713</v>
      </c>
      <c r="G101" s="302">
        <v>206</v>
      </c>
      <c r="H101" s="302">
        <v>4191</v>
      </c>
      <c r="I101" s="42">
        <v>62.1</v>
      </c>
      <c r="J101" s="42">
        <v>3</v>
      </c>
      <c r="K101" s="311">
        <v>2446</v>
      </c>
      <c r="L101" s="312">
        <v>1493</v>
      </c>
      <c r="M101" s="312">
        <v>1457</v>
      </c>
      <c r="N101" s="312">
        <v>36</v>
      </c>
      <c r="O101" s="324">
        <v>953</v>
      </c>
      <c r="P101" s="354">
        <f t="shared" si="1"/>
        <v>61</v>
      </c>
      <c r="Q101" s="49">
        <v>2.4</v>
      </c>
    </row>
    <row r="102" spans="1:17" ht="14.5" customHeight="1">
      <c r="A102" s="341"/>
      <c r="B102" s="135"/>
      <c r="C102" s="59" t="s">
        <v>12</v>
      </c>
      <c r="D102" s="305">
        <v>11107</v>
      </c>
      <c r="E102" s="302">
        <v>6934</v>
      </c>
      <c r="F102" s="302">
        <v>6731</v>
      </c>
      <c r="G102" s="302">
        <v>203</v>
      </c>
      <c r="H102" s="302">
        <v>4166</v>
      </c>
      <c r="I102" s="42">
        <v>62.2</v>
      </c>
      <c r="J102" s="42">
        <v>2.9</v>
      </c>
      <c r="K102" s="311">
        <v>2445</v>
      </c>
      <c r="L102" s="312">
        <v>1492</v>
      </c>
      <c r="M102" s="312">
        <v>1455</v>
      </c>
      <c r="N102" s="312">
        <v>37</v>
      </c>
      <c r="O102" s="324">
        <v>951</v>
      </c>
      <c r="P102" s="354">
        <f t="shared" si="1"/>
        <v>61</v>
      </c>
      <c r="Q102" s="49">
        <v>2.5</v>
      </c>
    </row>
    <row r="103" spans="1:17" ht="14.5" customHeight="1">
      <c r="A103" s="341"/>
      <c r="B103" s="135" t="s">
        <v>69</v>
      </c>
      <c r="C103" s="132" t="s">
        <v>8</v>
      </c>
      <c r="D103" s="305">
        <v>11096</v>
      </c>
      <c r="E103" s="302">
        <v>6883</v>
      </c>
      <c r="F103" s="302">
        <v>6689</v>
      </c>
      <c r="G103" s="302">
        <v>195</v>
      </c>
      <c r="H103" s="302">
        <v>4206</v>
      </c>
      <c r="I103" s="42">
        <v>61.8</v>
      </c>
      <c r="J103" s="42">
        <v>2.8</v>
      </c>
      <c r="K103" s="325">
        <v>2443</v>
      </c>
      <c r="L103" s="326">
        <v>1469</v>
      </c>
      <c r="M103" s="326">
        <v>1432</v>
      </c>
      <c r="N103" s="326">
        <v>36</v>
      </c>
      <c r="O103" s="327">
        <v>971</v>
      </c>
      <c r="P103" s="355">
        <f t="shared" si="1"/>
        <v>60.1</v>
      </c>
      <c r="Q103" s="50">
        <v>2.5</v>
      </c>
    </row>
    <row r="104" spans="1:17" ht="14.5" customHeight="1">
      <c r="A104" s="341"/>
      <c r="B104" s="194" t="s">
        <v>83</v>
      </c>
      <c r="C104" s="59" t="s">
        <v>9</v>
      </c>
      <c r="D104" s="305">
        <v>11095</v>
      </c>
      <c r="E104" s="302">
        <v>6928</v>
      </c>
      <c r="F104" s="302">
        <v>6718</v>
      </c>
      <c r="G104" s="302">
        <v>210</v>
      </c>
      <c r="H104" s="302">
        <v>4157</v>
      </c>
      <c r="I104" s="42">
        <v>62.3</v>
      </c>
      <c r="J104" s="42">
        <v>3</v>
      </c>
      <c r="K104" s="325">
        <v>2440</v>
      </c>
      <c r="L104" s="326">
        <v>1496</v>
      </c>
      <c r="M104" s="326">
        <v>1460</v>
      </c>
      <c r="N104" s="326">
        <v>36</v>
      </c>
      <c r="O104" s="327">
        <v>941</v>
      </c>
      <c r="P104" s="355">
        <f t="shared" si="1"/>
        <v>61.3</v>
      </c>
      <c r="Q104" s="50">
        <v>2.4</v>
      </c>
    </row>
    <row r="105" spans="1:17" ht="14.5" customHeight="1">
      <c r="A105" s="341"/>
      <c r="C105" s="59" t="s">
        <v>10</v>
      </c>
      <c r="D105" s="305">
        <v>11083</v>
      </c>
      <c r="E105" s="302">
        <v>6934</v>
      </c>
      <c r="F105" s="302">
        <v>6741</v>
      </c>
      <c r="G105" s="302">
        <v>193</v>
      </c>
      <c r="H105" s="302">
        <v>4141</v>
      </c>
      <c r="I105" s="42">
        <v>62.4</v>
      </c>
      <c r="J105" s="42">
        <v>2.8</v>
      </c>
      <c r="K105" s="325">
        <v>2435</v>
      </c>
      <c r="L105" s="326">
        <v>1485</v>
      </c>
      <c r="M105" s="326">
        <v>1451</v>
      </c>
      <c r="N105" s="326">
        <v>34</v>
      </c>
      <c r="O105" s="327">
        <v>947</v>
      </c>
      <c r="P105" s="355">
        <f t="shared" si="1"/>
        <v>61</v>
      </c>
      <c r="Q105" s="50">
        <v>2.2999999999999998</v>
      </c>
    </row>
    <row r="106" spans="1:17" ht="14.5" customHeight="1">
      <c r="A106" s="341"/>
      <c r="B106" s="135"/>
      <c r="C106" s="59" t="s">
        <v>12</v>
      </c>
      <c r="D106" s="305">
        <v>11072</v>
      </c>
      <c r="E106" s="302">
        <v>6883</v>
      </c>
      <c r="F106" s="302">
        <v>6702</v>
      </c>
      <c r="G106" s="302">
        <v>180</v>
      </c>
      <c r="H106" s="302">
        <v>4181</v>
      </c>
      <c r="I106" s="42">
        <v>62</v>
      </c>
      <c r="J106" s="42">
        <v>2.6</v>
      </c>
      <c r="K106" s="325">
        <v>2432</v>
      </c>
      <c r="L106" s="326">
        <v>1482</v>
      </c>
      <c r="M106" s="326">
        <v>1449</v>
      </c>
      <c r="N106" s="326">
        <v>33</v>
      </c>
      <c r="O106" s="327">
        <v>949</v>
      </c>
      <c r="P106" s="355">
        <f t="shared" si="1"/>
        <v>60.9</v>
      </c>
      <c r="Q106" s="50">
        <v>2.2000000000000002</v>
      </c>
    </row>
    <row r="107" spans="1:17" ht="14.5" customHeight="1">
      <c r="A107" s="341"/>
      <c r="B107" s="135" t="s">
        <v>85</v>
      </c>
      <c r="C107" s="132" t="s">
        <v>8</v>
      </c>
      <c r="D107" s="305">
        <v>11059</v>
      </c>
      <c r="E107" s="302">
        <v>6844</v>
      </c>
      <c r="F107" s="302">
        <v>6663</v>
      </c>
      <c r="G107" s="302">
        <v>182</v>
      </c>
      <c r="H107" s="302">
        <v>4207</v>
      </c>
      <c r="I107" s="42">
        <v>61.9</v>
      </c>
      <c r="J107" s="42">
        <v>2.7</v>
      </c>
      <c r="K107" s="325">
        <v>2428</v>
      </c>
      <c r="L107" s="326">
        <v>1462</v>
      </c>
      <c r="M107" s="326">
        <v>1428</v>
      </c>
      <c r="N107" s="326">
        <v>34</v>
      </c>
      <c r="O107" s="327">
        <v>964</v>
      </c>
      <c r="P107" s="355">
        <f t="shared" si="1"/>
        <v>60.2</v>
      </c>
      <c r="Q107" s="50">
        <v>2.2999999999999998</v>
      </c>
    </row>
    <row r="108" spans="1:17" ht="14.5" customHeight="1">
      <c r="A108" s="341"/>
      <c r="B108" s="194" t="s">
        <v>86</v>
      </c>
      <c r="C108" s="59" t="s">
        <v>9</v>
      </c>
      <c r="D108" s="305">
        <v>11033</v>
      </c>
      <c r="E108" s="302">
        <v>6927</v>
      </c>
      <c r="F108" s="302">
        <v>6738</v>
      </c>
      <c r="G108" s="302">
        <v>189</v>
      </c>
      <c r="H108" s="302">
        <v>4096</v>
      </c>
      <c r="I108" s="42">
        <v>62.8</v>
      </c>
      <c r="J108" s="42">
        <v>2.7</v>
      </c>
      <c r="K108" s="325">
        <v>2418</v>
      </c>
      <c r="L108" s="326">
        <v>1487</v>
      </c>
      <c r="M108" s="326">
        <v>1455</v>
      </c>
      <c r="N108" s="326">
        <v>32</v>
      </c>
      <c r="O108" s="327">
        <v>929</v>
      </c>
      <c r="P108" s="355">
        <f t="shared" si="1"/>
        <v>61.5</v>
      </c>
      <c r="Q108" s="50">
        <v>2.2000000000000002</v>
      </c>
    </row>
    <row r="109" spans="1:17" ht="14.5" customHeight="1">
      <c r="A109" s="341"/>
      <c r="C109" s="59" t="s">
        <v>10</v>
      </c>
      <c r="D109" s="305">
        <v>11026</v>
      </c>
      <c r="E109" s="302">
        <v>6938</v>
      </c>
      <c r="F109" s="302">
        <v>6757</v>
      </c>
      <c r="G109" s="302">
        <v>180</v>
      </c>
      <c r="H109" s="302">
        <v>4081</v>
      </c>
      <c r="I109" s="42">
        <v>62.9</v>
      </c>
      <c r="J109" s="42">
        <v>2.6</v>
      </c>
      <c r="K109" s="325">
        <v>2415</v>
      </c>
      <c r="L109" s="326">
        <v>1479</v>
      </c>
      <c r="M109" s="326">
        <v>1449</v>
      </c>
      <c r="N109" s="326">
        <v>30</v>
      </c>
      <c r="O109" s="327">
        <v>936</v>
      </c>
      <c r="P109" s="355">
        <f t="shared" si="1"/>
        <v>61.2</v>
      </c>
      <c r="Q109" s="50">
        <v>2</v>
      </c>
    </row>
    <row r="110" spans="1:17" ht="14.5" customHeight="1">
      <c r="A110" s="341"/>
      <c r="C110" s="59" t="s">
        <v>12</v>
      </c>
      <c r="D110" s="305">
        <v>11035</v>
      </c>
      <c r="E110" s="302">
        <v>6899</v>
      </c>
      <c r="F110" s="302">
        <v>6732</v>
      </c>
      <c r="G110" s="302">
        <v>167</v>
      </c>
      <c r="H110" s="302">
        <v>4128</v>
      </c>
      <c r="I110" s="42">
        <v>62.5</v>
      </c>
      <c r="J110" s="42">
        <v>2.4</v>
      </c>
      <c r="K110" s="325">
        <v>2417</v>
      </c>
      <c r="L110" s="326">
        <v>1480</v>
      </c>
      <c r="M110" s="326">
        <v>1450</v>
      </c>
      <c r="N110" s="326">
        <v>30</v>
      </c>
      <c r="O110" s="327">
        <v>936</v>
      </c>
      <c r="P110" s="355">
        <f t="shared" si="1"/>
        <v>61.2</v>
      </c>
      <c r="Q110" s="50">
        <v>2</v>
      </c>
    </row>
    <row r="111" spans="1:17" ht="14.5" customHeight="1">
      <c r="A111" s="341"/>
      <c r="B111" s="135" t="s">
        <v>88</v>
      </c>
      <c r="C111" s="132" t="s">
        <v>8</v>
      </c>
      <c r="D111" s="305">
        <v>11016</v>
      </c>
      <c r="E111" s="302">
        <v>6862</v>
      </c>
      <c r="F111" s="302">
        <v>6685</v>
      </c>
      <c r="G111" s="302">
        <v>177</v>
      </c>
      <c r="H111" s="302">
        <v>4144</v>
      </c>
      <c r="I111" s="42">
        <v>62.3</v>
      </c>
      <c r="J111" s="42">
        <v>2.6</v>
      </c>
      <c r="K111" s="325">
        <v>2410</v>
      </c>
      <c r="L111" s="326">
        <v>1458</v>
      </c>
      <c r="M111" s="326">
        <v>1427</v>
      </c>
      <c r="N111" s="326">
        <v>31</v>
      </c>
      <c r="O111" s="327">
        <v>949</v>
      </c>
      <c r="P111" s="355">
        <f t="shared" si="1"/>
        <v>60.5</v>
      </c>
      <c r="Q111" s="50">
        <v>2.1</v>
      </c>
    </row>
    <row r="112" spans="1:17" ht="14.5" customHeight="1">
      <c r="A112" s="341"/>
      <c r="B112" s="194" t="s">
        <v>89</v>
      </c>
      <c r="C112" s="59" t="s">
        <v>9</v>
      </c>
      <c r="D112" s="305">
        <v>11022</v>
      </c>
      <c r="E112" s="302">
        <v>6942</v>
      </c>
      <c r="F112" s="302">
        <v>6757</v>
      </c>
      <c r="G112" s="302">
        <v>185</v>
      </c>
      <c r="H112" s="302">
        <v>4073</v>
      </c>
      <c r="I112" s="42">
        <v>63</v>
      </c>
      <c r="J112" s="42">
        <v>2.7</v>
      </c>
      <c r="K112" s="325">
        <v>2409</v>
      </c>
      <c r="L112" s="326">
        <v>1488</v>
      </c>
      <c r="M112" s="326">
        <v>1456</v>
      </c>
      <c r="N112" s="326">
        <v>32</v>
      </c>
      <c r="O112" s="327">
        <v>920</v>
      </c>
      <c r="P112" s="355">
        <f t="shared" si="1"/>
        <v>61.8</v>
      </c>
      <c r="Q112" s="50">
        <v>2.2000000000000002</v>
      </c>
    </row>
    <row r="113" spans="1:20" ht="14.5" customHeight="1">
      <c r="A113" s="341"/>
      <c r="B113" s="135"/>
      <c r="C113" s="59" t="s">
        <v>10</v>
      </c>
      <c r="D113" s="305">
        <v>11022</v>
      </c>
      <c r="E113" s="302">
        <v>6961</v>
      </c>
      <c r="F113" s="302">
        <v>6777</v>
      </c>
      <c r="G113" s="302">
        <v>184</v>
      </c>
      <c r="H113" s="302">
        <v>4054</v>
      </c>
      <c r="I113" s="42">
        <v>63.2</v>
      </c>
      <c r="J113" s="42">
        <v>2.6</v>
      </c>
      <c r="K113" s="325">
        <v>2408</v>
      </c>
      <c r="L113" s="326">
        <v>1484</v>
      </c>
      <c r="M113" s="326">
        <v>1455</v>
      </c>
      <c r="N113" s="326">
        <v>30</v>
      </c>
      <c r="O113" s="327">
        <v>922</v>
      </c>
      <c r="P113" s="355">
        <f t="shared" si="1"/>
        <v>61.6</v>
      </c>
      <c r="Q113" s="50">
        <v>2</v>
      </c>
    </row>
    <row r="114" spans="1:20" ht="14.5" customHeight="1">
      <c r="A114" s="341"/>
      <c r="B114" s="135"/>
      <c r="C114" s="59" t="s">
        <v>12</v>
      </c>
      <c r="D114" s="305">
        <v>11009</v>
      </c>
      <c r="E114" s="302">
        <v>6935</v>
      </c>
      <c r="F114" s="302">
        <v>6768</v>
      </c>
      <c r="G114" s="302">
        <v>167</v>
      </c>
      <c r="H114" s="302">
        <v>4066</v>
      </c>
      <c r="I114" s="42">
        <v>63</v>
      </c>
      <c r="J114" s="42">
        <v>2.4</v>
      </c>
      <c r="K114" s="325">
        <v>2403</v>
      </c>
      <c r="L114" s="326">
        <v>1483</v>
      </c>
      <c r="M114" s="326">
        <v>1453</v>
      </c>
      <c r="N114" s="326">
        <v>29</v>
      </c>
      <c r="O114" s="327">
        <v>918</v>
      </c>
      <c r="P114" s="355">
        <f t="shared" si="1"/>
        <v>61.7</v>
      </c>
      <c r="Q114" s="50">
        <v>2</v>
      </c>
    </row>
    <row r="115" spans="1:20" ht="14.5" customHeight="1">
      <c r="A115" s="341"/>
      <c r="B115" s="135" t="s">
        <v>92</v>
      </c>
      <c r="C115" s="132" t="s">
        <v>8</v>
      </c>
      <c r="D115" s="305">
        <v>10995</v>
      </c>
      <c r="E115" s="302">
        <v>6898</v>
      </c>
      <c r="F115" s="302">
        <v>6723</v>
      </c>
      <c r="G115" s="302">
        <v>175</v>
      </c>
      <c r="H115" s="302">
        <v>4091</v>
      </c>
      <c r="I115" s="42">
        <v>62.7</v>
      </c>
      <c r="J115" s="42">
        <v>2.5</v>
      </c>
      <c r="K115" s="325">
        <v>2399</v>
      </c>
      <c r="L115" s="326">
        <v>1462</v>
      </c>
      <c r="M115" s="326">
        <v>1431</v>
      </c>
      <c r="N115" s="326">
        <v>31</v>
      </c>
      <c r="O115" s="327">
        <v>932</v>
      </c>
      <c r="P115" s="355">
        <f t="shared" si="1"/>
        <v>60.9</v>
      </c>
      <c r="Q115" s="50">
        <v>2.1</v>
      </c>
    </row>
    <row r="116" spans="1:20" ht="14.5" customHeight="1">
      <c r="A116" s="341"/>
      <c r="B116" s="194" t="s">
        <v>93</v>
      </c>
      <c r="C116" s="59" t="s">
        <v>9</v>
      </c>
      <c r="D116" s="305">
        <v>10997</v>
      </c>
      <c r="E116" s="302">
        <v>6968</v>
      </c>
      <c r="F116" s="302">
        <v>6779</v>
      </c>
      <c r="G116" s="302">
        <v>189</v>
      </c>
      <c r="H116" s="302">
        <v>4022</v>
      </c>
      <c r="I116" s="41">
        <v>63.4</v>
      </c>
      <c r="J116" s="42">
        <v>2.7</v>
      </c>
      <c r="K116" s="301">
        <v>2396</v>
      </c>
      <c r="L116" s="302">
        <v>1497</v>
      </c>
      <c r="M116" s="302">
        <v>1462</v>
      </c>
      <c r="N116" s="302">
        <v>35</v>
      </c>
      <c r="O116" s="328">
        <v>896</v>
      </c>
      <c r="P116" s="356">
        <f t="shared" si="1"/>
        <v>62.5</v>
      </c>
      <c r="Q116" s="51">
        <v>2.2999999999999998</v>
      </c>
    </row>
    <row r="117" spans="1:20" ht="14.5" customHeight="1">
      <c r="A117" s="341"/>
      <c r="C117" s="59" t="s">
        <v>10</v>
      </c>
      <c r="D117" s="305">
        <v>10994</v>
      </c>
      <c r="E117" s="302">
        <v>6987</v>
      </c>
      <c r="F117" s="302">
        <v>6808</v>
      </c>
      <c r="G117" s="302">
        <v>179</v>
      </c>
      <c r="H117" s="302">
        <v>4000</v>
      </c>
      <c r="I117" s="41">
        <v>63.6</v>
      </c>
      <c r="J117" s="42">
        <v>2.6</v>
      </c>
      <c r="K117" s="301">
        <v>2393</v>
      </c>
      <c r="L117" s="302">
        <v>1485</v>
      </c>
      <c r="M117" s="302">
        <v>1456</v>
      </c>
      <c r="N117" s="302">
        <v>29</v>
      </c>
      <c r="O117" s="328">
        <v>905</v>
      </c>
      <c r="P117" s="356">
        <f t="shared" si="1"/>
        <v>62.1</v>
      </c>
      <c r="Q117" s="295">
        <v>2</v>
      </c>
    </row>
    <row r="118" spans="1:20" ht="14.5" customHeight="1" thickBot="1">
      <c r="A118" s="342"/>
      <c r="B118" s="52"/>
      <c r="C118" s="218" t="s">
        <v>12</v>
      </c>
      <c r="D118" s="306">
        <v>10993</v>
      </c>
      <c r="E118" s="307">
        <v>6976</v>
      </c>
      <c r="F118" s="307">
        <v>6813</v>
      </c>
      <c r="G118" s="53">
        <v>163</v>
      </c>
      <c r="H118" s="307">
        <v>4011</v>
      </c>
      <c r="I118" s="53">
        <v>63.5</v>
      </c>
      <c r="J118" s="54">
        <v>2.2999999999999998</v>
      </c>
      <c r="K118" s="357">
        <v>2392</v>
      </c>
      <c r="L118" s="307">
        <v>1486</v>
      </c>
      <c r="M118" s="307">
        <v>1458</v>
      </c>
      <c r="N118" s="53">
        <v>29</v>
      </c>
      <c r="O118" s="358">
        <v>901</v>
      </c>
      <c r="P118" s="359">
        <f t="shared" si="1"/>
        <v>62.1</v>
      </c>
      <c r="Q118" s="360">
        <v>2</v>
      </c>
    </row>
    <row r="119" spans="1:20" s="7" customFormat="1" ht="17" customHeight="1">
      <c r="A119" s="15" t="s">
        <v>38</v>
      </c>
      <c r="B119" s="16" t="s">
        <v>107</v>
      </c>
      <c r="C119" s="16"/>
      <c r="D119" s="16"/>
      <c r="E119" s="16"/>
      <c r="F119" s="16"/>
      <c r="G119" s="16"/>
      <c r="H119" s="16"/>
      <c r="I119" s="16"/>
      <c r="J119" s="16"/>
      <c r="K119" s="16"/>
      <c r="L119" s="16"/>
      <c r="M119" s="16"/>
      <c r="N119" s="16"/>
      <c r="O119" s="16"/>
      <c r="P119" s="16"/>
      <c r="Q119" s="16"/>
      <c r="R119" s="16"/>
      <c r="S119" s="16"/>
    </row>
    <row r="120" spans="1:20" s="7" customFormat="1" ht="17" customHeight="1">
      <c r="A120" s="16"/>
      <c r="B120" s="16" t="s">
        <v>90</v>
      </c>
      <c r="C120" s="16"/>
      <c r="D120" s="16"/>
      <c r="E120" s="16"/>
      <c r="F120" s="16"/>
      <c r="G120" s="16"/>
      <c r="H120" s="16"/>
      <c r="I120" s="16"/>
      <c r="J120" s="16"/>
      <c r="K120" s="16"/>
      <c r="L120" s="16"/>
      <c r="M120" s="16"/>
      <c r="N120" s="16"/>
      <c r="O120" s="16"/>
      <c r="P120" s="16"/>
      <c r="Q120" s="16"/>
      <c r="R120" s="16"/>
      <c r="S120" s="16"/>
    </row>
    <row r="121" spans="1:20" s="12" customFormat="1" ht="17" customHeight="1">
      <c r="A121" s="17"/>
      <c r="B121" s="329" t="s">
        <v>117</v>
      </c>
      <c r="C121" s="329"/>
      <c r="D121" s="329"/>
      <c r="E121" s="329"/>
      <c r="F121" s="329"/>
      <c r="G121" s="329"/>
      <c r="H121" s="329"/>
      <c r="I121" s="329"/>
      <c r="J121" s="329"/>
      <c r="K121" s="329"/>
      <c r="L121" s="329"/>
      <c r="M121" s="329"/>
      <c r="N121" s="329"/>
      <c r="O121" s="329"/>
      <c r="P121" s="329"/>
      <c r="Q121" s="329"/>
      <c r="R121" s="57"/>
      <c r="S121" s="57"/>
      <c r="T121" s="10"/>
    </row>
    <row r="122" spans="1:20" s="12" customFormat="1" ht="17" customHeight="1">
      <c r="A122" s="17"/>
      <c r="B122" s="227" t="s">
        <v>118</v>
      </c>
      <c r="C122" s="202"/>
      <c r="D122" s="202"/>
      <c r="E122" s="202"/>
      <c r="F122" s="202"/>
      <c r="G122" s="202"/>
      <c r="H122" s="202"/>
      <c r="I122" s="202"/>
      <c r="J122" s="202"/>
      <c r="K122" s="202"/>
      <c r="L122" s="202"/>
      <c r="M122" s="202"/>
      <c r="N122" s="202"/>
      <c r="O122" s="202"/>
      <c r="P122" s="202"/>
      <c r="Q122" s="202"/>
      <c r="R122" s="57"/>
      <c r="S122" s="57"/>
      <c r="T122" s="10"/>
    </row>
    <row r="123" spans="1:20" s="13" customFormat="1" ht="17" customHeight="1">
      <c r="A123" s="18"/>
      <c r="B123" s="330" t="s">
        <v>119</v>
      </c>
      <c r="C123" s="330"/>
      <c r="D123" s="330"/>
      <c r="E123" s="330"/>
      <c r="F123" s="330"/>
      <c r="G123" s="330"/>
      <c r="H123" s="330"/>
      <c r="I123" s="330"/>
      <c r="J123" s="330"/>
      <c r="K123" s="330"/>
      <c r="L123" s="330"/>
      <c r="M123" s="330"/>
      <c r="N123" s="330"/>
      <c r="O123" s="330"/>
      <c r="P123" s="330"/>
      <c r="Q123" s="330"/>
      <c r="R123" s="58"/>
      <c r="S123" s="58"/>
      <c r="T123" s="10"/>
    </row>
    <row r="124" spans="1:20" s="6" customFormat="1" ht="17" customHeight="1">
      <c r="A124" s="19"/>
      <c r="B124" s="331" t="s">
        <v>120</v>
      </c>
      <c r="C124" s="331"/>
      <c r="D124" s="331"/>
      <c r="E124" s="331"/>
      <c r="F124" s="331"/>
      <c r="G124" s="331"/>
      <c r="H124" s="331"/>
      <c r="I124" s="331"/>
      <c r="J124" s="331"/>
      <c r="K124" s="331"/>
      <c r="L124" s="331"/>
      <c r="M124" s="331"/>
      <c r="N124" s="331"/>
      <c r="O124" s="331"/>
      <c r="P124" s="331"/>
      <c r="Q124" s="331"/>
      <c r="R124" s="56"/>
      <c r="S124" s="56"/>
    </row>
  </sheetData>
  <mergeCells count="5">
    <mergeCell ref="A7:A74"/>
    <mergeCell ref="A75:A118"/>
    <mergeCell ref="B121:Q121"/>
    <mergeCell ref="B123:Q123"/>
    <mergeCell ref="B124:Q124"/>
  </mergeCells>
  <phoneticPr fontId="25"/>
  <printOptions horizontalCentered="1"/>
  <pageMargins left="0.70866141732283472" right="0.70866141732283472" top="0.74803149606299213" bottom="0.74803149606299213" header="0.31496062992125984" footer="0.39370078740157483"/>
  <pageSetup paperSize="9" scale="68" firstPageNumber="9" fitToHeight="0" orientation="portrait" useFirstPageNumber="1" r:id="rId1"/>
  <rowBreaks count="1" manualBreakCount="1">
    <brk id="74" max="16"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広島県時系列表（改ページ版）</vt:lpstr>
      <vt:lpstr>年平均（全国・広島県）</vt:lpstr>
      <vt:lpstr>四半期平均（全国・広島県）</vt:lpstr>
      <vt:lpstr>'広島県時系列表（改ページ版）'!Print_Area</vt:lpstr>
      <vt:lpstr>'四半期平均（全国・広島県）'!Print_Area</vt:lpstr>
      <vt:lpstr>'年平均（全国・広島県）'!Print_Area</vt:lpstr>
      <vt:lpstr>'広島県時系列表（改ページ版）'!Print_Titles</vt:lpstr>
      <vt:lpstr>'四半期平均（全国・広島県）'!Print_Titles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難波 彩実</cp:lastModifiedBy>
  <cp:lastPrinted>2025-03-28T07:27:00Z</cp:lastPrinted>
  <dcterms:created xsi:type="dcterms:W3CDTF">2014-02-25T07:03:10Z</dcterms:created>
  <dcterms:modified xsi:type="dcterms:W3CDTF">2025-03-28T07:27:02Z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2024-02-29T08:20:08Z</vt:filetime>
  </property>
</Properties>
</file>