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K:\00 報告関係\R6\財政課\13 経営比分析表の分析等\04 修正後、回答\"/>
    </mc:Choice>
  </mc:AlternateContent>
  <xr:revisionPtr revIDLastSave="0" documentId="13_ncr:1_{A4821FD8-10D7-42D8-9DB7-28A20595EEA1}" xr6:coauthVersionLast="47" xr6:coauthVersionMax="47" xr10:uidLastSave="{00000000-0000-0000-0000-000000000000}"/>
  <workbookProtection workbookAlgorithmName="SHA-512" workbookHashValue="3/53BXSZxyFV06skMh/vsOb4oSGhczJUlCAIYuxyyI0Frvql2cY2SFcV3P9afp6TUI2Sk2Y5wBqaPWxmm7BC0w==" workbookSaltValue="SM4e5xaRSEo8MI2RVjsUJQ=="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G85" i="4"/>
  <c r="F85" i="4"/>
  <c r="E85" i="4"/>
  <c r="AT10" i="4"/>
  <c r="AL10" i="4"/>
</calcChain>
</file>

<file path=xl/sharedStrings.xml><?xml version="1.0" encoding="utf-8"?>
<sst xmlns="http://schemas.openxmlformats.org/spreadsheetml/2006/main" count="257" uniqueCount="116">
  <si>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</si>
  <si>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</si>
  <si>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</si>
  <si>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</si>
  <si>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</si>
  <si>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</si>
  <si>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</si>
  <si>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</si>
  <si>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</si>
  <si>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</si>
  <si>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</si>
  <si>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</si>
  <si>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</si>
  <si>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</si>
  <si>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</si>
  <si>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</si>
  <si>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</si>
  <si>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</si>
  <si>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</si>
  <si>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</si>
  <si>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</si>
  <si>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</si>
  <si>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</si>
  <si>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</si>
  <si>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</si>
  <si>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</si>
  <si>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</si>
  <si>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</si>
  <si>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</si>
  <si>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</si>
  <si>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</si>
  <si>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</si>
  <si>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</si>
  <si>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</si>
  <si>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</si>
  <si>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</si>
  <si>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</si>
  <si>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</si>
  <si>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</si>
  <si>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</si>
  <si>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</si>
  <si>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</si>
  <si>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</si>
  <si>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</si>
  <si>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</si>
  <si>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</si>
  <si>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</si>
  <si>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</si>
  <si>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</si>
  <si>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</si>
  <si>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</si>
  <si>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</si>
  <si>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</si>
  <si>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</si>
  <si>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</si>
  <si>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</si>
  <si>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</si>
  <si>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</si>
  <si>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</si>
  <si>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</si>
  <si>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</si>
  <si>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</si>
  <si>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</si>
  <si>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</si>
  <si>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</si>
  <si>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</si>
  <si>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</si>
  <si>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</si>
  <si>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</si>
  <si>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</si>
  <si>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</si>
  <si>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</si>
  <si>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</si>
  <si>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</si>
  <si>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</si>
  <si>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</si>
  <si>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</si>
  <si>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</si>
  <si>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</si>
  <si>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</si>
  <si>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</si>
  <si>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</si>
  <si>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</si>
  <si>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</si>
  <si>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</si>
  <si>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</si>
  <si>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</si>
  <si>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</si>
  <si>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</si>
  <si>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</si>
  <si>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</si>
  <si>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</si>
  <si>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</si>
  <si>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</si>
  <si>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</si>
  <si>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</si>
  <si>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府中市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</si>
  <si>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</si>
  <si>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</si>
  <si>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</si>
  <si>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</si>
  <si>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</si>
  <si>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</si>
  <si>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</si>
  <si>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</si>
  <si>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</si>
  <si>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</si>
  <si>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</si>
  <si>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</si>
  <si>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</si>
  <si>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</si>
  <si>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</si>
  <si>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</si>
  <si>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①100％を超えて経営できております。一層の事業の効率化に努めて運営していきます。
②累積欠損金は発生しておりません。
③令和3年から100％を上回っており、１年以内に支払うべき債務に対して支払能力がある状態です。引き続き健全化に努めていきます。
④企業債残高対事業規模比率は、全国平均、類似団体平均より低比率となっています。
⑤経費回収率は、100％で推移しており、汚水処理費を使用料収入で補えています。
⑥汚水処理原価は、190円前後であり全国平均、類似団体平均より下回っています。
⑧水洗化率は全国平均、類似団体平均より高率で推移しています。</t>
    <rPh sb="148" eb="150">
      <t>ヘイキン</t>
    </rPh>
    <rPh sb="177" eb="179">
      <t>スイイ</t>
    </rPh>
    <rPh sb="216" eb="217">
      <t>エン</t>
    </rPh>
    <rPh sb="217" eb="219">
      <t>ゼンゴ</t>
    </rPh>
    <rPh sb="222" eb="224">
      <t>ゼンコク</t>
    </rPh>
    <rPh sb="224" eb="226">
      <t>ヘイキン</t>
    </rPh>
    <rPh sb="227" eb="229">
      <t>ルイジ</t>
    </rPh>
    <rPh sb="229" eb="231">
      <t>ダンタイ</t>
    </rPh>
    <phoneticPr fontId="4"/>
  </si>
  <si>
    <t>①有形固定資産減価償却率は低く、適正な管理をしております。今後も資産の老朽化した設備の更新や長寿命化などに取り組んでいきます。
②③府中市は、耐用年数50年×1.5＝75年を目標年数と定め、75年以内に管の状況を踏まえながら、計画的に更新していく予定です。</t>
    <phoneticPr fontId="4"/>
  </si>
  <si>
    <t>府中市下水道事業は、一般会計からの繰入金に依存している状況であります。また今後、人口減少による下水道使用料の減少、施設の老朽化に伴う更新費用の増加も見込まれています。
今後は、下水道使用料の改定を含めて使用料単価の見直しなどの事業収支の改善に向けた取り組みや維持管理費の削減に務めることはもとより、ストックマネジメント計画に基づく計画的な改築、更新を行っていく。</t>
    <rPh sb="0" eb="3">
      <t>フチュウシ</t>
    </rPh>
    <rPh sb="3" eb="6">
      <t>ゲスイドウ</t>
    </rPh>
    <rPh sb="6" eb="8">
      <t>ジギョウ</t>
    </rPh>
    <rPh sb="10" eb="12">
      <t>イッパン</t>
    </rPh>
    <rPh sb="12" eb="14">
      <t>カイケイ</t>
    </rPh>
    <rPh sb="17" eb="20">
      <t>クリイレキン</t>
    </rPh>
    <rPh sb="21" eb="23">
      <t>イゾン</t>
    </rPh>
    <rPh sb="27" eb="29">
      <t>ジョウキョウ</t>
    </rPh>
    <rPh sb="37" eb="39">
      <t>コンゴ</t>
    </rPh>
    <rPh sb="40" eb="44">
      <t>ジンコウゲンショウ</t>
    </rPh>
    <rPh sb="47" eb="50">
      <t>ゲスイドウ</t>
    </rPh>
    <rPh sb="50" eb="53">
      <t>シヨウリョウ</t>
    </rPh>
    <rPh sb="54" eb="56">
      <t>ゲンショウ</t>
    </rPh>
    <rPh sb="57" eb="59">
      <t>シセツ</t>
    </rPh>
    <rPh sb="60" eb="63">
      <t>ロウキュウカ</t>
    </rPh>
    <rPh sb="64" eb="65">
      <t>トモナ</t>
    </rPh>
    <rPh sb="66" eb="68">
      <t>コウシン</t>
    </rPh>
    <rPh sb="68" eb="70">
      <t>ヒヨウ</t>
    </rPh>
    <rPh sb="71" eb="73">
      <t>ゾウカ</t>
    </rPh>
    <rPh sb="74" eb="76">
      <t>ミコ</t>
    </rPh>
    <rPh sb="84" eb="86">
      <t>コンゴ</t>
    </rPh>
    <rPh sb="88" eb="91">
      <t>ゲスイドウ</t>
    </rPh>
    <rPh sb="91" eb="94">
      <t>シヨウリョウ</t>
    </rPh>
    <rPh sb="95" eb="97">
      <t>カイテイ</t>
    </rPh>
    <rPh sb="98" eb="99">
      <t>フク</t>
    </rPh>
    <rPh sb="101" eb="106">
      <t>シヨウリョウタンカ</t>
    </rPh>
    <rPh sb="107" eb="109">
      <t>ミナオ</t>
    </rPh>
    <rPh sb="113" eb="117">
      <t>ジギョウシュウシ</t>
    </rPh>
    <rPh sb="118" eb="120">
      <t>カイゼン</t>
    </rPh>
    <rPh sb="121" eb="122">
      <t>ム</t>
    </rPh>
    <rPh sb="124" eb="125">
      <t>ト</t>
    </rPh>
    <rPh sb="126" eb="127">
      <t>ク</t>
    </rPh>
    <rPh sb="129" eb="134">
      <t>イジカンリヒ</t>
    </rPh>
    <rPh sb="135" eb="137">
      <t>サクゲン</t>
    </rPh>
    <rPh sb="138" eb="139">
      <t>ツト</t>
    </rPh>
    <rPh sb="159" eb="161">
      <t>ケイカク</t>
    </rPh>
    <rPh sb="162" eb="163">
      <t>モト</t>
    </rPh>
    <rPh sb="165" eb="167">
      <t>ケイカク</t>
    </rPh>
    <rPh sb="167" eb="168">
      <t>テキ</t>
    </rPh>
    <rPh sb="169" eb="171">
      <t>カイチク</t>
    </rPh>
    <rPh sb="172" eb="174">
      <t>コウシン</t>
    </rPh>
    <rPh sb="175" eb="176">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</si>
</sst>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833-4EEE-8801-89057F72B6E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0833-4EEE-8801-89057F72B6E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050-4B2D-89E6-D4E69C84EB3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3050-4B2D-89E6-D4E69C84EB3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97.6</c:v>
                </c:pt>
                <c:pt idx="2">
                  <c:v>96.1</c:v>
                </c:pt>
                <c:pt idx="3">
                  <c:v>96.42</c:v>
                </c:pt>
                <c:pt idx="4">
                  <c:v>96.53</c:v>
                </c:pt>
              </c:numCache>
            </c:numRef>
          </c:val>
          <c:extLst>
            <c:ext xmlns:c16="http://schemas.microsoft.com/office/drawing/2014/chart" uri="{C3380CC4-5D6E-409C-BE32-E72D297353CC}">
              <c16:uniqueId val="{00000000-D0E7-4DA5-AF9D-373E78D9DF8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D0E7-4DA5-AF9D-373E78D9DF8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128.16999999999999</c:v>
                </c:pt>
                <c:pt idx="2">
                  <c:v>139.37</c:v>
                </c:pt>
                <c:pt idx="3">
                  <c:v>169.2</c:v>
                </c:pt>
                <c:pt idx="4">
                  <c:v>124.19</c:v>
                </c:pt>
              </c:numCache>
            </c:numRef>
          </c:val>
          <c:extLst>
            <c:ext xmlns:c16="http://schemas.microsoft.com/office/drawing/2014/chart" uri="{C3380CC4-5D6E-409C-BE32-E72D297353CC}">
              <c16:uniqueId val="{00000000-7E2E-43C4-8774-84F9279B14D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7E2E-43C4-8774-84F9279B14D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3.78</c:v>
                </c:pt>
                <c:pt idx="2">
                  <c:v>7.14</c:v>
                </c:pt>
                <c:pt idx="3">
                  <c:v>10.5</c:v>
                </c:pt>
                <c:pt idx="4">
                  <c:v>13.86</c:v>
                </c:pt>
              </c:numCache>
            </c:numRef>
          </c:val>
          <c:extLst>
            <c:ext xmlns:c16="http://schemas.microsoft.com/office/drawing/2014/chart" uri="{C3380CC4-5D6E-409C-BE32-E72D297353CC}">
              <c16:uniqueId val="{00000000-B551-4515-B1CE-06E8F890435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B551-4515-B1CE-06E8F890435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EBB-4A3D-909F-3FB944E3A04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CEBB-4A3D-909F-3FB944E3A04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47F-4E7B-BE09-0701141A8BC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747F-4E7B-BE09-0701141A8BC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80.95</c:v>
                </c:pt>
                <c:pt idx="2">
                  <c:v>138.71</c:v>
                </c:pt>
                <c:pt idx="3">
                  <c:v>249.61</c:v>
                </c:pt>
                <c:pt idx="4">
                  <c:v>306.66000000000003</c:v>
                </c:pt>
              </c:numCache>
            </c:numRef>
          </c:val>
          <c:extLst>
            <c:ext xmlns:c16="http://schemas.microsoft.com/office/drawing/2014/chart" uri="{C3380CC4-5D6E-409C-BE32-E72D297353CC}">
              <c16:uniqueId val="{00000000-61BA-4642-823F-64904FE1739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61BA-4642-823F-64904FE1739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555.15</c:v>
                </c:pt>
                <c:pt idx="2">
                  <c:v>452.68</c:v>
                </c:pt>
                <c:pt idx="3">
                  <c:v>282.51</c:v>
                </c:pt>
                <c:pt idx="4">
                  <c:v>247.8</c:v>
                </c:pt>
              </c:numCache>
            </c:numRef>
          </c:val>
          <c:extLst>
            <c:ext xmlns:c16="http://schemas.microsoft.com/office/drawing/2014/chart" uri="{C3380CC4-5D6E-409C-BE32-E72D297353CC}">
              <c16:uniqueId val="{00000000-9793-4AAD-8E2E-4BDEB51BBD1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9793-4AAD-8E2E-4BDEB51BBD1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100</c:v>
                </c:pt>
                <c:pt idx="2">
                  <c:v>100</c:v>
                </c:pt>
                <c:pt idx="3">
                  <c:v>100.01</c:v>
                </c:pt>
                <c:pt idx="4">
                  <c:v>100</c:v>
                </c:pt>
              </c:numCache>
            </c:numRef>
          </c:val>
          <c:extLst>
            <c:ext xmlns:c16="http://schemas.microsoft.com/office/drawing/2014/chart" uri="{C3380CC4-5D6E-409C-BE32-E72D297353CC}">
              <c16:uniqueId val="{00000000-A2EF-4ACD-A93F-5F014FFF310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A2EF-4ACD-A93F-5F014FFF310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189.65</c:v>
                </c:pt>
                <c:pt idx="2">
                  <c:v>190.59</c:v>
                </c:pt>
                <c:pt idx="3">
                  <c:v>189.89</c:v>
                </c:pt>
                <c:pt idx="4">
                  <c:v>189.45</c:v>
                </c:pt>
              </c:numCache>
            </c:numRef>
          </c:val>
          <c:extLst>
            <c:ext xmlns:c16="http://schemas.microsoft.com/office/drawing/2014/chart" uri="{C3380CC4-5D6E-409C-BE32-E72D297353CC}">
              <c16:uniqueId val="{00000000-60EC-48D4-AB75-9535965BEA8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60EC-48D4-AB75-9535965BEA8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60" sqref="B60:BJ6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広島県　府中市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35847</v>
      </c>
      <c r="AM8" s="36"/>
      <c r="AN8" s="36"/>
      <c r="AO8" s="36"/>
      <c r="AP8" s="36"/>
      <c r="AQ8" s="36"/>
      <c r="AR8" s="36"/>
      <c r="AS8" s="36"/>
      <c r="AT8" s="37">
        <f>データ!T6</f>
        <v>195.75</v>
      </c>
      <c r="AU8" s="37"/>
      <c r="AV8" s="37"/>
      <c r="AW8" s="37"/>
      <c r="AX8" s="37"/>
      <c r="AY8" s="37"/>
      <c r="AZ8" s="37"/>
      <c r="BA8" s="37"/>
      <c r="BB8" s="37">
        <f>データ!U6</f>
        <v>183.13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87.87</v>
      </c>
      <c r="J10" s="37"/>
      <c r="K10" s="37"/>
      <c r="L10" s="37"/>
      <c r="M10" s="37"/>
      <c r="N10" s="37"/>
      <c r="O10" s="37"/>
      <c r="P10" s="37">
        <f>データ!P6</f>
        <v>2.5099999999999998</v>
      </c>
      <c r="Q10" s="37"/>
      <c r="R10" s="37"/>
      <c r="S10" s="37"/>
      <c r="T10" s="37"/>
      <c r="U10" s="37"/>
      <c r="V10" s="37"/>
      <c r="W10" s="37">
        <f>データ!Q6</f>
        <v>100</v>
      </c>
      <c r="X10" s="37"/>
      <c r="Y10" s="37"/>
      <c r="Z10" s="37"/>
      <c r="AA10" s="37"/>
      <c r="AB10" s="37"/>
      <c r="AC10" s="37"/>
      <c r="AD10" s="36">
        <f>データ!R6</f>
        <v>2541</v>
      </c>
      <c r="AE10" s="36"/>
      <c r="AF10" s="36"/>
      <c r="AG10" s="36"/>
      <c r="AH10" s="36"/>
      <c r="AI10" s="36"/>
      <c r="AJ10" s="36"/>
      <c r="AK10" s="2"/>
      <c r="AL10" s="36">
        <f>データ!V6</f>
        <v>893</v>
      </c>
      <c r="AM10" s="36"/>
      <c r="AN10" s="36"/>
      <c r="AO10" s="36"/>
      <c r="AP10" s="36"/>
      <c r="AQ10" s="36"/>
      <c r="AR10" s="36"/>
      <c r="AS10" s="36"/>
      <c r="AT10" s="37">
        <f>データ!W6</f>
        <v>0.43</v>
      </c>
      <c r="AU10" s="37"/>
      <c r="AV10" s="37"/>
      <c r="AW10" s="37"/>
      <c r="AX10" s="37"/>
      <c r="AY10" s="37"/>
      <c r="AZ10" s="37"/>
      <c r="BA10" s="37"/>
      <c r="BB10" s="37">
        <f>データ!X6</f>
        <v>2076.7399999999998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114</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115</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7iNFafCZx9wGWIfzDZGvh2+Dwkz8K+YBFXeJf72fLA/OgOt9leSohbAc+0Sovio8WkvUzykJiNLtHFJ9g8m+Hg==" saltValue="wVvwi1X90Nm1SEs3ie7z4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342084</v>
      </c>
      <c r="D6" s="19">
        <f t="shared" si="3"/>
        <v>46</v>
      </c>
      <c r="E6" s="19">
        <f t="shared" si="3"/>
        <v>17</v>
      </c>
      <c r="F6" s="19">
        <f t="shared" si="3"/>
        <v>4</v>
      </c>
      <c r="G6" s="19">
        <f t="shared" si="3"/>
        <v>0</v>
      </c>
      <c r="H6" s="19" t="str">
        <f t="shared" si="3"/>
        <v>広島県　府中市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87.87</v>
      </c>
      <c r="P6" s="20">
        <f t="shared" si="3"/>
        <v>2.5099999999999998</v>
      </c>
      <c r="Q6" s="20">
        <f t="shared" si="3"/>
        <v>100</v>
      </c>
      <c r="R6" s="20">
        <f t="shared" si="3"/>
        <v>2541</v>
      </c>
      <c r="S6" s="20">
        <f t="shared" si="3"/>
        <v>35847</v>
      </c>
      <c r="T6" s="20">
        <f t="shared" si="3"/>
        <v>195.75</v>
      </c>
      <c r="U6" s="20">
        <f t="shared" si="3"/>
        <v>183.13</v>
      </c>
      <c r="V6" s="20">
        <f t="shared" si="3"/>
        <v>893</v>
      </c>
      <c r="W6" s="20">
        <f t="shared" si="3"/>
        <v>0.43</v>
      </c>
      <c r="X6" s="20">
        <f t="shared" si="3"/>
        <v>2076.7399999999998</v>
      </c>
      <c r="Y6" s="21" t="str">
        <f>IF(Y7="",NA(),Y7)</f>
        <v>-</v>
      </c>
      <c r="Z6" s="21">
        <f t="shared" ref="Z6:AH6" si="4">IF(Z7="",NA(),Z7)</f>
        <v>128.16999999999999</v>
      </c>
      <c r="AA6" s="21">
        <f t="shared" si="4"/>
        <v>139.37</v>
      </c>
      <c r="AB6" s="21">
        <f t="shared" si="4"/>
        <v>169.2</v>
      </c>
      <c r="AC6" s="21">
        <f t="shared" si="4"/>
        <v>124.19</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80.95</v>
      </c>
      <c r="AW6" s="21">
        <f t="shared" si="6"/>
        <v>138.71</v>
      </c>
      <c r="AX6" s="21">
        <f t="shared" si="6"/>
        <v>249.61</v>
      </c>
      <c r="AY6" s="21">
        <f t="shared" si="6"/>
        <v>306.66000000000003</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1">
        <f t="shared" ref="BG6:BO6" si="7">IF(BG7="",NA(),BG7)</f>
        <v>555.15</v>
      </c>
      <c r="BH6" s="21">
        <f t="shared" si="7"/>
        <v>452.68</v>
      </c>
      <c r="BI6" s="21">
        <f t="shared" si="7"/>
        <v>282.51</v>
      </c>
      <c r="BJ6" s="21">
        <f t="shared" si="7"/>
        <v>247.8</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100</v>
      </c>
      <c r="BS6" s="21">
        <f t="shared" si="8"/>
        <v>100</v>
      </c>
      <c r="BT6" s="21">
        <f t="shared" si="8"/>
        <v>100.01</v>
      </c>
      <c r="BU6" s="21">
        <f t="shared" si="8"/>
        <v>100</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189.65</v>
      </c>
      <c r="CD6" s="21">
        <f t="shared" si="9"/>
        <v>190.59</v>
      </c>
      <c r="CE6" s="21">
        <f t="shared" si="9"/>
        <v>189.89</v>
      </c>
      <c r="CF6" s="21">
        <f t="shared" si="9"/>
        <v>189.45</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t="str">
        <f t="shared" ref="CN6:CV6" si="10">IF(CN7="",NA(),CN7)</f>
        <v>-</v>
      </c>
      <c r="CO6" s="21" t="str">
        <f t="shared" si="10"/>
        <v>-</v>
      </c>
      <c r="CP6" s="21" t="str">
        <f t="shared" si="10"/>
        <v>-</v>
      </c>
      <c r="CQ6" s="21" t="str">
        <f t="shared" si="10"/>
        <v>-</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97.6</v>
      </c>
      <c r="CZ6" s="21">
        <f t="shared" si="11"/>
        <v>96.1</v>
      </c>
      <c r="DA6" s="21">
        <f t="shared" si="11"/>
        <v>96.42</v>
      </c>
      <c r="DB6" s="21">
        <f t="shared" si="11"/>
        <v>96.53</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3.78</v>
      </c>
      <c r="DK6" s="21">
        <f t="shared" si="12"/>
        <v>7.14</v>
      </c>
      <c r="DL6" s="21">
        <f t="shared" si="12"/>
        <v>10.5</v>
      </c>
      <c r="DM6" s="21">
        <f t="shared" si="12"/>
        <v>13.86</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342084</v>
      </c>
      <c r="D7" s="23">
        <v>46</v>
      </c>
      <c r="E7" s="23">
        <v>17</v>
      </c>
      <c r="F7" s="23">
        <v>4</v>
      </c>
      <c r="G7" s="23">
        <v>0</v>
      </c>
      <c r="H7" s="23" t="s">
        <v>96</v>
      </c>
      <c r="I7" s="23" t="s">
        <v>97</v>
      </c>
      <c r="J7" s="23" t="s">
        <v>98</v>
      </c>
      <c r="K7" s="23" t="s">
        <v>99</v>
      </c>
      <c r="L7" s="23" t="s">
        <v>100</v>
      </c>
      <c r="M7" s="23" t="s">
        <v>101</v>
      </c>
      <c r="N7" s="24" t="s">
        <v>102</v>
      </c>
      <c r="O7" s="24">
        <v>87.87</v>
      </c>
      <c r="P7" s="24">
        <v>2.5099999999999998</v>
      </c>
      <c r="Q7" s="24">
        <v>100</v>
      </c>
      <c r="R7" s="24">
        <v>2541</v>
      </c>
      <c r="S7" s="24">
        <v>35847</v>
      </c>
      <c r="T7" s="24">
        <v>195.75</v>
      </c>
      <c r="U7" s="24">
        <v>183.13</v>
      </c>
      <c r="V7" s="24">
        <v>893</v>
      </c>
      <c r="W7" s="24">
        <v>0.43</v>
      </c>
      <c r="X7" s="24">
        <v>2076.7399999999998</v>
      </c>
      <c r="Y7" s="24" t="s">
        <v>102</v>
      </c>
      <c r="Z7" s="24">
        <v>128.16999999999999</v>
      </c>
      <c r="AA7" s="24">
        <v>139.37</v>
      </c>
      <c r="AB7" s="24">
        <v>169.2</v>
      </c>
      <c r="AC7" s="24">
        <v>124.19</v>
      </c>
      <c r="AD7" s="24" t="s">
        <v>102</v>
      </c>
      <c r="AE7" s="24">
        <v>105.78</v>
      </c>
      <c r="AF7" s="24">
        <v>106.09</v>
      </c>
      <c r="AG7" s="24">
        <v>106.44</v>
      </c>
      <c r="AH7" s="24">
        <v>107.11</v>
      </c>
      <c r="AI7" s="24">
        <v>105.09</v>
      </c>
      <c r="AJ7" s="24" t="s">
        <v>102</v>
      </c>
      <c r="AK7" s="24">
        <v>0</v>
      </c>
      <c r="AL7" s="24">
        <v>0</v>
      </c>
      <c r="AM7" s="24">
        <v>0</v>
      </c>
      <c r="AN7" s="24">
        <v>0</v>
      </c>
      <c r="AO7" s="24" t="s">
        <v>102</v>
      </c>
      <c r="AP7" s="24">
        <v>63.96</v>
      </c>
      <c r="AQ7" s="24">
        <v>69.42</v>
      </c>
      <c r="AR7" s="24">
        <v>72.86</v>
      </c>
      <c r="AS7" s="24">
        <v>69.540000000000006</v>
      </c>
      <c r="AT7" s="24">
        <v>65.73</v>
      </c>
      <c r="AU7" s="24" t="s">
        <v>102</v>
      </c>
      <c r="AV7" s="24">
        <v>80.95</v>
      </c>
      <c r="AW7" s="24">
        <v>138.71</v>
      </c>
      <c r="AX7" s="24">
        <v>249.61</v>
      </c>
      <c r="AY7" s="24">
        <v>306.66000000000003</v>
      </c>
      <c r="AZ7" s="24" t="s">
        <v>102</v>
      </c>
      <c r="BA7" s="24">
        <v>44.24</v>
      </c>
      <c r="BB7" s="24">
        <v>43.07</v>
      </c>
      <c r="BC7" s="24">
        <v>45.42</v>
      </c>
      <c r="BD7" s="24">
        <v>50.63</v>
      </c>
      <c r="BE7" s="24">
        <v>48.91</v>
      </c>
      <c r="BF7" s="24" t="s">
        <v>102</v>
      </c>
      <c r="BG7" s="24">
        <v>555.15</v>
      </c>
      <c r="BH7" s="24">
        <v>452.68</v>
      </c>
      <c r="BI7" s="24">
        <v>282.51</v>
      </c>
      <c r="BJ7" s="24">
        <v>247.8</v>
      </c>
      <c r="BK7" s="24" t="s">
        <v>102</v>
      </c>
      <c r="BL7" s="24">
        <v>1258.43</v>
      </c>
      <c r="BM7" s="24">
        <v>1163.75</v>
      </c>
      <c r="BN7" s="24">
        <v>1195.47</v>
      </c>
      <c r="BO7" s="24">
        <v>1168.69</v>
      </c>
      <c r="BP7" s="24">
        <v>1156.82</v>
      </c>
      <c r="BQ7" s="24" t="s">
        <v>102</v>
      </c>
      <c r="BR7" s="24">
        <v>100</v>
      </c>
      <c r="BS7" s="24">
        <v>100</v>
      </c>
      <c r="BT7" s="24">
        <v>100.01</v>
      </c>
      <c r="BU7" s="24">
        <v>100</v>
      </c>
      <c r="BV7" s="24" t="s">
        <v>102</v>
      </c>
      <c r="BW7" s="24">
        <v>73.36</v>
      </c>
      <c r="BX7" s="24">
        <v>72.599999999999994</v>
      </c>
      <c r="BY7" s="24">
        <v>69.430000000000007</v>
      </c>
      <c r="BZ7" s="24">
        <v>70.709999999999994</v>
      </c>
      <c r="CA7" s="24">
        <v>75.33</v>
      </c>
      <c r="CB7" s="24" t="s">
        <v>102</v>
      </c>
      <c r="CC7" s="24">
        <v>189.65</v>
      </c>
      <c r="CD7" s="24">
        <v>190.59</v>
      </c>
      <c r="CE7" s="24">
        <v>189.89</v>
      </c>
      <c r="CF7" s="24">
        <v>189.45</v>
      </c>
      <c r="CG7" s="24" t="s">
        <v>102</v>
      </c>
      <c r="CH7" s="24">
        <v>224.88</v>
      </c>
      <c r="CI7" s="24">
        <v>228.64</v>
      </c>
      <c r="CJ7" s="24">
        <v>239.46</v>
      </c>
      <c r="CK7" s="24">
        <v>233.15</v>
      </c>
      <c r="CL7" s="24">
        <v>215.73</v>
      </c>
      <c r="CM7" s="24" t="s">
        <v>102</v>
      </c>
      <c r="CN7" s="24" t="s">
        <v>102</v>
      </c>
      <c r="CO7" s="24" t="s">
        <v>102</v>
      </c>
      <c r="CP7" s="24" t="s">
        <v>102</v>
      </c>
      <c r="CQ7" s="24" t="s">
        <v>102</v>
      </c>
      <c r="CR7" s="24" t="s">
        <v>102</v>
      </c>
      <c r="CS7" s="24">
        <v>42.4</v>
      </c>
      <c r="CT7" s="24">
        <v>42.28</v>
      </c>
      <c r="CU7" s="24">
        <v>41.06</v>
      </c>
      <c r="CV7" s="24">
        <v>42.09</v>
      </c>
      <c r="CW7" s="24">
        <v>43.28</v>
      </c>
      <c r="CX7" s="24" t="s">
        <v>102</v>
      </c>
      <c r="CY7" s="24">
        <v>97.6</v>
      </c>
      <c r="CZ7" s="24">
        <v>96.1</v>
      </c>
      <c r="DA7" s="24">
        <v>96.42</v>
      </c>
      <c r="DB7" s="24">
        <v>96.53</v>
      </c>
      <c r="DC7" s="24" t="s">
        <v>102</v>
      </c>
      <c r="DD7" s="24">
        <v>84.19</v>
      </c>
      <c r="DE7" s="24">
        <v>84.34</v>
      </c>
      <c r="DF7" s="24">
        <v>84.34</v>
      </c>
      <c r="DG7" s="24">
        <v>84.73</v>
      </c>
      <c r="DH7" s="24">
        <v>86.21</v>
      </c>
      <c r="DI7" s="24" t="s">
        <v>102</v>
      </c>
      <c r="DJ7" s="24">
        <v>3.78</v>
      </c>
      <c r="DK7" s="24">
        <v>7.14</v>
      </c>
      <c r="DL7" s="24">
        <v>10.5</v>
      </c>
      <c r="DM7" s="24">
        <v>13.86</v>
      </c>
      <c r="DN7" s="24" t="s">
        <v>102</v>
      </c>
      <c r="DO7" s="24">
        <v>21.36</v>
      </c>
      <c r="DP7" s="24">
        <v>22.79</v>
      </c>
      <c r="DQ7" s="24">
        <v>24.8</v>
      </c>
      <c r="DR7" s="24">
        <v>26.77</v>
      </c>
      <c r="DS7" s="24">
        <v>29.62</v>
      </c>
      <c r="DT7" s="24" t="s">
        <v>102</v>
      </c>
      <c r="DU7" s="24">
        <v>0</v>
      </c>
      <c r="DV7" s="24">
        <v>0</v>
      </c>
      <c r="DW7" s="24">
        <v>0</v>
      </c>
      <c r="DX7" s="24">
        <v>0</v>
      </c>
      <c r="DY7" s="24" t="s">
        <v>102</v>
      </c>
      <c r="DZ7" s="24">
        <v>0.01</v>
      </c>
      <c r="EA7" s="24">
        <v>0.01</v>
      </c>
      <c r="EB7" s="24">
        <v>0.02</v>
      </c>
      <c r="EC7" s="24">
        <v>7.0000000000000007E-2</v>
      </c>
      <c r="ED7" s="24">
        <v>0.09</v>
      </c>
      <c r="EE7" s="24" t="s">
        <v>102</v>
      </c>
      <c r="EF7" s="24">
        <v>0</v>
      </c>
      <c r="EG7" s="24">
        <v>0</v>
      </c>
      <c r="EH7" s="24">
        <v>0</v>
      </c>
      <c r="EI7" s="24">
        <v>0</v>
      </c>
      <c r="EJ7" s="24" t="s">
        <v>102</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小林 誠</cp:lastModifiedBy>
  <dcterms:created xsi:type="dcterms:W3CDTF">2025-01-24T07:13:45Z</dcterms:created>
  <dcterms:modified xsi:type="dcterms:W3CDTF">2025-02-20T06:30:30Z</dcterms:modified>
  <cp:category/>
</cp:coreProperties>
</file>