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1_広島県等_調査メール等提出物一件\0令和０６年度（県等メール）\709_（2月3日〆）【広島県市町行財政課】公営企業に係る経営比較分析表（令和５年度決算）の分析等について（依頼）\修正依頼\"/>
    </mc:Choice>
  </mc:AlternateContent>
  <workbookProtection workbookAlgorithmName="SHA-512" workbookHashValue="BQQvZueC7oVTQ28JZ87u7Nl1zb307fZbLwY3Y8aOehmJpPpxtZYSirttvLnbCmOCaBw4HPD7qwqxQDJ74gXPMg==" workbookSaltValue="dErAKSWwwe7e49RNe8L1Dg==" workbookSpinCount="100000" lockStructure="1"/>
  <bookViews>
    <workbookView xWindow="0" yWindow="0" windowWidth="23040" windowHeight="9216"/>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<sst xmlns="http://schemas.openxmlformats.org/spreadsheetml/2006/main" count="253" uniqueCount="115">
  <si>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</si>
  <si>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</si>
  <si>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</si>
  <si>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</si>
  <si>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</si>
  <si>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</si>
  <si>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</si>
  <si>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</si>
  <si>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</si>
  <si>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</si>
  <si>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</si>
  <si>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</si>
  <si>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</si>
  <si>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</si>
  <si>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</si>
  <si>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</si>
  <si>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</si>
  <si>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</si>
  <si>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</si>
  <si>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</si>
  <si>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</si>
  <si>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</si>
  <si>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</si>
  <si>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</si>
  <si>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</si>
  <si>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</si>
  <si>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</si>
  <si>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</si>
  <si>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</si>
  <si>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</si>
  <si>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</si>
  <si>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</si>
  <si>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</si>
  <si>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</si>
  <si>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</si>
  <si>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</si>
  <si>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</si>
  <si>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</si>
  <si>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</si>
  <si>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</si>
  <si>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</si>
  <si>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</si>
  <si>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</si>
  <si>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</si>
  <si>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</si>
  <si>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</si>
  <si>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</si>
  <si>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</si>
  <si>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</si>
  <si>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</si>
  <si>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</si>
  <si>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</si>
  <si>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</si>
  <si>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</si>
  <si>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</si>
  <si>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</si>
  <si>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</si>
  <si>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</si>
  <si>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</si>
  <si>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</si>
  <si>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</si>
  <si>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</si>
  <si>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</si>
  <si>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</si>
  <si>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</si>
  <si>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</si>
  <si>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</si>
  <si>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</si>
  <si>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</si>
  <si>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</si>
  <si>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</si>
  <si>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</si>
  <si>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</si>
  <si>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</si>
  <si>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</si>
  <si>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</si>
  <si>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</si>
  <si>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</si>
  <si>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</si>
  <si>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</si>
  <si>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</si>
  <si>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</si>
  <si>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</si>
  <si>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</si>
  <si>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</si>
  <si>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</si>
  <si>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</si>
  <si>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</si>
  <si>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</si>
  <si>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</si>
  <si>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</si>
  <si>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</si>
  <si>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</si>
  <si>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</si>
  <si>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</si>
  <si>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</si>
  <si>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</si>
  <si>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</si>
  <si>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</si>
  <si>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</si>
  <si>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</si>
  <si>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</si>
  <si>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</si>
  <si>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</si>
  <si>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</si>
  <si>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</si>
  <si>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</si>
  <si>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</si>
  <si>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</si>
  <si>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</si>
  <si>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</si>
  <si>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</si>
  <si>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①単年度収支の状況を示しており、100％以上が黒字となります。令和5年度は施設の緊急修繕や動力費高騰の影響で赤字となっています。更なる経費節減に努め、健全経営を目指してまいります。
②累積欠損金については健全経営に努めて縮減を図ってまいります。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④類似団体より低い状況にあります。経営戦略の収支計画を目標に、今後も健全経営に努めます。
⑤汚水処理に係る維持管理費を使用料でどの程度賄えているかを示します。①のとおり赤字となったため、類似団体より高い値となっています。
⑥有収水量1㎥あたり、どれだけ費用がかかっているかを示します。①のとおり類似団体よりも高い状況ですが、更なる経費節減に努めてまいります。
⑦類似団体より高い状況ですが、更なる普及活動に努めてまいります。
⑧下水道を使用できる区域の人口に対して、実際にどれだけの人口が下水道に接続しているかを示します。類似団体より高い状況にあります。さらなる普及活動に努めます。</t>
    <rPh sb="31" eb="33">
      <t>レイワ</t>
    </rPh>
    <rPh sb="34" eb="36">
      <t>ネンド</t>
    </rPh>
    <rPh sb="37" eb="39">
      <t>シセツ</t>
    </rPh>
    <rPh sb="40" eb="42">
      <t>キンキュウ</t>
    </rPh>
    <rPh sb="42" eb="44">
      <t>シュウゼン</t>
    </rPh>
    <rPh sb="45" eb="48">
      <t>ドウリョクヒ</t>
    </rPh>
    <rPh sb="48" eb="50">
      <t>コウトウ</t>
    </rPh>
    <rPh sb="51" eb="53">
      <t>エイキョウ</t>
    </rPh>
    <rPh sb="54" eb="56">
      <t>アカジ</t>
    </rPh>
    <rPh sb="64" eb="65">
      <t>サラ</t>
    </rPh>
    <rPh sb="67" eb="69">
      <t>ケイヒ</t>
    </rPh>
    <rPh sb="69" eb="71">
      <t>セツゲン</t>
    </rPh>
    <rPh sb="72" eb="73">
      <t>ツト</t>
    </rPh>
    <rPh sb="75" eb="77">
      <t>ケンゼン</t>
    </rPh>
    <rPh sb="77" eb="79">
      <t>ケイエイ</t>
    </rPh>
    <rPh sb="80" eb="82">
      <t>メザ</t>
    </rPh>
    <rPh sb="317" eb="319">
      <t>アカジ</t>
    </rPh>
    <rPh sb="326" eb="328">
      <t>ルイジ</t>
    </rPh>
    <rPh sb="328" eb="330">
      <t>ダンタイ</t>
    </rPh>
    <rPh sb="332" eb="333">
      <t>タカ</t>
    </rPh>
    <rPh sb="334" eb="335">
      <t>アタイ</t>
    </rPh>
    <rPh sb="380" eb="382">
      <t>ルイジ</t>
    </rPh>
    <rPh sb="382" eb="384">
      <t>ダンタイ</t>
    </rPh>
    <rPh sb="389" eb="391">
      <t>ジョウキョウ</t>
    </rPh>
    <rPh sb="395" eb="396">
      <t>サラ</t>
    </rPh>
    <rPh sb="431" eb="435">
      <t>フキュウカツドウ</t>
    </rPh>
    <rPh sb="436" eb="437">
      <t>ツト</t>
    </rPh>
    <phoneticPr fontId="16"/>
  </si>
  <si>
    <t>　有形固定資産減価償却率は高いほど施設が老朽化していることを示します。類似団体と比較して高い傾向にあります。三原・本郷地域については広島県沼田川流域下水道へ接続していますが、大和地域は、処理場や管路等の経年劣化による維持管理費の増大が懸念されます。ストックマネジメント計画により維持修繕及び更新を図ってまいります。</t>
    <rPh sb="93" eb="96">
      <t>ショリジョウ</t>
    </rPh>
    <rPh sb="97" eb="99">
      <t>カンロ</t>
    </rPh>
    <rPh sb="99" eb="100">
      <t>トウ</t>
    </rPh>
    <phoneticPr fontId="16"/>
  </si>
  <si>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令和5年度から下水道使用料を現行比20％増とする改定をしておりますが、収益的収支比率向上を図るため、水洗化率の向上を最重点として取り組んでまいります。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</si>
</sst>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quot;R&quot;yy"/>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font>
    <font>
      <sz val="6"/>
      <name val="ＭＳ Ｐゴシック"/>
      <family val="3"/>
    </font>
    <font>
      <sz val="10"/>
      <color theme="1"/>
      <name val="ＭＳ ゴシック"/>
      <family val="3"/>
      <charset val="128"/>
    </font>
    <fon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199-47DD-A621-1DA3385BA5A4}"/>
            </c:ext>
          </c:extLst>
        </c:ser>
        <c:dLbls>
          <c:showLegendKey val="0"/>
          <c:showVal val="0"/>
          <c:showCatName val="0"/>
          <c:showSerName val="0"/>
          <c:showPercent val="0"/>
          <c:showBubbleSize val="0"/>
        </c:dLbls>
        <c:gapWidth val="150"/>
        <c:axId val="473718760"/>
        <c:axId val="473713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xmlns:c16r2="http://schemas.microsoft.com/office/drawing/2015/06/chart">
            <c:ext xmlns:c16="http://schemas.microsoft.com/office/drawing/2014/chart" uri="{C3380CC4-5D6E-409C-BE32-E72D297353CC}">
              <c16:uniqueId val="{00000001-C199-47DD-A621-1DA3385BA5A4}"/>
            </c:ext>
          </c:extLst>
        </c:ser>
        <c:dLbls>
          <c:showLegendKey val="0"/>
          <c:showVal val="0"/>
          <c:showCatName val="0"/>
          <c:showSerName val="0"/>
          <c:showPercent val="0"/>
          <c:showBubbleSize val="0"/>
        </c:dLbls>
        <c:marker val="1"/>
        <c:smooth val="0"/>
        <c:axId val="473718760"/>
        <c:axId val="473713272"/>
      </c:lineChart>
      <c:dateAx>
        <c:axId val="473718760"/>
        <c:scaling>
          <c:orientation val="minMax"/>
        </c:scaling>
        <c:delete val="1"/>
        <c:axPos val="b"/>
        <c:numFmt formatCode="&quot;R&quot;yy" sourceLinked="1"/>
        <c:majorTickMark val="none"/>
        <c:minorTickMark val="none"/>
        <c:tickLblPos val="none"/>
        <c:crossAx val="473713272"/>
        <c:crosses val="autoZero"/>
        <c:auto val="1"/>
        <c:lblOffset val="100"/>
        <c:baseTimeUnit val="years"/>
      </c:dateAx>
      <c:valAx>
        <c:axId val="473713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3718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59.24</c:v>
                </c:pt>
                <c:pt idx="2">
                  <c:v>59.09</c:v>
                </c:pt>
                <c:pt idx="3">
                  <c:v>53.03</c:v>
                </c:pt>
                <c:pt idx="4">
                  <c:v>54.24</c:v>
                </c:pt>
              </c:numCache>
            </c:numRef>
          </c:val>
          <c:extLst xmlns:c16r2="http://schemas.microsoft.com/office/drawing/2015/06/chart">
            <c:ext xmlns:c16="http://schemas.microsoft.com/office/drawing/2014/chart" uri="{C3380CC4-5D6E-409C-BE32-E72D297353CC}">
              <c16:uniqueId val="{00000000-606B-496F-AF91-437A4A3C7D21}"/>
            </c:ext>
          </c:extLst>
        </c:ser>
        <c:dLbls>
          <c:showLegendKey val="0"/>
          <c:showVal val="0"/>
          <c:showCatName val="0"/>
          <c:showSerName val="0"/>
          <c:showPercent val="0"/>
          <c:showBubbleSize val="0"/>
        </c:dLbls>
        <c:gapWidth val="150"/>
        <c:axId val="479379664"/>
        <c:axId val="479382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xmlns:c16r2="http://schemas.microsoft.com/office/drawing/2015/06/chart">
            <c:ext xmlns:c16="http://schemas.microsoft.com/office/drawing/2014/chart" uri="{C3380CC4-5D6E-409C-BE32-E72D297353CC}">
              <c16:uniqueId val="{00000001-606B-496F-AF91-437A4A3C7D21}"/>
            </c:ext>
          </c:extLst>
        </c:ser>
        <c:dLbls>
          <c:showLegendKey val="0"/>
          <c:showVal val="0"/>
          <c:showCatName val="0"/>
          <c:showSerName val="0"/>
          <c:showPercent val="0"/>
          <c:showBubbleSize val="0"/>
        </c:dLbls>
        <c:marker val="1"/>
        <c:smooth val="0"/>
        <c:axId val="479379664"/>
        <c:axId val="479382408"/>
      </c:lineChart>
      <c:dateAx>
        <c:axId val="479379664"/>
        <c:scaling>
          <c:orientation val="minMax"/>
        </c:scaling>
        <c:delete val="1"/>
        <c:axPos val="b"/>
        <c:numFmt formatCode="&quot;R&quot;yy" sourceLinked="1"/>
        <c:majorTickMark val="none"/>
        <c:minorTickMark val="none"/>
        <c:tickLblPos val="none"/>
        <c:crossAx val="479382408"/>
        <c:crosses val="autoZero"/>
        <c:auto val="1"/>
        <c:lblOffset val="100"/>
        <c:baseTimeUnit val="years"/>
      </c:dateAx>
      <c:valAx>
        <c:axId val="479382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7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95.29</c:v>
                </c:pt>
                <c:pt idx="2">
                  <c:v>95.44</c:v>
                </c:pt>
                <c:pt idx="3">
                  <c:v>95.71</c:v>
                </c:pt>
                <c:pt idx="4">
                  <c:v>95.9</c:v>
                </c:pt>
              </c:numCache>
            </c:numRef>
          </c:val>
          <c:extLst xmlns:c16r2="http://schemas.microsoft.com/office/drawing/2015/06/chart">
            <c:ext xmlns:c16="http://schemas.microsoft.com/office/drawing/2014/chart" uri="{C3380CC4-5D6E-409C-BE32-E72D297353CC}">
              <c16:uniqueId val="{00000000-3144-424C-856D-2179F432F37C}"/>
            </c:ext>
          </c:extLst>
        </c:ser>
        <c:dLbls>
          <c:showLegendKey val="0"/>
          <c:showVal val="0"/>
          <c:showCatName val="0"/>
          <c:showSerName val="0"/>
          <c:showPercent val="0"/>
          <c:showBubbleSize val="0"/>
        </c:dLbls>
        <c:gapWidth val="150"/>
        <c:axId val="479377704"/>
        <c:axId val="479378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xmlns:c16r2="http://schemas.microsoft.com/office/drawing/2015/06/chart">
            <c:ext xmlns:c16="http://schemas.microsoft.com/office/drawing/2014/chart" uri="{C3380CC4-5D6E-409C-BE32-E72D297353CC}">
              <c16:uniqueId val="{00000001-3144-424C-856D-2179F432F37C}"/>
            </c:ext>
          </c:extLst>
        </c:ser>
        <c:dLbls>
          <c:showLegendKey val="0"/>
          <c:showVal val="0"/>
          <c:showCatName val="0"/>
          <c:showSerName val="0"/>
          <c:showPercent val="0"/>
          <c:showBubbleSize val="0"/>
        </c:dLbls>
        <c:marker val="1"/>
        <c:smooth val="0"/>
        <c:axId val="479377704"/>
        <c:axId val="479378096"/>
      </c:lineChart>
      <c:dateAx>
        <c:axId val="479377704"/>
        <c:scaling>
          <c:orientation val="minMax"/>
        </c:scaling>
        <c:delete val="1"/>
        <c:axPos val="b"/>
        <c:numFmt formatCode="&quot;R&quot;yy" sourceLinked="1"/>
        <c:majorTickMark val="none"/>
        <c:minorTickMark val="none"/>
        <c:tickLblPos val="none"/>
        <c:crossAx val="479378096"/>
        <c:crosses val="autoZero"/>
        <c:auto val="1"/>
        <c:lblOffset val="100"/>
        <c:baseTimeUnit val="years"/>
      </c:dateAx>
      <c:valAx>
        <c:axId val="47937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77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112.39</c:v>
                </c:pt>
                <c:pt idx="2">
                  <c:v>107.36</c:v>
                </c:pt>
                <c:pt idx="3">
                  <c:v>95.28</c:v>
                </c:pt>
                <c:pt idx="4">
                  <c:v>86.45</c:v>
                </c:pt>
              </c:numCache>
            </c:numRef>
          </c:val>
          <c:extLst xmlns:c16r2="http://schemas.microsoft.com/office/drawing/2015/06/chart">
            <c:ext xmlns:c16="http://schemas.microsoft.com/office/drawing/2014/chart" uri="{C3380CC4-5D6E-409C-BE32-E72D297353CC}">
              <c16:uniqueId val="{00000000-CE4B-4D00-B0C0-E7FAB3B423F0}"/>
            </c:ext>
          </c:extLst>
        </c:ser>
        <c:dLbls>
          <c:showLegendKey val="0"/>
          <c:showVal val="0"/>
          <c:showCatName val="0"/>
          <c:showSerName val="0"/>
          <c:showPercent val="0"/>
          <c:showBubbleSize val="0"/>
        </c:dLbls>
        <c:gapWidth val="150"/>
        <c:axId val="473714056"/>
        <c:axId val="473714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xmlns:c16r2="http://schemas.microsoft.com/office/drawing/2015/06/chart">
            <c:ext xmlns:c16="http://schemas.microsoft.com/office/drawing/2014/chart" uri="{C3380CC4-5D6E-409C-BE32-E72D297353CC}">
              <c16:uniqueId val="{00000001-CE4B-4D00-B0C0-E7FAB3B423F0}"/>
            </c:ext>
          </c:extLst>
        </c:ser>
        <c:dLbls>
          <c:showLegendKey val="0"/>
          <c:showVal val="0"/>
          <c:showCatName val="0"/>
          <c:showSerName val="0"/>
          <c:showPercent val="0"/>
          <c:showBubbleSize val="0"/>
        </c:dLbls>
        <c:marker val="1"/>
        <c:smooth val="0"/>
        <c:axId val="473714056"/>
        <c:axId val="473714448"/>
      </c:lineChart>
      <c:dateAx>
        <c:axId val="473714056"/>
        <c:scaling>
          <c:orientation val="minMax"/>
        </c:scaling>
        <c:delete val="1"/>
        <c:axPos val="b"/>
        <c:numFmt formatCode="&quot;R&quot;yy" sourceLinked="1"/>
        <c:majorTickMark val="none"/>
        <c:minorTickMark val="none"/>
        <c:tickLblPos val="none"/>
        <c:crossAx val="473714448"/>
        <c:crosses val="autoZero"/>
        <c:auto val="1"/>
        <c:lblOffset val="100"/>
        <c:baseTimeUnit val="years"/>
      </c:dateAx>
      <c:valAx>
        <c:axId val="473714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3714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47.7</c:v>
                </c:pt>
                <c:pt idx="2">
                  <c:v>48.92</c:v>
                </c:pt>
                <c:pt idx="3">
                  <c:v>49.86</c:v>
                </c:pt>
                <c:pt idx="4">
                  <c:v>51.44</c:v>
                </c:pt>
              </c:numCache>
            </c:numRef>
          </c:val>
          <c:extLst xmlns:c16r2="http://schemas.microsoft.com/office/drawing/2015/06/chart">
            <c:ext xmlns:c16="http://schemas.microsoft.com/office/drawing/2014/chart" uri="{C3380CC4-5D6E-409C-BE32-E72D297353CC}">
              <c16:uniqueId val="{00000000-1A0E-4116-B17E-56CF5C02571D}"/>
            </c:ext>
          </c:extLst>
        </c:ser>
        <c:dLbls>
          <c:showLegendKey val="0"/>
          <c:showVal val="0"/>
          <c:showCatName val="0"/>
          <c:showSerName val="0"/>
          <c:showPercent val="0"/>
          <c:showBubbleSize val="0"/>
        </c:dLbls>
        <c:gapWidth val="150"/>
        <c:axId val="473717584"/>
        <c:axId val="473717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xmlns:c16r2="http://schemas.microsoft.com/office/drawing/2015/06/chart">
            <c:ext xmlns:c16="http://schemas.microsoft.com/office/drawing/2014/chart" uri="{C3380CC4-5D6E-409C-BE32-E72D297353CC}">
              <c16:uniqueId val="{00000001-1A0E-4116-B17E-56CF5C02571D}"/>
            </c:ext>
          </c:extLst>
        </c:ser>
        <c:dLbls>
          <c:showLegendKey val="0"/>
          <c:showVal val="0"/>
          <c:showCatName val="0"/>
          <c:showSerName val="0"/>
          <c:showPercent val="0"/>
          <c:showBubbleSize val="0"/>
        </c:dLbls>
        <c:marker val="1"/>
        <c:smooth val="0"/>
        <c:axId val="473717584"/>
        <c:axId val="473717976"/>
      </c:lineChart>
      <c:dateAx>
        <c:axId val="473717584"/>
        <c:scaling>
          <c:orientation val="minMax"/>
        </c:scaling>
        <c:delete val="1"/>
        <c:axPos val="b"/>
        <c:numFmt formatCode="&quot;R&quot;yy" sourceLinked="1"/>
        <c:majorTickMark val="none"/>
        <c:minorTickMark val="none"/>
        <c:tickLblPos val="none"/>
        <c:crossAx val="473717976"/>
        <c:crosses val="autoZero"/>
        <c:auto val="1"/>
        <c:lblOffset val="100"/>
        <c:baseTimeUnit val="years"/>
      </c:dateAx>
      <c:valAx>
        <c:axId val="473717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371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0A5-4CF5-A243-81020349B454}"/>
            </c:ext>
          </c:extLst>
        </c:ser>
        <c:dLbls>
          <c:showLegendKey val="0"/>
          <c:showVal val="0"/>
          <c:showCatName val="0"/>
          <c:showSerName val="0"/>
          <c:showPercent val="0"/>
          <c:showBubbleSize val="0"/>
        </c:dLbls>
        <c:gapWidth val="150"/>
        <c:axId val="473719936"/>
        <c:axId val="473720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xmlns:c16r2="http://schemas.microsoft.com/office/drawing/2015/06/chart">
            <c:ext xmlns:c16="http://schemas.microsoft.com/office/drawing/2014/chart" uri="{C3380CC4-5D6E-409C-BE32-E72D297353CC}">
              <c16:uniqueId val="{00000001-10A5-4CF5-A243-81020349B454}"/>
            </c:ext>
          </c:extLst>
        </c:ser>
        <c:dLbls>
          <c:showLegendKey val="0"/>
          <c:showVal val="0"/>
          <c:showCatName val="0"/>
          <c:showSerName val="0"/>
          <c:showPercent val="0"/>
          <c:showBubbleSize val="0"/>
        </c:dLbls>
        <c:marker val="1"/>
        <c:smooth val="0"/>
        <c:axId val="473719936"/>
        <c:axId val="473720328"/>
      </c:lineChart>
      <c:dateAx>
        <c:axId val="473719936"/>
        <c:scaling>
          <c:orientation val="minMax"/>
        </c:scaling>
        <c:delete val="1"/>
        <c:axPos val="b"/>
        <c:numFmt formatCode="&quot;R&quot;yy" sourceLinked="1"/>
        <c:majorTickMark val="none"/>
        <c:minorTickMark val="none"/>
        <c:tickLblPos val="none"/>
        <c:crossAx val="473720328"/>
        <c:crosses val="autoZero"/>
        <c:auto val="1"/>
        <c:lblOffset val="100"/>
        <c:baseTimeUnit val="years"/>
      </c:dateAx>
      <c:valAx>
        <c:axId val="473720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37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formatCode="#,##0.00;&quot;△&quot;#,##0.00;&quot;-&quot;">
                  <c:v>17.75</c:v>
                </c:pt>
              </c:numCache>
            </c:numRef>
          </c:val>
          <c:extLst xmlns:c16r2="http://schemas.microsoft.com/office/drawing/2015/06/chart">
            <c:ext xmlns:c16="http://schemas.microsoft.com/office/drawing/2014/chart" uri="{C3380CC4-5D6E-409C-BE32-E72D297353CC}">
              <c16:uniqueId val="{00000000-1DEB-449C-9833-BD1B8BF29941}"/>
            </c:ext>
          </c:extLst>
        </c:ser>
        <c:dLbls>
          <c:showLegendKey val="0"/>
          <c:showVal val="0"/>
          <c:showCatName val="0"/>
          <c:showSerName val="0"/>
          <c:showPercent val="0"/>
          <c:showBubbleSize val="0"/>
        </c:dLbls>
        <c:gapWidth val="150"/>
        <c:axId val="473719152"/>
        <c:axId val="473719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xmlns:c16r2="http://schemas.microsoft.com/office/drawing/2015/06/chart">
            <c:ext xmlns:c16="http://schemas.microsoft.com/office/drawing/2014/chart" uri="{C3380CC4-5D6E-409C-BE32-E72D297353CC}">
              <c16:uniqueId val="{00000001-1DEB-449C-9833-BD1B8BF29941}"/>
            </c:ext>
          </c:extLst>
        </c:ser>
        <c:dLbls>
          <c:showLegendKey val="0"/>
          <c:showVal val="0"/>
          <c:showCatName val="0"/>
          <c:showSerName val="0"/>
          <c:showPercent val="0"/>
          <c:showBubbleSize val="0"/>
        </c:dLbls>
        <c:marker val="1"/>
        <c:smooth val="0"/>
        <c:axId val="473719152"/>
        <c:axId val="473719544"/>
      </c:lineChart>
      <c:dateAx>
        <c:axId val="473719152"/>
        <c:scaling>
          <c:orientation val="minMax"/>
        </c:scaling>
        <c:delete val="1"/>
        <c:axPos val="b"/>
        <c:numFmt formatCode="&quot;R&quot;yy" sourceLinked="1"/>
        <c:majorTickMark val="none"/>
        <c:minorTickMark val="none"/>
        <c:tickLblPos val="none"/>
        <c:crossAx val="473719544"/>
        <c:crosses val="autoZero"/>
        <c:auto val="1"/>
        <c:lblOffset val="100"/>
        <c:baseTimeUnit val="years"/>
      </c:dateAx>
      <c:valAx>
        <c:axId val="473719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371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37.86</c:v>
                </c:pt>
                <c:pt idx="2">
                  <c:v>25.53</c:v>
                </c:pt>
                <c:pt idx="3">
                  <c:v>24.2</c:v>
                </c:pt>
                <c:pt idx="4">
                  <c:v>16.260000000000002</c:v>
                </c:pt>
              </c:numCache>
            </c:numRef>
          </c:val>
          <c:extLst xmlns:c16r2="http://schemas.microsoft.com/office/drawing/2015/06/chart">
            <c:ext xmlns:c16="http://schemas.microsoft.com/office/drawing/2014/chart" uri="{C3380CC4-5D6E-409C-BE32-E72D297353CC}">
              <c16:uniqueId val="{00000000-EAAF-4B91-BA87-0507BDE4733C}"/>
            </c:ext>
          </c:extLst>
        </c:ser>
        <c:dLbls>
          <c:showLegendKey val="0"/>
          <c:showVal val="0"/>
          <c:showCatName val="0"/>
          <c:showSerName val="0"/>
          <c:showPercent val="0"/>
          <c:showBubbleSize val="0"/>
        </c:dLbls>
        <c:gapWidth val="150"/>
        <c:axId val="479386328"/>
        <c:axId val="479387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xmlns:c16r2="http://schemas.microsoft.com/office/drawing/2015/06/chart">
            <c:ext xmlns:c16="http://schemas.microsoft.com/office/drawing/2014/chart" uri="{C3380CC4-5D6E-409C-BE32-E72D297353CC}">
              <c16:uniqueId val="{00000001-EAAF-4B91-BA87-0507BDE4733C}"/>
            </c:ext>
          </c:extLst>
        </c:ser>
        <c:dLbls>
          <c:showLegendKey val="0"/>
          <c:showVal val="0"/>
          <c:showCatName val="0"/>
          <c:showSerName val="0"/>
          <c:showPercent val="0"/>
          <c:showBubbleSize val="0"/>
        </c:dLbls>
        <c:marker val="1"/>
        <c:smooth val="0"/>
        <c:axId val="479386328"/>
        <c:axId val="479387112"/>
      </c:lineChart>
      <c:dateAx>
        <c:axId val="479386328"/>
        <c:scaling>
          <c:orientation val="minMax"/>
        </c:scaling>
        <c:delete val="1"/>
        <c:axPos val="b"/>
        <c:numFmt formatCode="&quot;R&quot;yy" sourceLinked="1"/>
        <c:majorTickMark val="none"/>
        <c:minorTickMark val="none"/>
        <c:tickLblPos val="none"/>
        <c:crossAx val="479387112"/>
        <c:crosses val="autoZero"/>
        <c:auto val="1"/>
        <c:lblOffset val="100"/>
        <c:baseTimeUnit val="years"/>
      </c:dateAx>
      <c:valAx>
        <c:axId val="479387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86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formatCode="#,##0.00;&quot;△&quot;#,##0.00;&quot;-&quot;">
                  <c:v>131.04</c:v>
                </c:pt>
                <c:pt idx="4" formatCode="#,##0.00;&quot;△&quot;#,##0.00;&quot;-&quot;">
                  <c:v>158.41</c:v>
                </c:pt>
              </c:numCache>
            </c:numRef>
          </c:val>
          <c:extLst xmlns:c16r2="http://schemas.microsoft.com/office/drawing/2015/06/chart">
            <c:ext xmlns:c16="http://schemas.microsoft.com/office/drawing/2014/chart" uri="{C3380CC4-5D6E-409C-BE32-E72D297353CC}">
              <c16:uniqueId val="{00000000-F5CA-4EB5-A0DA-1595920B0ACC}"/>
            </c:ext>
          </c:extLst>
        </c:ser>
        <c:dLbls>
          <c:showLegendKey val="0"/>
          <c:showVal val="0"/>
          <c:showCatName val="0"/>
          <c:showSerName val="0"/>
          <c:showPercent val="0"/>
          <c:showBubbleSize val="0"/>
        </c:dLbls>
        <c:gapWidth val="150"/>
        <c:axId val="479376136"/>
        <c:axId val="479385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xmlns:c16r2="http://schemas.microsoft.com/office/drawing/2015/06/chart">
            <c:ext xmlns:c16="http://schemas.microsoft.com/office/drawing/2014/chart" uri="{C3380CC4-5D6E-409C-BE32-E72D297353CC}">
              <c16:uniqueId val="{00000001-F5CA-4EB5-A0DA-1595920B0ACC}"/>
            </c:ext>
          </c:extLst>
        </c:ser>
        <c:dLbls>
          <c:showLegendKey val="0"/>
          <c:showVal val="0"/>
          <c:showCatName val="0"/>
          <c:showSerName val="0"/>
          <c:showPercent val="0"/>
          <c:showBubbleSize val="0"/>
        </c:dLbls>
        <c:marker val="1"/>
        <c:smooth val="0"/>
        <c:axId val="479376136"/>
        <c:axId val="479385936"/>
      </c:lineChart>
      <c:dateAx>
        <c:axId val="479376136"/>
        <c:scaling>
          <c:orientation val="minMax"/>
        </c:scaling>
        <c:delete val="1"/>
        <c:axPos val="b"/>
        <c:numFmt formatCode="&quot;R&quot;yy" sourceLinked="1"/>
        <c:majorTickMark val="none"/>
        <c:minorTickMark val="none"/>
        <c:tickLblPos val="none"/>
        <c:crossAx val="479385936"/>
        <c:crosses val="autoZero"/>
        <c:auto val="1"/>
        <c:lblOffset val="100"/>
        <c:baseTimeUnit val="years"/>
      </c:dateAx>
      <c:valAx>
        <c:axId val="47938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76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95.25</c:v>
                </c:pt>
                <c:pt idx="2">
                  <c:v>80.25</c:v>
                </c:pt>
                <c:pt idx="3">
                  <c:v>64.34</c:v>
                </c:pt>
                <c:pt idx="4">
                  <c:v>57.98</c:v>
                </c:pt>
              </c:numCache>
            </c:numRef>
          </c:val>
          <c:extLst xmlns:c16r2="http://schemas.microsoft.com/office/drawing/2015/06/chart">
            <c:ext xmlns:c16="http://schemas.microsoft.com/office/drawing/2014/chart" uri="{C3380CC4-5D6E-409C-BE32-E72D297353CC}">
              <c16:uniqueId val="{00000000-2AD1-4524-9C81-B9ADA8C6A1B9}"/>
            </c:ext>
          </c:extLst>
        </c:ser>
        <c:dLbls>
          <c:showLegendKey val="0"/>
          <c:showVal val="0"/>
          <c:showCatName val="0"/>
          <c:showSerName val="0"/>
          <c:showPercent val="0"/>
          <c:showBubbleSize val="0"/>
        </c:dLbls>
        <c:gapWidth val="150"/>
        <c:axId val="479382016"/>
        <c:axId val="479380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xmlns:c16r2="http://schemas.microsoft.com/office/drawing/2015/06/chart">
            <c:ext xmlns:c16="http://schemas.microsoft.com/office/drawing/2014/chart" uri="{C3380CC4-5D6E-409C-BE32-E72D297353CC}">
              <c16:uniqueId val="{00000001-2AD1-4524-9C81-B9ADA8C6A1B9}"/>
            </c:ext>
          </c:extLst>
        </c:ser>
        <c:dLbls>
          <c:showLegendKey val="0"/>
          <c:showVal val="0"/>
          <c:showCatName val="0"/>
          <c:showSerName val="0"/>
          <c:showPercent val="0"/>
          <c:showBubbleSize val="0"/>
        </c:dLbls>
        <c:marker val="1"/>
        <c:smooth val="0"/>
        <c:axId val="479382016"/>
        <c:axId val="479380840"/>
      </c:lineChart>
      <c:dateAx>
        <c:axId val="479382016"/>
        <c:scaling>
          <c:orientation val="minMax"/>
        </c:scaling>
        <c:delete val="1"/>
        <c:axPos val="b"/>
        <c:numFmt formatCode="&quot;R&quot;yy" sourceLinked="1"/>
        <c:majorTickMark val="none"/>
        <c:minorTickMark val="none"/>
        <c:tickLblPos val="none"/>
        <c:crossAx val="479380840"/>
        <c:crosses val="autoZero"/>
        <c:auto val="1"/>
        <c:lblOffset val="100"/>
        <c:baseTimeUnit val="years"/>
      </c:dateAx>
      <c:valAx>
        <c:axId val="479380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8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156.88999999999999</c:v>
                </c:pt>
                <c:pt idx="2">
                  <c:v>188.86</c:v>
                </c:pt>
                <c:pt idx="3">
                  <c:v>244.57</c:v>
                </c:pt>
                <c:pt idx="4">
                  <c:v>251.23</c:v>
                </c:pt>
              </c:numCache>
            </c:numRef>
          </c:val>
          <c:extLst xmlns:c16r2="http://schemas.microsoft.com/office/drawing/2015/06/chart">
            <c:ext xmlns:c16="http://schemas.microsoft.com/office/drawing/2014/chart" uri="{C3380CC4-5D6E-409C-BE32-E72D297353CC}">
              <c16:uniqueId val="{00000000-0C6A-4B9D-9319-155492E99475}"/>
            </c:ext>
          </c:extLst>
        </c:ser>
        <c:dLbls>
          <c:showLegendKey val="0"/>
          <c:showVal val="0"/>
          <c:showCatName val="0"/>
          <c:showSerName val="0"/>
          <c:showPercent val="0"/>
          <c:showBubbleSize val="0"/>
        </c:dLbls>
        <c:gapWidth val="150"/>
        <c:axId val="479375744"/>
        <c:axId val="479376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xmlns:c16r2="http://schemas.microsoft.com/office/drawing/2015/06/chart">
            <c:ext xmlns:c16="http://schemas.microsoft.com/office/drawing/2014/chart" uri="{C3380CC4-5D6E-409C-BE32-E72D297353CC}">
              <c16:uniqueId val="{00000001-0C6A-4B9D-9319-155492E99475}"/>
            </c:ext>
          </c:extLst>
        </c:ser>
        <c:dLbls>
          <c:showLegendKey val="0"/>
          <c:showVal val="0"/>
          <c:showCatName val="0"/>
          <c:showSerName val="0"/>
          <c:showPercent val="0"/>
          <c:showBubbleSize val="0"/>
        </c:dLbls>
        <c:marker val="1"/>
        <c:smooth val="0"/>
        <c:axId val="479375744"/>
        <c:axId val="479376920"/>
      </c:lineChart>
      <c:dateAx>
        <c:axId val="479375744"/>
        <c:scaling>
          <c:orientation val="minMax"/>
        </c:scaling>
        <c:delete val="1"/>
        <c:axPos val="b"/>
        <c:numFmt formatCode="&quot;R&quot;yy" sourceLinked="1"/>
        <c:majorTickMark val="none"/>
        <c:minorTickMark val="none"/>
        <c:tickLblPos val="none"/>
        <c:crossAx val="479376920"/>
        <c:crosses val="autoZero"/>
        <c:auto val="1"/>
        <c:lblOffset val="100"/>
        <c:baseTimeUnit val="years"/>
      </c:dateAx>
      <c:valAx>
        <c:axId val="479376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937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view="pageBreakPreview" topLeftCell="G1" zoomScale="80" zoomScaleNormal="90" zoomScaleSheetLayoutView="8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広島県　三原市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4" t="str">
        <f>データ!I6</f>
        <v>法適用</v>
      </c>
      <c r="C8" s="34"/>
      <c r="D8" s="34"/>
      <c r="E8" s="34"/>
      <c r="F8" s="34"/>
      <c r="G8" s="34"/>
      <c r="H8" s="34"/>
      <c r="I8" s="34" t="str">
        <f>データ!J6</f>
        <v>下水道事業</v>
      </c>
      <c r="J8" s="34"/>
      <c r="K8" s="34"/>
      <c r="L8" s="34"/>
      <c r="M8" s="34"/>
      <c r="N8" s="34"/>
      <c r="O8" s="34"/>
      <c r="P8" s="34" t="str">
        <f>データ!K6</f>
        <v>特定環境保全公共下水道</v>
      </c>
      <c r="Q8" s="34"/>
      <c r="R8" s="34"/>
      <c r="S8" s="34"/>
      <c r="T8" s="34"/>
      <c r="U8" s="34"/>
      <c r="V8" s="34"/>
      <c r="W8" s="34" t="str">
        <f>データ!L6</f>
        <v>D2</v>
      </c>
      <c r="X8" s="34"/>
      <c r="Y8" s="34"/>
      <c r="Z8" s="34"/>
      <c r="AA8" s="34"/>
      <c r="AB8" s="34"/>
      <c r="AC8" s="34"/>
      <c r="AD8" s="35" t="str">
        <f>データ!$M$6</f>
        <v>非設置</v>
      </c>
      <c r="AE8" s="35"/>
      <c r="AF8" s="35"/>
      <c r="AG8" s="35"/>
      <c r="AH8" s="35"/>
      <c r="AI8" s="35"/>
      <c r="AJ8" s="35"/>
      <c r="AK8" s="3"/>
      <c r="AL8" s="36">
        <f>データ!S6</f>
        <v>88128</v>
      </c>
      <c r="AM8" s="36"/>
      <c r="AN8" s="36"/>
      <c r="AO8" s="36"/>
      <c r="AP8" s="36"/>
      <c r="AQ8" s="36"/>
      <c r="AR8" s="36"/>
      <c r="AS8" s="36"/>
      <c r="AT8" s="37">
        <f>データ!T6</f>
        <v>471.51</v>
      </c>
      <c r="AU8" s="37"/>
      <c r="AV8" s="37"/>
      <c r="AW8" s="37"/>
      <c r="AX8" s="37"/>
      <c r="AY8" s="37"/>
      <c r="AZ8" s="37"/>
      <c r="BA8" s="37"/>
      <c r="BB8" s="37">
        <f>データ!U6</f>
        <v>186.91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7" t="str">
        <f>データ!N6</f>
        <v>-</v>
      </c>
      <c r="C10" s="37"/>
      <c r="D10" s="37"/>
      <c r="E10" s="37"/>
      <c r="F10" s="37"/>
      <c r="G10" s="37"/>
      <c r="H10" s="37"/>
      <c r="I10" s="37">
        <f>データ!O6</f>
        <v>75.849999999999994</v>
      </c>
      <c r="J10" s="37"/>
      <c r="K10" s="37"/>
      <c r="L10" s="37"/>
      <c r="M10" s="37"/>
      <c r="N10" s="37"/>
      <c r="O10" s="37"/>
      <c r="P10" s="37">
        <f>データ!P6</f>
        <v>2.85</v>
      </c>
      <c r="Q10" s="37"/>
      <c r="R10" s="37"/>
      <c r="S10" s="37"/>
      <c r="T10" s="37"/>
      <c r="U10" s="37"/>
      <c r="V10" s="37"/>
      <c r="W10" s="37">
        <f>データ!Q6</f>
        <v>100</v>
      </c>
      <c r="X10" s="37"/>
      <c r="Y10" s="37"/>
      <c r="Z10" s="37"/>
      <c r="AA10" s="37"/>
      <c r="AB10" s="37"/>
      <c r="AC10" s="37"/>
      <c r="AD10" s="36">
        <f>データ!R6</f>
        <v>3322</v>
      </c>
      <c r="AE10" s="36"/>
      <c r="AF10" s="36"/>
      <c r="AG10" s="36"/>
      <c r="AH10" s="36"/>
      <c r="AI10" s="36"/>
      <c r="AJ10" s="36"/>
      <c r="AK10" s="2"/>
      <c r="AL10" s="36">
        <f>データ!V6</f>
        <v>2488</v>
      </c>
      <c r="AM10" s="36"/>
      <c r="AN10" s="36"/>
      <c r="AO10" s="36"/>
      <c r="AP10" s="36"/>
      <c r="AQ10" s="36"/>
      <c r="AR10" s="36"/>
      <c r="AS10" s="36"/>
      <c r="AT10" s="37">
        <f>データ!W6</f>
        <v>0.95</v>
      </c>
      <c r="AU10" s="37"/>
      <c r="AV10" s="37"/>
      <c r="AW10" s="37"/>
      <c r="AX10" s="37"/>
      <c r="AY10" s="37"/>
      <c r="AZ10" s="37"/>
      <c r="BA10" s="37"/>
      <c r="BB10" s="37">
        <f>データ!X6</f>
        <v>2618.9499999999998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2">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113</v>
      </c>
      <c r="BM47" s="71"/>
      <c r="BN47" s="71"/>
      <c r="BO47" s="71"/>
      <c r="BP47" s="71"/>
      <c r="BQ47" s="71"/>
      <c r="BR47" s="71"/>
      <c r="BS47" s="71"/>
      <c r="BT47" s="71"/>
      <c r="BU47" s="71"/>
      <c r="BV47" s="71"/>
      <c r="BW47" s="71"/>
      <c r="BX47" s="71"/>
      <c r="BY47" s="71"/>
      <c r="BZ47" s="72"/>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2">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x14ac:dyDescent="0.2">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114</v>
      </c>
      <c r="BM66" s="71"/>
      <c r="BN66" s="71"/>
      <c r="BO66" s="71"/>
      <c r="BP66" s="71"/>
      <c r="BQ66" s="71"/>
      <c r="BR66" s="71"/>
      <c r="BS66" s="71"/>
      <c r="BT66" s="71"/>
      <c r="BU66" s="71"/>
      <c r="BV66" s="71"/>
      <c r="BW66" s="71"/>
      <c r="BX66" s="71"/>
      <c r="BY66" s="71"/>
      <c r="BZ66" s="72"/>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2">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HsuswY7NTNeJlPHbczG5phSOdD3x+hgJS+S2phlCJe/65QbDbXhbH3juCDAAODTT+xuX/FCbF7SCq9GYQhIWiw==" saltValue="XlIpaJq9qj0evJKLButxo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2">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342041</v>
      </c>
      <c r="D6" s="19">
        <f t="shared" si="3"/>
        <v>46</v>
      </c>
      <c r="E6" s="19">
        <f t="shared" si="3"/>
        <v>17</v>
      </c>
      <c r="F6" s="19">
        <f t="shared" si="3"/>
        <v>4</v>
      </c>
      <c r="G6" s="19">
        <f t="shared" si="3"/>
        <v>0</v>
      </c>
      <c r="H6" s="19" t="str">
        <f t="shared" si="3"/>
        <v>広島県　三原市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75.849999999999994</v>
      </c>
      <c r="P6" s="20">
        <f t="shared" si="3"/>
        <v>2.85</v>
      </c>
      <c r="Q6" s="20">
        <f t="shared" si="3"/>
        <v>100</v>
      </c>
      <c r="R6" s="20">
        <f t="shared" si="3"/>
        <v>3322</v>
      </c>
      <c r="S6" s="20">
        <f t="shared" si="3"/>
        <v>88128</v>
      </c>
      <c r="T6" s="20">
        <f t="shared" si="3"/>
        <v>471.51</v>
      </c>
      <c r="U6" s="20">
        <f t="shared" si="3"/>
        <v>186.91</v>
      </c>
      <c r="V6" s="20">
        <f t="shared" si="3"/>
        <v>2488</v>
      </c>
      <c r="W6" s="20">
        <f t="shared" si="3"/>
        <v>0.95</v>
      </c>
      <c r="X6" s="20">
        <f t="shared" si="3"/>
        <v>2618.9499999999998</v>
      </c>
      <c r="Y6" s="21" t="str">
        <f>IF(Y7="",NA(),Y7)</f>
        <v>-</v>
      </c>
      <c r="Z6" s="21">
        <f t="shared" ref="Z6:AH6" si="4">IF(Z7="",NA(),Z7)</f>
        <v>112.39</v>
      </c>
      <c r="AA6" s="21">
        <f t="shared" si="4"/>
        <v>107.36</v>
      </c>
      <c r="AB6" s="21">
        <f t="shared" si="4"/>
        <v>95.28</v>
      </c>
      <c r="AC6" s="21">
        <f t="shared" si="4"/>
        <v>86.45</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1">
        <f t="shared" si="5"/>
        <v>17.75</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37.86</v>
      </c>
      <c r="AW6" s="21">
        <f t="shared" si="6"/>
        <v>25.53</v>
      </c>
      <c r="AX6" s="21">
        <f t="shared" si="6"/>
        <v>24.2</v>
      </c>
      <c r="AY6" s="21">
        <f t="shared" si="6"/>
        <v>16.260000000000002</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0">
        <f t="shared" ref="BG6:BO6" si="7">IF(BG7="",NA(),BG7)</f>
        <v>0</v>
      </c>
      <c r="BH6" s="20">
        <f t="shared" si="7"/>
        <v>0</v>
      </c>
      <c r="BI6" s="21">
        <f t="shared" si="7"/>
        <v>131.04</v>
      </c>
      <c r="BJ6" s="21">
        <f t="shared" si="7"/>
        <v>158.41</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95.25</v>
      </c>
      <c r="BS6" s="21">
        <f t="shared" si="8"/>
        <v>80.25</v>
      </c>
      <c r="BT6" s="21">
        <f t="shared" si="8"/>
        <v>64.34</v>
      </c>
      <c r="BU6" s="21">
        <f t="shared" si="8"/>
        <v>57.98</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156.88999999999999</v>
      </c>
      <c r="CD6" s="21">
        <f t="shared" si="9"/>
        <v>188.86</v>
      </c>
      <c r="CE6" s="21">
        <f t="shared" si="9"/>
        <v>244.57</v>
      </c>
      <c r="CF6" s="21">
        <f t="shared" si="9"/>
        <v>251.23</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59.24</v>
      </c>
      <c r="CO6" s="21">
        <f t="shared" si="10"/>
        <v>59.09</v>
      </c>
      <c r="CP6" s="21">
        <f t="shared" si="10"/>
        <v>53.03</v>
      </c>
      <c r="CQ6" s="21">
        <f t="shared" si="10"/>
        <v>54.24</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95.29</v>
      </c>
      <c r="CZ6" s="21">
        <f t="shared" si="11"/>
        <v>95.44</v>
      </c>
      <c r="DA6" s="21">
        <f t="shared" si="11"/>
        <v>95.71</v>
      </c>
      <c r="DB6" s="21">
        <f t="shared" si="11"/>
        <v>95.9</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47.7</v>
      </c>
      <c r="DK6" s="21">
        <f t="shared" si="12"/>
        <v>48.92</v>
      </c>
      <c r="DL6" s="21">
        <f t="shared" si="12"/>
        <v>49.86</v>
      </c>
      <c r="DM6" s="21">
        <f t="shared" si="12"/>
        <v>51.44</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2">
      <c r="A7" s="14"/>
      <c r="B7" s="23">
        <v>2023</v>
      </c>
      <c r="C7" s="23">
        <v>342041</v>
      </c>
      <c r="D7" s="23">
        <v>46</v>
      </c>
      <c r="E7" s="23">
        <v>17</v>
      </c>
      <c r="F7" s="23">
        <v>4</v>
      </c>
      <c r="G7" s="23">
        <v>0</v>
      </c>
      <c r="H7" s="23" t="s">
        <v>96</v>
      </c>
      <c r="I7" s="23" t="s">
        <v>97</v>
      </c>
      <c r="J7" s="23" t="s">
        <v>98</v>
      </c>
      <c r="K7" s="23" t="s">
        <v>99</v>
      </c>
      <c r="L7" s="23" t="s">
        <v>100</v>
      </c>
      <c r="M7" s="23" t="s">
        <v>101</v>
      </c>
      <c r="N7" s="24" t="s">
        <v>102</v>
      </c>
      <c r="O7" s="24">
        <v>75.849999999999994</v>
      </c>
      <c r="P7" s="24">
        <v>2.85</v>
      </c>
      <c r="Q7" s="24">
        <v>100</v>
      </c>
      <c r="R7" s="24">
        <v>3322</v>
      </c>
      <c r="S7" s="24">
        <v>88128</v>
      </c>
      <c r="T7" s="24">
        <v>471.51</v>
      </c>
      <c r="U7" s="24">
        <v>186.91</v>
      </c>
      <c r="V7" s="24">
        <v>2488</v>
      </c>
      <c r="W7" s="24">
        <v>0.95</v>
      </c>
      <c r="X7" s="24">
        <v>2618.9499999999998</v>
      </c>
      <c r="Y7" s="24" t="s">
        <v>102</v>
      </c>
      <c r="Z7" s="24">
        <v>112.39</v>
      </c>
      <c r="AA7" s="24">
        <v>107.36</v>
      </c>
      <c r="AB7" s="24">
        <v>95.28</v>
      </c>
      <c r="AC7" s="24">
        <v>86.45</v>
      </c>
      <c r="AD7" s="24" t="s">
        <v>102</v>
      </c>
      <c r="AE7" s="24">
        <v>105.78</v>
      </c>
      <c r="AF7" s="24">
        <v>106.09</v>
      </c>
      <c r="AG7" s="24">
        <v>106.44</v>
      </c>
      <c r="AH7" s="24">
        <v>107.11</v>
      </c>
      <c r="AI7" s="24">
        <v>105.09</v>
      </c>
      <c r="AJ7" s="24" t="s">
        <v>102</v>
      </c>
      <c r="AK7" s="24">
        <v>0</v>
      </c>
      <c r="AL7" s="24">
        <v>0</v>
      </c>
      <c r="AM7" s="24">
        <v>0</v>
      </c>
      <c r="AN7" s="24">
        <v>17.75</v>
      </c>
      <c r="AO7" s="24" t="s">
        <v>102</v>
      </c>
      <c r="AP7" s="24">
        <v>63.96</v>
      </c>
      <c r="AQ7" s="24">
        <v>69.42</v>
      </c>
      <c r="AR7" s="24">
        <v>72.86</v>
      </c>
      <c r="AS7" s="24">
        <v>69.540000000000006</v>
      </c>
      <c r="AT7" s="24">
        <v>65.73</v>
      </c>
      <c r="AU7" s="24" t="s">
        <v>102</v>
      </c>
      <c r="AV7" s="24">
        <v>37.86</v>
      </c>
      <c r="AW7" s="24">
        <v>25.53</v>
      </c>
      <c r="AX7" s="24">
        <v>24.2</v>
      </c>
      <c r="AY7" s="24">
        <v>16.260000000000002</v>
      </c>
      <c r="AZ7" s="24" t="s">
        <v>102</v>
      </c>
      <c r="BA7" s="24">
        <v>44.24</v>
      </c>
      <c r="BB7" s="24">
        <v>43.07</v>
      </c>
      <c r="BC7" s="24">
        <v>45.42</v>
      </c>
      <c r="BD7" s="24">
        <v>50.63</v>
      </c>
      <c r="BE7" s="24">
        <v>48.91</v>
      </c>
      <c r="BF7" s="24" t="s">
        <v>102</v>
      </c>
      <c r="BG7" s="24">
        <v>0</v>
      </c>
      <c r="BH7" s="24">
        <v>0</v>
      </c>
      <c r="BI7" s="24">
        <v>131.04</v>
      </c>
      <c r="BJ7" s="24">
        <v>158.41</v>
      </c>
      <c r="BK7" s="24" t="s">
        <v>102</v>
      </c>
      <c r="BL7" s="24">
        <v>1258.43</v>
      </c>
      <c r="BM7" s="24">
        <v>1163.75</v>
      </c>
      <c r="BN7" s="24">
        <v>1195.47</v>
      </c>
      <c r="BO7" s="24">
        <v>1168.69</v>
      </c>
      <c r="BP7" s="24">
        <v>1156.82</v>
      </c>
      <c r="BQ7" s="24" t="s">
        <v>102</v>
      </c>
      <c r="BR7" s="24">
        <v>95.25</v>
      </c>
      <c r="BS7" s="24">
        <v>80.25</v>
      </c>
      <c r="BT7" s="24">
        <v>64.34</v>
      </c>
      <c r="BU7" s="24">
        <v>57.98</v>
      </c>
      <c r="BV7" s="24" t="s">
        <v>102</v>
      </c>
      <c r="BW7" s="24">
        <v>73.36</v>
      </c>
      <c r="BX7" s="24">
        <v>72.599999999999994</v>
      </c>
      <c r="BY7" s="24">
        <v>69.430000000000007</v>
      </c>
      <c r="BZ7" s="24">
        <v>70.709999999999994</v>
      </c>
      <c r="CA7" s="24">
        <v>75.33</v>
      </c>
      <c r="CB7" s="24" t="s">
        <v>102</v>
      </c>
      <c r="CC7" s="24">
        <v>156.88999999999999</v>
      </c>
      <c r="CD7" s="24">
        <v>188.86</v>
      </c>
      <c r="CE7" s="24">
        <v>244.57</v>
      </c>
      <c r="CF7" s="24">
        <v>251.23</v>
      </c>
      <c r="CG7" s="24" t="s">
        <v>102</v>
      </c>
      <c r="CH7" s="24">
        <v>224.88</v>
      </c>
      <c r="CI7" s="24">
        <v>228.64</v>
      </c>
      <c r="CJ7" s="24">
        <v>239.46</v>
      </c>
      <c r="CK7" s="24">
        <v>233.15</v>
      </c>
      <c r="CL7" s="24">
        <v>215.73</v>
      </c>
      <c r="CM7" s="24" t="s">
        <v>102</v>
      </c>
      <c r="CN7" s="24">
        <v>59.24</v>
      </c>
      <c r="CO7" s="24">
        <v>59.09</v>
      </c>
      <c r="CP7" s="24">
        <v>53.03</v>
      </c>
      <c r="CQ7" s="24">
        <v>54.24</v>
      </c>
      <c r="CR7" s="24" t="s">
        <v>102</v>
      </c>
      <c r="CS7" s="24">
        <v>42.4</v>
      </c>
      <c r="CT7" s="24">
        <v>42.28</v>
      </c>
      <c r="CU7" s="24">
        <v>41.06</v>
      </c>
      <c r="CV7" s="24">
        <v>42.09</v>
      </c>
      <c r="CW7" s="24">
        <v>43.28</v>
      </c>
      <c r="CX7" s="24" t="s">
        <v>102</v>
      </c>
      <c r="CY7" s="24">
        <v>95.29</v>
      </c>
      <c r="CZ7" s="24">
        <v>95.44</v>
      </c>
      <c r="DA7" s="24">
        <v>95.71</v>
      </c>
      <c r="DB7" s="24">
        <v>95.9</v>
      </c>
      <c r="DC7" s="24" t="s">
        <v>102</v>
      </c>
      <c r="DD7" s="24">
        <v>84.19</v>
      </c>
      <c r="DE7" s="24">
        <v>84.34</v>
      </c>
      <c r="DF7" s="24">
        <v>84.34</v>
      </c>
      <c r="DG7" s="24">
        <v>84.73</v>
      </c>
      <c r="DH7" s="24">
        <v>86.21</v>
      </c>
      <c r="DI7" s="24" t="s">
        <v>102</v>
      </c>
      <c r="DJ7" s="24">
        <v>47.7</v>
      </c>
      <c r="DK7" s="24">
        <v>48.92</v>
      </c>
      <c r="DL7" s="24">
        <v>49.86</v>
      </c>
      <c r="DM7" s="24">
        <v>51.44</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國貞 孝行</cp:lastModifiedBy>
  <dcterms:created xsi:type="dcterms:W3CDTF">2025-01-24T07:13:43Z</dcterms:created>
  <dcterms:modified xsi:type="dcterms:W3CDTF">2025-02-19T07:16:10Z</dcterms:modified>
  <cp:category/>
</cp:coreProperties>
</file>