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 refMode="R1C1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<sst xmlns="http://schemas.openxmlformats.org/spreadsheetml/2006/main" xmlns:r="http://schemas.openxmlformats.org/officeDocument/2006/relationships" count="313" uniqueCount="313">
  <si>
    <t>★町域</t>
    <rPh sb="1" eb="3">
      <t>チョウイキ</t>
    </rPh>
    <phoneticPr fontId="3"/>
  </si>
  <si>
    <t>株式会社　小倉秋一商店</t>
    <rPh sb="0" eb="4">
      <t>カブシキガイシャ</t>
    </rPh>
    <rPh sb="5" eb="7">
      <t>オグラ</t>
    </rPh>
    <rPh sb="7" eb="9">
      <t>アキイチ</t>
    </rPh>
    <rPh sb="9" eb="11">
      <t>ショウテン</t>
    </rPh>
    <phoneticPr fontId="3"/>
  </si>
  <si>
    <t>営業施設情報</t>
    <rPh sb="0" eb="2">
      <t>エイギョウ</t>
    </rPh>
    <rPh sb="2" eb="4">
      <t>シセツ</t>
    </rPh>
    <rPh sb="4" eb="6">
      <t>ジョウホウ</t>
    </rPh>
    <phoneticPr fontId="3"/>
  </si>
  <si>
    <t>株式会社アトリエＹ’ｓ</t>
  </si>
  <si>
    <t>屋号（申請）</t>
    <rPh sb="0" eb="2">
      <t>ヤゴウ</t>
    </rPh>
    <rPh sb="3" eb="5">
      <t>シンセイ</t>
    </rPh>
    <phoneticPr fontId="3"/>
  </si>
  <si>
    <t>義彦</t>
  </si>
  <si>
    <t>濱田　正和</t>
  </si>
  <si>
    <t>万田株式会社</t>
  </si>
  <si>
    <t>7220062</t>
  </si>
  <si>
    <t>おのみち河野屋</t>
  </si>
  <si>
    <t>郵便番号</t>
    <rPh sb="0" eb="4">
      <t>ユウビンバンゴウ</t>
    </rPh>
    <phoneticPr fontId="3"/>
  </si>
  <si>
    <t>八幡農産物加工組合</t>
  </si>
  <si>
    <t>060470</t>
  </si>
  <si>
    <t>徹</t>
  </si>
  <si>
    <t>５－１１</t>
  </si>
  <si>
    <t>お近店</t>
  </si>
  <si>
    <t>060449</t>
  </si>
  <si>
    <t>快活ＣＬＵＢ</t>
  </si>
  <si>
    <t>7221501</t>
  </si>
  <si>
    <t>広島県</t>
  </si>
  <si>
    <t>３－１０</t>
  </si>
  <si>
    <t>7230014</t>
  </si>
  <si>
    <t>中華料理　一龍</t>
  </si>
  <si>
    <t>※特殊な漢字等については正しく表示されない場合があります。</t>
  </si>
  <si>
    <t>ケーキハウス　シャンボール</t>
  </si>
  <si>
    <t>7220215</t>
  </si>
  <si>
    <t>お好み焼　さっちゃん</t>
  </si>
  <si>
    <t>コメダ珈琲店三原皆実店</t>
  </si>
  <si>
    <t>ツクリテ．</t>
  </si>
  <si>
    <t>ヒロカワフーズ　株式会社</t>
  </si>
  <si>
    <t>営業者情報</t>
    <rPh sb="0" eb="3">
      <t>エイギョウシャ</t>
    </rPh>
    <rPh sb="3" eb="5">
      <t>ジョウホウ</t>
    </rPh>
    <phoneticPr fontId="3"/>
  </si>
  <si>
    <t>犀の角</t>
  </si>
  <si>
    <t>ローソン三原宮浦６丁目店</t>
  </si>
  <si>
    <t>尾道市</t>
  </si>
  <si>
    <t>飲茶の店みーらん</t>
  </si>
  <si>
    <t>ローソン尾道山波店</t>
  </si>
  <si>
    <t>中村</t>
  </si>
  <si>
    <t>５－１</t>
  </si>
  <si>
    <t>広島市南区</t>
  </si>
  <si>
    <t>延広ストアー</t>
  </si>
  <si>
    <t>7230052</t>
  </si>
  <si>
    <t>手打うどん　おかめ</t>
  </si>
  <si>
    <t>7220102</t>
  </si>
  <si>
    <t>7230017</t>
  </si>
  <si>
    <t>５１</t>
  </si>
  <si>
    <t>有限会社シーフーズナミマ　尾道支店</t>
  </si>
  <si>
    <t>遊食　鯉太郎</t>
  </si>
  <si>
    <t>一般社団法人　ヤドリギ</t>
  </si>
  <si>
    <t>④ 魚介類販売業</t>
  </si>
  <si>
    <t>いとおかし</t>
  </si>
  <si>
    <t>カナクレープ　三原店</t>
  </si>
  <si>
    <t>営業者名</t>
    <rPh sb="0" eb="3">
      <t>エイギョウシャ</t>
    </rPh>
    <rPh sb="3" eb="4">
      <t>メイ</t>
    </rPh>
    <phoneticPr fontId="3"/>
  </si>
  <si>
    <t>ツユクサ</t>
  </si>
  <si>
    <t>１－３</t>
  </si>
  <si>
    <t>ＲＯＯＭ　シャンブル</t>
  </si>
  <si>
    <t>山海豆花　尾道飴屋小路店</t>
  </si>
  <si>
    <t>★都道府県</t>
    <rPh sb="1" eb="5">
      <t>トドウフケン</t>
    </rPh>
    <phoneticPr fontId="3"/>
  </si>
  <si>
    <t>株式会社　醉心山根本店</t>
  </si>
  <si>
    <t>7230143</t>
  </si>
  <si>
    <t>060479</t>
  </si>
  <si>
    <t>0848-56-1450</t>
  </si>
  <si>
    <t>精彩園事業所</t>
  </si>
  <si>
    <t>7230051</t>
  </si>
  <si>
    <t>原</t>
  </si>
  <si>
    <t>0848-48-5511</t>
  </si>
  <si>
    <t>鉄板居酒屋　蓮</t>
  </si>
  <si>
    <t>スナック　永遠</t>
  </si>
  <si>
    <t>7290141</t>
  </si>
  <si>
    <t>7220035</t>
  </si>
  <si>
    <t>7220051</t>
  </si>
  <si>
    <t>山下</t>
  </si>
  <si>
    <t>代表取締役</t>
  </si>
  <si>
    <t>7220052</t>
  </si>
  <si>
    <t>084-932-5771</t>
  </si>
  <si>
    <t>7220043</t>
  </si>
  <si>
    <t>7230011</t>
  </si>
  <si>
    <t>7220045</t>
  </si>
  <si>
    <t>7230003</t>
  </si>
  <si>
    <t>7230013</t>
  </si>
  <si>
    <t>060436</t>
  </si>
  <si>
    <t>7220073</t>
  </si>
  <si>
    <t>7221123</t>
  </si>
  <si>
    <t>９－６</t>
  </si>
  <si>
    <t>7220046</t>
  </si>
  <si>
    <t>天満町</t>
  </si>
  <si>
    <t>★市区町村</t>
    <rPh sb="1" eb="3">
      <t>シク</t>
    </rPh>
    <rPh sb="3" eb="5">
      <t>チョウソン</t>
    </rPh>
    <phoneticPr fontId="3"/>
  </si>
  <si>
    <t>４００－１７</t>
  </si>
  <si>
    <t>三原市</t>
  </si>
  <si>
    <t>業種</t>
    <rPh sb="0" eb="2">
      <t>ギョウシュ</t>
    </rPh>
    <phoneticPr fontId="3"/>
  </si>
  <si>
    <t>0848-81-2388</t>
  </si>
  <si>
    <t>尾道市</t>
    <rPh sb="0" eb="3">
      <t>オノミチシ</t>
    </rPh>
    <phoneticPr fontId="3"/>
  </si>
  <si>
    <t>三原市</t>
    <rPh sb="0" eb="3">
      <t>ミハラシ</t>
    </rPh>
    <phoneticPr fontId="3"/>
  </si>
  <si>
    <t>世羅郡世羅町</t>
  </si>
  <si>
    <t>明神二丁目</t>
  </si>
  <si>
    <t>３－１８</t>
  </si>
  <si>
    <t>高須町</t>
  </si>
  <si>
    <t>東尾道</t>
  </si>
  <si>
    <t>東久保町</t>
  </si>
  <si>
    <t>東町二丁目</t>
  </si>
  <si>
    <t>皆実一丁目</t>
  </si>
  <si>
    <t>中之町八丁目</t>
  </si>
  <si>
    <t>宮浦六丁目</t>
  </si>
  <si>
    <t>0848-62-3251</t>
  </si>
  <si>
    <t>山波町字明現前</t>
  </si>
  <si>
    <t>① 飲食店営業</t>
    <rPh sb="2" eb="7">
      <t>インショクテンエイギョウ</t>
    </rPh>
    <phoneticPr fontId="4"/>
  </si>
  <si>
    <t>古浜一丁目</t>
  </si>
  <si>
    <t>１２－４</t>
  </si>
  <si>
    <t>１５－１</t>
  </si>
  <si>
    <t>古浜二丁目</t>
  </si>
  <si>
    <t>⑳ みそ又はしょうゆ製造業</t>
  </si>
  <si>
    <t>高須町東新涯</t>
  </si>
  <si>
    <t>八幡町垣内</t>
  </si>
  <si>
    <t>高須町大新</t>
  </si>
  <si>
    <t>060439</t>
  </si>
  <si>
    <t>１－５０</t>
  </si>
  <si>
    <t>２－１７</t>
  </si>
  <si>
    <t>向島町</t>
  </si>
  <si>
    <t>甲山</t>
  </si>
  <si>
    <t>武田　大輔</t>
  </si>
  <si>
    <t>港町一丁目</t>
  </si>
  <si>
    <t>長江一丁目</t>
  </si>
  <si>
    <t>城町二丁目</t>
  </si>
  <si>
    <t>久保二丁目</t>
  </si>
  <si>
    <t>株式会社　アデーシャン</t>
  </si>
  <si>
    <t>土堂一丁目</t>
  </si>
  <si>
    <t>城町三丁目</t>
  </si>
  <si>
    <t>因島重井町</t>
  </si>
  <si>
    <t>教恵</t>
  </si>
  <si>
    <t>安宣</t>
  </si>
  <si>
    <t>沼田東町釜山</t>
  </si>
  <si>
    <t>美ノ郷町</t>
  </si>
  <si>
    <t>久保一丁目</t>
  </si>
  <si>
    <t/>
  </si>
  <si>
    <t>★地番等</t>
    <rPh sb="1" eb="3">
      <t>チバン</t>
    </rPh>
    <rPh sb="3" eb="4">
      <t>トウ</t>
    </rPh>
    <phoneticPr fontId="3"/>
  </si>
  <si>
    <t>７－２</t>
  </si>
  <si>
    <t>６－２７</t>
  </si>
  <si>
    <t>８－８</t>
  </si>
  <si>
    <t>備考</t>
    <rPh sb="0" eb="2">
      <t>ビコウ</t>
    </rPh>
    <phoneticPr fontId="3"/>
  </si>
  <si>
    <t>045-590-4888</t>
  </si>
  <si>
    <t>大手町一丁目</t>
  </si>
  <si>
    <t>２２－９</t>
  </si>
  <si>
    <t>7220038</t>
  </si>
  <si>
    <t>岡田　忠良</t>
  </si>
  <si>
    <t>１５－３</t>
  </si>
  <si>
    <t>張　平</t>
  </si>
  <si>
    <t>１２－６</t>
  </si>
  <si>
    <t>株式会社　小倉秋一商店</t>
  </si>
  <si>
    <t>２５－２８</t>
  </si>
  <si>
    <t>３６</t>
  </si>
  <si>
    <t>0848-67-0092</t>
  </si>
  <si>
    <t>１９１１－２</t>
  </si>
  <si>
    <t>７－１０</t>
  </si>
  <si>
    <t>田島</t>
  </si>
  <si>
    <t>小倉</t>
  </si>
  <si>
    <t>４７５６－１６</t>
  </si>
  <si>
    <t>５４８</t>
  </si>
  <si>
    <t>５１５３－１</t>
  </si>
  <si>
    <t>５５４３－８</t>
  </si>
  <si>
    <t>１－４１</t>
  </si>
  <si>
    <t>竹島</t>
  </si>
  <si>
    <t>６－４</t>
  </si>
  <si>
    <t>３－１</t>
  </si>
  <si>
    <t>山本　徹</t>
  </si>
  <si>
    <t>１３－１１</t>
  </si>
  <si>
    <t>５８００－９５</t>
  </si>
  <si>
    <t>１４－２</t>
  </si>
  <si>
    <t>４４３－５</t>
  </si>
  <si>
    <t>３３９－３</t>
  </si>
  <si>
    <t>５－１７</t>
  </si>
  <si>
    <t>山本　美希</t>
  </si>
  <si>
    <t>0845-24-3555</t>
  </si>
  <si>
    <t>★マンション名等</t>
    <rPh sb="6" eb="7">
      <t>メイ</t>
    </rPh>
    <rPh sb="7" eb="8">
      <t>トウ</t>
    </rPh>
    <phoneticPr fontId="3"/>
  </si>
  <si>
    <t>良紀</t>
  </si>
  <si>
    <t>山本</t>
  </si>
  <si>
    <t>１０号</t>
  </si>
  <si>
    <t>0848-46-2383</t>
  </si>
  <si>
    <t>朴ビル１Ｆ</t>
  </si>
  <si>
    <t>夢街道２Ｆ</t>
  </si>
  <si>
    <t>電話番号</t>
    <rPh sb="0" eb="2">
      <t>デンワ</t>
    </rPh>
    <rPh sb="2" eb="4">
      <t>バンゴウ</t>
    </rPh>
    <phoneticPr fontId="3"/>
  </si>
  <si>
    <t>0848-20-3090</t>
  </si>
  <si>
    <t>0848-63-8050</t>
  </si>
  <si>
    <t>0848-38-1811</t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</si>
  <si>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3"/>
  </si>
  <si>
    <t>0848-55-6010</t>
  </si>
  <si>
    <t>地番等</t>
    <rPh sb="0" eb="2">
      <t>チバン</t>
    </rPh>
    <rPh sb="2" eb="3">
      <t>トウ</t>
    </rPh>
    <phoneticPr fontId="3"/>
  </si>
  <si>
    <t>0848-46-0037</t>
  </si>
  <si>
    <t>北山田三丁目</t>
  </si>
  <si>
    <t>0848-64-5273</t>
  </si>
  <si>
    <t>0848-47-3711</t>
  </si>
  <si>
    <t>1000004</t>
  </si>
  <si>
    <t>0848-46-3402</t>
  </si>
  <si>
    <t>050-8885-4901</t>
  </si>
  <si>
    <t>060464</t>
  </si>
  <si>
    <t>060474</t>
  </si>
  <si>
    <t>0848-46-1326</t>
  </si>
  <si>
    <t>0848-62-5164</t>
  </si>
  <si>
    <t>株式会社　コウノグループ</t>
  </si>
  <si>
    <t>橋本　十三夫</t>
  </si>
  <si>
    <t>タカシン・コラボ株式会社</t>
  </si>
  <si>
    <t>森　みゆき</t>
  </si>
  <si>
    <t>吉田</t>
  </si>
  <si>
    <t>有限会社　アールエム</t>
  </si>
  <si>
    <t>株式会社　ＳＩＮ</t>
  </si>
  <si>
    <t>延広　桂史</t>
  </si>
  <si>
    <t>株式会社快活フロンティア</t>
  </si>
  <si>
    <t>有限会社　一龍</t>
  </si>
  <si>
    <t>橋澤　志津子</t>
  </si>
  <si>
    <t>有限会社　シーフーズナミマ</t>
  </si>
  <si>
    <t>株式会社　ＳＥＥＤ</t>
  </si>
  <si>
    <t>岡田　明美</t>
  </si>
  <si>
    <t>060472</t>
  </si>
  <si>
    <t>１２－１</t>
  </si>
  <si>
    <t>中野　佑輔</t>
  </si>
  <si>
    <t>蓮井　和明</t>
  </si>
  <si>
    <t>万田　株式会社</t>
  </si>
  <si>
    <t>株式会社　ＬＥＯＣ</t>
  </si>
  <si>
    <t>池田　はるみ</t>
  </si>
  <si>
    <t>森埜　秋穂</t>
  </si>
  <si>
    <t>7230044</t>
  </si>
  <si>
    <t>7230134</t>
  </si>
  <si>
    <t>7230046</t>
  </si>
  <si>
    <t>2240021</t>
  </si>
  <si>
    <t>㉙ 漬物製造業</t>
  </si>
  <si>
    <t>7210963</t>
  </si>
  <si>
    <t>0848-64-5462</t>
  </si>
  <si>
    <t>7320824</t>
  </si>
  <si>
    <t>7222102</t>
  </si>
  <si>
    <t>都道府県</t>
    <rPh sb="0" eb="4">
      <t>トドウフケン</t>
    </rPh>
    <phoneticPr fontId="3"/>
  </si>
  <si>
    <t>文明</t>
  </si>
  <si>
    <t>神奈川県</t>
  </si>
  <si>
    <t>東京都</t>
    <rPh sb="0" eb="3">
      <t>トウキョウト</t>
    </rPh>
    <phoneticPr fontId="3"/>
  </si>
  <si>
    <t>市区町村</t>
    <rPh sb="0" eb="2">
      <t>シク</t>
    </rPh>
    <rPh sb="2" eb="4">
      <t>チョウソン</t>
    </rPh>
    <phoneticPr fontId="3"/>
  </si>
  <si>
    <t>横浜市都筑区</t>
  </si>
  <si>
    <t>当初許可年月日</t>
    <rPh sb="0" eb="2">
      <t>トウショ</t>
    </rPh>
    <rPh sb="2" eb="4">
      <t>キョカ</t>
    </rPh>
    <rPh sb="4" eb="7">
      <t>ネンガッピ</t>
    </rPh>
    <phoneticPr fontId="3"/>
  </si>
  <si>
    <t>福山市</t>
  </si>
  <si>
    <t>千代田区</t>
    <rPh sb="0" eb="4">
      <t>チヨダク</t>
    </rPh>
    <phoneticPr fontId="3"/>
  </si>
  <si>
    <t>町域</t>
    <rPh sb="0" eb="2">
      <t>チョウイキ</t>
    </rPh>
    <phoneticPr fontId="3"/>
  </si>
  <si>
    <t>宗郷二丁目</t>
  </si>
  <si>
    <t>１７－４</t>
  </si>
  <si>
    <t>新倉二丁目</t>
  </si>
  <si>
    <t>向東町</t>
  </si>
  <si>
    <t>南手城町二丁目</t>
  </si>
  <si>
    <t>的場町一丁目</t>
  </si>
  <si>
    <t>東町一丁目</t>
  </si>
  <si>
    <t>１８－１９</t>
  </si>
  <si>
    <t>４－３</t>
  </si>
  <si>
    <t>１７５９－１</t>
  </si>
  <si>
    <t>２－２１</t>
  </si>
  <si>
    <t>代表理事</t>
  </si>
  <si>
    <t>５－５８</t>
  </si>
  <si>
    <t>マンション名等</t>
    <rPh sb="5" eb="6">
      <t>メイ</t>
    </rPh>
    <rPh sb="6" eb="7">
      <t>トウ</t>
    </rPh>
    <phoneticPr fontId="3"/>
  </si>
  <si>
    <t>３０２</t>
  </si>
  <si>
    <t>７０６</t>
  </si>
  <si>
    <t>８階（ＭＥＭ内）</t>
  </si>
  <si>
    <t>0848-64-5939</t>
  </si>
  <si>
    <t>0848-60-2077</t>
  </si>
  <si>
    <t>0848-62-0616</t>
  </si>
  <si>
    <t>0848-55-9057</t>
  </si>
  <si>
    <t>082-236-8851</t>
  </si>
  <si>
    <t>代表者肩書</t>
    <rPh sb="0" eb="3">
      <t>ダイヒョウシャ</t>
    </rPh>
    <rPh sb="3" eb="5">
      <t>カタガキ</t>
    </rPh>
    <phoneticPr fontId="3"/>
  </si>
  <si>
    <t>代表取締役社長</t>
  </si>
  <si>
    <t>雄三</t>
  </si>
  <si>
    <t>代表者姓</t>
    <rPh sb="0" eb="3">
      <t>ダイヒョウシャ</t>
    </rPh>
    <rPh sb="3" eb="4">
      <t>セイ</t>
    </rPh>
    <phoneticPr fontId="3"/>
  </si>
  <si>
    <t>田尻</t>
  </si>
  <si>
    <t>吉井</t>
  </si>
  <si>
    <t>060414</t>
  </si>
  <si>
    <t>坂元</t>
  </si>
  <si>
    <t>佐藤</t>
  </si>
  <si>
    <t>波間</t>
  </si>
  <si>
    <t>添野</t>
  </si>
  <si>
    <t>松浦</t>
  </si>
  <si>
    <t>山根</t>
  </si>
  <si>
    <t>代表者名</t>
    <rPh sb="0" eb="3">
      <t>ダイヒョウシャ</t>
    </rPh>
    <rPh sb="3" eb="4">
      <t>メイ</t>
    </rPh>
    <phoneticPr fontId="3"/>
  </si>
  <si>
    <t>スガミ</t>
  </si>
  <si>
    <t>香里</t>
  </si>
  <si>
    <t>隆之</t>
  </si>
  <si>
    <t>竜二</t>
  </si>
  <si>
    <t>かつ枝</t>
  </si>
  <si>
    <t>智美</t>
  </si>
  <si>
    <t>広康　</t>
  </si>
  <si>
    <t>秀朋</t>
  </si>
  <si>
    <t>060459</t>
  </si>
  <si>
    <t>利行</t>
  </si>
  <si>
    <t>① 飲食店営業</t>
  </si>
  <si>
    <t>⑪ 菓子製造業</t>
  </si>
  <si>
    <t>㉕ そうざい製造業</t>
  </si>
  <si>
    <t>許可番号連番</t>
    <rPh sb="0" eb="2">
      <t>キョカ</t>
    </rPh>
    <rPh sb="2" eb="4">
      <t>バンゴウ</t>
    </rPh>
    <rPh sb="4" eb="6">
      <t>レンバン</t>
    </rPh>
    <phoneticPr fontId="3"/>
  </si>
  <si>
    <t>060450</t>
  </si>
  <si>
    <t>許可年月日</t>
    <rPh sb="0" eb="2">
      <t>キョカ</t>
    </rPh>
    <rPh sb="2" eb="5">
      <t>ネンガッピ</t>
    </rPh>
    <phoneticPr fontId="3"/>
  </si>
  <si>
    <t>060437</t>
  </si>
  <si>
    <t>060438</t>
  </si>
  <si>
    <t>060434</t>
  </si>
  <si>
    <t>060483</t>
  </si>
  <si>
    <t>060492</t>
  </si>
  <si>
    <t>060475</t>
  </si>
  <si>
    <t>060466</t>
  </si>
  <si>
    <t>060444</t>
  </si>
  <si>
    <t>060432</t>
  </si>
  <si>
    <t>060433</t>
  </si>
  <si>
    <t>060440</t>
  </si>
  <si>
    <t>060441</t>
  </si>
  <si>
    <t>060458</t>
  </si>
  <si>
    <t>060460</t>
  </si>
  <si>
    <t>060463</t>
  </si>
  <si>
    <t>060465</t>
  </si>
  <si>
    <t>060467</t>
  </si>
  <si>
    <t>060468</t>
  </si>
  <si>
    <t>060471</t>
  </si>
  <si>
    <t>060482</t>
  </si>
  <si>
    <t>060486</t>
  </si>
  <si>
    <t>060489</t>
  </si>
  <si>
    <t>満了年月日</t>
    <rPh sb="0" eb="2">
      <t>マンリョウ</t>
    </rPh>
    <rPh sb="2" eb="5">
      <t>ネンガッピ</t>
    </rPh>
    <phoneticPr fontId="3"/>
  </si>
  <si>
    <t>毎月の営業許可施設（令和７年１月分）　東部保健所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</si>
</sst>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65296;&#65299;&#65296;&#20581;&#24247;&#31119;&#31049;&#23616;\050&#26481;&#37096;&#21402;&#29983;&#29872;&#22659;&#20107;&#21209;&#25152;\030&#29983;&#27963;&#34907;&#29983;&#35506;\&#39135;&#21697;&#34907;&#29983;&#20418;\A1050%20&#24773;&#22577;&#20844;&#38283;\&#21942;&#26989;&#35377;&#21487;&#26045;&#35373;&#12398;&#30476;HP&#25522;&#36617;\&#12507;&#12540;&#12512;&#12506;&#12540;&#12472;&#25522;&#36617;&#12487;&#12540;&#12479;&#12288;&#25277;&#20986;&#12395;&#12388;&#12356;&#12390;\&#9320;&#12304;&#26481;&#37096;&#12305;&#12507;&#12540;&#12512;&#12506;&#12540;&#12472;&#25522;&#36617;&#19968;&#35239;&#29992;&#12484;&#12540;&#12523;v2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データ"/>
      <sheetName val="加工後"/>
      <sheetName val="設定"/>
      <sheetName val="法人判定文字"/>
    </sheetNames>
    <sheetDataSet>
      <sheetData sheetId="0">
        <row r="3">
          <cell r="M3" t="str">
            <v>おのみち河野屋</v>
          </cell>
          <cell r="Q3" t="str">
            <v>7290141</v>
          </cell>
          <cell r="R3" t="str">
            <v>広島県</v>
          </cell>
          <cell r="S3" t="str">
            <v>尾道市</v>
          </cell>
          <cell r="T3" t="str">
            <v>高須町</v>
          </cell>
          <cell r="U3" t="str">
            <v>４００－１７</v>
          </cell>
          <cell r="V3" t="str">
            <v/>
          </cell>
          <cell r="W3" t="str">
            <v>0848-20-3090</v>
          </cell>
          <cell r="X3" t="str">
            <v>□</v>
          </cell>
          <cell r="AC3" t="str">
            <v>株式会社　コウノグループ</v>
          </cell>
          <cell r="AG3" t="str">
            <v>7290141</v>
          </cell>
          <cell r="AH3" t="str">
            <v>広島県</v>
          </cell>
          <cell r="AI3" t="str">
            <v>尾道市</v>
          </cell>
          <cell r="AJ3" t="str">
            <v>高須町</v>
          </cell>
          <cell r="AK3" t="str">
            <v>４００－１７</v>
          </cell>
          <cell r="AL3" t="str">
            <v/>
          </cell>
          <cell r="AM3" t="str">
            <v>0848-20-3090</v>
          </cell>
          <cell r="AN3" t="str">
            <v>代表取締役</v>
          </cell>
          <cell r="AO3" t="str">
            <v>吉田</v>
          </cell>
          <cell r="AP3" t="str">
            <v>スガミ</v>
          </cell>
          <cell r="AR3" t="str">
            <v>① 飲食店営業</v>
          </cell>
          <cell r="AU3" t="str">
            <v>060450</v>
          </cell>
          <cell r="AV3" t="str">
            <v/>
          </cell>
          <cell r="AY3">
            <v>45686</v>
          </cell>
          <cell r="BA3">
            <v>47879</v>
          </cell>
          <cell r="BB3">
            <v>45686</v>
          </cell>
        </row>
      </sheetData>
      <sheetData sheetId="1"/>
      <sheetData sheetId="2">
        <row r="1">
          <cell r="G1" t="str">
            <v>*学校*</v>
          </cell>
          <cell r="H1" t="str">
            <v>*組合*</v>
          </cell>
          <cell r="I1" t="str">
            <v>*法人*</v>
          </cell>
          <cell r="J1" t="str">
            <v>*会社*</v>
          </cell>
          <cell r="K1" t="str">
            <v>*(株)*</v>
          </cell>
          <cell r="L1" t="str">
            <v>*（株）*</v>
          </cell>
          <cell r="M1" t="str">
            <v>*㈱*</v>
          </cell>
          <cell r="N1" t="str">
            <v>*(有)*</v>
          </cell>
          <cell r="O1" t="str">
            <v>*（有）*</v>
          </cell>
          <cell r="P1" t="str">
            <v>*㈲*</v>
          </cell>
          <cell r="Q1" t="str">
            <v>*企業団*</v>
          </cell>
          <cell r="R1" t="str">
            <v>*福祉センター*</v>
          </cell>
          <cell r="S1" t="str">
            <v>*広島県立*</v>
          </cell>
          <cell r="T1" t="str">
            <v>*保育園*</v>
          </cell>
          <cell r="U1" t="str">
            <v>*委員会*</v>
          </cell>
          <cell r="V1" t="str">
            <v>*広島大学*</v>
          </cell>
          <cell r="W1" t="str">
            <v>*広島県知事*</v>
          </cell>
          <cell r="X1" t="str">
            <v>*学院*</v>
          </cell>
          <cell r="Y1" t="str">
            <v>*農園*</v>
          </cell>
          <cell r="Z1" t="str">
            <v>*公民館*</v>
          </cell>
          <cell r="AA1" t="str">
            <v>*道の駅*</v>
          </cell>
          <cell r="AB1" t="str">
            <v>*福祉会*</v>
          </cell>
          <cell r="AC1" t="str">
            <v>*刑務支所*</v>
          </cell>
          <cell r="AD1" t="str">
            <v>*保育所*</v>
          </cell>
          <cell r="AE1" t="str">
            <v>*協議会*</v>
          </cell>
          <cell r="AF1" t="str">
            <v>*自治振興区*</v>
          </cell>
          <cell r="AG1" t="str">
            <v>*運営協会*</v>
          </cell>
          <cell r="AH1" t="str">
            <v>*特定非営利活動団体*</v>
          </cell>
          <cell r="AI1" t="str">
            <v>*事業団*</v>
          </cell>
          <cell r="AJ1" t="str">
            <v>*医療センター*</v>
          </cell>
          <cell r="AK1" t="str">
            <v>*病院*</v>
          </cell>
          <cell r="AL1" t="str">
            <v>*幼稚園*</v>
          </cell>
          <cell r="AM1" t="str">
            <v>*福祉園*</v>
          </cell>
          <cell r="AN1" t="str">
            <v>*学園*</v>
          </cell>
          <cell r="AO1" t="str">
            <v>*少年院*</v>
          </cell>
          <cell r="AP1" t="str">
            <v>*拘置所*</v>
          </cell>
          <cell r="AQ1" t="str">
            <v>*国民健康保険*</v>
          </cell>
          <cell r="AR1" t="str">
            <v>*郵便局*</v>
          </cell>
          <cell r="AS1" t="str">
            <v>*クリニック*</v>
          </cell>
          <cell r="AT1" t="str">
            <v>*医院*</v>
          </cell>
          <cell r="AU1" t="str">
            <v>*商店*</v>
          </cell>
          <cell r="AV1" t="str">
            <v>*診療所*</v>
          </cell>
          <cell r="AW1" t="str">
            <v>*(株）*</v>
          </cell>
          <cell r="AX1" t="str">
            <v>*日本赤十字社*</v>
          </cell>
          <cell r="AY1" t="str">
            <v>*尾道市*</v>
          </cell>
          <cell r="AZ1" t="str">
            <v>*三原市*</v>
          </cell>
          <cell r="BA1" t="str">
            <v/>
          </cell>
          <cell r="BB1" t="str">
            <v/>
          </cell>
          <cell r="BC1" t="str">
            <v/>
          </cell>
          <cell r="BD1" t="str">
            <v/>
          </cell>
          <cell r="BE1" t="str">
            <v/>
          </cell>
          <cell r="BF1" t="str">
            <v>*御調町*</v>
          </cell>
          <cell r="BG1" t="str">
            <v>*世羅町*</v>
          </cell>
          <cell r="BH1" t="str">
            <v>*本郷町長*</v>
          </cell>
          <cell r="BI1" t="str">
            <v>*はなみずきの会*</v>
          </cell>
          <cell r="BJ1" t="str">
            <v/>
          </cell>
          <cell r="BK1" t="str">
            <v/>
          </cell>
          <cell r="BL1" t="str">
            <v/>
          </cell>
          <cell r="BM1" t="str">
            <v/>
          </cell>
          <cell r="BN1" t="str">
            <v/>
          </cell>
          <cell r="BO1" t="str">
            <v/>
          </cell>
          <cell r="BP1" t="str">
            <v/>
          </cell>
          <cell r="BQ1" t="str">
            <v/>
          </cell>
          <cell r="BR1" t="str">
            <v/>
          </cell>
          <cell r="BS1" t="str">
            <v/>
          </cell>
          <cell r="BT1" t="str">
            <v/>
          </cell>
          <cell r="BU1" t="str">
            <v/>
          </cell>
          <cell r="BV1" t="str">
            <v/>
          </cell>
          <cell r="BW1" t="str">
            <v/>
          </cell>
          <cell r="BX1" t="str">
            <v/>
          </cell>
          <cell r="BY1" t="str">
            <v/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37"/>
  <sheetViews>
    <sheetView tabSelected="1" workbookViewId="0">
      <selection activeCell="U20" sqref="U20"/>
    </sheetView>
  </sheetViews>
  <sheetFormatPr defaultRowHeight="18.75"/>
  <cols>
    <col min="1" max="1" width="36.125" style="1" bestFit="1" customWidth="1"/>
    <col min="2" max="2" width="9.125" bestFit="1" customWidth="1"/>
    <col min="3" max="3" width="11.125" bestFit="1" customWidth="1"/>
    <col min="4" max="4" width="13.25" bestFit="1" customWidth="1"/>
    <col min="5" max="6" width="15.25" bestFit="1" customWidth="1"/>
    <col min="7" max="7" width="17.375" style="1" bestFit="1" customWidth="1"/>
    <col min="8" max="8" width="14.875" bestFit="1" customWidth="1"/>
    <col min="9" max="9" width="27.75" bestFit="1" customWidth="1"/>
    <col min="10" max="11" width="9.125" style="1" bestFit="1" customWidth="1"/>
    <col min="12" max="12" width="13.25" style="1" bestFit="1" customWidth="1"/>
    <col min="13" max="14" width="15.25" style="1" bestFit="1" customWidth="1"/>
    <col min="15" max="15" width="17.375" style="1" bestFit="1" customWidth="1"/>
    <col min="16" max="16" width="13.75" bestFit="1" customWidth="1"/>
    <col min="17" max="17" width="15.25" style="1" bestFit="1" customWidth="1"/>
    <col min="18" max="19" width="9.125" style="1" bestFit="1" customWidth="1"/>
    <col min="20" max="20" width="26.25" style="1" bestFit="1" customWidth="1"/>
    <col min="21" max="21" width="13.25" style="1" bestFit="1" customWidth="1"/>
    <col min="22" max="22" width="5.375" style="1" bestFit="1" customWidth="1"/>
    <col min="23" max="24" width="11.125" style="2" bestFit="1" customWidth="1"/>
    <col min="25" max="25" width="15.25" style="2" bestFit="1" customWidth="1"/>
  </cols>
  <sheetData>
    <row r="1" spans="1:25">
      <c r="A1" s="5" t="s">
        <v>312</v>
      </c>
    </row>
    <row r="2" spans="1:25" s="3" customFormat="1">
      <c r="A2" s="6" t="s">
        <v>2</v>
      </c>
      <c r="B2" s="6"/>
      <c r="C2" s="6"/>
      <c r="D2" s="6"/>
      <c r="E2" s="6"/>
      <c r="F2" s="6"/>
      <c r="G2" s="6"/>
      <c r="H2" s="6"/>
      <c r="I2" s="10" t="s">
        <v>30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2" t="s">
        <v>182</v>
      </c>
      <c r="U2" s="12"/>
      <c r="V2" s="12"/>
      <c r="W2" s="12"/>
      <c r="X2" s="12"/>
      <c r="Y2" s="12"/>
    </row>
    <row r="3" spans="1:25" s="4" customFormat="1">
      <c r="A3" s="7" t="s">
        <v>4</v>
      </c>
      <c r="B3" s="6" t="s">
        <v>10</v>
      </c>
      <c r="C3" s="6" t="s">
        <v>56</v>
      </c>
      <c r="D3" s="6" t="s">
        <v>85</v>
      </c>
      <c r="E3" s="6" t="s">
        <v>0</v>
      </c>
      <c r="F3" s="9" t="s">
        <v>133</v>
      </c>
      <c r="G3" s="7" t="s">
        <v>171</v>
      </c>
      <c r="H3" s="6" t="s">
        <v>178</v>
      </c>
      <c r="I3" s="10" t="s">
        <v>51</v>
      </c>
      <c r="J3" s="11" t="s">
        <v>10</v>
      </c>
      <c r="K3" s="11" t="s">
        <v>227</v>
      </c>
      <c r="L3" s="11" t="s">
        <v>231</v>
      </c>
      <c r="M3" s="11" t="s">
        <v>236</v>
      </c>
      <c r="N3" s="11" t="s">
        <v>184</v>
      </c>
      <c r="O3" s="11" t="s">
        <v>250</v>
      </c>
      <c r="P3" s="10" t="s">
        <v>178</v>
      </c>
      <c r="Q3" s="11" t="s">
        <v>259</v>
      </c>
      <c r="R3" s="11" t="s">
        <v>262</v>
      </c>
      <c r="S3" s="11" t="s">
        <v>272</v>
      </c>
      <c r="T3" s="13" t="s">
        <v>88</v>
      </c>
      <c r="U3" s="14" t="s">
        <v>286</v>
      </c>
      <c r="V3" s="13" t="s">
        <v>137</v>
      </c>
      <c r="W3" s="15" t="s">
        <v>288</v>
      </c>
      <c r="X3" s="15" t="s">
        <v>311</v>
      </c>
      <c r="Y3" s="15" t="s">
        <v>233</v>
      </c>
    </row>
    <row r="4" spans="1:25">
      <c r="A4" s="8" t="str">
        <f>IF([1]基データ!M3=0,"",[1]基データ!M3)</f>
        <v>おのみち河野屋</v>
      </c>
      <c r="B4" t="str">
        <f>IF([1]基データ!Q3=0,"",IF(V4="移動販売車","*",[1]基データ!Q3))</f>
        <v>7290141</v>
      </c>
      <c r="C4" t="str">
        <f>IF([1]基データ!R3=0,"",IF(V4="移動販売車","*",[1]基データ!R3))</f>
        <v>広島県</v>
      </c>
      <c r="D4" t="str">
        <f>IF([1]基データ!S3=0,"",IF(V4="移動販売車","*",[1]基データ!S3))</f>
        <v>尾道市</v>
      </c>
      <c r="E4" t="str">
        <f>IF([1]基データ!T3=0,"",IF(V4="移動販売車","*",[1]基データ!T3))</f>
        <v>高須町</v>
      </c>
      <c r="F4" t="str">
        <f>IF([1]基データ!U3=0,"",IF(V4="移動販売車","*",[1]基データ!U3))</f>
        <v>４００－１７</v>
      </c>
      <c r="G4" s="1" t="str">
        <f>IF([1]基データ!V3=0,"",IF(V4="移動販売車","*",[1]基データ!V3))</f>
        <v/>
      </c>
      <c r="H4" t="str">
        <f>IF(SUM(COUNTIF([1]基データ!W3,{0,"0",""}))&gt;0,"",IF(SUM(COUNTIF([1]基データ!$W3,{"090*","080*","070*"}))&gt;0,"*",IF(AND(SUMPRODUCT(COUNTIF([1]基データ!$AC3,[1]設定!$G$1:$BY$1))=0,OR(COUNTIF([1]基データ!$W3,"*"&amp;[1]基データ!$AM3&amp;"*")=1,COUNTIF([1]基データ!$AM3,"*"&amp;[1]基データ!$W3&amp;"*")=1)),"*",[1]基データ!W3)))</f>
        <v>0848-20-3090</v>
      </c>
      <c r="I4" t="str">
        <f>IF([1]基データ!AC3=0,"",[1]基データ!AC3)</f>
        <v>株式会社　コウノグループ</v>
      </c>
      <c r="J4" s="1" t="str">
        <f>IF(SUM(COUNTIF([1]基データ!AG3,{0,"0",""}))&gt;0,"",IF(SUMPRODUCT(COUNTIF([1]基データ!$AC3,[1]設定!$G$1:$BY$1))&gt;0,[1]基データ!AG3,"*"))</f>
        <v>7290141</v>
      </c>
      <c r="K4" s="1" t="str">
        <f>IF(SUM(COUNTIF([1]基データ!AH3,{0,"0",""}))&gt;0,"",IF(SUMPRODUCT(COUNTIF([1]基データ!$AC3,[1]設定!$G$1:$BY$1))&gt;0,[1]基データ!AH3,"*"))</f>
        <v>広島県</v>
      </c>
      <c r="L4" s="1" t="str">
        <f>IF(SUM(COUNTIF([1]基データ!AI3,{0,"0",""}))&gt;0,"",IF(SUMPRODUCT(COUNTIF([1]基データ!$AC3,[1]設定!$G$1:$BY$1))&gt;0,[1]基データ!AI3,"*"))</f>
        <v>尾道市</v>
      </c>
      <c r="M4" s="1" t="str">
        <f>IF(SUM(COUNTIF([1]基データ!AJ3,{0,"0",""}))&gt;0,"",IF(SUMPRODUCT(COUNTIF([1]基データ!$AC3,[1]設定!$G$1:$BY$1))&gt;0,[1]基データ!AJ3,"*"))</f>
        <v>高須町</v>
      </c>
      <c r="N4" s="1" t="str">
        <f>IF(SUM(COUNTIF([1]基データ!AK3,{0,"0",""}))&gt;0,"",IF(SUMPRODUCT(COUNTIF([1]基データ!$AC3,[1]設定!$G$1:$BY$1))&gt;0,[1]基データ!AK3,"*"))</f>
        <v>４００－１７</v>
      </c>
      <c r="O4" s="1" t="str">
        <f>IF(SUM(COUNTIF([1]基データ!AL3,{0,"0",""}))&gt;0,"",IF(SUMPRODUCT(COUNTIF([1]基データ!$AC3,[1]設定!$G$1:$BY$1))&gt;0,[1]基データ!AL3,"*"))</f>
        <v/>
      </c>
      <c r="P4" s="1" t="str">
        <f>IF(SUM(COUNTIF([1]基データ!AM3,{0,"0",""}))&gt;0,"",IF(SUM(COUNTIF([1]基データ!$AM3,{"090*","080*","070*"}))&gt;0,"*",IF(SUMPRODUCT(COUNTIF([1]基データ!$AC3,[1]設定!$G$1:$BY$1))&gt;0,[1]基データ!AM3,"*")))</f>
        <v>0848-20-3090</v>
      </c>
      <c r="Q4" s="2" t="str">
        <f>IF([1]基データ!AN3=0,"",[1]基データ!AN3)</f>
        <v>代表取締役</v>
      </c>
      <c r="R4" s="2" t="str">
        <f>IF([1]基データ!AO3=0,"",[1]基データ!AO3)</f>
        <v>吉田</v>
      </c>
      <c r="S4" s="2" t="str">
        <f>IF([1]基データ!AP3=0,"",[1]基データ!AP3)</f>
        <v>スガミ</v>
      </c>
      <c r="T4" s="2" t="str">
        <f>IF([1]基データ!AR3=0,"",[1]基データ!AR3)</f>
        <v>① 飲食店営業</v>
      </c>
      <c r="U4" s="2" t="str">
        <f>IF([1]基データ!AU3=0,"",[1]基データ!AU3)</f>
        <v>060450</v>
      </c>
      <c r="V4" s="2" t="str">
        <f>IF(OR([1]基データ!X3="■",SUM(COUNTIF([1]基データ!AV3,{"*移動販売*","*自動車*"}))&gt;0),"移動販売車",IF(COUNTIF([1]基データ!AV3,"*露店*")&gt;0,"露店による営業",IF(COUNTIF([1]基データ!AV3,"*自動販売機*")&gt;0,"自動販売機","")))</f>
        <v/>
      </c>
      <c r="W4" s="2">
        <f>IF([1]基データ!AY3=0,"",[1]基データ!AY3)</f>
        <v>45686</v>
      </c>
      <c r="X4" s="2">
        <f>IF([1]基データ!BA3=0,"",[1]基データ!BA3)</f>
        <v>47879</v>
      </c>
      <c r="Y4" s="2">
        <f>IF([1]基データ!BB3=0,"",[1]基データ!BB3)</f>
        <v>45686</v>
      </c>
    </row>
    <row r="5" spans="1:25">
      <c r="A5" s="1" t="s">
        <v>15</v>
      </c>
      <c r="B5" t="s">
        <v>69</v>
      </c>
      <c r="C5" t="s">
        <v>19</v>
      </c>
      <c r="D5" t="s">
        <v>33</v>
      </c>
      <c r="E5" t="s">
        <v>96</v>
      </c>
      <c r="F5" t="s">
        <v>134</v>
      </c>
      <c r="G5" s="1" t="s">
        <v>132</v>
      </c>
      <c r="H5" t="s">
        <v>175</v>
      </c>
      <c r="I5" t="s">
        <v>6</v>
      </c>
      <c r="J5" s="1" t="str">
        <v>*</v>
      </c>
      <c r="K5" s="1" t="str">
        <v>*</v>
      </c>
      <c r="L5" s="1" t="str">
        <v>*</v>
      </c>
      <c r="M5" s="1" t="str">
        <v>*</v>
      </c>
      <c r="N5" s="1" t="str">
        <v>*</v>
      </c>
      <c r="O5" s="1" t="str">
        <v/>
      </c>
      <c r="P5" t="str">
        <v>*</v>
      </c>
      <c r="Q5" s="1" t="s">
        <v>132</v>
      </c>
      <c r="R5" s="1" t="s">
        <v>132</v>
      </c>
      <c r="S5" s="1" t="s">
        <v>132</v>
      </c>
      <c r="T5" s="1" t="s">
        <v>48</v>
      </c>
      <c r="U5" s="1" t="s">
        <v>289</v>
      </c>
      <c r="V5" s="1" t="str">
        <v/>
      </c>
      <c r="W5" s="2">
        <v>45686</v>
      </c>
      <c r="X5" s="2">
        <v>47879</v>
      </c>
      <c r="Y5" s="2">
        <v>45686</v>
      </c>
    </row>
    <row r="6" spans="1:25">
      <c r="A6" s="1" t="s">
        <v>26</v>
      </c>
      <c r="B6" t="s">
        <v>74</v>
      </c>
      <c r="C6" t="s">
        <v>19</v>
      </c>
      <c r="D6" t="s">
        <v>33</v>
      </c>
      <c r="E6" t="s">
        <v>97</v>
      </c>
      <c r="F6" t="s">
        <v>135</v>
      </c>
      <c r="G6" s="1" t="s">
        <v>132</v>
      </c>
      <c r="H6" t="str">
        <v>*</v>
      </c>
      <c r="I6" t="s">
        <v>197</v>
      </c>
      <c r="J6" s="1" t="str">
        <v>*</v>
      </c>
      <c r="K6" s="1" t="str">
        <v>*</v>
      </c>
      <c r="L6" s="1" t="str">
        <v>*</v>
      </c>
      <c r="M6" s="1" t="str">
        <v>*</v>
      </c>
      <c r="N6" s="1" t="str">
        <v>*</v>
      </c>
      <c r="O6" s="1" t="str">
        <v/>
      </c>
      <c r="P6" t="str">
        <v>*</v>
      </c>
      <c r="Q6" s="1" t="s">
        <v>132</v>
      </c>
      <c r="R6" s="1" t="s">
        <v>132</v>
      </c>
      <c r="S6" s="1" t="s">
        <v>132</v>
      </c>
      <c r="T6" s="1" t="s">
        <v>283</v>
      </c>
      <c r="U6" s="1" t="s">
        <v>290</v>
      </c>
      <c r="V6" s="1" t="str">
        <v/>
      </c>
      <c r="W6" s="2">
        <v>45667</v>
      </c>
      <c r="X6" s="2">
        <v>47879</v>
      </c>
      <c r="Y6" s="2">
        <v>45667</v>
      </c>
    </row>
    <row r="7" spans="1:25">
      <c r="A7" s="1" t="s">
        <v>24</v>
      </c>
      <c r="B7" t="s">
        <v>75</v>
      </c>
      <c r="C7" t="s">
        <v>19</v>
      </c>
      <c r="D7" t="s">
        <v>87</v>
      </c>
      <c r="E7" t="s">
        <v>98</v>
      </c>
      <c r="F7" t="s">
        <v>136</v>
      </c>
      <c r="G7" s="1" t="s">
        <v>132</v>
      </c>
      <c r="H7" t="s">
        <v>180</v>
      </c>
      <c r="I7" t="s">
        <v>123</v>
      </c>
      <c r="J7" s="1" t="s">
        <v>218</v>
      </c>
      <c r="K7" s="1" t="s">
        <v>19</v>
      </c>
      <c r="L7" s="1" t="s">
        <v>87</v>
      </c>
      <c r="M7" s="1" t="s">
        <v>237</v>
      </c>
      <c r="N7" s="1" t="s">
        <v>37</v>
      </c>
      <c r="O7" s="1" t="s">
        <v>251</v>
      </c>
      <c r="P7" t="s">
        <v>254</v>
      </c>
      <c r="Q7" s="1" t="s">
        <v>71</v>
      </c>
      <c r="R7" s="1" t="s">
        <v>263</v>
      </c>
      <c r="S7" s="1" t="s">
        <v>274</v>
      </c>
      <c r="T7" s="1" t="s">
        <v>284</v>
      </c>
      <c r="U7" s="1" t="s">
        <v>291</v>
      </c>
      <c r="V7" s="1" t="str">
        <v/>
      </c>
      <c r="W7" s="2">
        <v>45686</v>
      </c>
      <c r="X7" s="2">
        <v>47879</v>
      </c>
      <c r="Y7" s="2">
        <v>45686</v>
      </c>
    </row>
    <row r="8" spans="1:25">
      <c r="A8" s="1" t="s">
        <v>27</v>
      </c>
      <c r="B8" t="s">
        <v>40</v>
      </c>
      <c r="C8" t="s">
        <v>19</v>
      </c>
      <c r="D8" t="s">
        <v>87</v>
      </c>
      <c r="E8" t="s">
        <v>99</v>
      </c>
      <c r="F8" t="s">
        <v>140</v>
      </c>
      <c r="G8" s="1" t="s">
        <v>132</v>
      </c>
      <c r="H8" t="s">
        <v>181</v>
      </c>
      <c r="I8" t="s">
        <v>198</v>
      </c>
      <c r="J8" s="1" t="s">
        <v>219</v>
      </c>
      <c r="K8" s="1" t="s">
        <v>19</v>
      </c>
      <c r="L8" s="1" t="s">
        <v>87</v>
      </c>
      <c r="M8" s="1" t="s">
        <v>239</v>
      </c>
      <c r="N8" s="1" t="s">
        <v>211</v>
      </c>
      <c r="O8" s="1" t="str">
        <v/>
      </c>
      <c r="P8" t="s">
        <v>255</v>
      </c>
      <c r="Q8" s="1" t="s">
        <v>71</v>
      </c>
      <c r="R8" s="1" t="s">
        <v>63</v>
      </c>
      <c r="S8" s="1" t="s">
        <v>275</v>
      </c>
      <c r="T8" s="1" t="s">
        <v>283</v>
      </c>
      <c r="U8" s="1" t="s">
        <v>193</v>
      </c>
      <c r="V8" s="1" t="str">
        <v/>
      </c>
      <c r="W8" s="2">
        <v>45685</v>
      </c>
      <c r="X8" s="2">
        <v>47938</v>
      </c>
      <c r="Y8" s="2">
        <v>45685</v>
      </c>
    </row>
    <row r="9" spans="1:25">
      <c r="A9" s="1" t="s">
        <v>28</v>
      </c>
      <c r="B9" t="s">
        <v>77</v>
      </c>
      <c r="C9" t="s">
        <v>19</v>
      </c>
      <c r="D9" t="s">
        <v>87</v>
      </c>
      <c r="E9" t="s">
        <v>100</v>
      </c>
      <c r="F9" t="s">
        <v>143</v>
      </c>
      <c r="G9" s="1" t="s">
        <v>132</v>
      </c>
      <c r="H9" t="str">
        <v>*</v>
      </c>
      <c r="I9" t="s">
        <v>199</v>
      </c>
      <c r="J9" s="1" t="str">
        <v>*</v>
      </c>
      <c r="K9" s="1" t="str">
        <v>*</v>
      </c>
      <c r="L9" s="1" t="str">
        <v>*</v>
      </c>
      <c r="M9" s="1" t="str">
        <v>*</v>
      </c>
      <c r="N9" s="1" t="str">
        <v>*</v>
      </c>
      <c r="O9" s="1" t="str">
        <v/>
      </c>
      <c r="P9" t="str">
        <v>*</v>
      </c>
      <c r="Q9" s="1" t="s">
        <v>132</v>
      </c>
      <c r="R9" s="1" t="s">
        <v>132</v>
      </c>
      <c r="S9" s="1" t="s">
        <v>132</v>
      </c>
      <c r="T9" s="1" t="s">
        <v>283</v>
      </c>
      <c r="U9" s="1" t="s">
        <v>292</v>
      </c>
      <c r="V9" s="1" t="str">
        <v/>
      </c>
      <c r="W9" s="2">
        <v>45688</v>
      </c>
      <c r="X9" s="2">
        <v>47879</v>
      </c>
      <c r="Y9" s="2">
        <v>45688</v>
      </c>
    </row>
    <row r="10" spans="1:25">
      <c r="A10" s="1" t="s">
        <v>29</v>
      </c>
      <c r="B10" t="s">
        <v>69</v>
      </c>
      <c r="C10" t="s">
        <v>19</v>
      </c>
      <c r="D10" t="s">
        <v>33</v>
      </c>
      <c r="E10" t="s">
        <v>96</v>
      </c>
      <c r="F10" t="s">
        <v>145</v>
      </c>
      <c r="G10" s="1" t="s">
        <v>132</v>
      </c>
      <c r="H10" t="s">
        <v>60</v>
      </c>
      <c r="I10" t="s">
        <v>29</v>
      </c>
      <c r="J10" s="1" t="s">
        <v>69</v>
      </c>
      <c r="K10" s="1" t="s">
        <v>19</v>
      </c>
      <c r="L10" s="1" t="s">
        <v>33</v>
      </c>
      <c r="M10" s="1" t="s">
        <v>96</v>
      </c>
      <c r="N10" s="1" t="s">
        <v>106</v>
      </c>
      <c r="O10" s="1" t="str">
        <v/>
      </c>
      <c r="P10" t="s">
        <v>60</v>
      </c>
      <c r="Q10" s="1" t="s">
        <v>71</v>
      </c>
      <c r="R10" s="1" t="s">
        <v>264</v>
      </c>
      <c r="S10" s="1" t="s">
        <v>276</v>
      </c>
      <c r="T10" s="1" t="s">
        <v>284</v>
      </c>
      <c r="U10" s="1" t="s">
        <v>293</v>
      </c>
      <c r="V10" s="1" t="str">
        <v/>
      </c>
      <c r="W10" s="2">
        <v>45686</v>
      </c>
      <c r="X10" s="2">
        <v>47879</v>
      </c>
      <c r="Y10" s="2">
        <v>45686</v>
      </c>
    </row>
    <row r="11" spans="1:25">
      <c r="A11" s="1" t="s">
        <v>32</v>
      </c>
      <c r="B11" t="s">
        <v>62</v>
      </c>
      <c r="C11" t="s">
        <v>19</v>
      </c>
      <c r="D11" t="s">
        <v>87</v>
      </c>
      <c r="E11" t="s">
        <v>101</v>
      </c>
      <c r="F11" t="s">
        <v>147</v>
      </c>
      <c r="G11" s="1" t="s">
        <v>132</v>
      </c>
      <c r="H11" t="s">
        <v>149</v>
      </c>
      <c r="I11" t="s">
        <v>201</v>
      </c>
      <c r="J11" s="1" t="s">
        <v>220</v>
      </c>
      <c r="K11" s="1" t="s">
        <v>19</v>
      </c>
      <c r="L11" s="1" t="s">
        <v>87</v>
      </c>
      <c r="M11" s="1" t="s">
        <v>93</v>
      </c>
      <c r="N11" s="1" t="s">
        <v>244</v>
      </c>
      <c r="O11" s="1" t="str">
        <v/>
      </c>
      <c r="P11" t="s">
        <v>256</v>
      </c>
      <c r="Q11" s="1" t="s">
        <v>71</v>
      </c>
      <c r="R11" s="1" t="s">
        <v>266</v>
      </c>
      <c r="S11" s="1" t="s">
        <v>13</v>
      </c>
      <c r="T11" s="1" t="s">
        <v>283</v>
      </c>
      <c r="U11" s="1" t="s">
        <v>294</v>
      </c>
      <c r="V11" s="1" t="str">
        <v/>
      </c>
      <c r="W11" s="2">
        <v>45686</v>
      </c>
      <c r="X11" s="2">
        <v>47938</v>
      </c>
      <c r="Y11" s="2">
        <v>45686</v>
      </c>
    </row>
    <row r="12" spans="1:25">
      <c r="A12" s="1" t="s">
        <v>35</v>
      </c>
      <c r="B12" t="s">
        <v>72</v>
      </c>
      <c r="C12" t="s">
        <v>19</v>
      </c>
      <c r="D12" t="s">
        <v>33</v>
      </c>
      <c r="E12" t="s">
        <v>103</v>
      </c>
      <c r="F12" t="s">
        <v>148</v>
      </c>
      <c r="G12" s="1" t="s">
        <v>132</v>
      </c>
      <c r="H12" t="s">
        <v>183</v>
      </c>
      <c r="I12" t="s">
        <v>202</v>
      </c>
      <c r="J12" s="1" t="s">
        <v>141</v>
      </c>
      <c r="K12" s="1" t="s">
        <v>19</v>
      </c>
      <c r="L12" s="1" t="s">
        <v>33</v>
      </c>
      <c r="M12" s="1" t="s">
        <v>84</v>
      </c>
      <c r="N12" s="1" t="s">
        <v>245</v>
      </c>
      <c r="O12" s="1" t="str">
        <v/>
      </c>
      <c r="P12" t="s">
        <v>257</v>
      </c>
      <c r="Q12" s="1" t="s">
        <v>71</v>
      </c>
      <c r="R12" s="1" t="s">
        <v>267</v>
      </c>
      <c r="S12" s="1" t="s">
        <v>128</v>
      </c>
      <c r="T12" s="1" t="s">
        <v>283</v>
      </c>
      <c r="U12" s="1" t="s">
        <v>295</v>
      </c>
      <c r="V12" s="1" t="str">
        <v/>
      </c>
      <c r="W12" s="2">
        <v>45667</v>
      </c>
      <c r="X12" s="2">
        <v>47879</v>
      </c>
      <c r="Y12" s="2">
        <v>45667</v>
      </c>
    </row>
    <row r="13" spans="1:25">
      <c r="A13" s="1" t="s">
        <v>39</v>
      </c>
      <c r="B13" t="s">
        <v>67</v>
      </c>
      <c r="C13" t="s">
        <v>19</v>
      </c>
      <c r="D13" t="s">
        <v>33</v>
      </c>
      <c r="E13" t="s">
        <v>95</v>
      </c>
      <c r="F13" t="s">
        <v>150</v>
      </c>
      <c r="G13" s="1" t="s">
        <v>132</v>
      </c>
      <c r="H13" t="s">
        <v>185</v>
      </c>
      <c r="I13" t="s">
        <v>203</v>
      </c>
      <c r="J13" s="1" t="str">
        <v>*</v>
      </c>
      <c r="K13" s="1" t="str">
        <v>*</v>
      </c>
      <c r="L13" s="1" t="str">
        <v>*</v>
      </c>
      <c r="M13" s="1" t="str">
        <v>*</v>
      </c>
      <c r="N13" s="1" t="str">
        <v>*</v>
      </c>
      <c r="O13" s="1" t="str">
        <v/>
      </c>
      <c r="P13" t="str">
        <v>*</v>
      </c>
      <c r="Q13" s="1" t="s">
        <v>132</v>
      </c>
      <c r="R13" s="1" t="s">
        <v>132</v>
      </c>
      <c r="S13" s="1" t="s">
        <v>132</v>
      </c>
      <c r="T13" s="1" t="s">
        <v>48</v>
      </c>
      <c r="U13" s="1" t="s">
        <v>296</v>
      </c>
      <c r="V13" s="1" t="str">
        <v/>
      </c>
      <c r="W13" s="2">
        <v>45680</v>
      </c>
      <c r="X13" s="2">
        <v>47879</v>
      </c>
      <c r="Y13" s="2">
        <v>45680</v>
      </c>
    </row>
    <row r="14" spans="1:25">
      <c r="A14" s="1" t="s">
        <v>17</v>
      </c>
      <c r="B14" t="s">
        <v>78</v>
      </c>
      <c r="C14" t="s">
        <v>19</v>
      </c>
      <c r="D14" t="s">
        <v>87</v>
      </c>
      <c r="E14" t="s">
        <v>105</v>
      </c>
      <c r="F14" t="s">
        <v>14</v>
      </c>
      <c r="G14" s="1" t="s">
        <v>132</v>
      </c>
      <c r="H14" t="s">
        <v>89</v>
      </c>
      <c r="I14" t="s">
        <v>204</v>
      </c>
      <c r="J14" s="1" t="s">
        <v>221</v>
      </c>
      <c r="K14" s="1" t="s">
        <v>229</v>
      </c>
      <c r="L14" s="1" t="s">
        <v>232</v>
      </c>
      <c r="M14" s="1" t="s">
        <v>186</v>
      </c>
      <c r="N14" s="1" t="s">
        <v>114</v>
      </c>
      <c r="O14" s="1" t="str">
        <v/>
      </c>
      <c r="P14" t="s">
        <v>138</v>
      </c>
      <c r="Q14" s="1" t="s">
        <v>71</v>
      </c>
      <c r="R14" s="1" t="s">
        <v>159</v>
      </c>
      <c r="S14" s="1" t="s">
        <v>228</v>
      </c>
      <c r="T14" s="1" t="s">
        <v>283</v>
      </c>
      <c r="U14" s="1" t="s">
        <v>265</v>
      </c>
      <c r="V14" s="1" t="str">
        <v/>
      </c>
      <c r="W14" s="2">
        <v>45667</v>
      </c>
      <c r="X14" s="2">
        <v>47879</v>
      </c>
      <c r="Y14" s="2">
        <v>45667</v>
      </c>
    </row>
    <row r="15" spans="1:25">
      <c r="A15" s="1" t="s">
        <v>3</v>
      </c>
      <c r="B15" t="s">
        <v>78</v>
      </c>
      <c r="C15" t="s">
        <v>19</v>
      </c>
      <c r="D15" t="s">
        <v>87</v>
      </c>
      <c r="E15" t="s">
        <v>108</v>
      </c>
      <c r="F15" t="s">
        <v>151</v>
      </c>
      <c r="G15" s="1" t="s">
        <v>132</v>
      </c>
      <c r="H15" t="str">
        <v>*</v>
      </c>
      <c r="I15" t="s">
        <v>3</v>
      </c>
      <c r="J15" s="1" t="s">
        <v>21</v>
      </c>
      <c r="K15" s="1" t="s">
        <v>19</v>
      </c>
      <c r="L15" s="1" t="s">
        <v>87</v>
      </c>
      <c r="M15" s="1" t="s">
        <v>121</v>
      </c>
      <c r="N15" s="1" t="s">
        <v>165</v>
      </c>
      <c r="O15" s="1" t="s">
        <v>252</v>
      </c>
      <c r="P15" t="s">
        <v>224</v>
      </c>
      <c r="Q15" s="1" t="s">
        <v>71</v>
      </c>
      <c r="R15" s="1" t="s">
        <v>173</v>
      </c>
      <c r="S15" s="1" t="s">
        <v>277</v>
      </c>
      <c r="T15" s="1" t="s">
        <v>284</v>
      </c>
      <c r="U15" s="1" t="s">
        <v>79</v>
      </c>
      <c r="V15" s="1" t="str">
        <v/>
      </c>
      <c r="W15" s="2">
        <v>45680</v>
      </c>
      <c r="X15" s="2">
        <v>47879</v>
      </c>
      <c r="Y15" s="2">
        <v>45680</v>
      </c>
    </row>
    <row r="16" spans="1:25">
      <c r="A16" s="1" t="s">
        <v>41</v>
      </c>
      <c r="B16" t="s">
        <v>78</v>
      </c>
      <c r="C16" t="s">
        <v>19</v>
      </c>
      <c r="D16" t="s">
        <v>87</v>
      </c>
      <c r="E16" t="s">
        <v>105</v>
      </c>
      <c r="F16" t="s">
        <v>20</v>
      </c>
      <c r="G16" s="1" t="s">
        <v>132</v>
      </c>
      <c r="H16" t="s">
        <v>187</v>
      </c>
      <c r="I16" t="s">
        <v>118</v>
      </c>
      <c r="J16" s="1" t="str">
        <v>*</v>
      </c>
      <c r="K16" s="1" t="str">
        <v>*</v>
      </c>
      <c r="L16" s="1" t="str">
        <v>*</v>
      </c>
      <c r="M16" s="1" t="str">
        <v>*</v>
      </c>
      <c r="N16" s="1" t="str">
        <v>*</v>
      </c>
      <c r="O16" s="1" t="str">
        <v/>
      </c>
      <c r="P16" t="str">
        <v>*</v>
      </c>
      <c r="Q16" s="1" t="s">
        <v>132</v>
      </c>
      <c r="R16" s="1" t="s">
        <v>132</v>
      </c>
      <c r="S16" s="1" t="s">
        <v>132</v>
      </c>
      <c r="T16" s="1" t="s">
        <v>283</v>
      </c>
      <c r="U16" s="1" t="s">
        <v>297</v>
      </c>
      <c r="V16" s="1" t="str">
        <v/>
      </c>
      <c r="W16" s="2">
        <v>45680</v>
      </c>
      <c r="X16" s="2">
        <v>47879</v>
      </c>
      <c r="Y16" s="2">
        <v>45680</v>
      </c>
    </row>
    <row r="17" spans="1:25">
      <c r="A17" s="1" t="s">
        <v>22</v>
      </c>
      <c r="B17" t="s">
        <v>67</v>
      </c>
      <c r="C17" t="s">
        <v>19</v>
      </c>
      <c r="D17" t="s">
        <v>33</v>
      </c>
      <c r="E17" t="s">
        <v>110</v>
      </c>
      <c r="F17" t="s">
        <v>154</v>
      </c>
      <c r="G17" s="1" t="s">
        <v>132</v>
      </c>
      <c r="H17" t="s">
        <v>188</v>
      </c>
      <c r="I17" t="s">
        <v>205</v>
      </c>
      <c r="J17" s="1" t="s">
        <v>8</v>
      </c>
      <c r="K17" s="1" t="s">
        <v>19</v>
      </c>
      <c r="L17" s="1" t="s">
        <v>33</v>
      </c>
      <c r="M17" s="1" t="s">
        <v>240</v>
      </c>
      <c r="N17" s="1" t="s">
        <v>246</v>
      </c>
      <c r="O17" s="1" t="str">
        <v/>
      </c>
      <c r="P17" t="s">
        <v>188</v>
      </c>
      <c r="Q17" s="1" t="s">
        <v>71</v>
      </c>
      <c r="R17" s="1" t="s">
        <v>70</v>
      </c>
      <c r="S17" s="1" t="s">
        <v>127</v>
      </c>
      <c r="T17" s="1" t="s">
        <v>283</v>
      </c>
      <c r="U17" s="1" t="s">
        <v>113</v>
      </c>
      <c r="V17" s="1" t="str">
        <v/>
      </c>
      <c r="W17" s="2">
        <v>45667</v>
      </c>
      <c r="X17" s="2">
        <v>47879</v>
      </c>
      <c r="Y17" s="2">
        <v>45667</v>
      </c>
    </row>
    <row r="18" spans="1:25">
      <c r="A18" s="1" t="s">
        <v>11</v>
      </c>
      <c r="B18" t="s">
        <v>18</v>
      </c>
      <c r="C18" t="s">
        <v>19</v>
      </c>
      <c r="D18" t="s">
        <v>87</v>
      </c>
      <c r="E18" t="s">
        <v>111</v>
      </c>
      <c r="F18" t="s">
        <v>155</v>
      </c>
      <c r="G18" s="1" t="s">
        <v>132</v>
      </c>
      <c r="H18" t="str">
        <v>*</v>
      </c>
      <c r="I18" t="s">
        <v>206</v>
      </c>
      <c r="J18" s="1" t="str">
        <v>*</v>
      </c>
      <c r="K18" s="1" t="str">
        <v>*</v>
      </c>
      <c r="L18" s="1" t="str">
        <v>*</v>
      </c>
      <c r="M18" s="1" t="str">
        <v>*</v>
      </c>
      <c r="N18" s="1" t="str">
        <v>*</v>
      </c>
      <c r="O18" s="1" t="str">
        <v/>
      </c>
      <c r="P18" t="str">
        <v>*</v>
      </c>
      <c r="Q18" s="1" t="s">
        <v>132</v>
      </c>
      <c r="R18" s="1" t="s">
        <v>132</v>
      </c>
      <c r="S18" s="1" t="s">
        <v>132</v>
      </c>
      <c r="T18" s="1" t="s">
        <v>109</v>
      </c>
      <c r="U18" s="1" t="s">
        <v>298</v>
      </c>
      <c r="V18" s="1" t="str">
        <v/>
      </c>
      <c r="W18" s="2">
        <v>45680</v>
      </c>
      <c r="X18" s="2">
        <v>47879</v>
      </c>
      <c r="Y18" s="2">
        <v>45680</v>
      </c>
    </row>
    <row r="19" spans="1:25">
      <c r="A19" s="1" t="s">
        <v>45</v>
      </c>
      <c r="B19" t="s">
        <v>69</v>
      </c>
      <c r="C19" t="s">
        <v>19</v>
      </c>
      <c r="D19" t="s">
        <v>33</v>
      </c>
      <c r="E19" t="s">
        <v>96</v>
      </c>
      <c r="F19" t="s">
        <v>134</v>
      </c>
      <c r="G19" s="1" t="s">
        <v>132</v>
      </c>
      <c r="H19" t="s">
        <v>190</v>
      </c>
      <c r="I19" t="s">
        <v>207</v>
      </c>
      <c r="J19" s="1" t="s">
        <v>223</v>
      </c>
      <c r="K19" s="1" t="s">
        <v>19</v>
      </c>
      <c r="L19" s="1" t="s">
        <v>234</v>
      </c>
      <c r="M19" s="1" t="s">
        <v>241</v>
      </c>
      <c r="N19" s="1" t="s">
        <v>238</v>
      </c>
      <c r="O19" s="1" t="str">
        <v/>
      </c>
      <c r="P19" t="s">
        <v>73</v>
      </c>
      <c r="Q19" s="1" t="s">
        <v>71</v>
      </c>
      <c r="R19" s="1" t="s">
        <v>268</v>
      </c>
      <c r="S19" s="1" t="s">
        <v>5</v>
      </c>
      <c r="T19" s="1" t="s">
        <v>48</v>
      </c>
      <c r="U19" s="1" t="s">
        <v>299</v>
      </c>
      <c r="V19" s="1" t="str">
        <v/>
      </c>
      <c r="W19" s="2">
        <v>45686</v>
      </c>
      <c r="X19" s="2">
        <v>47879</v>
      </c>
      <c r="Y19" s="2">
        <v>45686</v>
      </c>
    </row>
    <row r="20" spans="1:25">
      <c r="A20" s="1" t="s">
        <v>46</v>
      </c>
      <c r="B20" t="s">
        <v>67</v>
      </c>
      <c r="C20" t="s">
        <v>19</v>
      </c>
      <c r="D20" t="s">
        <v>33</v>
      </c>
      <c r="E20" t="s">
        <v>112</v>
      </c>
      <c r="F20" t="s">
        <v>156</v>
      </c>
      <c r="G20" s="1" t="s">
        <v>132</v>
      </c>
      <c r="H20" t="str">
        <v>*</v>
      </c>
      <c r="I20" t="s">
        <v>142</v>
      </c>
      <c r="J20" s="1" t="str">
        <v>*</v>
      </c>
      <c r="K20" s="1" t="str">
        <v>*</v>
      </c>
      <c r="L20" s="1" t="str">
        <v>*</v>
      </c>
      <c r="M20" s="1" t="str">
        <v>*</v>
      </c>
      <c r="N20" s="1" t="str">
        <v>*</v>
      </c>
      <c r="O20" s="1" t="str">
        <v/>
      </c>
      <c r="P20" t="str">
        <v>*</v>
      </c>
      <c r="Q20" s="1" t="s">
        <v>132</v>
      </c>
      <c r="R20" s="1" t="s">
        <v>132</v>
      </c>
      <c r="S20" s="1" t="s">
        <v>132</v>
      </c>
      <c r="T20" s="1" t="s">
        <v>283</v>
      </c>
      <c r="U20" s="1" t="s">
        <v>300</v>
      </c>
      <c r="V20" s="1" t="str">
        <v/>
      </c>
      <c r="W20" s="2">
        <v>45680</v>
      </c>
      <c r="X20" s="2">
        <v>47879</v>
      </c>
      <c r="Y20" s="2">
        <v>45680</v>
      </c>
    </row>
    <row r="21" spans="1:25">
      <c r="A21" s="1" t="s">
        <v>34</v>
      </c>
      <c r="B21" t="s">
        <v>80</v>
      </c>
      <c r="C21" t="s">
        <v>19</v>
      </c>
      <c r="D21" t="s">
        <v>90</v>
      </c>
      <c r="E21" t="s">
        <v>116</v>
      </c>
      <c r="F21" t="s">
        <v>157</v>
      </c>
      <c r="G21" s="1" t="s">
        <v>174</v>
      </c>
      <c r="H21" t="str">
        <v/>
      </c>
      <c r="I21" t="s">
        <v>144</v>
      </c>
      <c r="J21" s="1" t="str">
        <v>*</v>
      </c>
      <c r="K21" s="1" t="str">
        <v>*</v>
      </c>
      <c r="L21" s="1" t="str">
        <v>*</v>
      </c>
      <c r="M21" s="1" t="str">
        <v>*</v>
      </c>
      <c r="N21" s="1" t="str">
        <v>*</v>
      </c>
      <c r="O21" s="1" t="str">
        <v/>
      </c>
      <c r="P21" t="str">
        <v>*</v>
      </c>
      <c r="Q21" s="1" t="str">
        <v/>
      </c>
      <c r="R21" s="1" t="str">
        <v/>
      </c>
      <c r="S21" s="1" t="str">
        <v/>
      </c>
      <c r="T21" s="1" t="s">
        <v>104</v>
      </c>
      <c r="U21" s="1" t="s">
        <v>16</v>
      </c>
      <c r="V21" s="1" t="str">
        <v/>
      </c>
      <c r="W21" s="2">
        <v>45663</v>
      </c>
      <c r="X21" s="2">
        <v>47634</v>
      </c>
      <c r="Y21" s="2">
        <v>45663</v>
      </c>
    </row>
    <row r="22" spans="1:25">
      <c r="A22" s="1" t="s">
        <v>47</v>
      </c>
      <c r="B22" t="s">
        <v>81</v>
      </c>
      <c r="C22" t="s">
        <v>19</v>
      </c>
      <c r="D22" t="s">
        <v>92</v>
      </c>
      <c r="E22" t="s">
        <v>117</v>
      </c>
      <c r="F22" t="s">
        <v>44</v>
      </c>
      <c r="G22" s="1" t="str">
        <v/>
      </c>
      <c r="H22" t="str">
        <v/>
      </c>
      <c r="I22" t="s">
        <v>47</v>
      </c>
      <c r="J22" s="1" t="s">
        <v>81</v>
      </c>
      <c r="K22" s="1" t="s">
        <v>19</v>
      </c>
      <c r="L22" s="1" t="s">
        <v>92</v>
      </c>
      <c r="M22" s="1" t="s">
        <v>117</v>
      </c>
      <c r="N22" s="1" t="s">
        <v>44</v>
      </c>
      <c r="O22" s="1" t="str">
        <v/>
      </c>
      <c r="P22" t="str">
        <v>*</v>
      </c>
      <c r="Q22" s="1" t="s">
        <v>248</v>
      </c>
      <c r="R22" s="1" t="s">
        <v>36</v>
      </c>
      <c r="S22" s="1" t="s">
        <v>278</v>
      </c>
      <c r="T22" s="1" t="s">
        <v>104</v>
      </c>
      <c r="U22" s="1" t="s">
        <v>301</v>
      </c>
      <c r="V22" s="1" t="str">
        <v/>
      </c>
      <c r="W22" s="2">
        <v>45671</v>
      </c>
      <c r="X22" s="2">
        <v>47634</v>
      </c>
      <c r="Y22" s="2">
        <v>45671</v>
      </c>
    </row>
    <row r="23" spans="1:25">
      <c r="A23" s="1" t="s">
        <v>47</v>
      </c>
      <c r="B23" t="s">
        <v>81</v>
      </c>
      <c r="C23" t="s">
        <v>19</v>
      </c>
      <c r="D23" t="s">
        <v>92</v>
      </c>
      <c r="E23" t="s">
        <v>117</v>
      </c>
      <c r="F23" t="s">
        <v>44</v>
      </c>
      <c r="G23" s="1" t="str">
        <v/>
      </c>
      <c r="H23" t="str">
        <v/>
      </c>
      <c r="I23" t="s">
        <v>47</v>
      </c>
      <c r="J23" s="1" t="s">
        <v>81</v>
      </c>
      <c r="K23" s="1" t="s">
        <v>19</v>
      </c>
      <c r="L23" s="1" t="s">
        <v>92</v>
      </c>
      <c r="M23" s="1" t="s">
        <v>117</v>
      </c>
      <c r="N23" s="1" t="s">
        <v>44</v>
      </c>
      <c r="O23" s="1" t="str">
        <v/>
      </c>
      <c r="P23" t="str">
        <v>*</v>
      </c>
      <c r="Q23" s="1" t="s">
        <v>248</v>
      </c>
      <c r="R23" s="1" t="s">
        <v>36</v>
      </c>
      <c r="S23" s="1" t="s">
        <v>278</v>
      </c>
      <c r="T23" s="1" t="s">
        <v>284</v>
      </c>
      <c r="U23" s="1" t="s">
        <v>281</v>
      </c>
      <c r="V23" s="1" t="str">
        <v/>
      </c>
      <c r="W23" s="2">
        <v>45671</v>
      </c>
      <c r="X23" s="2">
        <v>47634</v>
      </c>
      <c r="Y23" s="2">
        <v>45671</v>
      </c>
    </row>
    <row r="24" spans="1:25">
      <c r="A24" s="1" t="s">
        <v>47</v>
      </c>
      <c r="B24" t="s">
        <v>81</v>
      </c>
      <c r="C24" t="s">
        <v>19</v>
      </c>
      <c r="D24" t="s">
        <v>92</v>
      </c>
      <c r="E24" t="s">
        <v>117</v>
      </c>
      <c r="F24" t="s">
        <v>44</v>
      </c>
      <c r="G24" s="1" t="str">
        <v/>
      </c>
      <c r="H24" t="str">
        <v/>
      </c>
      <c r="I24" t="s">
        <v>47</v>
      </c>
      <c r="J24" s="1" t="s">
        <v>81</v>
      </c>
      <c r="K24" s="1" t="s">
        <v>19</v>
      </c>
      <c r="L24" s="1" t="s">
        <v>92</v>
      </c>
      <c r="M24" s="1" t="s">
        <v>117</v>
      </c>
      <c r="N24" s="1" t="s">
        <v>44</v>
      </c>
      <c r="O24" s="1" t="str">
        <v/>
      </c>
      <c r="P24" t="str">
        <v>*</v>
      </c>
      <c r="Q24" s="1" t="s">
        <v>248</v>
      </c>
      <c r="R24" s="1" t="s">
        <v>36</v>
      </c>
      <c r="S24" s="1" t="s">
        <v>278</v>
      </c>
      <c r="T24" s="1" t="s">
        <v>285</v>
      </c>
      <c r="U24" s="1" t="s">
        <v>302</v>
      </c>
      <c r="V24" s="1" t="str">
        <v/>
      </c>
      <c r="W24" s="2">
        <v>45671</v>
      </c>
      <c r="X24" s="2">
        <v>47634</v>
      </c>
      <c r="Y24" s="2">
        <v>45671</v>
      </c>
    </row>
    <row r="25" spans="1:25">
      <c r="A25" s="1" t="s">
        <v>50</v>
      </c>
      <c r="B25" t="s">
        <v>43</v>
      </c>
      <c r="C25" t="s">
        <v>19</v>
      </c>
      <c r="D25" t="s">
        <v>87</v>
      </c>
      <c r="E25" t="s">
        <v>119</v>
      </c>
      <c r="F25" t="s">
        <v>158</v>
      </c>
      <c r="G25" s="1" t="str">
        <v/>
      </c>
      <c r="H25" t="s">
        <v>191</v>
      </c>
      <c r="I25" t="s">
        <v>208</v>
      </c>
      <c r="J25" s="1" t="s">
        <v>225</v>
      </c>
      <c r="K25" s="1" t="s">
        <v>19</v>
      </c>
      <c r="L25" s="1" t="s">
        <v>38</v>
      </c>
      <c r="M25" s="1" t="s">
        <v>242</v>
      </c>
      <c r="N25" s="1" t="s">
        <v>247</v>
      </c>
      <c r="O25" s="1" t="s">
        <v>253</v>
      </c>
      <c r="P25" t="s">
        <v>258</v>
      </c>
      <c r="Q25" s="1" t="s">
        <v>71</v>
      </c>
      <c r="R25" s="1" t="s">
        <v>269</v>
      </c>
      <c r="S25" s="1" t="s">
        <v>261</v>
      </c>
      <c r="T25" s="1" t="s">
        <v>104</v>
      </c>
      <c r="U25" s="1" t="s">
        <v>303</v>
      </c>
      <c r="V25" s="1" t="str">
        <v/>
      </c>
      <c r="W25" s="2">
        <v>45671</v>
      </c>
      <c r="X25" s="2">
        <v>47542</v>
      </c>
      <c r="Y25" s="2">
        <v>45671</v>
      </c>
    </row>
    <row r="26" spans="1:25">
      <c r="A26" s="1" t="s">
        <v>1</v>
      </c>
      <c r="B26" t="s">
        <v>69</v>
      </c>
      <c r="C26" t="s">
        <v>19</v>
      </c>
      <c r="D26" t="s">
        <v>33</v>
      </c>
      <c r="E26" t="s">
        <v>96</v>
      </c>
      <c r="F26" t="s">
        <v>107</v>
      </c>
      <c r="G26" s="1" t="str">
        <v/>
      </c>
      <c r="H26" t="s">
        <v>194</v>
      </c>
      <c r="I26" t="s">
        <v>146</v>
      </c>
      <c r="J26" s="1" t="s">
        <v>69</v>
      </c>
      <c r="K26" s="1" t="s">
        <v>19</v>
      </c>
      <c r="L26" s="1" t="s">
        <v>33</v>
      </c>
      <c r="M26" s="1" t="s">
        <v>96</v>
      </c>
      <c r="N26" s="1" t="s">
        <v>107</v>
      </c>
      <c r="O26" s="1" t="str">
        <v/>
      </c>
      <c r="P26" t="s">
        <v>194</v>
      </c>
      <c r="Q26" s="1" t="s">
        <v>71</v>
      </c>
      <c r="R26" s="1" t="s">
        <v>153</v>
      </c>
      <c r="S26" s="1" t="s">
        <v>279</v>
      </c>
      <c r="T26" s="1" t="s">
        <v>284</v>
      </c>
      <c r="U26" s="1" t="s">
        <v>192</v>
      </c>
      <c r="V26" s="1" t="str">
        <v/>
      </c>
      <c r="W26" s="2">
        <v>45680</v>
      </c>
      <c r="X26" s="2">
        <v>47664</v>
      </c>
      <c r="Y26" s="2">
        <v>45680</v>
      </c>
    </row>
    <row r="27" spans="1:25">
      <c r="A27" s="1" t="s">
        <v>52</v>
      </c>
      <c r="B27" t="s">
        <v>83</v>
      </c>
      <c r="C27" t="s">
        <v>19</v>
      </c>
      <c r="D27" t="s">
        <v>33</v>
      </c>
      <c r="E27" t="s">
        <v>120</v>
      </c>
      <c r="F27" t="s">
        <v>160</v>
      </c>
      <c r="G27" s="1" t="str">
        <v/>
      </c>
      <c r="H27" t="str">
        <v/>
      </c>
      <c r="I27" t="s">
        <v>209</v>
      </c>
      <c r="J27" s="1" t="str">
        <v>*</v>
      </c>
      <c r="K27" s="1" t="str">
        <v>*</v>
      </c>
      <c r="L27" s="1" t="str">
        <v>*</v>
      </c>
      <c r="M27" s="1" t="str">
        <v>*</v>
      </c>
      <c r="N27" s="1" t="str">
        <v>*</v>
      </c>
      <c r="O27" s="1" t="str">
        <v>*</v>
      </c>
      <c r="P27" t="str">
        <v>*</v>
      </c>
      <c r="Q27" s="1" t="str">
        <v/>
      </c>
      <c r="R27" s="1" t="str">
        <v/>
      </c>
      <c r="S27" s="1" t="str">
        <v/>
      </c>
      <c r="T27" s="1" t="s">
        <v>104</v>
      </c>
      <c r="U27" s="1" t="s">
        <v>304</v>
      </c>
      <c r="V27" s="1" t="str">
        <v/>
      </c>
      <c r="W27" s="2">
        <v>45680</v>
      </c>
      <c r="X27" s="2">
        <v>47603</v>
      </c>
      <c r="Y27" s="2">
        <v>45680</v>
      </c>
    </row>
    <row r="28" spans="1:25">
      <c r="A28" s="1" t="s">
        <v>31</v>
      </c>
      <c r="B28" t="s">
        <v>21</v>
      </c>
      <c r="C28" t="s">
        <v>19</v>
      </c>
      <c r="D28" t="s">
        <v>87</v>
      </c>
      <c r="E28" t="s">
        <v>121</v>
      </c>
      <c r="F28" t="s">
        <v>161</v>
      </c>
      <c r="G28" s="1" t="str">
        <v/>
      </c>
      <c r="H28" t="str">
        <v/>
      </c>
      <c r="I28" t="s">
        <v>212</v>
      </c>
      <c r="J28" s="1" t="str">
        <v>*</v>
      </c>
      <c r="K28" s="1" t="str">
        <v>*</v>
      </c>
      <c r="L28" s="1" t="str">
        <v>*</v>
      </c>
      <c r="M28" s="1" t="str">
        <v>*</v>
      </c>
      <c r="N28" s="1" t="str">
        <v>*</v>
      </c>
      <c r="O28" s="1" t="str">
        <v/>
      </c>
      <c r="P28" t="str">
        <v>*</v>
      </c>
      <c r="Q28" s="1" t="str">
        <v/>
      </c>
      <c r="R28" s="1" t="str">
        <v/>
      </c>
      <c r="S28" s="1" t="str">
        <v/>
      </c>
      <c r="T28" s="1" t="s">
        <v>104</v>
      </c>
      <c r="U28" s="1" t="s">
        <v>305</v>
      </c>
      <c r="V28" s="1" t="str">
        <v/>
      </c>
      <c r="W28" s="2">
        <v>45666</v>
      </c>
      <c r="X28" s="2">
        <v>47542</v>
      </c>
      <c r="Y28" s="2">
        <v>45666</v>
      </c>
    </row>
    <row r="29" spans="1:25">
      <c r="A29" s="1" t="s">
        <v>54</v>
      </c>
      <c r="B29" t="s">
        <v>76</v>
      </c>
      <c r="C29" t="s">
        <v>19</v>
      </c>
      <c r="D29" t="s">
        <v>90</v>
      </c>
      <c r="E29" t="s">
        <v>122</v>
      </c>
      <c r="F29" t="s">
        <v>163</v>
      </c>
      <c r="G29" s="1" t="str">
        <v/>
      </c>
      <c r="H29" t="str">
        <v/>
      </c>
      <c r="I29" t="s">
        <v>169</v>
      </c>
      <c r="J29" s="1" t="str">
        <v>*</v>
      </c>
      <c r="K29" s="1" t="str">
        <v>*</v>
      </c>
      <c r="L29" s="1" t="str">
        <v>*</v>
      </c>
      <c r="M29" s="1" t="str">
        <v>*</v>
      </c>
      <c r="N29" s="1" t="str">
        <v>*</v>
      </c>
      <c r="O29" s="1" t="str">
        <v/>
      </c>
      <c r="P29" t="str">
        <v/>
      </c>
      <c r="Q29" s="1" t="str">
        <v/>
      </c>
      <c r="R29" s="1" t="str">
        <v/>
      </c>
      <c r="S29" s="1" t="str">
        <v/>
      </c>
      <c r="T29" s="1" t="s">
        <v>104</v>
      </c>
      <c r="U29" s="1" t="s">
        <v>306</v>
      </c>
      <c r="V29" s="1" t="str">
        <v/>
      </c>
      <c r="W29" s="2">
        <v>45663</v>
      </c>
      <c r="X29" s="2">
        <v>47603</v>
      </c>
      <c r="Y29" s="2">
        <v>45663</v>
      </c>
    </row>
    <row r="30" spans="1:25">
      <c r="A30" s="1" t="s">
        <v>55</v>
      </c>
      <c r="B30" t="s">
        <v>68</v>
      </c>
      <c r="C30" t="s">
        <v>19</v>
      </c>
      <c r="D30" t="s">
        <v>33</v>
      </c>
      <c r="E30" t="s">
        <v>124</v>
      </c>
      <c r="F30" t="s">
        <v>94</v>
      </c>
      <c r="G30" s="1" t="str">
        <v/>
      </c>
      <c r="H30" t="str">
        <v/>
      </c>
      <c r="I30" t="s">
        <v>162</v>
      </c>
      <c r="J30" s="1" t="str">
        <v>*</v>
      </c>
      <c r="K30" s="1" t="str">
        <v>*</v>
      </c>
      <c r="L30" s="1" t="str">
        <v>*</v>
      </c>
      <c r="M30" s="1" t="str">
        <v>*</v>
      </c>
      <c r="N30" s="1" t="str">
        <v>*</v>
      </c>
      <c r="O30" s="1" t="str">
        <v>*</v>
      </c>
      <c r="P30" t="str">
        <v>*</v>
      </c>
      <c r="Q30" s="1" t="str">
        <v/>
      </c>
      <c r="R30" s="1" t="str">
        <v/>
      </c>
      <c r="S30" s="1" t="str">
        <v/>
      </c>
      <c r="T30" s="1" t="s">
        <v>104</v>
      </c>
      <c r="U30" s="1" t="s">
        <v>12</v>
      </c>
      <c r="V30" s="1" t="str">
        <v/>
      </c>
      <c r="W30" s="2">
        <v>45671</v>
      </c>
      <c r="X30" s="2">
        <v>47603</v>
      </c>
      <c r="Y30" s="2">
        <v>45671</v>
      </c>
    </row>
    <row r="31" spans="1:25">
      <c r="A31" s="1" t="s">
        <v>49</v>
      </c>
      <c r="B31" t="s">
        <v>21</v>
      </c>
      <c r="C31" t="s">
        <v>19</v>
      </c>
      <c r="D31" t="s">
        <v>91</v>
      </c>
      <c r="E31" t="s">
        <v>125</v>
      </c>
      <c r="F31" t="s">
        <v>115</v>
      </c>
      <c r="G31" s="1" t="s">
        <v>176</v>
      </c>
      <c r="H31" t="str">
        <v/>
      </c>
      <c r="I31" t="s">
        <v>213</v>
      </c>
      <c r="J31" s="1" t="str">
        <v>*</v>
      </c>
      <c r="K31" s="1" t="str">
        <v>*</v>
      </c>
      <c r="L31" s="1" t="str">
        <v>*</v>
      </c>
      <c r="M31" s="1" t="str">
        <v>*</v>
      </c>
      <c r="N31" s="1" t="str">
        <v>*</v>
      </c>
      <c r="O31" s="1" t="str">
        <v/>
      </c>
      <c r="P31" t="str">
        <v>*</v>
      </c>
      <c r="Q31" s="1" t="str">
        <v/>
      </c>
      <c r="R31" s="1" t="str">
        <v/>
      </c>
      <c r="S31" s="1" t="str">
        <v/>
      </c>
      <c r="T31" s="1" t="s">
        <v>284</v>
      </c>
      <c r="U31" s="1" t="s">
        <v>307</v>
      </c>
      <c r="V31" s="1" t="str">
        <v/>
      </c>
      <c r="W31" s="2">
        <v>45671</v>
      </c>
      <c r="X31" s="2">
        <v>47542</v>
      </c>
      <c r="Y31" s="2">
        <v>45671</v>
      </c>
    </row>
    <row r="32" spans="1:25">
      <c r="A32" s="1" t="s">
        <v>7</v>
      </c>
      <c r="B32" t="s">
        <v>42</v>
      </c>
      <c r="C32" t="s">
        <v>19</v>
      </c>
      <c r="D32" t="s">
        <v>90</v>
      </c>
      <c r="E32" t="s">
        <v>126</v>
      </c>
      <c r="F32" t="s">
        <v>164</v>
      </c>
      <c r="G32" s="1" t="str">
        <v/>
      </c>
      <c r="H32" t="s">
        <v>170</v>
      </c>
      <c r="I32" t="s">
        <v>214</v>
      </c>
      <c r="J32" s="1" t="s">
        <v>226</v>
      </c>
      <c r="K32" s="1" t="s">
        <v>19</v>
      </c>
      <c r="L32" s="1" t="s">
        <v>90</v>
      </c>
      <c r="M32" s="1" t="s">
        <v>126</v>
      </c>
      <c r="N32" s="1" t="s">
        <v>164</v>
      </c>
      <c r="O32" s="1" t="str">
        <v/>
      </c>
      <c r="P32" t="s">
        <v>170</v>
      </c>
      <c r="Q32" s="1" t="s">
        <v>260</v>
      </c>
      <c r="R32" s="1" t="s">
        <v>270</v>
      </c>
      <c r="S32" s="1" t="s">
        <v>172</v>
      </c>
      <c r="T32" s="1" t="s">
        <v>284</v>
      </c>
      <c r="U32" s="1" t="s">
        <v>210</v>
      </c>
      <c r="V32" s="1" t="str">
        <v/>
      </c>
      <c r="W32" s="2">
        <v>45681</v>
      </c>
      <c r="X32" s="2">
        <v>47514</v>
      </c>
      <c r="Y32" s="2">
        <v>45681</v>
      </c>
    </row>
    <row r="33" spans="1:25">
      <c r="A33" s="1" t="s">
        <v>57</v>
      </c>
      <c r="B33" t="s">
        <v>58</v>
      </c>
      <c r="C33" t="s">
        <v>19</v>
      </c>
      <c r="D33" t="s">
        <v>91</v>
      </c>
      <c r="E33" t="s">
        <v>129</v>
      </c>
      <c r="F33" t="s">
        <v>166</v>
      </c>
      <c r="G33" s="1" t="str">
        <v/>
      </c>
      <c r="H33" t="s">
        <v>102</v>
      </c>
      <c r="I33" t="s">
        <v>57</v>
      </c>
      <c r="J33" s="1" t="s">
        <v>75</v>
      </c>
      <c r="K33" s="1" t="s">
        <v>19</v>
      </c>
      <c r="L33" s="1" t="s">
        <v>91</v>
      </c>
      <c r="M33" s="1" t="s">
        <v>243</v>
      </c>
      <c r="N33" s="1" t="s">
        <v>249</v>
      </c>
      <c r="O33" s="1" t="str">
        <v/>
      </c>
      <c r="P33" t="s">
        <v>102</v>
      </c>
      <c r="Q33" s="1" t="str">
        <v/>
      </c>
      <c r="R33" s="1" t="s">
        <v>271</v>
      </c>
      <c r="S33" s="1" t="s">
        <v>280</v>
      </c>
      <c r="T33" s="1" t="s">
        <v>222</v>
      </c>
      <c r="U33" s="1" t="s">
        <v>59</v>
      </c>
      <c r="V33" s="1" t="str">
        <v/>
      </c>
      <c r="W33" s="2">
        <v>45686</v>
      </c>
      <c r="X33" s="2">
        <v>47573</v>
      </c>
      <c r="Y33" s="2">
        <v>45686</v>
      </c>
    </row>
    <row r="34" spans="1:25">
      <c r="A34" s="1" t="s">
        <v>61</v>
      </c>
      <c r="B34" t="s">
        <v>25</v>
      </c>
      <c r="C34" t="s">
        <v>19</v>
      </c>
      <c r="D34" t="s">
        <v>90</v>
      </c>
      <c r="E34" t="s">
        <v>130</v>
      </c>
      <c r="F34" t="s">
        <v>167</v>
      </c>
      <c r="G34" s="1" t="str">
        <v/>
      </c>
      <c r="H34" t="s">
        <v>64</v>
      </c>
      <c r="I34" t="s">
        <v>215</v>
      </c>
      <c r="J34" s="1" t="s">
        <v>189</v>
      </c>
      <c r="K34" s="1" t="s">
        <v>230</v>
      </c>
      <c r="L34" s="1" t="s">
        <v>235</v>
      </c>
      <c r="M34" s="1" t="s">
        <v>139</v>
      </c>
      <c r="N34" s="1" t="s">
        <v>53</v>
      </c>
      <c r="O34" s="1" t="str">
        <v/>
      </c>
      <c r="P34" t="str">
        <v/>
      </c>
      <c r="Q34" s="1" t="s">
        <v>71</v>
      </c>
      <c r="R34" s="1" t="s">
        <v>152</v>
      </c>
      <c r="S34" s="1" t="s">
        <v>282</v>
      </c>
      <c r="T34" s="1" t="s">
        <v>104</v>
      </c>
      <c r="U34" s="1" t="s">
        <v>308</v>
      </c>
      <c r="V34" s="1" t="str">
        <v/>
      </c>
      <c r="W34" s="2">
        <v>45681</v>
      </c>
      <c r="X34" s="2">
        <v>45808</v>
      </c>
      <c r="Y34" s="2">
        <v>45681</v>
      </c>
    </row>
    <row r="35" spans="1:25">
      <c r="A35" s="1" t="s">
        <v>65</v>
      </c>
      <c r="B35" t="s">
        <v>43</v>
      </c>
      <c r="C35" t="s">
        <v>19</v>
      </c>
      <c r="D35" t="s">
        <v>87</v>
      </c>
      <c r="E35" t="s">
        <v>119</v>
      </c>
      <c r="F35" t="s">
        <v>82</v>
      </c>
      <c r="G35" s="1" t="str">
        <v/>
      </c>
      <c r="H35" t="s">
        <v>195</v>
      </c>
      <c r="I35" t="s">
        <v>216</v>
      </c>
      <c r="J35" s="1" t="str">
        <v>*</v>
      </c>
      <c r="K35" s="1" t="str">
        <v>*</v>
      </c>
      <c r="L35" s="1" t="str">
        <v>*</v>
      </c>
      <c r="M35" s="1" t="str">
        <v>*</v>
      </c>
      <c r="N35" s="1" t="str">
        <v>*</v>
      </c>
      <c r="O35" s="1" t="str">
        <v/>
      </c>
      <c r="P35" t="str">
        <v>*</v>
      </c>
      <c r="Q35" s="1" t="str">
        <v/>
      </c>
      <c r="R35" s="1" t="str">
        <v/>
      </c>
      <c r="S35" s="1" t="str">
        <v/>
      </c>
      <c r="T35" s="1" t="s">
        <v>104</v>
      </c>
      <c r="U35" s="1" t="s">
        <v>309</v>
      </c>
      <c r="V35" s="1" t="str">
        <v/>
      </c>
      <c r="W35" s="2">
        <v>45685</v>
      </c>
      <c r="X35" s="2">
        <v>47542</v>
      </c>
      <c r="Y35" s="2">
        <v>45685</v>
      </c>
    </row>
    <row r="36" spans="1:25">
      <c r="A36" s="1" t="s">
        <v>66</v>
      </c>
      <c r="B36" t="s">
        <v>76</v>
      </c>
      <c r="C36" t="s">
        <v>19</v>
      </c>
      <c r="D36" t="s">
        <v>33</v>
      </c>
      <c r="E36" t="s">
        <v>131</v>
      </c>
      <c r="F36" t="s">
        <v>168</v>
      </c>
      <c r="G36" s="1" t="s">
        <v>177</v>
      </c>
      <c r="H36" t="str">
        <v>*</v>
      </c>
      <c r="I36" t="s">
        <v>217</v>
      </c>
      <c r="J36" s="1" t="str">
        <v>*</v>
      </c>
      <c r="K36" s="1" t="str">
        <v>*</v>
      </c>
      <c r="L36" s="1" t="str">
        <v>*</v>
      </c>
      <c r="M36" s="1" t="str">
        <v>*</v>
      </c>
      <c r="N36" s="1" t="str">
        <v>*</v>
      </c>
      <c r="O36" s="1" t="str">
        <v>*</v>
      </c>
      <c r="P36" t="str">
        <v>*</v>
      </c>
      <c r="Q36" s="1" t="str">
        <v/>
      </c>
      <c r="R36" s="1" t="str">
        <v/>
      </c>
      <c r="S36" s="1" t="str">
        <v/>
      </c>
      <c r="T36" s="1" t="s">
        <v>104</v>
      </c>
      <c r="U36" s="1" t="s">
        <v>310</v>
      </c>
      <c r="V36" s="1" t="str">
        <v/>
      </c>
      <c r="W36" s="2">
        <v>45686</v>
      </c>
      <c r="X36" s="2">
        <v>47603</v>
      </c>
      <c r="Y36" s="2">
        <v>45686</v>
      </c>
    </row>
    <row r="37" spans="1:25">
      <c r="A37" s="1" t="s">
        <v>23</v>
      </c>
    </row>
  </sheetData>
  <mergeCells count="3">
    <mergeCell ref="A2:H2"/>
    <mergeCell ref="I2:S2"/>
    <mergeCell ref="T2:Y2"/>
  </mergeCells>
  <phoneticPr fontId="1" type="Hiragana"/>
  <conditionalFormatting sqref="U2:U3">
    <cfRule type="duplicateValues" dxfId="25" priority="8"/>
  </conditionalFormatting>
  <conditionalFormatting sqref="K2:P3">
    <cfRule type="containsBlanks" dxfId="24" priority="2">
      <formula>LEN(TRIM(K2))=0</formula>
    </cfRule>
    <cfRule type="expression" dxfId="23" priority="3">
      <formula>COUNTIF($I2,"*庄原市*")=1</formula>
    </cfRule>
    <cfRule type="expression" dxfId="22" priority="4">
      <formula>COUNTIF($I2,"*三次市*")=1</formula>
    </cfRule>
    <cfRule type="expression" dxfId="21" priority="5">
      <formula>COUNTIF($I2,"*（有）*")=1</formula>
    </cfRule>
    <cfRule type="expression" dxfId="20" priority="6">
      <formula>COUNTIF($I2,"*(有)*")=1</formula>
    </cfRule>
    <cfRule type="expression" dxfId="19" priority="7">
      <formula>COUNTIF($I2,"*㈲*")=1</formula>
    </cfRule>
  </conditionalFormatting>
  <conditionalFormatting sqref="H3">
    <cfRule type="containsText" dxfId="18" priority="1" text="電話番号">
      <formula>NOT(ISERROR(SEARCH("電話番号",H3)))</formula>
    </cfRule>
  </conditionalFormatting>
  <conditionalFormatting sqref="A2:Y1048576">
    <cfRule type="expression" dxfId="17" priority="9">
      <formula>$I2&lt;&gt;""</formula>
    </cfRule>
  </conditionalFormatting>
  <conditionalFormatting sqref="H2:H3">
    <cfRule type="containsBlanks" dxfId="16" priority="10">
      <formula>LEN(TRIM(H2))=0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$H2=$P2</formula>
    </cfRule>
    <cfRule type="beginsWith" dxfId="2" priority="24" text="070">
      <formula>LEFT(H2,LEN("070"))="070"</formula>
    </cfRule>
    <cfRule type="beginsWith" dxfId="1" priority="25" text="080">
      <formula>LEFT(H2,LEN("080"))="080"</formula>
    </cfRule>
    <cfRule type="beginsWith" dxfId="0" priority="26" text="090">
      <formula>LEFT(H2,LEN("090"))="090"</formula>
    </cfRule>
  </conditionalFormatting>
  <pageMargins left="0.7" right="0.7" top="0.75" bottom="0.75" header="0.3" footer="0.3"/>
  <pageSetup paperSize="9" scale="32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 智充</dc:creator>
  <cp:lastModifiedBy>武田 智充</cp:lastModifiedBy>
  <dcterms:created xsi:type="dcterms:W3CDTF">2025-02-06T02:58:20Z</dcterms:created>
  <dcterms:modified xsi:type="dcterms:W3CDTF">2025-02-06T03:33:11Z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2025-02-06T03:33:11Z</vt:filetime>
  </property>
</Properties>
</file>